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us Cheung\PycharmProjects\fina4150project\"/>
    </mc:Choice>
  </mc:AlternateContent>
  <xr:revisionPtr revIDLastSave="0" documentId="13_ncr:1_{45C21D1B-B55C-4BE1-8F63-0462B0588BF3}" xr6:coauthVersionLast="47" xr6:coauthVersionMax="47" xr10:uidLastSave="{00000000-0000-0000-0000-000000000000}"/>
  <bookViews>
    <workbookView xWindow="-108" yWindow="-108" windowWidth="23256" windowHeight="12576" firstSheet="2" activeTab="3" xr2:uid="{D2CDB655-EE70-5A40-B5F3-A1D1C59AB651}"/>
  </bookViews>
  <sheets>
    <sheet name="HSCEI Raw" sheetId="1" r:id="rId1"/>
    <sheet name="KOSPI2 Raw" sheetId="2" r:id="rId2"/>
    <sheet name="SPX Raw" sheetId="3" r:id="rId3"/>
    <sheet name="HSCEI C" sheetId="4" r:id="rId4"/>
    <sheet name="KOSPI2 C" sheetId="5" r:id="rId5"/>
    <sheet name="SPX C" sheetId="7" r:id="rId6"/>
    <sheet name="HSCEI P" sheetId="11" r:id="rId7"/>
    <sheet name="KOSPI2 P" sheetId="12" r:id="rId8"/>
    <sheet name="SPX P" sheetId="13" r:id="rId9"/>
    <sheet name="HSCEI" sheetId="15" r:id="rId10"/>
    <sheet name="KOSPI2" sheetId="16" r:id="rId11"/>
    <sheet name="SPX" sheetId="17" r:id="rId12"/>
    <sheet name="Index Data" sheetId="18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8" i="13" l="1"/>
  <c r="R78" i="13"/>
  <c r="Q78" i="13"/>
  <c r="P78" i="13"/>
  <c r="O78" i="13"/>
  <c r="N78" i="13"/>
  <c r="M78" i="13"/>
  <c r="L78" i="13"/>
  <c r="K78" i="13"/>
  <c r="J78" i="13"/>
  <c r="I78" i="13"/>
  <c r="H78" i="13"/>
  <c r="G78" i="13"/>
  <c r="F78" i="13"/>
  <c r="E78" i="13"/>
  <c r="D78" i="13"/>
  <c r="C78" i="13"/>
  <c r="B78" i="13"/>
  <c r="S77" i="13"/>
  <c r="R77" i="13"/>
  <c r="Q77" i="13"/>
  <c r="P77" i="13"/>
  <c r="O77" i="13"/>
  <c r="N77" i="13"/>
  <c r="M77" i="13"/>
  <c r="L77" i="13"/>
  <c r="K77" i="13"/>
  <c r="J77" i="13"/>
  <c r="I77" i="13"/>
  <c r="H77" i="13"/>
  <c r="G77" i="13"/>
  <c r="F77" i="13"/>
  <c r="E77" i="13"/>
  <c r="D77" i="13"/>
  <c r="C77" i="13"/>
  <c r="B77" i="13"/>
  <c r="S76" i="13"/>
  <c r="R76" i="13"/>
  <c r="Q76" i="13"/>
  <c r="P76" i="13"/>
  <c r="O76" i="13"/>
  <c r="N76" i="13"/>
  <c r="M76" i="13"/>
  <c r="L76" i="13"/>
  <c r="K76" i="13"/>
  <c r="J76" i="13"/>
  <c r="I76" i="13"/>
  <c r="H76" i="13"/>
  <c r="G76" i="13"/>
  <c r="F76" i="13"/>
  <c r="E76" i="13"/>
  <c r="D76" i="13"/>
  <c r="C76" i="13"/>
  <c r="B76" i="13"/>
  <c r="S75" i="13"/>
  <c r="R75" i="13"/>
  <c r="Q75" i="13"/>
  <c r="P75" i="13"/>
  <c r="O75" i="13"/>
  <c r="N75" i="13"/>
  <c r="M75" i="13"/>
  <c r="L75" i="13"/>
  <c r="K75" i="13"/>
  <c r="J75" i="13"/>
  <c r="I75" i="13"/>
  <c r="H75" i="13"/>
  <c r="G75" i="13"/>
  <c r="F75" i="13"/>
  <c r="E75" i="13"/>
  <c r="D75" i="13"/>
  <c r="C75" i="13"/>
  <c r="B75" i="13"/>
  <c r="S74" i="13"/>
  <c r="R74" i="13"/>
  <c r="Q74" i="13"/>
  <c r="P74" i="13"/>
  <c r="O74" i="13"/>
  <c r="N74" i="17" s="1"/>
  <c r="N74" i="13"/>
  <c r="M74" i="13"/>
  <c r="L74" i="13"/>
  <c r="K74" i="13"/>
  <c r="J74" i="13"/>
  <c r="I74" i="13"/>
  <c r="H74" i="13"/>
  <c r="G74" i="13"/>
  <c r="F74" i="17" s="1"/>
  <c r="F74" i="13"/>
  <c r="E74" i="13"/>
  <c r="D74" i="13"/>
  <c r="C74" i="13"/>
  <c r="B74" i="13"/>
  <c r="S73" i="13"/>
  <c r="R73" i="13"/>
  <c r="Q73" i="13"/>
  <c r="P73" i="17" s="1"/>
  <c r="P73" i="13"/>
  <c r="O73" i="13"/>
  <c r="N73" i="13"/>
  <c r="M73" i="13"/>
  <c r="L73" i="13"/>
  <c r="K73" i="13"/>
  <c r="J73" i="13"/>
  <c r="I73" i="13"/>
  <c r="H73" i="17" s="1"/>
  <c r="H73" i="13"/>
  <c r="G73" i="13"/>
  <c r="F73" i="13"/>
  <c r="E73" i="13"/>
  <c r="D73" i="13"/>
  <c r="C73" i="13"/>
  <c r="B73" i="13"/>
  <c r="S72" i="13"/>
  <c r="R72" i="17" s="1"/>
  <c r="R72" i="13"/>
  <c r="Q72" i="13"/>
  <c r="P72" i="13"/>
  <c r="O72" i="13"/>
  <c r="N72" i="13"/>
  <c r="M72" i="17" s="1"/>
  <c r="M72" i="13"/>
  <c r="L72" i="13"/>
  <c r="K72" i="13"/>
  <c r="J72" i="17" s="1"/>
  <c r="J72" i="13"/>
  <c r="I72" i="13"/>
  <c r="H72" i="13"/>
  <c r="G72" i="13"/>
  <c r="F72" i="13"/>
  <c r="E72" i="13"/>
  <c r="D72" i="13"/>
  <c r="C72" i="13"/>
  <c r="B72" i="17" s="1"/>
  <c r="B72" i="13"/>
  <c r="S71" i="13"/>
  <c r="R71" i="13"/>
  <c r="Q71" i="13"/>
  <c r="P71" i="13"/>
  <c r="O71" i="13"/>
  <c r="N71" i="13"/>
  <c r="M71" i="13"/>
  <c r="L71" i="17" s="1"/>
  <c r="L71" i="13"/>
  <c r="K71" i="13"/>
  <c r="J71" i="13"/>
  <c r="I71" i="13"/>
  <c r="H71" i="13"/>
  <c r="G71" i="13"/>
  <c r="F71" i="13"/>
  <c r="E71" i="13"/>
  <c r="D71" i="17" s="1"/>
  <c r="D71" i="13"/>
  <c r="C71" i="17" s="1"/>
  <c r="C71" i="13"/>
  <c r="B71" i="13"/>
  <c r="S70" i="13"/>
  <c r="R70" i="13"/>
  <c r="Q70" i="13"/>
  <c r="P70" i="13"/>
  <c r="O70" i="13"/>
  <c r="N70" i="17" s="1"/>
  <c r="N70" i="13"/>
  <c r="M70" i="13"/>
  <c r="L70" i="17" s="1"/>
  <c r="L70" i="13"/>
  <c r="K70" i="13"/>
  <c r="J70" i="13"/>
  <c r="I70" i="13"/>
  <c r="H70" i="13"/>
  <c r="G70" i="13"/>
  <c r="F70" i="17" s="1"/>
  <c r="F70" i="13"/>
  <c r="E70" i="13"/>
  <c r="D70" i="13"/>
  <c r="C70" i="13"/>
  <c r="B70" i="13"/>
  <c r="S69" i="13"/>
  <c r="R69" i="13"/>
  <c r="Q69" i="13"/>
  <c r="P69" i="17" s="1"/>
  <c r="P69" i="13"/>
  <c r="O69" i="13"/>
  <c r="N69" i="13"/>
  <c r="M69" i="13"/>
  <c r="L69" i="13"/>
  <c r="K69" i="13"/>
  <c r="J69" i="13"/>
  <c r="I69" i="13"/>
  <c r="H69" i="17" s="1"/>
  <c r="H69" i="13"/>
  <c r="G69" i="13"/>
  <c r="F69" i="13"/>
  <c r="E69" i="13"/>
  <c r="D69" i="13"/>
  <c r="C69" i="17" s="1"/>
  <c r="C69" i="13"/>
  <c r="B69" i="13"/>
  <c r="S68" i="13"/>
  <c r="R68" i="17" s="1"/>
  <c r="R68" i="13"/>
  <c r="Q68" i="13"/>
  <c r="P68" i="13"/>
  <c r="O68" i="13"/>
  <c r="N68" i="13"/>
  <c r="M68" i="13"/>
  <c r="L68" i="13"/>
  <c r="K68" i="13"/>
  <c r="J68" i="17" s="1"/>
  <c r="J68" i="13"/>
  <c r="I68" i="13"/>
  <c r="H68" i="13"/>
  <c r="G68" i="17" s="1"/>
  <c r="G68" i="13"/>
  <c r="F68" i="13"/>
  <c r="E68" i="13"/>
  <c r="D68" i="13"/>
  <c r="C68" i="13"/>
  <c r="B68" i="17" s="1"/>
  <c r="B68" i="13"/>
  <c r="S67" i="13"/>
  <c r="R67" i="13"/>
  <c r="Q67" i="17" s="1"/>
  <c r="Q67" i="13"/>
  <c r="P67" i="13"/>
  <c r="O67" i="13"/>
  <c r="N67" i="13"/>
  <c r="M67" i="13"/>
  <c r="L67" i="17" s="1"/>
  <c r="L67" i="13"/>
  <c r="K67" i="17" s="1"/>
  <c r="K67" i="13"/>
  <c r="J67" i="13"/>
  <c r="I67" i="17" s="1"/>
  <c r="I67" i="13"/>
  <c r="H67" i="13"/>
  <c r="G67" i="13"/>
  <c r="F67" i="13"/>
  <c r="E67" i="13"/>
  <c r="D67" i="17" s="1"/>
  <c r="D67" i="13"/>
  <c r="C67" i="13"/>
  <c r="B67" i="17" s="1"/>
  <c r="B67" i="13"/>
  <c r="S66" i="13"/>
  <c r="R66" i="13"/>
  <c r="Q66" i="13"/>
  <c r="P66" i="13"/>
  <c r="O66" i="13"/>
  <c r="N66" i="17" s="1"/>
  <c r="N66" i="13"/>
  <c r="M66" i="13"/>
  <c r="L66" i="13"/>
  <c r="K66" i="17" s="1"/>
  <c r="K66" i="13"/>
  <c r="J66" i="13"/>
  <c r="I66" i="13"/>
  <c r="H66" i="13"/>
  <c r="G66" i="13"/>
  <c r="F66" i="17" s="1"/>
  <c r="F66" i="13"/>
  <c r="E66" i="13"/>
  <c r="D66" i="13"/>
  <c r="C66" i="13"/>
  <c r="B66" i="13"/>
  <c r="S65" i="13"/>
  <c r="R65" i="13"/>
  <c r="Q65" i="13"/>
  <c r="P65" i="17" s="1"/>
  <c r="P65" i="13"/>
  <c r="O65" i="13"/>
  <c r="N65" i="13"/>
  <c r="M65" i="17" s="1"/>
  <c r="M65" i="13"/>
  <c r="L65" i="13"/>
  <c r="K65" i="17" s="1"/>
  <c r="K65" i="13"/>
  <c r="J65" i="13"/>
  <c r="I65" i="13"/>
  <c r="H65" i="17" s="1"/>
  <c r="H65" i="13"/>
  <c r="G65" i="13"/>
  <c r="F65" i="13"/>
  <c r="E65" i="17" s="1"/>
  <c r="E65" i="13"/>
  <c r="D65" i="13"/>
  <c r="C65" i="13"/>
  <c r="B65" i="13"/>
  <c r="S64" i="13"/>
  <c r="R64" i="17" s="1"/>
  <c r="R64" i="13"/>
  <c r="Q64" i="13"/>
  <c r="P64" i="13"/>
  <c r="O64" i="17" s="1"/>
  <c r="O64" i="13"/>
  <c r="N64" i="13"/>
  <c r="M64" i="13"/>
  <c r="L64" i="13"/>
  <c r="K64" i="17" s="1"/>
  <c r="K64" i="13"/>
  <c r="J64" i="17" s="1"/>
  <c r="J64" i="13"/>
  <c r="I64" i="13"/>
  <c r="H64" i="13"/>
  <c r="G64" i="17" s="1"/>
  <c r="G64" i="13"/>
  <c r="F64" i="13"/>
  <c r="E64" i="13"/>
  <c r="D64" i="13"/>
  <c r="C64" i="13"/>
  <c r="B64" i="17" s="1"/>
  <c r="B64" i="13"/>
  <c r="S63" i="13"/>
  <c r="R63" i="13"/>
  <c r="Q63" i="17" s="1"/>
  <c r="Q63" i="13"/>
  <c r="P63" i="13"/>
  <c r="O63" i="13"/>
  <c r="N63" i="13"/>
  <c r="M63" i="13"/>
  <c r="L63" i="17" s="1"/>
  <c r="L63" i="13"/>
  <c r="K63" i="13"/>
  <c r="J63" i="17" s="1"/>
  <c r="J63" i="13"/>
  <c r="I63" i="17" s="1"/>
  <c r="I63" i="13"/>
  <c r="H63" i="13"/>
  <c r="G63" i="13"/>
  <c r="F63" i="13"/>
  <c r="E63" i="13"/>
  <c r="D63" i="17" s="1"/>
  <c r="D63" i="13"/>
  <c r="C63" i="13"/>
  <c r="B63" i="13"/>
  <c r="S62" i="13"/>
  <c r="R62" i="13"/>
  <c r="Q62" i="13"/>
  <c r="P62" i="13"/>
  <c r="O62" i="13"/>
  <c r="N62" i="17" s="1"/>
  <c r="N62" i="13"/>
  <c r="M62" i="13"/>
  <c r="L62" i="13"/>
  <c r="K62" i="13"/>
  <c r="J62" i="13"/>
  <c r="I62" i="13"/>
  <c r="H62" i="13"/>
  <c r="G62" i="13"/>
  <c r="F62" i="17" s="1"/>
  <c r="F62" i="13"/>
  <c r="E62" i="13"/>
  <c r="D62" i="13"/>
  <c r="C62" i="17" s="1"/>
  <c r="C62" i="13"/>
  <c r="B62" i="13"/>
  <c r="S61" i="13"/>
  <c r="R61" i="13"/>
  <c r="Q61" i="13"/>
  <c r="P61" i="17" s="1"/>
  <c r="P61" i="13"/>
  <c r="O61" i="13"/>
  <c r="N61" i="13"/>
  <c r="M61" i="17" s="1"/>
  <c r="M61" i="13"/>
  <c r="L61" i="13"/>
  <c r="K61" i="13"/>
  <c r="J61" i="13"/>
  <c r="I61" i="13"/>
  <c r="H61" i="17" s="1"/>
  <c r="H61" i="13"/>
  <c r="G61" i="13"/>
  <c r="F61" i="13"/>
  <c r="E61" i="13"/>
  <c r="D61" i="13"/>
  <c r="C61" i="13"/>
  <c r="B61" i="13"/>
  <c r="S60" i="13"/>
  <c r="R60" i="17" s="1"/>
  <c r="R60" i="13"/>
  <c r="Q60" i="13"/>
  <c r="P60" i="13"/>
  <c r="O60" i="17" s="1"/>
  <c r="O60" i="13"/>
  <c r="N60" i="13"/>
  <c r="M60" i="13"/>
  <c r="L60" i="13"/>
  <c r="K60" i="13"/>
  <c r="J60" i="17" s="1"/>
  <c r="J60" i="13"/>
  <c r="I60" i="17" s="1"/>
  <c r="I60" i="13"/>
  <c r="H60" i="13"/>
  <c r="G60" i="17" s="1"/>
  <c r="G60" i="13"/>
  <c r="F60" i="13"/>
  <c r="E60" i="13"/>
  <c r="D60" i="13"/>
  <c r="C60" i="13"/>
  <c r="B60" i="17" s="1"/>
  <c r="B60" i="13"/>
  <c r="S59" i="13"/>
  <c r="R59" i="17" s="1"/>
  <c r="R59" i="13"/>
  <c r="Q59" i="17" s="1"/>
  <c r="Q59" i="13"/>
  <c r="P59" i="13"/>
  <c r="O59" i="13"/>
  <c r="N59" i="13"/>
  <c r="M59" i="13"/>
  <c r="L59" i="17" s="1"/>
  <c r="L59" i="13"/>
  <c r="K59" i="13"/>
  <c r="J59" i="13"/>
  <c r="I59" i="17" s="1"/>
  <c r="I59" i="13"/>
  <c r="H59" i="13"/>
  <c r="G59" i="13"/>
  <c r="F59" i="13"/>
  <c r="E59" i="13"/>
  <c r="D59" i="17" s="1"/>
  <c r="D59" i="13"/>
  <c r="C59" i="13"/>
  <c r="B59" i="13"/>
  <c r="S58" i="13"/>
  <c r="R58" i="17" s="1"/>
  <c r="R58" i="13"/>
  <c r="Q58" i="13"/>
  <c r="P58" i="13"/>
  <c r="O58" i="13"/>
  <c r="N58" i="17" s="1"/>
  <c r="N58" i="13"/>
  <c r="M58" i="13"/>
  <c r="L58" i="13"/>
  <c r="K58" i="17" s="1"/>
  <c r="K58" i="13"/>
  <c r="J58" i="13"/>
  <c r="I58" i="17" s="1"/>
  <c r="I58" i="13"/>
  <c r="H58" i="13"/>
  <c r="G58" i="13"/>
  <c r="F58" i="17" s="1"/>
  <c r="F58" i="13"/>
  <c r="E58" i="13"/>
  <c r="D58" i="13"/>
  <c r="C58" i="17" s="1"/>
  <c r="C58" i="13"/>
  <c r="B58" i="13"/>
  <c r="S57" i="13"/>
  <c r="R57" i="13"/>
  <c r="Q57" i="13"/>
  <c r="P57" i="17" s="1"/>
  <c r="P57" i="13"/>
  <c r="O57" i="13"/>
  <c r="N57" i="13"/>
  <c r="M57" i="13"/>
  <c r="L57" i="13"/>
  <c r="K57" i="13"/>
  <c r="J57" i="13"/>
  <c r="I57" i="17" s="1"/>
  <c r="I57" i="13"/>
  <c r="H57" i="17" s="1"/>
  <c r="H57" i="13"/>
  <c r="G57" i="13"/>
  <c r="F57" i="13"/>
  <c r="E57" i="17" s="1"/>
  <c r="E57" i="13"/>
  <c r="D57" i="13"/>
  <c r="C57" i="13"/>
  <c r="B57" i="13"/>
  <c r="S56" i="13"/>
  <c r="R56" i="17" s="1"/>
  <c r="R56" i="13"/>
  <c r="Q56" i="17" s="1"/>
  <c r="Q56" i="13"/>
  <c r="P56" i="13"/>
  <c r="O56" i="17" s="1"/>
  <c r="O56" i="13"/>
  <c r="N56" i="13"/>
  <c r="M56" i="13"/>
  <c r="L56" i="13"/>
  <c r="K56" i="13"/>
  <c r="J56" i="17" s="1"/>
  <c r="J56" i="13"/>
  <c r="I56" i="13"/>
  <c r="H56" i="17" s="1"/>
  <c r="H56" i="13"/>
  <c r="G56" i="17" s="1"/>
  <c r="G56" i="13"/>
  <c r="F56" i="13"/>
  <c r="E56" i="13"/>
  <c r="D56" i="13"/>
  <c r="C56" i="13"/>
  <c r="B56" i="17" s="1"/>
  <c r="B56" i="13"/>
  <c r="S55" i="13"/>
  <c r="R55" i="13"/>
  <c r="Q55" i="17" s="1"/>
  <c r="Q55" i="13"/>
  <c r="P55" i="13"/>
  <c r="O55" i="13"/>
  <c r="N55" i="13"/>
  <c r="M55" i="13"/>
  <c r="L55" i="17" s="1"/>
  <c r="L55" i="13"/>
  <c r="K55" i="13"/>
  <c r="J55" i="13"/>
  <c r="I55" i="17" s="1"/>
  <c r="I55" i="13"/>
  <c r="H55" i="17" s="1"/>
  <c r="H55" i="13"/>
  <c r="G55" i="13"/>
  <c r="F55" i="13"/>
  <c r="E55" i="13"/>
  <c r="D55" i="17" s="1"/>
  <c r="D55" i="13"/>
  <c r="C55" i="13"/>
  <c r="B55" i="13"/>
  <c r="S54" i="13"/>
  <c r="R54" i="13"/>
  <c r="Q54" i="17" s="1"/>
  <c r="Q54" i="13"/>
  <c r="P54" i="13"/>
  <c r="O54" i="13"/>
  <c r="N54" i="17" s="1"/>
  <c r="N54" i="13"/>
  <c r="M54" i="13"/>
  <c r="L54" i="13"/>
  <c r="K54" i="17" s="1"/>
  <c r="K54" i="13"/>
  <c r="J54" i="13"/>
  <c r="I54" i="13"/>
  <c r="H54" i="13"/>
  <c r="G54" i="13"/>
  <c r="F54" i="17" s="1"/>
  <c r="F54" i="13"/>
  <c r="E54" i="13"/>
  <c r="D54" i="13"/>
  <c r="C54" i="17" s="1"/>
  <c r="C54" i="13"/>
  <c r="B54" i="13"/>
  <c r="S53" i="13"/>
  <c r="R53" i="13"/>
  <c r="Q53" i="17" s="1"/>
  <c r="Q53" i="13"/>
  <c r="P53" i="17" s="1"/>
  <c r="P53" i="13"/>
  <c r="O53" i="13"/>
  <c r="N53" i="13"/>
  <c r="M53" i="17" s="1"/>
  <c r="M53" i="13"/>
  <c r="L53" i="13"/>
  <c r="K53" i="13"/>
  <c r="J53" i="13"/>
  <c r="I53" i="13"/>
  <c r="H53" i="17" s="1"/>
  <c r="H53" i="13"/>
  <c r="G53" i="17" s="1"/>
  <c r="G53" i="13"/>
  <c r="F53" i="13"/>
  <c r="E53" i="17" s="1"/>
  <c r="E53" i="13"/>
  <c r="D53" i="13"/>
  <c r="C53" i="13"/>
  <c r="B53" i="13"/>
  <c r="S52" i="13"/>
  <c r="R52" i="17" s="1"/>
  <c r="R52" i="13"/>
  <c r="Q52" i="13"/>
  <c r="P52" i="17" s="1"/>
  <c r="P52" i="13"/>
  <c r="O52" i="17" s="1"/>
  <c r="O52" i="13"/>
  <c r="N52" i="13"/>
  <c r="M52" i="13"/>
  <c r="L52" i="13"/>
  <c r="K52" i="13"/>
  <c r="J52" i="17" s="1"/>
  <c r="J52" i="13"/>
  <c r="I52" i="13"/>
  <c r="H52" i="13"/>
  <c r="G52" i="17" s="1"/>
  <c r="G52" i="13"/>
  <c r="F52" i="13"/>
  <c r="E52" i="13"/>
  <c r="D52" i="13"/>
  <c r="C52" i="13"/>
  <c r="B52" i="17" s="1"/>
  <c r="B52" i="13"/>
  <c r="S51" i="13"/>
  <c r="R51" i="13"/>
  <c r="Q51" i="17" s="1"/>
  <c r="Q51" i="13"/>
  <c r="P51" i="17" s="1"/>
  <c r="P51" i="13"/>
  <c r="O51" i="13"/>
  <c r="N51" i="13"/>
  <c r="M51" i="13"/>
  <c r="L51" i="17" s="1"/>
  <c r="L51" i="13"/>
  <c r="K51" i="13"/>
  <c r="J51" i="13"/>
  <c r="I51" i="17" s="1"/>
  <c r="I51" i="13"/>
  <c r="H51" i="13"/>
  <c r="G51" i="17" s="1"/>
  <c r="G51" i="13"/>
  <c r="F51" i="13"/>
  <c r="E51" i="13"/>
  <c r="D51" i="17" s="1"/>
  <c r="D51" i="13"/>
  <c r="C51" i="13"/>
  <c r="B51" i="13"/>
  <c r="S50" i="13"/>
  <c r="R50" i="13"/>
  <c r="Q50" i="13"/>
  <c r="P50" i="13"/>
  <c r="O50" i="13"/>
  <c r="N50" i="17" s="1"/>
  <c r="N50" i="13"/>
  <c r="M50" i="17" s="1"/>
  <c r="M50" i="13"/>
  <c r="L50" i="13"/>
  <c r="K50" i="17" s="1"/>
  <c r="K50" i="13"/>
  <c r="J50" i="13"/>
  <c r="I50" i="13"/>
  <c r="H50" i="13"/>
  <c r="G50" i="17" s="1"/>
  <c r="G50" i="13"/>
  <c r="F50" i="17" s="1"/>
  <c r="F50" i="13"/>
  <c r="E50" i="17" s="1"/>
  <c r="E50" i="13"/>
  <c r="D50" i="13"/>
  <c r="C50" i="17" s="1"/>
  <c r="C50" i="13"/>
  <c r="B50" i="13"/>
  <c r="S49" i="13"/>
  <c r="R49" i="13"/>
  <c r="Q49" i="13"/>
  <c r="P49" i="17" s="1"/>
  <c r="P49" i="13"/>
  <c r="O49" i="17" s="1"/>
  <c r="O49" i="13"/>
  <c r="N49" i="13"/>
  <c r="M49" i="17" s="1"/>
  <c r="M49" i="13"/>
  <c r="L49" i="13"/>
  <c r="K49" i="13"/>
  <c r="J49" i="13"/>
  <c r="I49" i="13"/>
  <c r="H49" i="17" s="1"/>
  <c r="H49" i="13"/>
  <c r="G49" i="13"/>
  <c r="F49" i="17" s="1"/>
  <c r="F49" i="13"/>
  <c r="E49" i="17" s="1"/>
  <c r="E49" i="13"/>
  <c r="D49" i="13"/>
  <c r="C49" i="13"/>
  <c r="B49" i="13"/>
  <c r="S48" i="13"/>
  <c r="R48" i="17" s="1"/>
  <c r="R48" i="13"/>
  <c r="Q48" i="13"/>
  <c r="P48" i="13"/>
  <c r="O48" i="17" s="1"/>
  <c r="O48" i="13"/>
  <c r="N48" i="13"/>
  <c r="M48" i="13"/>
  <c r="L48" i="13"/>
  <c r="K48" i="13"/>
  <c r="J48" i="17" s="1"/>
  <c r="J48" i="13"/>
  <c r="I48" i="13"/>
  <c r="H48" i="13"/>
  <c r="G48" i="17" s="1"/>
  <c r="G48" i="13"/>
  <c r="F48" i="17" s="1"/>
  <c r="F48" i="13"/>
  <c r="E48" i="13"/>
  <c r="D48" i="13"/>
  <c r="C48" i="13"/>
  <c r="B48" i="17" s="1"/>
  <c r="B48" i="13"/>
  <c r="S47" i="13"/>
  <c r="R47" i="13"/>
  <c r="Q47" i="17" s="1"/>
  <c r="Q47" i="13"/>
  <c r="P47" i="13"/>
  <c r="O47" i="17" s="1"/>
  <c r="O47" i="13"/>
  <c r="N47" i="13"/>
  <c r="M47" i="13"/>
  <c r="L47" i="17" s="1"/>
  <c r="L47" i="13"/>
  <c r="K47" i="13"/>
  <c r="J47" i="13"/>
  <c r="I47" i="17" s="1"/>
  <c r="I47" i="13"/>
  <c r="H47" i="13"/>
  <c r="G47" i="13"/>
  <c r="F47" i="13"/>
  <c r="E47" i="13"/>
  <c r="D47" i="17" s="1"/>
  <c r="D47" i="13"/>
  <c r="C47" i="17" s="1"/>
  <c r="C47" i="13"/>
  <c r="B47" i="13"/>
  <c r="S46" i="13"/>
  <c r="R46" i="13"/>
  <c r="Q46" i="13"/>
  <c r="P46" i="13"/>
  <c r="O46" i="17" s="1"/>
  <c r="O46" i="13"/>
  <c r="N46" i="17" s="1"/>
  <c r="N46" i="13"/>
  <c r="M46" i="17" s="1"/>
  <c r="M46" i="13"/>
  <c r="L46" i="13"/>
  <c r="K46" i="17" s="1"/>
  <c r="K46" i="13"/>
  <c r="J46" i="13"/>
  <c r="I46" i="13"/>
  <c r="H46" i="13"/>
  <c r="G46" i="13"/>
  <c r="F46" i="17" s="1"/>
  <c r="F46" i="13"/>
  <c r="E46" i="17" s="1"/>
  <c r="E46" i="13"/>
  <c r="D46" i="17" s="1"/>
  <c r="D46" i="13"/>
  <c r="C46" i="17" s="1"/>
  <c r="C46" i="13"/>
  <c r="B46" i="13"/>
  <c r="S45" i="13"/>
  <c r="R45" i="13"/>
  <c r="Q45" i="13"/>
  <c r="P45" i="17" s="1"/>
  <c r="P45" i="13"/>
  <c r="O45" i="13"/>
  <c r="N45" i="17" s="1"/>
  <c r="N45" i="13"/>
  <c r="M45" i="17" s="1"/>
  <c r="M45" i="13"/>
  <c r="L45" i="13"/>
  <c r="K45" i="13"/>
  <c r="J45" i="13"/>
  <c r="I45" i="13"/>
  <c r="H45" i="17" s="1"/>
  <c r="H45" i="13"/>
  <c r="G45" i="13"/>
  <c r="F45" i="13"/>
  <c r="E45" i="17" s="1"/>
  <c r="E45" i="13"/>
  <c r="D45" i="13"/>
  <c r="C45" i="13"/>
  <c r="B45" i="13"/>
  <c r="S44" i="13"/>
  <c r="R44" i="17" s="1"/>
  <c r="R44" i="13"/>
  <c r="Q44" i="13"/>
  <c r="P44" i="13"/>
  <c r="O44" i="17" s="1"/>
  <c r="O44" i="13"/>
  <c r="N44" i="17" s="1"/>
  <c r="N44" i="13"/>
  <c r="M44" i="17" s="1"/>
  <c r="M44" i="13"/>
  <c r="L44" i="13"/>
  <c r="K44" i="13"/>
  <c r="J44" i="17" s="1"/>
  <c r="J44" i="13"/>
  <c r="I44" i="13"/>
  <c r="H44" i="13"/>
  <c r="G44" i="17" s="1"/>
  <c r="G44" i="13"/>
  <c r="F44" i="13"/>
  <c r="E44" i="17" s="1"/>
  <c r="E44" i="13"/>
  <c r="D44" i="13"/>
  <c r="C44" i="13"/>
  <c r="B44" i="17" s="1"/>
  <c r="B44" i="13"/>
  <c r="S43" i="13"/>
  <c r="R43" i="13"/>
  <c r="Q43" i="17" s="1"/>
  <c r="Q43" i="13"/>
  <c r="P43" i="13"/>
  <c r="O43" i="13"/>
  <c r="N43" i="13"/>
  <c r="M43" i="13"/>
  <c r="L43" i="17" s="1"/>
  <c r="L43" i="13"/>
  <c r="K43" i="17" s="1"/>
  <c r="K43" i="13"/>
  <c r="J43" i="13"/>
  <c r="I43" i="17" s="1"/>
  <c r="I43" i="13"/>
  <c r="H43" i="13"/>
  <c r="G43" i="13"/>
  <c r="F43" i="13"/>
  <c r="E43" i="17" s="1"/>
  <c r="E43" i="13"/>
  <c r="D43" i="17" s="1"/>
  <c r="D43" i="13"/>
  <c r="C43" i="17" s="1"/>
  <c r="C43" i="13"/>
  <c r="B43" i="13"/>
  <c r="S42" i="13"/>
  <c r="R42" i="13"/>
  <c r="Q42" i="13"/>
  <c r="P42" i="13"/>
  <c r="O42" i="13"/>
  <c r="N42" i="17" s="1"/>
  <c r="N42" i="13"/>
  <c r="M42" i="17" s="1"/>
  <c r="M42" i="13"/>
  <c r="L42" i="17" s="1"/>
  <c r="L42" i="13"/>
  <c r="K42" i="17" s="1"/>
  <c r="K42" i="13"/>
  <c r="J42" i="13"/>
  <c r="I42" i="13"/>
  <c r="H42" i="13"/>
  <c r="G42" i="13"/>
  <c r="F42" i="17" s="1"/>
  <c r="F42" i="13"/>
  <c r="E42" i="13"/>
  <c r="D42" i="17" s="1"/>
  <c r="D42" i="13"/>
  <c r="C42" i="17" s="1"/>
  <c r="C42" i="13"/>
  <c r="B42" i="13"/>
  <c r="S41" i="13"/>
  <c r="R41" i="13"/>
  <c r="Q41" i="13"/>
  <c r="P41" i="17" s="1"/>
  <c r="P41" i="13"/>
  <c r="O41" i="13"/>
  <c r="N41" i="13"/>
  <c r="M41" i="17" s="1"/>
  <c r="M41" i="13"/>
  <c r="L41" i="13"/>
  <c r="K41" i="13"/>
  <c r="J41" i="13"/>
  <c r="I41" i="13"/>
  <c r="H41" i="17" s="1"/>
  <c r="H41" i="13"/>
  <c r="G41" i="13"/>
  <c r="F41" i="13"/>
  <c r="E41" i="17" s="1"/>
  <c r="E41" i="13"/>
  <c r="D41" i="17" s="1"/>
  <c r="D41" i="13"/>
  <c r="C41" i="17" s="1"/>
  <c r="C41" i="13"/>
  <c r="B41" i="13"/>
  <c r="S40" i="13"/>
  <c r="R40" i="17" s="1"/>
  <c r="R40" i="13"/>
  <c r="Q40" i="13"/>
  <c r="P40" i="13"/>
  <c r="O40" i="17" s="1"/>
  <c r="O40" i="13"/>
  <c r="N40" i="13"/>
  <c r="M40" i="17" s="1"/>
  <c r="M40" i="13"/>
  <c r="L40" i="13"/>
  <c r="K40" i="13"/>
  <c r="J40" i="17" s="1"/>
  <c r="J40" i="13"/>
  <c r="I40" i="13"/>
  <c r="H40" i="13"/>
  <c r="G40" i="17" s="1"/>
  <c r="G40" i="13"/>
  <c r="F40" i="13"/>
  <c r="E40" i="13"/>
  <c r="D40" i="13"/>
  <c r="C40" i="13"/>
  <c r="B40" i="17" s="1"/>
  <c r="B40" i="13"/>
  <c r="S39" i="13"/>
  <c r="R39" i="13"/>
  <c r="Q39" i="17" s="1"/>
  <c r="Q39" i="13"/>
  <c r="P39" i="13"/>
  <c r="O39" i="13"/>
  <c r="N39" i="13"/>
  <c r="M39" i="17" s="1"/>
  <c r="M39" i="13"/>
  <c r="L39" i="17" s="1"/>
  <c r="L39" i="13"/>
  <c r="K39" i="17" s="1"/>
  <c r="K39" i="13"/>
  <c r="J39" i="13"/>
  <c r="I39" i="17" s="1"/>
  <c r="I39" i="13"/>
  <c r="H39" i="13"/>
  <c r="G39" i="13"/>
  <c r="F39" i="13"/>
  <c r="E39" i="13"/>
  <c r="D39" i="17" s="1"/>
  <c r="D39" i="13"/>
  <c r="C39" i="17" s="1"/>
  <c r="C39" i="13"/>
  <c r="B39" i="17" s="1"/>
  <c r="B39" i="13"/>
  <c r="S38" i="13"/>
  <c r="R38" i="13"/>
  <c r="Q38" i="13"/>
  <c r="P38" i="13"/>
  <c r="O38" i="13"/>
  <c r="N38" i="17" s="1"/>
  <c r="N38" i="13"/>
  <c r="M38" i="13"/>
  <c r="L38" i="17" s="1"/>
  <c r="L38" i="13"/>
  <c r="K38" i="17" s="1"/>
  <c r="K38" i="13"/>
  <c r="J38" i="13"/>
  <c r="I38" i="13"/>
  <c r="H38" i="13"/>
  <c r="G38" i="13"/>
  <c r="F38" i="17" s="1"/>
  <c r="F38" i="13"/>
  <c r="E38" i="13"/>
  <c r="D38" i="13"/>
  <c r="C38" i="17" s="1"/>
  <c r="C38" i="13"/>
  <c r="B38" i="13"/>
  <c r="S37" i="13"/>
  <c r="R37" i="13"/>
  <c r="Q37" i="13"/>
  <c r="P37" i="17" s="1"/>
  <c r="P37" i="13"/>
  <c r="O37" i="13"/>
  <c r="N37" i="13"/>
  <c r="M37" i="17" s="1"/>
  <c r="M37" i="13"/>
  <c r="L37" i="17" s="1"/>
  <c r="L37" i="13"/>
  <c r="K37" i="17" s="1"/>
  <c r="K37" i="13"/>
  <c r="J37" i="13"/>
  <c r="I37" i="13"/>
  <c r="H37" i="17" s="1"/>
  <c r="H37" i="13"/>
  <c r="G37" i="13"/>
  <c r="F37" i="13"/>
  <c r="E37" i="17" s="1"/>
  <c r="E37" i="13"/>
  <c r="D37" i="13"/>
  <c r="C37" i="17" s="1"/>
  <c r="C37" i="13"/>
  <c r="B37" i="13"/>
  <c r="S36" i="13"/>
  <c r="R36" i="13"/>
  <c r="Q36" i="13"/>
  <c r="P36" i="13"/>
  <c r="O36" i="17" s="1"/>
  <c r="O36" i="13"/>
  <c r="N36" i="13"/>
  <c r="M36" i="17" s="1"/>
  <c r="M36" i="13"/>
  <c r="L36" i="13"/>
  <c r="K36" i="13"/>
  <c r="J36" i="13"/>
  <c r="I36" i="13"/>
  <c r="H36" i="13"/>
  <c r="G36" i="17" s="1"/>
  <c r="G36" i="13"/>
  <c r="F36" i="13"/>
  <c r="E36" i="17" s="1"/>
  <c r="E36" i="13"/>
  <c r="D36" i="13"/>
  <c r="C36" i="13"/>
  <c r="B36" i="13"/>
  <c r="S35" i="13"/>
  <c r="R35" i="13"/>
  <c r="Q35" i="17" s="1"/>
  <c r="Q35" i="13"/>
  <c r="P35" i="13"/>
  <c r="O35" i="17" s="1"/>
  <c r="O35" i="13"/>
  <c r="N35" i="13"/>
  <c r="M35" i="13"/>
  <c r="L35" i="13"/>
  <c r="K35" i="13"/>
  <c r="J35" i="13"/>
  <c r="I35" i="17" s="1"/>
  <c r="I35" i="13"/>
  <c r="H35" i="13"/>
  <c r="G35" i="17" s="1"/>
  <c r="G35" i="13"/>
  <c r="F35" i="13"/>
  <c r="E35" i="13"/>
  <c r="D35" i="13"/>
  <c r="C35" i="13"/>
  <c r="B35" i="13"/>
  <c r="S34" i="13"/>
  <c r="R34" i="13"/>
  <c r="Q34" i="17" s="1"/>
  <c r="Q34" i="13"/>
  <c r="P34" i="13"/>
  <c r="O34" i="13"/>
  <c r="N34" i="13"/>
  <c r="M34" i="13"/>
  <c r="L34" i="13"/>
  <c r="K34" i="17" s="1"/>
  <c r="K34" i="13"/>
  <c r="J34" i="13"/>
  <c r="I34" i="17" s="1"/>
  <c r="I34" i="13"/>
  <c r="H34" i="13"/>
  <c r="G34" i="13"/>
  <c r="F34" i="13"/>
  <c r="E34" i="13"/>
  <c r="D34" i="13"/>
  <c r="C34" i="17" s="1"/>
  <c r="C34" i="13"/>
  <c r="B34" i="13"/>
  <c r="S33" i="13"/>
  <c r="R33" i="13"/>
  <c r="Q33" i="13"/>
  <c r="P33" i="13"/>
  <c r="O33" i="13"/>
  <c r="N33" i="13"/>
  <c r="M33" i="17" s="1"/>
  <c r="M33" i="13"/>
  <c r="L33" i="13"/>
  <c r="K33" i="17" s="1"/>
  <c r="K33" i="13"/>
  <c r="J33" i="13"/>
  <c r="I33" i="13"/>
  <c r="H33" i="13"/>
  <c r="G33" i="13"/>
  <c r="F33" i="13"/>
  <c r="E33" i="17" s="1"/>
  <c r="E33" i="13"/>
  <c r="D33" i="13"/>
  <c r="C33" i="17" s="1"/>
  <c r="C33" i="13"/>
  <c r="B33" i="13"/>
  <c r="S32" i="13"/>
  <c r="R32" i="13"/>
  <c r="Q32" i="13"/>
  <c r="P32" i="13"/>
  <c r="O32" i="17" s="1"/>
  <c r="O32" i="13"/>
  <c r="N32" i="13"/>
  <c r="M32" i="17" s="1"/>
  <c r="M32" i="13"/>
  <c r="L32" i="13"/>
  <c r="K32" i="13"/>
  <c r="J32" i="13"/>
  <c r="I32" i="13"/>
  <c r="H32" i="13"/>
  <c r="G32" i="17" s="1"/>
  <c r="G32" i="13"/>
  <c r="F32" i="13"/>
  <c r="E32" i="17" s="1"/>
  <c r="E32" i="13"/>
  <c r="D32" i="13"/>
  <c r="C32" i="13"/>
  <c r="B32" i="13"/>
  <c r="S31" i="13"/>
  <c r="R31" i="13"/>
  <c r="Q31" i="17" s="1"/>
  <c r="Q31" i="13"/>
  <c r="P31" i="13"/>
  <c r="O31" i="17" s="1"/>
  <c r="O31" i="13"/>
  <c r="N31" i="13"/>
  <c r="M31" i="13"/>
  <c r="L31" i="13"/>
  <c r="K31" i="13"/>
  <c r="J31" i="13"/>
  <c r="I31" i="17" s="1"/>
  <c r="I31" i="13"/>
  <c r="H31" i="13"/>
  <c r="G31" i="17" s="1"/>
  <c r="G31" i="13"/>
  <c r="F31" i="13"/>
  <c r="E31" i="13"/>
  <c r="D31" i="13"/>
  <c r="C31" i="13"/>
  <c r="B31" i="13"/>
  <c r="S30" i="13"/>
  <c r="R30" i="13"/>
  <c r="Q30" i="17" s="1"/>
  <c r="Q30" i="13"/>
  <c r="P30" i="13"/>
  <c r="O30" i="13"/>
  <c r="N30" i="13"/>
  <c r="M30" i="13"/>
  <c r="L30" i="13"/>
  <c r="K30" i="17" s="1"/>
  <c r="K30" i="13"/>
  <c r="J30" i="13"/>
  <c r="I30" i="17" s="1"/>
  <c r="I30" i="13"/>
  <c r="H30" i="13"/>
  <c r="G30" i="13"/>
  <c r="F30" i="13"/>
  <c r="E30" i="13"/>
  <c r="D30" i="13"/>
  <c r="C30" i="17" s="1"/>
  <c r="C30" i="13"/>
  <c r="B30" i="13"/>
  <c r="S29" i="13"/>
  <c r="R29" i="13"/>
  <c r="Q29" i="13"/>
  <c r="P29" i="13"/>
  <c r="O29" i="13"/>
  <c r="N29" i="13"/>
  <c r="M29" i="17" s="1"/>
  <c r="M29" i="13"/>
  <c r="L29" i="13"/>
  <c r="K29" i="17" s="1"/>
  <c r="K29" i="13"/>
  <c r="J29" i="13"/>
  <c r="I29" i="13"/>
  <c r="H29" i="13"/>
  <c r="G29" i="13"/>
  <c r="F29" i="13"/>
  <c r="E29" i="17" s="1"/>
  <c r="E29" i="13"/>
  <c r="D29" i="13"/>
  <c r="C29" i="17" s="1"/>
  <c r="C29" i="13"/>
  <c r="B29" i="13"/>
  <c r="S28" i="13"/>
  <c r="R28" i="13"/>
  <c r="Q28" i="13"/>
  <c r="P28" i="13"/>
  <c r="O28" i="17" s="1"/>
  <c r="O28" i="13"/>
  <c r="N28" i="13"/>
  <c r="M28" i="17" s="1"/>
  <c r="M28" i="13"/>
  <c r="L28" i="13"/>
  <c r="K28" i="13"/>
  <c r="J28" i="13"/>
  <c r="I28" i="13"/>
  <c r="H28" i="13"/>
  <c r="G28" i="17" s="1"/>
  <c r="G28" i="13"/>
  <c r="F28" i="13"/>
  <c r="E28" i="17" s="1"/>
  <c r="E28" i="13"/>
  <c r="D28" i="13"/>
  <c r="C28" i="13"/>
  <c r="B28" i="13"/>
  <c r="S27" i="13"/>
  <c r="R27" i="13"/>
  <c r="Q27" i="17" s="1"/>
  <c r="Q27" i="13"/>
  <c r="P27" i="13"/>
  <c r="O27" i="17" s="1"/>
  <c r="O27" i="13"/>
  <c r="N27" i="13"/>
  <c r="M27" i="13"/>
  <c r="L27" i="13"/>
  <c r="K27" i="13"/>
  <c r="J27" i="13"/>
  <c r="I27" i="17" s="1"/>
  <c r="I27" i="13"/>
  <c r="H27" i="13"/>
  <c r="G27" i="17" s="1"/>
  <c r="G27" i="13"/>
  <c r="F27" i="13"/>
  <c r="E27" i="13"/>
  <c r="D27" i="13"/>
  <c r="C27" i="13"/>
  <c r="B27" i="13"/>
  <c r="S26" i="13"/>
  <c r="R26" i="13"/>
  <c r="Q26" i="17" s="1"/>
  <c r="Q26" i="13"/>
  <c r="P26" i="13"/>
  <c r="O26" i="13"/>
  <c r="N26" i="13"/>
  <c r="M26" i="13"/>
  <c r="L26" i="13"/>
  <c r="K26" i="17" s="1"/>
  <c r="K26" i="13"/>
  <c r="J26" i="13"/>
  <c r="I26" i="17" s="1"/>
  <c r="I26" i="13"/>
  <c r="H26" i="13"/>
  <c r="G26" i="13"/>
  <c r="F26" i="13"/>
  <c r="E26" i="13"/>
  <c r="D26" i="13"/>
  <c r="C26" i="17" s="1"/>
  <c r="C26" i="13"/>
  <c r="B26" i="13"/>
  <c r="S25" i="13"/>
  <c r="R25" i="13"/>
  <c r="Q25" i="13"/>
  <c r="P25" i="13"/>
  <c r="O25" i="13"/>
  <c r="N25" i="13"/>
  <c r="M25" i="17" s="1"/>
  <c r="M25" i="13"/>
  <c r="L25" i="13"/>
  <c r="K25" i="17" s="1"/>
  <c r="K25" i="13"/>
  <c r="J25" i="13"/>
  <c r="I25" i="13"/>
  <c r="H25" i="13"/>
  <c r="G25" i="13"/>
  <c r="F25" i="13"/>
  <c r="E25" i="17" s="1"/>
  <c r="E25" i="13"/>
  <c r="D25" i="13"/>
  <c r="C25" i="17" s="1"/>
  <c r="C25" i="13"/>
  <c r="B25" i="13"/>
  <c r="S24" i="13"/>
  <c r="R24" i="13"/>
  <c r="Q24" i="13"/>
  <c r="P24" i="13"/>
  <c r="O24" i="17" s="1"/>
  <c r="O24" i="13"/>
  <c r="N24" i="13"/>
  <c r="M24" i="17" s="1"/>
  <c r="M24" i="13"/>
  <c r="L24" i="13"/>
  <c r="K24" i="13"/>
  <c r="J24" i="13"/>
  <c r="I24" i="13"/>
  <c r="H24" i="13"/>
  <c r="G24" i="17" s="1"/>
  <c r="G24" i="13"/>
  <c r="F24" i="13"/>
  <c r="E24" i="17" s="1"/>
  <c r="E24" i="13"/>
  <c r="D24" i="13"/>
  <c r="C24" i="13"/>
  <c r="B24" i="13"/>
  <c r="S23" i="13"/>
  <c r="R23" i="13"/>
  <c r="Q23" i="17" s="1"/>
  <c r="Q23" i="13"/>
  <c r="P23" i="13"/>
  <c r="O23" i="17" s="1"/>
  <c r="O23" i="13"/>
  <c r="N23" i="13"/>
  <c r="M23" i="13"/>
  <c r="L23" i="13"/>
  <c r="K23" i="13"/>
  <c r="J23" i="13"/>
  <c r="I23" i="17" s="1"/>
  <c r="I23" i="13"/>
  <c r="H23" i="13"/>
  <c r="G23" i="17" s="1"/>
  <c r="G23" i="13"/>
  <c r="F23" i="13"/>
  <c r="E23" i="13"/>
  <c r="D23" i="13"/>
  <c r="C23" i="13"/>
  <c r="B23" i="13"/>
  <c r="S22" i="13"/>
  <c r="R22" i="13"/>
  <c r="Q22" i="17" s="1"/>
  <c r="Q22" i="13"/>
  <c r="P22" i="13"/>
  <c r="O22" i="13"/>
  <c r="N22" i="13"/>
  <c r="M22" i="13"/>
  <c r="L22" i="13"/>
  <c r="K22" i="17" s="1"/>
  <c r="K22" i="13"/>
  <c r="J22" i="13"/>
  <c r="I22" i="17" s="1"/>
  <c r="I22" i="13"/>
  <c r="H22" i="13"/>
  <c r="G22" i="13"/>
  <c r="F22" i="13"/>
  <c r="E22" i="13"/>
  <c r="D22" i="13"/>
  <c r="C22" i="17" s="1"/>
  <c r="C22" i="13"/>
  <c r="B22" i="13"/>
  <c r="S21" i="13"/>
  <c r="R21" i="13"/>
  <c r="Q21" i="13"/>
  <c r="P21" i="13"/>
  <c r="O21" i="13"/>
  <c r="N21" i="13"/>
  <c r="M21" i="17" s="1"/>
  <c r="M21" i="13"/>
  <c r="L21" i="13"/>
  <c r="K21" i="17" s="1"/>
  <c r="K21" i="13"/>
  <c r="J21" i="13"/>
  <c r="I21" i="13"/>
  <c r="H21" i="13"/>
  <c r="G21" i="13"/>
  <c r="F21" i="13"/>
  <c r="E21" i="17" s="1"/>
  <c r="E21" i="13"/>
  <c r="D21" i="13"/>
  <c r="C21" i="17" s="1"/>
  <c r="C21" i="13"/>
  <c r="B21" i="13"/>
  <c r="S20" i="13"/>
  <c r="R20" i="13"/>
  <c r="Q20" i="13"/>
  <c r="P20" i="13"/>
  <c r="O20" i="17" s="1"/>
  <c r="O20" i="13"/>
  <c r="N20" i="13"/>
  <c r="M20" i="17" s="1"/>
  <c r="M20" i="13"/>
  <c r="L20" i="13"/>
  <c r="K20" i="13"/>
  <c r="J20" i="13"/>
  <c r="I20" i="13"/>
  <c r="H20" i="13"/>
  <c r="G20" i="17" s="1"/>
  <c r="G20" i="13"/>
  <c r="F20" i="13"/>
  <c r="E20" i="17" s="1"/>
  <c r="E20" i="13"/>
  <c r="D20" i="13"/>
  <c r="C20" i="13"/>
  <c r="B20" i="13"/>
  <c r="S19" i="13"/>
  <c r="R19" i="13"/>
  <c r="Q19" i="17" s="1"/>
  <c r="Q19" i="13"/>
  <c r="P19" i="13"/>
  <c r="O19" i="17" s="1"/>
  <c r="O19" i="13"/>
  <c r="N19" i="13"/>
  <c r="M19" i="13"/>
  <c r="L19" i="13"/>
  <c r="K19" i="13"/>
  <c r="J19" i="13"/>
  <c r="I19" i="17" s="1"/>
  <c r="I19" i="13"/>
  <c r="H19" i="13"/>
  <c r="G19" i="17" s="1"/>
  <c r="G19" i="13"/>
  <c r="F19" i="13"/>
  <c r="E19" i="13"/>
  <c r="D19" i="13"/>
  <c r="C19" i="13"/>
  <c r="B19" i="13"/>
  <c r="S18" i="13"/>
  <c r="R18" i="13"/>
  <c r="Q18" i="17" s="1"/>
  <c r="Q18" i="13"/>
  <c r="P18" i="13"/>
  <c r="O18" i="13"/>
  <c r="N18" i="13"/>
  <c r="M18" i="13"/>
  <c r="L18" i="13"/>
  <c r="K18" i="17" s="1"/>
  <c r="K18" i="13"/>
  <c r="J18" i="13"/>
  <c r="I18" i="17" s="1"/>
  <c r="I18" i="13"/>
  <c r="H18" i="13"/>
  <c r="G18" i="13"/>
  <c r="F18" i="13"/>
  <c r="E18" i="13"/>
  <c r="D18" i="13"/>
  <c r="C18" i="17" s="1"/>
  <c r="C18" i="13"/>
  <c r="B18" i="13"/>
  <c r="S17" i="13"/>
  <c r="R17" i="13"/>
  <c r="Q17" i="13"/>
  <c r="P17" i="13"/>
  <c r="O17" i="13"/>
  <c r="N17" i="13"/>
  <c r="M17" i="17" s="1"/>
  <c r="M17" i="13"/>
  <c r="L17" i="13"/>
  <c r="K17" i="17" s="1"/>
  <c r="K17" i="13"/>
  <c r="J17" i="13"/>
  <c r="I17" i="13"/>
  <c r="H17" i="13"/>
  <c r="G17" i="13"/>
  <c r="F17" i="13"/>
  <c r="E17" i="17" s="1"/>
  <c r="E17" i="13"/>
  <c r="D17" i="13"/>
  <c r="C17" i="17" s="1"/>
  <c r="C17" i="13"/>
  <c r="B17" i="13"/>
  <c r="S16" i="13"/>
  <c r="R16" i="13"/>
  <c r="Q16" i="13"/>
  <c r="P16" i="13"/>
  <c r="O16" i="17" s="1"/>
  <c r="O16" i="13"/>
  <c r="N16" i="13"/>
  <c r="M16" i="17" s="1"/>
  <c r="M16" i="13"/>
  <c r="L16" i="13"/>
  <c r="K16" i="13"/>
  <c r="J16" i="13"/>
  <c r="I16" i="13"/>
  <c r="H16" i="17" s="1"/>
  <c r="H16" i="13"/>
  <c r="G16" i="17" s="1"/>
  <c r="G16" i="13"/>
  <c r="F16" i="13"/>
  <c r="E16" i="17" s="1"/>
  <c r="E16" i="13"/>
  <c r="D16" i="13"/>
  <c r="C16" i="13"/>
  <c r="B16" i="13"/>
  <c r="S15" i="13"/>
  <c r="R15" i="17" s="1"/>
  <c r="R15" i="13"/>
  <c r="Q15" i="17" s="1"/>
  <c r="Q15" i="13"/>
  <c r="P15" i="13"/>
  <c r="O15" i="17" s="1"/>
  <c r="O15" i="13"/>
  <c r="N15" i="13"/>
  <c r="M15" i="13"/>
  <c r="L15" i="13"/>
  <c r="K15" i="13"/>
  <c r="J15" i="13"/>
  <c r="I15" i="17" s="1"/>
  <c r="I15" i="13"/>
  <c r="H15" i="13"/>
  <c r="G15" i="17" s="1"/>
  <c r="G15" i="13"/>
  <c r="F15" i="13"/>
  <c r="E15" i="13"/>
  <c r="D15" i="13"/>
  <c r="C15" i="13"/>
  <c r="B15" i="13"/>
  <c r="S14" i="13"/>
  <c r="R14" i="13"/>
  <c r="Q14" i="17" s="1"/>
  <c r="Q14" i="13"/>
  <c r="P14" i="13"/>
  <c r="O14" i="13"/>
  <c r="N14" i="13"/>
  <c r="M14" i="13"/>
  <c r="L14" i="17" s="1"/>
  <c r="L14" i="13"/>
  <c r="K14" i="17" s="1"/>
  <c r="K14" i="13"/>
  <c r="J14" i="13"/>
  <c r="I14" i="17" s="1"/>
  <c r="I14" i="13"/>
  <c r="H14" i="13"/>
  <c r="G14" i="13"/>
  <c r="F14" i="13"/>
  <c r="E14" i="13"/>
  <c r="D14" i="17" s="1"/>
  <c r="D14" i="13"/>
  <c r="C14" i="17" s="1"/>
  <c r="C14" i="13"/>
  <c r="B14" i="13"/>
  <c r="S13" i="13"/>
  <c r="R13" i="13"/>
  <c r="Q13" i="13"/>
  <c r="P13" i="13"/>
  <c r="O13" i="13"/>
  <c r="N13" i="13"/>
  <c r="M13" i="17" s="1"/>
  <c r="M13" i="13"/>
  <c r="L13" i="13"/>
  <c r="K13" i="17" s="1"/>
  <c r="K13" i="13"/>
  <c r="J13" i="13"/>
  <c r="I13" i="13"/>
  <c r="H13" i="13"/>
  <c r="G13" i="13"/>
  <c r="F13" i="17" s="1"/>
  <c r="F13" i="13"/>
  <c r="E13" i="17" s="1"/>
  <c r="E13" i="13"/>
  <c r="D13" i="13"/>
  <c r="C13" i="17" s="1"/>
  <c r="C13" i="13"/>
  <c r="B13" i="13"/>
  <c r="S12" i="13"/>
  <c r="R12" i="13"/>
  <c r="Q12" i="13"/>
  <c r="P12" i="17" s="1"/>
  <c r="P12" i="13"/>
  <c r="O12" i="17" s="1"/>
  <c r="O12" i="13"/>
  <c r="N12" i="13"/>
  <c r="M12" i="17" s="1"/>
  <c r="M12" i="13"/>
  <c r="L12" i="13"/>
  <c r="K12" i="13"/>
  <c r="J12" i="13"/>
  <c r="I12" i="13"/>
  <c r="H12" i="17" s="1"/>
  <c r="H12" i="13"/>
  <c r="G12" i="17" s="1"/>
  <c r="G12" i="13"/>
  <c r="F12" i="13"/>
  <c r="E12" i="17" s="1"/>
  <c r="E12" i="13"/>
  <c r="D12" i="13"/>
  <c r="C12" i="13"/>
  <c r="B12" i="13"/>
  <c r="S11" i="13"/>
  <c r="R11" i="13"/>
  <c r="Q11" i="17" s="1"/>
  <c r="Q11" i="13"/>
  <c r="P11" i="13"/>
  <c r="O11" i="17" s="1"/>
  <c r="O11" i="13"/>
  <c r="N11" i="13"/>
  <c r="M11" i="13"/>
  <c r="L11" i="13"/>
  <c r="K11" i="13"/>
  <c r="J11" i="17" s="1"/>
  <c r="J11" i="13"/>
  <c r="I11" i="17" s="1"/>
  <c r="I11" i="13"/>
  <c r="H11" i="13"/>
  <c r="G11" i="17" s="1"/>
  <c r="G11" i="13"/>
  <c r="F11" i="13"/>
  <c r="E11" i="13"/>
  <c r="D11" i="13"/>
  <c r="C11" i="13"/>
  <c r="B11" i="17" s="1"/>
  <c r="B11" i="13"/>
  <c r="S10" i="13"/>
  <c r="R10" i="13"/>
  <c r="Q10" i="17" s="1"/>
  <c r="Q10" i="13"/>
  <c r="P10" i="13"/>
  <c r="O10" i="13"/>
  <c r="N10" i="13"/>
  <c r="M10" i="13"/>
  <c r="L10" i="17" s="1"/>
  <c r="L10" i="13"/>
  <c r="K10" i="17" s="1"/>
  <c r="K10" i="13"/>
  <c r="J10" i="13"/>
  <c r="I10" i="17" s="1"/>
  <c r="I10" i="13"/>
  <c r="H10" i="13"/>
  <c r="G10" i="13"/>
  <c r="F10" i="13"/>
  <c r="E10" i="13"/>
  <c r="D10" i="13"/>
  <c r="C10" i="17" s="1"/>
  <c r="C10" i="13"/>
  <c r="B10" i="13"/>
  <c r="S9" i="13"/>
  <c r="R9" i="13"/>
  <c r="Q9" i="13"/>
  <c r="P9" i="13"/>
  <c r="O9" i="13"/>
  <c r="N9" i="17" s="1"/>
  <c r="N9" i="13"/>
  <c r="M9" i="17" s="1"/>
  <c r="M9" i="13"/>
  <c r="L9" i="13"/>
  <c r="K9" i="17" s="1"/>
  <c r="K9" i="13"/>
  <c r="J9" i="13"/>
  <c r="I9" i="13"/>
  <c r="H9" i="13"/>
  <c r="G9" i="13"/>
  <c r="F9" i="17" s="1"/>
  <c r="F9" i="13"/>
  <c r="E9" i="17" s="1"/>
  <c r="E9" i="13"/>
  <c r="D9" i="13"/>
  <c r="C9" i="17" s="1"/>
  <c r="C9" i="13"/>
  <c r="B9" i="13"/>
  <c r="S8" i="13"/>
  <c r="R8" i="13"/>
  <c r="Q8" i="13"/>
  <c r="P8" i="17" s="1"/>
  <c r="P8" i="13"/>
  <c r="O8" i="17" s="1"/>
  <c r="O8" i="13"/>
  <c r="N8" i="13"/>
  <c r="M8" i="17" s="1"/>
  <c r="M8" i="13"/>
  <c r="L8" i="13"/>
  <c r="K8" i="13"/>
  <c r="J8" i="13"/>
  <c r="I8" i="13"/>
  <c r="H8" i="13"/>
  <c r="G8" i="17" s="1"/>
  <c r="G8" i="13"/>
  <c r="F8" i="13"/>
  <c r="E8" i="17" s="1"/>
  <c r="E8" i="13"/>
  <c r="D8" i="13"/>
  <c r="C8" i="13"/>
  <c r="B8" i="13"/>
  <c r="S7" i="13"/>
  <c r="R7" i="17" s="1"/>
  <c r="R7" i="13"/>
  <c r="Q7" i="17" s="1"/>
  <c r="Q7" i="13"/>
  <c r="P7" i="13"/>
  <c r="O7" i="17" s="1"/>
  <c r="O7" i="13"/>
  <c r="N7" i="13"/>
  <c r="M7" i="13"/>
  <c r="L7" i="13"/>
  <c r="K7" i="13"/>
  <c r="J7" i="17" s="1"/>
  <c r="J7" i="13"/>
  <c r="I7" i="17" s="1"/>
  <c r="I7" i="13"/>
  <c r="H7" i="13"/>
  <c r="G7" i="17" s="1"/>
  <c r="G7" i="13"/>
  <c r="F7" i="13"/>
  <c r="E7" i="13"/>
  <c r="D7" i="13"/>
  <c r="C7" i="13"/>
  <c r="B7" i="17" s="1"/>
  <c r="B7" i="13"/>
  <c r="S6" i="13"/>
  <c r="R6" i="13"/>
  <c r="Q6" i="17" s="1"/>
  <c r="Q6" i="13"/>
  <c r="P6" i="13"/>
  <c r="O6" i="13"/>
  <c r="N6" i="13"/>
  <c r="M6" i="13"/>
  <c r="L6" i="13"/>
  <c r="K6" i="17" s="1"/>
  <c r="K6" i="13"/>
  <c r="J6" i="13"/>
  <c r="I6" i="17" s="1"/>
  <c r="I6" i="13"/>
  <c r="H6" i="13"/>
  <c r="G6" i="13"/>
  <c r="F6" i="13"/>
  <c r="E6" i="13"/>
  <c r="D6" i="17" s="1"/>
  <c r="D6" i="13"/>
  <c r="C6" i="17" s="1"/>
  <c r="C6" i="13"/>
  <c r="B6" i="13"/>
  <c r="S5" i="13"/>
  <c r="R5" i="13"/>
  <c r="Q5" i="13"/>
  <c r="P5" i="13"/>
  <c r="O5" i="13"/>
  <c r="N5" i="17" s="1"/>
  <c r="N5" i="13"/>
  <c r="M5" i="17" s="1"/>
  <c r="M5" i="13"/>
  <c r="L5" i="13"/>
  <c r="K5" i="17" s="1"/>
  <c r="K5" i="13"/>
  <c r="J5" i="13"/>
  <c r="I5" i="13"/>
  <c r="H5" i="13"/>
  <c r="G5" i="13"/>
  <c r="F5" i="17" s="1"/>
  <c r="F5" i="13"/>
  <c r="E5" i="17" s="1"/>
  <c r="E5" i="13"/>
  <c r="D5" i="13"/>
  <c r="C5" i="17" s="1"/>
  <c r="C5" i="13"/>
  <c r="B5" i="13"/>
  <c r="S4" i="13"/>
  <c r="R4" i="13"/>
  <c r="Q4" i="13"/>
  <c r="P4" i="13"/>
  <c r="O4" i="17" s="1"/>
  <c r="O4" i="13"/>
  <c r="N4" i="13"/>
  <c r="M4" i="17" s="1"/>
  <c r="M4" i="13"/>
  <c r="L4" i="13"/>
  <c r="K4" i="13"/>
  <c r="J4" i="13"/>
  <c r="I4" i="13"/>
  <c r="H4" i="17" s="1"/>
  <c r="H4" i="13"/>
  <c r="G4" i="17" s="1"/>
  <c r="G4" i="13"/>
  <c r="F4" i="13"/>
  <c r="E4" i="17" s="1"/>
  <c r="E4" i="13"/>
  <c r="D4" i="13"/>
  <c r="C4" i="13"/>
  <c r="B4" i="13"/>
  <c r="S3" i="13"/>
  <c r="R3" i="17" s="1"/>
  <c r="R3" i="13"/>
  <c r="Q3" i="17" s="1"/>
  <c r="Q3" i="13"/>
  <c r="P3" i="13"/>
  <c r="O3" i="17" s="1"/>
  <c r="O3" i="13"/>
  <c r="N3" i="13"/>
  <c r="M3" i="13"/>
  <c r="L3" i="13"/>
  <c r="K3" i="13"/>
  <c r="J3" i="17" s="1"/>
  <c r="J3" i="13"/>
  <c r="I3" i="17" s="1"/>
  <c r="I3" i="13"/>
  <c r="H3" i="13"/>
  <c r="G3" i="17" s="1"/>
  <c r="G3" i="13"/>
  <c r="F3" i="13"/>
  <c r="E3" i="13"/>
  <c r="D3" i="13"/>
  <c r="C3" i="13"/>
  <c r="B3" i="13"/>
  <c r="S2" i="13"/>
  <c r="R2" i="13"/>
  <c r="Q2" i="17" s="1"/>
  <c r="Q2" i="13"/>
  <c r="P2" i="13"/>
  <c r="O2" i="13"/>
  <c r="N2" i="13"/>
  <c r="M2" i="13"/>
  <c r="L2" i="17" s="1"/>
  <c r="L2" i="13"/>
  <c r="K2" i="17" s="1"/>
  <c r="K2" i="13"/>
  <c r="J2" i="13"/>
  <c r="I2" i="17" s="1"/>
  <c r="I2" i="13"/>
  <c r="H2" i="13"/>
  <c r="G2" i="13"/>
  <c r="F2" i="13"/>
  <c r="E2" i="13"/>
  <c r="D2" i="17" s="1"/>
  <c r="D2" i="13"/>
  <c r="C2" i="17" s="1"/>
  <c r="C2" i="13"/>
  <c r="B2" i="13"/>
  <c r="L51" i="12"/>
  <c r="K51" i="12"/>
  <c r="J51" i="12"/>
  <c r="I51" i="12"/>
  <c r="H51" i="12"/>
  <c r="G51" i="12"/>
  <c r="F51" i="12"/>
  <c r="E51" i="12"/>
  <c r="D51" i="12"/>
  <c r="C51" i="12"/>
  <c r="B51" i="12"/>
  <c r="L50" i="12"/>
  <c r="K50" i="12"/>
  <c r="J50" i="12"/>
  <c r="I50" i="12"/>
  <c r="H50" i="12"/>
  <c r="G50" i="12"/>
  <c r="F50" i="12"/>
  <c r="E50" i="12"/>
  <c r="D50" i="12"/>
  <c r="C50" i="12"/>
  <c r="B50" i="12"/>
  <c r="L49" i="12"/>
  <c r="K49" i="12"/>
  <c r="J49" i="12"/>
  <c r="I49" i="12"/>
  <c r="H49" i="12"/>
  <c r="G49" i="12"/>
  <c r="F49" i="12"/>
  <c r="E49" i="12"/>
  <c r="D49" i="12"/>
  <c r="C49" i="12"/>
  <c r="B49" i="12"/>
  <c r="L48" i="12"/>
  <c r="K48" i="12"/>
  <c r="J48" i="12"/>
  <c r="I48" i="12"/>
  <c r="H48" i="12"/>
  <c r="G48" i="12"/>
  <c r="F48" i="12"/>
  <c r="E48" i="12"/>
  <c r="D48" i="12"/>
  <c r="C48" i="12"/>
  <c r="B48" i="12"/>
  <c r="L47" i="12"/>
  <c r="K47" i="12"/>
  <c r="J47" i="12"/>
  <c r="I47" i="12"/>
  <c r="H47" i="12"/>
  <c r="G47" i="12"/>
  <c r="F47" i="12"/>
  <c r="E47" i="12"/>
  <c r="D47" i="12"/>
  <c r="C47" i="12"/>
  <c r="B47" i="12"/>
  <c r="L46" i="12"/>
  <c r="K46" i="12"/>
  <c r="J46" i="12"/>
  <c r="I46" i="12"/>
  <c r="H46" i="12"/>
  <c r="G46" i="12"/>
  <c r="F46" i="12"/>
  <c r="E46" i="12"/>
  <c r="D46" i="12"/>
  <c r="D46" i="16" s="1"/>
  <c r="C46" i="12"/>
  <c r="C46" i="16" s="1"/>
  <c r="B46" i="12"/>
  <c r="B46" i="16" s="1"/>
  <c r="L45" i="12"/>
  <c r="K45" i="12"/>
  <c r="J45" i="12"/>
  <c r="I45" i="12"/>
  <c r="H45" i="12"/>
  <c r="G45" i="12"/>
  <c r="F45" i="12"/>
  <c r="F45" i="16" s="1"/>
  <c r="E45" i="12"/>
  <c r="E45" i="16" s="1"/>
  <c r="D45" i="12"/>
  <c r="C45" i="12"/>
  <c r="B45" i="12"/>
  <c r="L44" i="12"/>
  <c r="K44" i="12"/>
  <c r="J44" i="12"/>
  <c r="J44" i="16" s="1"/>
  <c r="I44" i="12"/>
  <c r="I44" i="16" s="1"/>
  <c r="H44" i="12"/>
  <c r="H44" i="16" s="1"/>
  <c r="G44" i="12"/>
  <c r="F44" i="12"/>
  <c r="E44" i="12"/>
  <c r="D44" i="12"/>
  <c r="C44" i="12"/>
  <c r="B44" i="12"/>
  <c r="B44" i="16" s="1"/>
  <c r="L43" i="12"/>
  <c r="L43" i="16" s="1"/>
  <c r="K43" i="12"/>
  <c r="K43" i="16" s="1"/>
  <c r="J43" i="12"/>
  <c r="I43" i="12"/>
  <c r="H43" i="12"/>
  <c r="G43" i="12"/>
  <c r="F43" i="12"/>
  <c r="E43" i="12"/>
  <c r="D43" i="12"/>
  <c r="D43" i="16" s="1"/>
  <c r="C43" i="12"/>
  <c r="C43" i="16" s="1"/>
  <c r="B43" i="12"/>
  <c r="L42" i="12"/>
  <c r="K42" i="12"/>
  <c r="J42" i="12"/>
  <c r="I42" i="12"/>
  <c r="H42" i="12"/>
  <c r="G42" i="12"/>
  <c r="G42" i="16" s="1"/>
  <c r="F42" i="12"/>
  <c r="F42" i="16" s="1"/>
  <c r="E42" i="12"/>
  <c r="D42" i="12"/>
  <c r="C42" i="12"/>
  <c r="B42" i="12"/>
  <c r="L41" i="12"/>
  <c r="K41" i="12"/>
  <c r="K41" i="16" s="1"/>
  <c r="J41" i="12"/>
  <c r="J41" i="16" s="1"/>
  <c r="I41" i="12"/>
  <c r="I41" i="16" s="1"/>
  <c r="H41" i="12"/>
  <c r="G41" i="12"/>
  <c r="F41" i="12"/>
  <c r="E41" i="12"/>
  <c r="D41" i="12"/>
  <c r="C41" i="12"/>
  <c r="C41" i="16" s="1"/>
  <c r="B41" i="12"/>
  <c r="B41" i="16" s="1"/>
  <c r="L40" i="12"/>
  <c r="L40" i="16" s="1"/>
  <c r="K40" i="12"/>
  <c r="J40" i="12"/>
  <c r="I40" i="12"/>
  <c r="H40" i="12"/>
  <c r="G40" i="12"/>
  <c r="F40" i="12"/>
  <c r="E40" i="12"/>
  <c r="E40" i="16" s="1"/>
  <c r="D40" i="12"/>
  <c r="D40" i="16" s="1"/>
  <c r="C40" i="12"/>
  <c r="B40" i="12"/>
  <c r="L39" i="12"/>
  <c r="K39" i="12"/>
  <c r="J39" i="12"/>
  <c r="I39" i="12"/>
  <c r="H39" i="12"/>
  <c r="H39" i="16" s="1"/>
  <c r="G39" i="12"/>
  <c r="G39" i="16" s="1"/>
  <c r="F39" i="12"/>
  <c r="E39" i="12"/>
  <c r="D39" i="12"/>
  <c r="D39" i="16" s="1"/>
  <c r="C39" i="12"/>
  <c r="B39" i="12"/>
  <c r="L38" i="12"/>
  <c r="L38" i="16" s="1"/>
  <c r="K38" i="12"/>
  <c r="K38" i="16" s="1"/>
  <c r="J38" i="12"/>
  <c r="J38" i="16" s="1"/>
  <c r="I38" i="12"/>
  <c r="H38" i="12"/>
  <c r="G38" i="12"/>
  <c r="F38" i="12"/>
  <c r="E38" i="12"/>
  <c r="E38" i="16" s="1"/>
  <c r="D38" i="12"/>
  <c r="D38" i="16" s="1"/>
  <c r="C38" i="12"/>
  <c r="C38" i="16" s="1"/>
  <c r="B38" i="12"/>
  <c r="B38" i="16" s="1"/>
  <c r="L37" i="12"/>
  <c r="K37" i="12"/>
  <c r="J37" i="12"/>
  <c r="I37" i="12"/>
  <c r="H37" i="12"/>
  <c r="G37" i="12"/>
  <c r="F37" i="12"/>
  <c r="F37" i="16" s="1"/>
  <c r="E37" i="12"/>
  <c r="E37" i="16" s="1"/>
  <c r="D37" i="12"/>
  <c r="C37" i="12"/>
  <c r="B37" i="12"/>
  <c r="L36" i="12"/>
  <c r="K36" i="12"/>
  <c r="J36" i="12"/>
  <c r="I36" i="12"/>
  <c r="I36" i="16" s="1"/>
  <c r="H36" i="12"/>
  <c r="H36" i="16" s="1"/>
  <c r="G36" i="12"/>
  <c r="F36" i="12"/>
  <c r="E36" i="12"/>
  <c r="E36" i="16" s="1"/>
  <c r="D36" i="12"/>
  <c r="D36" i="16" s="1"/>
  <c r="C36" i="12"/>
  <c r="B36" i="12"/>
  <c r="B36" i="16" s="1"/>
  <c r="L35" i="12"/>
  <c r="L35" i="16" s="1"/>
  <c r="K35" i="12"/>
  <c r="K35" i="16" s="1"/>
  <c r="J35" i="12"/>
  <c r="I35" i="12"/>
  <c r="H35" i="12"/>
  <c r="G35" i="12"/>
  <c r="F35" i="12"/>
  <c r="F35" i="16" s="1"/>
  <c r="E35" i="12"/>
  <c r="E35" i="16" s="1"/>
  <c r="D35" i="12"/>
  <c r="D35" i="16" s="1"/>
  <c r="C35" i="12"/>
  <c r="C35" i="16" s="1"/>
  <c r="B35" i="12"/>
  <c r="L34" i="12"/>
  <c r="K34" i="12"/>
  <c r="J34" i="12"/>
  <c r="I34" i="12"/>
  <c r="H34" i="12"/>
  <c r="G34" i="12"/>
  <c r="G34" i="16" s="1"/>
  <c r="F34" i="12"/>
  <c r="F34" i="16" s="1"/>
  <c r="E34" i="12"/>
  <c r="D34" i="12"/>
  <c r="C34" i="12"/>
  <c r="B34" i="12"/>
  <c r="L33" i="12"/>
  <c r="K33" i="12"/>
  <c r="J33" i="12"/>
  <c r="J33" i="16" s="1"/>
  <c r="I33" i="12"/>
  <c r="I33" i="16" s="1"/>
  <c r="H33" i="12"/>
  <c r="G33" i="12"/>
  <c r="F33" i="12"/>
  <c r="F33" i="16" s="1"/>
  <c r="E33" i="12"/>
  <c r="E33" i="16" s="1"/>
  <c r="D33" i="12"/>
  <c r="C33" i="12"/>
  <c r="C33" i="16" s="1"/>
  <c r="B33" i="12"/>
  <c r="B33" i="16" s="1"/>
  <c r="L32" i="12"/>
  <c r="L32" i="16" s="1"/>
  <c r="K32" i="12"/>
  <c r="J32" i="12"/>
  <c r="I32" i="12"/>
  <c r="H32" i="12"/>
  <c r="G32" i="12"/>
  <c r="G32" i="16" s="1"/>
  <c r="F32" i="12"/>
  <c r="F32" i="16" s="1"/>
  <c r="E32" i="12"/>
  <c r="E32" i="16" s="1"/>
  <c r="D32" i="12"/>
  <c r="D32" i="16" s="1"/>
  <c r="C32" i="12"/>
  <c r="B32" i="12"/>
  <c r="L31" i="12"/>
  <c r="K31" i="12"/>
  <c r="J31" i="12"/>
  <c r="I31" i="12"/>
  <c r="H31" i="12"/>
  <c r="H31" i="16" s="1"/>
  <c r="G31" i="12"/>
  <c r="G31" i="16" s="1"/>
  <c r="F31" i="12"/>
  <c r="E31" i="12"/>
  <c r="D31" i="12"/>
  <c r="C31" i="12"/>
  <c r="B31" i="12"/>
  <c r="L30" i="12"/>
  <c r="K30" i="12"/>
  <c r="K30" i="16" s="1"/>
  <c r="J30" i="12"/>
  <c r="J30" i="16" s="1"/>
  <c r="I30" i="12"/>
  <c r="H30" i="12"/>
  <c r="G30" i="12"/>
  <c r="G30" i="16" s="1"/>
  <c r="F30" i="12"/>
  <c r="F30" i="16" s="1"/>
  <c r="E30" i="12"/>
  <c r="D30" i="12"/>
  <c r="D30" i="16" s="1"/>
  <c r="C30" i="12"/>
  <c r="C30" i="16" s="1"/>
  <c r="B30" i="12"/>
  <c r="B30" i="16" s="1"/>
  <c r="L29" i="12"/>
  <c r="K29" i="12"/>
  <c r="J29" i="12"/>
  <c r="I29" i="12"/>
  <c r="H29" i="12"/>
  <c r="H29" i="16" s="1"/>
  <c r="G29" i="12"/>
  <c r="G29" i="16" s="1"/>
  <c r="F29" i="12"/>
  <c r="F29" i="16" s="1"/>
  <c r="E29" i="12"/>
  <c r="D29" i="12"/>
  <c r="C29" i="12"/>
  <c r="B29" i="12"/>
  <c r="L28" i="12"/>
  <c r="K28" i="12"/>
  <c r="J28" i="12"/>
  <c r="J28" i="16" s="1"/>
  <c r="I28" i="12"/>
  <c r="I28" i="16" s="1"/>
  <c r="H28" i="12"/>
  <c r="H28" i="16" s="1"/>
  <c r="G28" i="12"/>
  <c r="F28" i="12"/>
  <c r="E28" i="12"/>
  <c r="D28" i="12"/>
  <c r="C28" i="12"/>
  <c r="B28" i="12"/>
  <c r="L27" i="12"/>
  <c r="L27" i="16" s="1"/>
  <c r="K27" i="12"/>
  <c r="K27" i="16" s="1"/>
  <c r="J27" i="12"/>
  <c r="I27" i="12"/>
  <c r="H27" i="12"/>
  <c r="G27" i="12"/>
  <c r="F27" i="12"/>
  <c r="E27" i="12"/>
  <c r="E27" i="16" s="1"/>
  <c r="D27" i="12"/>
  <c r="D27" i="16" s="1"/>
  <c r="C27" i="12"/>
  <c r="B27" i="12"/>
  <c r="L26" i="12"/>
  <c r="K26" i="12"/>
  <c r="J26" i="12"/>
  <c r="I26" i="12"/>
  <c r="H26" i="12"/>
  <c r="G26" i="12"/>
  <c r="G26" i="16" s="1"/>
  <c r="F26" i="12"/>
  <c r="E26" i="12"/>
  <c r="D26" i="12"/>
  <c r="C26" i="12"/>
  <c r="C26" i="16" s="1"/>
  <c r="B26" i="12"/>
  <c r="L25" i="12"/>
  <c r="K25" i="12"/>
  <c r="K25" i="16" s="1"/>
  <c r="J25" i="12"/>
  <c r="J25" i="16" s="1"/>
  <c r="I25" i="12"/>
  <c r="H25" i="12"/>
  <c r="G25" i="12"/>
  <c r="F25" i="12"/>
  <c r="F25" i="16" s="1"/>
  <c r="E25" i="12"/>
  <c r="E25" i="16" s="1"/>
  <c r="D25" i="12"/>
  <c r="C25" i="12"/>
  <c r="C25" i="16" s="1"/>
  <c r="B25" i="12"/>
  <c r="B25" i="16" s="1"/>
  <c r="L24" i="12"/>
  <c r="K24" i="12"/>
  <c r="J24" i="12"/>
  <c r="I24" i="12"/>
  <c r="H24" i="12"/>
  <c r="H24" i="16" s="1"/>
  <c r="G24" i="12"/>
  <c r="G24" i="16" s="1"/>
  <c r="F24" i="12"/>
  <c r="F24" i="16" s="1"/>
  <c r="E24" i="12"/>
  <c r="E24" i="16" s="1"/>
  <c r="D24" i="12"/>
  <c r="C24" i="12"/>
  <c r="B24" i="12"/>
  <c r="L23" i="12"/>
  <c r="K23" i="12"/>
  <c r="J23" i="12"/>
  <c r="J23" i="16" s="1"/>
  <c r="I23" i="12"/>
  <c r="I23" i="16" s="1"/>
  <c r="H23" i="12"/>
  <c r="H23" i="16" s="1"/>
  <c r="G23" i="12"/>
  <c r="F23" i="12"/>
  <c r="E23" i="12"/>
  <c r="D23" i="12"/>
  <c r="C23" i="12"/>
  <c r="B23" i="12"/>
  <c r="L22" i="12"/>
  <c r="L22" i="16" s="1"/>
  <c r="K22" i="12"/>
  <c r="K22" i="16" s="1"/>
  <c r="J22" i="12"/>
  <c r="J22" i="16" s="1"/>
  <c r="I22" i="12"/>
  <c r="H22" i="12"/>
  <c r="G22" i="12"/>
  <c r="F22" i="12"/>
  <c r="E22" i="12"/>
  <c r="D22" i="12"/>
  <c r="C22" i="12"/>
  <c r="C22" i="16" s="1"/>
  <c r="B22" i="12"/>
  <c r="B22" i="16" s="1"/>
  <c r="L21" i="12"/>
  <c r="K21" i="12"/>
  <c r="J21" i="12"/>
  <c r="I21" i="12"/>
  <c r="H21" i="12"/>
  <c r="G21" i="12"/>
  <c r="G21" i="16" s="1"/>
  <c r="F21" i="12"/>
  <c r="F21" i="16" s="1"/>
  <c r="E21" i="12"/>
  <c r="D21" i="12"/>
  <c r="C21" i="12"/>
  <c r="B21" i="12"/>
  <c r="L20" i="12"/>
  <c r="K20" i="12"/>
  <c r="J20" i="12"/>
  <c r="I20" i="12"/>
  <c r="I20" i="16" s="1"/>
  <c r="H20" i="12"/>
  <c r="G20" i="12"/>
  <c r="F20" i="12"/>
  <c r="E20" i="12"/>
  <c r="E20" i="16" s="1"/>
  <c r="D20" i="12"/>
  <c r="C20" i="12"/>
  <c r="B20" i="12"/>
  <c r="B20" i="16" s="1"/>
  <c r="L19" i="12"/>
  <c r="L19" i="16" s="1"/>
  <c r="K19" i="12"/>
  <c r="J19" i="12"/>
  <c r="I19" i="12"/>
  <c r="H19" i="12"/>
  <c r="H19" i="16" s="1"/>
  <c r="G19" i="12"/>
  <c r="G19" i="16" s="1"/>
  <c r="F19" i="12"/>
  <c r="E19" i="12"/>
  <c r="E19" i="16" s="1"/>
  <c r="D19" i="12"/>
  <c r="D19" i="16" s="1"/>
  <c r="C19" i="12"/>
  <c r="B19" i="12"/>
  <c r="L18" i="12"/>
  <c r="K18" i="12"/>
  <c r="J18" i="12"/>
  <c r="J18" i="16" s="1"/>
  <c r="I18" i="12"/>
  <c r="I18" i="16" s="1"/>
  <c r="H18" i="12"/>
  <c r="H18" i="16" s="1"/>
  <c r="G18" i="12"/>
  <c r="G18" i="16" s="1"/>
  <c r="F18" i="12"/>
  <c r="E18" i="12"/>
  <c r="D18" i="12"/>
  <c r="C18" i="12"/>
  <c r="B18" i="12"/>
  <c r="L17" i="12"/>
  <c r="L17" i="16" s="1"/>
  <c r="K17" i="12"/>
  <c r="K17" i="16" s="1"/>
  <c r="J17" i="12"/>
  <c r="J17" i="16" s="1"/>
  <c r="I17" i="12"/>
  <c r="H17" i="12"/>
  <c r="G17" i="12"/>
  <c r="F17" i="12"/>
  <c r="E17" i="12"/>
  <c r="D17" i="12"/>
  <c r="C17" i="12"/>
  <c r="C17" i="16" s="1"/>
  <c r="B17" i="12"/>
  <c r="B17" i="16" s="1"/>
  <c r="L16" i="12"/>
  <c r="L16" i="16" s="1"/>
  <c r="K16" i="12"/>
  <c r="J16" i="12"/>
  <c r="I16" i="12"/>
  <c r="H16" i="12"/>
  <c r="G16" i="12"/>
  <c r="F16" i="12"/>
  <c r="E16" i="12"/>
  <c r="E16" i="16" s="1"/>
  <c r="D16" i="12"/>
  <c r="D16" i="16" s="1"/>
  <c r="C16" i="12"/>
  <c r="B16" i="12"/>
  <c r="L15" i="12"/>
  <c r="K15" i="12"/>
  <c r="J15" i="12"/>
  <c r="I15" i="12"/>
  <c r="I15" i="16" s="1"/>
  <c r="H15" i="12"/>
  <c r="H15" i="16" s="1"/>
  <c r="G15" i="12"/>
  <c r="F15" i="12"/>
  <c r="E15" i="12"/>
  <c r="D15" i="12"/>
  <c r="C15" i="12"/>
  <c r="B15" i="12"/>
  <c r="L14" i="12"/>
  <c r="K14" i="12"/>
  <c r="K14" i="16" s="1"/>
  <c r="J14" i="12"/>
  <c r="I14" i="12"/>
  <c r="H14" i="12"/>
  <c r="G14" i="12"/>
  <c r="G14" i="16" s="1"/>
  <c r="F14" i="12"/>
  <c r="E14" i="12"/>
  <c r="D14" i="12"/>
  <c r="D14" i="16" s="1"/>
  <c r="C14" i="12"/>
  <c r="C14" i="16" s="1"/>
  <c r="B14" i="12"/>
  <c r="L13" i="12"/>
  <c r="K13" i="12"/>
  <c r="J13" i="12"/>
  <c r="J13" i="16" s="1"/>
  <c r="I13" i="12"/>
  <c r="I13" i="16" s="1"/>
  <c r="H13" i="12"/>
  <c r="G13" i="12"/>
  <c r="G13" i="16" s="1"/>
  <c r="F13" i="12"/>
  <c r="F13" i="16" s="1"/>
  <c r="E13" i="12"/>
  <c r="D13" i="12"/>
  <c r="C13" i="12"/>
  <c r="B13" i="12"/>
  <c r="L12" i="12"/>
  <c r="L12" i="16" s="1"/>
  <c r="K12" i="12"/>
  <c r="K12" i="16" s="1"/>
  <c r="J12" i="12"/>
  <c r="J12" i="16" s="1"/>
  <c r="I12" i="12"/>
  <c r="I12" i="16" s="1"/>
  <c r="H12" i="12"/>
  <c r="G12" i="12"/>
  <c r="F12" i="12"/>
  <c r="E12" i="12"/>
  <c r="D12" i="12"/>
  <c r="C12" i="12"/>
  <c r="C12" i="16" s="1"/>
  <c r="B12" i="12"/>
  <c r="B12" i="16" s="1"/>
  <c r="L11" i="12"/>
  <c r="L11" i="16" s="1"/>
  <c r="K11" i="12"/>
  <c r="K11" i="16" s="1"/>
  <c r="J11" i="12"/>
  <c r="I11" i="12"/>
  <c r="H11" i="12"/>
  <c r="G11" i="12"/>
  <c r="F11" i="12"/>
  <c r="E11" i="12"/>
  <c r="E11" i="16" s="1"/>
  <c r="D11" i="12"/>
  <c r="D11" i="16" s="1"/>
  <c r="C11" i="12"/>
  <c r="C11" i="16" s="1"/>
  <c r="B11" i="12"/>
  <c r="L10" i="12"/>
  <c r="K10" i="12"/>
  <c r="J10" i="12"/>
  <c r="I10" i="12"/>
  <c r="H10" i="12"/>
  <c r="G10" i="12"/>
  <c r="G10" i="16" s="1"/>
  <c r="F10" i="12"/>
  <c r="F10" i="16" s="1"/>
  <c r="E10" i="12"/>
  <c r="D10" i="12"/>
  <c r="C10" i="12"/>
  <c r="B10" i="12"/>
  <c r="L9" i="12"/>
  <c r="K9" i="12"/>
  <c r="K9" i="16" s="1"/>
  <c r="J9" i="12"/>
  <c r="J9" i="16" s="1"/>
  <c r="I9" i="12"/>
  <c r="H9" i="12"/>
  <c r="G9" i="12"/>
  <c r="F9" i="12"/>
  <c r="E9" i="12"/>
  <c r="D9" i="12"/>
  <c r="C9" i="12"/>
  <c r="B9" i="12"/>
  <c r="B9" i="16" s="1"/>
  <c r="L8" i="12"/>
  <c r="K8" i="12"/>
  <c r="J8" i="12"/>
  <c r="I8" i="12"/>
  <c r="I8" i="16" s="1"/>
  <c r="H8" i="12"/>
  <c r="G8" i="12"/>
  <c r="F8" i="12"/>
  <c r="F8" i="16" s="1"/>
  <c r="E8" i="12"/>
  <c r="E8" i="16" s="1"/>
  <c r="D8" i="12"/>
  <c r="C8" i="12"/>
  <c r="B8" i="12"/>
  <c r="L7" i="12"/>
  <c r="L7" i="16" s="1"/>
  <c r="K7" i="12"/>
  <c r="K7" i="16" s="1"/>
  <c r="J7" i="12"/>
  <c r="I7" i="12"/>
  <c r="I7" i="16" s="1"/>
  <c r="H7" i="12"/>
  <c r="H7" i="16" s="1"/>
  <c r="G7" i="12"/>
  <c r="F7" i="12"/>
  <c r="E7" i="12"/>
  <c r="D7" i="12"/>
  <c r="C7" i="12"/>
  <c r="C7" i="16" s="1"/>
  <c r="B7" i="12"/>
  <c r="B7" i="16" s="1"/>
  <c r="L6" i="12"/>
  <c r="L6" i="16" s="1"/>
  <c r="K6" i="12"/>
  <c r="K6" i="16" s="1"/>
  <c r="J6" i="12"/>
  <c r="I6" i="12"/>
  <c r="H6" i="12"/>
  <c r="G6" i="12"/>
  <c r="F6" i="12"/>
  <c r="E6" i="12"/>
  <c r="E6" i="16" s="1"/>
  <c r="D6" i="12"/>
  <c r="D6" i="16" s="1"/>
  <c r="C6" i="12"/>
  <c r="C6" i="16" s="1"/>
  <c r="B6" i="12"/>
  <c r="B6" i="16" s="1"/>
  <c r="L5" i="12"/>
  <c r="K5" i="12"/>
  <c r="J5" i="12"/>
  <c r="I5" i="12"/>
  <c r="H5" i="12"/>
  <c r="G5" i="12"/>
  <c r="G5" i="16" s="1"/>
  <c r="F5" i="12"/>
  <c r="F5" i="16" s="1"/>
  <c r="E5" i="12"/>
  <c r="E5" i="16" s="1"/>
  <c r="D5" i="12"/>
  <c r="C5" i="12"/>
  <c r="B5" i="12"/>
  <c r="L4" i="12"/>
  <c r="K4" i="12"/>
  <c r="J4" i="12"/>
  <c r="I4" i="12"/>
  <c r="I4" i="16" s="1"/>
  <c r="H4" i="12"/>
  <c r="H4" i="16" s="1"/>
  <c r="G4" i="12"/>
  <c r="F4" i="12"/>
  <c r="E4" i="12"/>
  <c r="D4" i="12"/>
  <c r="C4" i="12"/>
  <c r="B4" i="12"/>
  <c r="B4" i="16" s="1"/>
  <c r="L3" i="12"/>
  <c r="L3" i="16" s="1"/>
  <c r="K3" i="12"/>
  <c r="J3" i="12"/>
  <c r="I3" i="12"/>
  <c r="H3" i="12"/>
  <c r="G3" i="12"/>
  <c r="F3" i="12"/>
  <c r="E3" i="12"/>
  <c r="D3" i="12"/>
  <c r="D3" i="16" s="1"/>
  <c r="C3" i="12"/>
  <c r="B3" i="12"/>
  <c r="L2" i="12"/>
  <c r="K2" i="12"/>
  <c r="K2" i="16" s="1"/>
  <c r="J2" i="12"/>
  <c r="J2" i="16" s="1"/>
  <c r="I2" i="12"/>
  <c r="H2" i="12"/>
  <c r="H2" i="16" s="1"/>
  <c r="G2" i="12"/>
  <c r="G2" i="16" s="1"/>
  <c r="F2" i="12"/>
  <c r="E2" i="12"/>
  <c r="D2" i="12"/>
  <c r="C2" i="12"/>
  <c r="C2" i="16" s="1"/>
  <c r="B2" i="12"/>
  <c r="B2" i="16" s="1"/>
  <c r="J41" i="11"/>
  <c r="I41" i="11"/>
  <c r="H41" i="11"/>
  <c r="G41" i="11"/>
  <c r="F41" i="11"/>
  <c r="E41" i="11"/>
  <c r="D41" i="11"/>
  <c r="C41" i="11"/>
  <c r="B41" i="11"/>
  <c r="J40" i="11"/>
  <c r="I40" i="11"/>
  <c r="H40" i="11"/>
  <c r="G40" i="11"/>
  <c r="F40" i="11"/>
  <c r="E40" i="11"/>
  <c r="D40" i="11"/>
  <c r="C40" i="11"/>
  <c r="B40" i="11"/>
  <c r="J39" i="11"/>
  <c r="I39" i="11"/>
  <c r="H39" i="11"/>
  <c r="G39" i="11"/>
  <c r="F39" i="11"/>
  <c r="E39" i="11"/>
  <c r="D39" i="11"/>
  <c r="C39" i="11"/>
  <c r="B39" i="11"/>
  <c r="J38" i="11"/>
  <c r="I38" i="11"/>
  <c r="H38" i="11"/>
  <c r="G38" i="11"/>
  <c r="F38" i="11"/>
  <c r="E38" i="11"/>
  <c r="D38" i="11"/>
  <c r="C38" i="11"/>
  <c r="B38" i="11"/>
  <c r="J37" i="11"/>
  <c r="I37" i="11"/>
  <c r="H37" i="11"/>
  <c r="G37" i="11"/>
  <c r="F37" i="11"/>
  <c r="E37" i="11"/>
  <c r="D37" i="11"/>
  <c r="C37" i="11"/>
  <c r="B37" i="11"/>
  <c r="J36" i="11"/>
  <c r="I36" i="11"/>
  <c r="H36" i="11"/>
  <c r="G36" i="11"/>
  <c r="F36" i="11"/>
  <c r="E36" i="11"/>
  <c r="D36" i="11"/>
  <c r="C36" i="11"/>
  <c r="B36" i="11"/>
  <c r="J35" i="11"/>
  <c r="I35" i="11"/>
  <c r="H35" i="11"/>
  <c r="G35" i="11"/>
  <c r="F35" i="11"/>
  <c r="E35" i="11"/>
  <c r="D35" i="11"/>
  <c r="C35" i="11"/>
  <c r="B35" i="11"/>
  <c r="J34" i="11"/>
  <c r="I34" i="11"/>
  <c r="H34" i="11"/>
  <c r="G34" i="11"/>
  <c r="F34" i="11"/>
  <c r="E34" i="11"/>
  <c r="D34" i="11"/>
  <c r="C34" i="11"/>
  <c r="B34" i="11"/>
  <c r="J33" i="11"/>
  <c r="I33" i="11"/>
  <c r="H33" i="11"/>
  <c r="G33" i="11"/>
  <c r="F33" i="11"/>
  <c r="E33" i="11"/>
  <c r="D33" i="11"/>
  <c r="C33" i="11"/>
  <c r="B33" i="11"/>
  <c r="J32" i="11"/>
  <c r="I32" i="11"/>
  <c r="H32" i="11"/>
  <c r="G32" i="11"/>
  <c r="F32" i="11"/>
  <c r="E32" i="11"/>
  <c r="D32" i="11"/>
  <c r="C32" i="11"/>
  <c r="B32" i="11"/>
  <c r="J31" i="11"/>
  <c r="I31" i="11"/>
  <c r="H31" i="11"/>
  <c r="G31" i="11"/>
  <c r="F31" i="11"/>
  <c r="E31" i="11"/>
  <c r="D31" i="11"/>
  <c r="C31" i="11"/>
  <c r="B31" i="11"/>
  <c r="J30" i="11"/>
  <c r="I30" i="11"/>
  <c r="H30" i="11"/>
  <c r="G30" i="11"/>
  <c r="F30" i="11"/>
  <c r="E30" i="11"/>
  <c r="D30" i="11"/>
  <c r="C30" i="11"/>
  <c r="B30" i="11"/>
  <c r="J29" i="11"/>
  <c r="I29" i="11"/>
  <c r="H29" i="11"/>
  <c r="G29" i="11"/>
  <c r="F29" i="11"/>
  <c r="E29" i="11"/>
  <c r="D29" i="11"/>
  <c r="C29" i="11"/>
  <c r="B29" i="11"/>
  <c r="J28" i="11"/>
  <c r="I28" i="11"/>
  <c r="H28" i="11"/>
  <c r="G28" i="11"/>
  <c r="F28" i="11"/>
  <c r="E28" i="11"/>
  <c r="D28" i="11"/>
  <c r="C28" i="11"/>
  <c r="B28" i="11"/>
  <c r="J27" i="11"/>
  <c r="I27" i="11"/>
  <c r="H27" i="11"/>
  <c r="G27" i="11"/>
  <c r="F27" i="11"/>
  <c r="E27" i="11"/>
  <c r="D27" i="11"/>
  <c r="C27" i="11"/>
  <c r="B27" i="11"/>
  <c r="J26" i="11"/>
  <c r="I26" i="11"/>
  <c r="H26" i="11"/>
  <c r="G26" i="11"/>
  <c r="F26" i="11"/>
  <c r="E26" i="11"/>
  <c r="D26" i="11"/>
  <c r="C26" i="11"/>
  <c r="B26" i="11"/>
  <c r="J25" i="11"/>
  <c r="I25" i="11"/>
  <c r="H25" i="11"/>
  <c r="G25" i="11"/>
  <c r="F25" i="11"/>
  <c r="E25" i="11"/>
  <c r="D25" i="11"/>
  <c r="C25" i="11"/>
  <c r="B25" i="11"/>
  <c r="J24" i="11"/>
  <c r="I24" i="11"/>
  <c r="H24" i="11"/>
  <c r="G24" i="11"/>
  <c r="F24" i="11"/>
  <c r="E24" i="11"/>
  <c r="D24" i="11"/>
  <c r="C24" i="11"/>
  <c r="B24" i="11"/>
  <c r="J23" i="11"/>
  <c r="I23" i="11"/>
  <c r="H23" i="11"/>
  <c r="G23" i="11"/>
  <c r="F23" i="11"/>
  <c r="E23" i="11"/>
  <c r="D23" i="11"/>
  <c r="C23" i="11"/>
  <c r="B23" i="11"/>
  <c r="J22" i="11"/>
  <c r="I22" i="11"/>
  <c r="H22" i="11"/>
  <c r="G22" i="11"/>
  <c r="F22" i="11"/>
  <c r="E22" i="11"/>
  <c r="D22" i="11"/>
  <c r="C22" i="11"/>
  <c r="B22" i="11"/>
  <c r="J21" i="11"/>
  <c r="I21" i="11"/>
  <c r="H21" i="11"/>
  <c r="G21" i="11"/>
  <c r="F21" i="11"/>
  <c r="E21" i="11"/>
  <c r="D21" i="11"/>
  <c r="C21" i="11"/>
  <c r="B21" i="11"/>
  <c r="J20" i="11"/>
  <c r="I20" i="11"/>
  <c r="H20" i="11"/>
  <c r="G20" i="11"/>
  <c r="F20" i="11"/>
  <c r="E20" i="11"/>
  <c r="D20" i="11"/>
  <c r="C20" i="11"/>
  <c r="B20" i="11"/>
  <c r="J19" i="11"/>
  <c r="I19" i="11"/>
  <c r="H19" i="11"/>
  <c r="G19" i="11"/>
  <c r="F19" i="11"/>
  <c r="E19" i="11"/>
  <c r="D19" i="11"/>
  <c r="C19" i="11"/>
  <c r="B19" i="11"/>
  <c r="J18" i="11"/>
  <c r="I18" i="11"/>
  <c r="H18" i="11"/>
  <c r="G18" i="11"/>
  <c r="F18" i="11"/>
  <c r="E18" i="11"/>
  <c r="D18" i="11"/>
  <c r="C18" i="11"/>
  <c r="B18" i="11"/>
  <c r="J17" i="11"/>
  <c r="I17" i="11"/>
  <c r="H17" i="11"/>
  <c r="G17" i="11"/>
  <c r="F17" i="11"/>
  <c r="E17" i="11"/>
  <c r="D17" i="11"/>
  <c r="C17" i="11"/>
  <c r="B17" i="11"/>
  <c r="J16" i="11"/>
  <c r="I16" i="11"/>
  <c r="H16" i="11"/>
  <c r="G16" i="11"/>
  <c r="F16" i="11"/>
  <c r="E16" i="11"/>
  <c r="D16" i="11"/>
  <c r="C16" i="11"/>
  <c r="B16" i="11"/>
  <c r="J15" i="11"/>
  <c r="I15" i="11"/>
  <c r="H15" i="11"/>
  <c r="G15" i="11"/>
  <c r="F15" i="11"/>
  <c r="E15" i="11"/>
  <c r="D15" i="11"/>
  <c r="C15" i="11"/>
  <c r="B15" i="11"/>
  <c r="J14" i="11"/>
  <c r="I14" i="11"/>
  <c r="H14" i="11"/>
  <c r="G14" i="11"/>
  <c r="F14" i="11"/>
  <c r="E14" i="11"/>
  <c r="D14" i="11"/>
  <c r="C14" i="11"/>
  <c r="B14" i="11"/>
  <c r="J13" i="11"/>
  <c r="I13" i="11"/>
  <c r="H13" i="11"/>
  <c r="G13" i="11"/>
  <c r="F13" i="11"/>
  <c r="E13" i="11"/>
  <c r="D13" i="11"/>
  <c r="C13" i="11"/>
  <c r="B13" i="11"/>
  <c r="J12" i="11"/>
  <c r="I12" i="11"/>
  <c r="H12" i="11"/>
  <c r="G12" i="11"/>
  <c r="F12" i="11"/>
  <c r="E12" i="11"/>
  <c r="D12" i="11"/>
  <c r="C12" i="11"/>
  <c r="B12" i="11"/>
  <c r="J11" i="11"/>
  <c r="I11" i="11"/>
  <c r="H11" i="11"/>
  <c r="G11" i="11"/>
  <c r="F11" i="11"/>
  <c r="E11" i="11"/>
  <c r="D11" i="11"/>
  <c r="C11" i="11"/>
  <c r="B11" i="11"/>
  <c r="J10" i="11"/>
  <c r="I10" i="11"/>
  <c r="H10" i="11"/>
  <c r="G10" i="11"/>
  <c r="F10" i="11"/>
  <c r="E10" i="11"/>
  <c r="D10" i="11"/>
  <c r="C10" i="11"/>
  <c r="B10" i="11"/>
  <c r="J9" i="11"/>
  <c r="I9" i="11"/>
  <c r="H9" i="11"/>
  <c r="G9" i="11"/>
  <c r="F9" i="11"/>
  <c r="E9" i="11"/>
  <c r="D9" i="11"/>
  <c r="C9" i="11"/>
  <c r="B9" i="11"/>
  <c r="J8" i="11"/>
  <c r="I8" i="11"/>
  <c r="H8" i="11"/>
  <c r="G8" i="11"/>
  <c r="F8" i="11"/>
  <c r="E8" i="11"/>
  <c r="D8" i="11"/>
  <c r="C8" i="11"/>
  <c r="B8" i="11"/>
  <c r="J7" i="11"/>
  <c r="I7" i="11"/>
  <c r="H7" i="11"/>
  <c r="G7" i="11"/>
  <c r="F7" i="11"/>
  <c r="E7" i="11"/>
  <c r="D7" i="11"/>
  <c r="C7" i="11"/>
  <c r="B7" i="11"/>
  <c r="J6" i="11"/>
  <c r="I6" i="11"/>
  <c r="H6" i="11"/>
  <c r="G6" i="11"/>
  <c r="F6" i="11"/>
  <c r="E6" i="11"/>
  <c r="D6" i="11"/>
  <c r="C6" i="11"/>
  <c r="B6" i="11"/>
  <c r="J5" i="11"/>
  <c r="I5" i="11"/>
  <c r="H5" i="11"/>
  <c r="G5" i="11"/>
  <c r="F5" i="11"/>
  <c r="E5" i="11"/>
  <c r="D5" i="11"/>
  <c r="C5" i="11"/>
  <c r="B5" i="11"/>
  <c r="J4" i="11"/>
  <c r="I4" i="11"/>
  <c r="H4" i="11"/>
  <c r="G4" i="11"/>
  <c r="F4" i="11"/>
  <c r="E4" i="11"/>
  <c r="D4" i="11"/>
  <c r="C4" i="11"/>
  <c r="B4" i="11"/>
  <c r="J3" i="11"/>
  <c r="I3" i="11"/>
  <c r="H3" i="11"/>
  <c r="G3" i="11"/>
  <c r="F3" i="11"/>
  <c r="E3" i="11"/>
  <c r="D3" i="11"/>
  <c r="C3" i="11"/>
  <c r="B3" i="11"/>
  <c r="J2" i="11"/>
  <c r="I2" i="11"/>
  <c r="H2" i="11"/>
  <c r="G2" i="11"/>
  <c r="F2" i="11"/>
  <c r="E2" i="11"/>
  <c r="D2" i="11"/>
  <c r="C2" i="11"/>
  <c r="B2" i="11"/>
  <c r="S78" i="7"/>
  <c r="R78" i="7"/>
  <c r="Q78" i="7"/>
  <c r="P78" i="17" s="1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B78" i="7"/>
  <c r="S77" i="7"/>
  <c r="R77" i="7"/>
  <c r="Q77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B77" i="7"/>
  <c r="S76" i="7"/>
  <c r="R76" i="7"/>
  <c r="Q76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B76" i="7"/>
  <c r="S75" i="7"/>
  <c r="R75" i="7"/>
  <c r="Q75" i="7"/>
  <c r="P75" i="7"/>
  <c r="O75" i="7"/>
  <c r="N75" i="7"/>
  <c r="M75" i="7"/>
  <c r="L75" i="7"/>
  <c r="K75" i="7"/>
  <c r="J75" i="7"/>
  <c r="I75" i="7"/>
  <c r="H75" i="7"/>
  <c r="G75" i="7"/>
  <c r="F75" i="7"/>
  <c r="E75" i="7"/>
  <c r="D75" i="17" s="1"/>
  <c r="D75" i="7"/>
  <c r="C75" i="7"/>
  <c r="B75" i="7"/>
  <c r="S74" i="7"/>
  <c r="R74" i="7"/>
  <c r="Q74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B74" i="7"/>
  <c r="S73" i="7"/>
  <c r="R73" i="7"/>
  <c r="Q73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B73" i="7"/>
  <c r="S72" i="7"/>
  <c r="R72" i="7"/>
  <c r="Q72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B72" i="7"/>
  <c r="S71" i="7"/>
  <c r="R71" i="7"/>
  <c r="Q71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B71" i="7"/>
  <c r="S70" i="7"/>
  <c r="R70" i="7"/>
  <c r="Q70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S69" i="7"/>
  <c r="R69" i="7"/>
  <c r="Q69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S68" i="7"/>
  <c r="R68" i="7"/>
  <c r="Q68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S67" i="7"/>
  <c r="R67" i="7"/>
  <c r="Q67" i="7"/>
  <c r="P67" i="7"/>
  <c r="O67" i="7"/>
  <c r="N67" i="7"/>
  <c r="M67" i="7"/>
  <c r="L67" i="7"/>
  <c r="K67" i="7"/>
  <c r="J67" i="7"/>
  <c r="I67" i="7"/>
  <c r="H67" i="7"/>
  <c r="G67" i="7"/>
  <c r="F67" i="7"/>
  <c r="E67" i="7"/>
  <c r="D67" i="7"/>
  <c r="C67" i="7"/>
  <c r="B67" i="7"/>
  <c r="S66" i="7"/>
  <c r="R66" i="7"/>
  <c r="Q66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S61" i="7"/>
  <c r="R61" i="7"/>
  <c r="Q61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S60" i="7"/>
  <c r="R60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S59" i="7"/>
  <c r="R59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S58" i="7"/>
  <c r="R58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B50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B49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B44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B37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L51" i="5"/>
  <c r="K51" i="5"/>
  <c r="J51" i="5"/>
  <c r="I51" i="5"/>
  <c r="H51" i="5"/>
  <c r="G51" i="5"/>
  <c r="F51" i="5"/>
  <c r="E51" i="5"/>
  <c r="D51" i="5"/>
  <c r="C51" i="5"/>
  <c r="B51" i="5"/>
  <c r="L50" i="5"/>
  <c r="K50" i="5"/>
  <c r="J50" i="5"/>
  <c r="I50" i="5"/>
  <c r="H50" i="5"/>
  <c r="G50" i="5"/>
  <c r="F50" i="5"/>
  <c r="E50" i="5"/>
  <c r="D50" i="5"/>
  <c r="C50" i="5"/>
  <c r="B50" i="5"/>
  <c r="L49" i="5"/>
  <c r="K49" i="5"/>
  <c r="J49" i="5"/>
  <c r="I49" i="5"/>
  <c r="H49" i="5"/>
  <c r="G49" i="5"/>
  <c r="F49" i="5"/>
  <c r="E49" i="5"/>
  <c r="D49" i="5"/>
  <c r="C49" i="5"/>
  <c r="B49" i="5"/>
  <c r="L48" i="5"/>
  <c r="K48" i="5"/>
  <c r="J48" i="5"/>
  <c r="I48" i="5"/>
  <c r="H48" i="5"/>
  <c r="G48" i="5"/>
  <c r="F48" i="5"/>
  <c r="E48" i="5"/>
  <c r="D48" i="5"/>
  <c r="C48" i="5"/>
  <c r="B48" i="5"/>
  <c r="L47" i="5"/>
  <c r="K47" i="5"/>
  <c r="J47" i="5"/>
  <c r="I47" i="5"/>
  <c r="H47" i="5"/>
  <c r="G47" i="5"/>
  <c r="F47" i="5"/>
  <c r="E47" i="5"/>
  <c r="D47" i="5"/>
  <c r="C47" i="5"/>
  <c r="B47" i="5"/>
  <c r="L46" i="5"/>
  <c r="K46" i="5"/>
  <c r="J46" i="5"/>
  <c r="I46" i="5"/>
  <c r="H46" i="5"/>
  <c r="G46" i="5"/>
  <c r="G46" i="16" s="1"/>
  <c r="F46" i="5"/>
  <c r="F46" i="16" s="1"/>
  <c r="E46" i="5"/>
  <c r="E46" i="16" s="1"/>
  <c r="D46" i="5"/>
  <c r="C46" i="5"/>
  <c r="B46" i="5"/>
  <c r="L45" i="5"/>
  <c r="K45" i="5"/>
  <c r="J45" i="5"/>
  <c r="I45" i="5"/>
  <c r="H45" i="5"/>
  <c r="G45" i="5"/>
  <c r="F45" i="5"/>
  <c r="E45" i="5"/>
  <c r="D45" i="5"/>
  <c r="C45" i="5"/>
  <c r="B45" i="5"/>
  <c r="L44" i="5"/>
  <c r="K44" i="5"/>
  <c r="J44" i="5"/>
  <c r="I44" i="5"/>
  <c r="H44" i="5"/>
  <c r="G44" i="5"/>
  <c r="F44" i="5"/>
  <c r="E44" i="5"/>
  <c r="D44" i="5"/>
  <c r="C44" i="5"/>
  <c r="B44" i="5"/>
  <c r="L43" i="5"/>
  <c r="K43" i="5"/>
  <c r="J43" i="5"/>
  <c r="I43" i="5"/>
  <c r="H43" i="5"/>
  <c r="G43" i="5"/>
  <c r="F43" i="5"/>
  <c r="E43" i="5"/>
  <c r="D43" i="5"/>
  <c r="C43" i="5"/>
  <c r="B43" i="5"/>
  <c r="L42" i="5"/>
  <c r="K42" i="5"/>
  <c r="J42" i="5"/>
  <c r="I42" i="5"/>
  <c r="H42" i="5"/>
  <c r="G42" i="5"/>
  <c r="F42" i="5"/>
  <c r="E42" i="5"/>
  <c r="D42" i="5"/>
  <c r="C42" i="5"/>
  <c r="B42" i="5"/>
  <c r="L41" i="5"/>
  <c r="K41" i="5"/>
  <c r="J41" i="5"/>
  <c r="I41" i="5"/>
  <c r="H41" i="5"/>
  <c r="G41" i="5"/>
  <c r="F41" i="5"/>
  <c r="E41" i="5"/>
  <c r="D41" i="5"/>
  <c r="C41" i="5"/>
  <c r="B41" i="5"/>
  <c r="L40" i="5"/>
  <c r="K40" i="5"/>
  <c r="J40" i="5"/>
  <c r="I40" i="5"/>
  <c r="H40" i="5"/>
  <c r="G40" i="5"/>
  <c r="F40" i="5"/>
  <c r="E40" i="5"/>
  <c r="D40" i="5"/>
  <c r="C40" i="5"/>
  <c r="B40" i="5"/>
  <c r="L39" i="5"/>
  <c r="K39" i="5"/>
  <c r="J39" i="5"/>
  <c r="I39" i="5"/>
  <c r="H39" i="5"/>
  <c r="G39" i="5"/>
  <c r="F39" i="5"/>
  <c r="E39" i="5"/>
  <c r="D39" i="5"/>
  <c r="C39" i="5"/>
  <c r="B39" i="5"/>
  <c r="L38" i="5"/>
  <c r="K38" i="5"/>
  <c r="J38" i="5"/>
  <c r="I38" i="5"/>
  <c r="H38" i="5"/>
  <c r="G38" i="5"/>
  <c r="F38" i="5"/>
  <c r="E38" i="5"/>
  <c r="D38" i="5"/>
  <c r="C38" i="5"/>
  <c r="B38" i="5"/>
  <c r="L37" i="5"/>
  <c r="K37" i="5"/>
  <c r="J37" i="5"/>
  <c r="I37" i="5"/>
  <c r="H37" i="5"/>
  <c r="G37" i="5"/>
  <c r="F37" i="5"/>
  <c r="E37" i="5"/>
  <c r="D37" i="5"/>
  <c r="C37" i="5"/>
  <c r="B37" i="5"/>
  <c r="L36" i="5"/>
  <c r="K36" i="5"/>
  <c r="J36" i="5"/>
  <c r="I36" i="5"/>
  <c r="H36" i="5"/>
  <c r="G36" i="5"/>
  <c r="F36" i="5"/>
  <c r="E36" i="5"/>
  <c r="D36" i="5"/>
  <c r="C36" i="5"/>
  <c r="B36" i="5"/>
  <c r="L35" i="5"/>
  <c r="K35" i="5"/>
  <c r="J35" i="5"/>
  <c r="I35" i="5"/>
  <c r="H35" i="5"/>
  <c r="G35" i="5"/>
  <c r="F35" i="5"/>
  <c r="E35" i="5"/>
  <c r="D35" i="5"/>
  <c r="C35" i="5"/>
  <c r="B35" i="5"/>
  <c r="L34" i="5"/>
  <c r="K34" i="5"/>
  <c r="J34" i="5"/>
  <c r="I34" i="5"/>
  <c r="H34" i="5"/>
  <c r="G34" i="5"/>
  <c r="F34" i="5"/>
  <c r="E34" i="5"/>
  <c r="D34" i="5"/>
  <c r="C34" i="5"/>
  <c r="B34" i="5"/>
  <c r="L33" i="5"/>
  <c r="K33" i="5"/>
  <c r="J33" i="5"/>
  <c r="I33" i="5"/>
  <c r="H33" i="5"/>
  <c r="G33" i="5"/>
  <c r="F33" i="5"/>
  <c r="E33" i="5"/>
  <c r="D33" i="5"/>
  <c r="C33" i="5"/>
  <c r="B33" i="5"/>
  <c r="L32" i="5"/>
  <c r="K32" i="5"/>
  <c r="J32" i="5"/>
  <c r="I32" i="5"/>
  <c r="H32" i="5"/>
  <c r="G32" i="5"/>
  <c r="F32" i="5"/>
  <c r="E32" i="5"/>
  <c r="D32" i="5"/>
  <c r="C32" i="5"/>
  <c r="B32" i="5"/>
  <c r="L31" i="5"/>
  <c r="K31" i="5"/>
  <c r="J31" i="5"/>
  <c r="I31" i="5"/>
  <c r="H31" i="5"/>
  <c r="G31" i="5"/>
  <c r="F31" i="5"/>
  <c r="E31" i="5"/>
  <c r="D31" i="5"/>
  <c r="C31" i="5"/>
  <c r="B31" i="5"/>
  <c r="L30" i="5"/>
  <c r="K30" i="5"/>
  <c r="J30" i="5"/>
  <c r="I30" i="5"/>
  <c r="H30" i="5"/>
  <c r="G30" i="5"/>
  <c r="F30" i="5"/>
  <c r="E30" i="5"/>
  <c r="D30" i="5"/>
  <c r="C30" i="5"/>
  <c r="B30" i="5"/>
  <c r="L29" i="5"/>
  <c r="K29" i="5"/>
  <c r="J29" i="5"/>
  <c r="I29" i="5"/>
  <c r="H29" i="5"/>
  <c r="G29" i="5"/>
  <c r="F29" i="5"/>
  <c r="E29" i="5"/>
  <c r="D29" i="5"/>
  <c r="C29" i="5"/>
  <c r="B29" i="5"/>
  <c r="L28" i="5"/>
  <c r="K28" i="5"/>
  <c r="J28" i="5"/>
  <c r="I28" i="5"/>
  <c r="H28" i="5"/>
  <c r="G28" i="5"/>
  <c r="F28" i="5"/>
  <c r="E28" i="5"/>
  <c r="D28" i="5"/>
  <c r="C28" i="5"/>
  <c r="B28" i="5"/>
  <c r="L27" i="5"/>
  <c r="K27" i="5"/>
  <c r="J27" i="5"/>
  <c r="I27" i="5"/>
  <c r="H27" i="5"/>
  <c r="G27" i="5"/>
  <c r="F27" i="5"/>
  <c r="E27" i="5"/>
  <c r="D27" i="5"/>
  <c r="C27" i="5"/>
  <c r="B27" i="5"/>
  <c r="L26" i="5"/>
  <c r="K26" i="5"/>
  <c r="J26" i="5"/>
  <c r="I26" i="5"/>
  <c r="H26" i="5"/>
  <c r="G26" i="5"/>
  <c r="F26" i="5"/>
  <c r="E26" i="5"/>
  <c r="D26" i="5"/>
  <c r="C26" i="5"/>
  <c r="B26" i="5"/>
  <c r="L25" i="5"/>
  <c r="K25" i="5"/>
  <c r="J25" i="5"/>
  <c r="I25" i="5"/>
  <c r="H25" i="5"/>
  <c r="G25" i="5"/>
  <c r="F25" i="5"/>
  <c r="E25" i="5"/>
  <c r="D25" i="5"/>
  <c r="C25" i="5"/>
  <c r="B25" i="5"/>
  <c r="L24" i="5"/>
  <c r="K24" i="5"/>
  <c r="J24" i="5"/>
  <c r="I24" i="5"/>
  <c r="H24" i="5"/>
  <c r="G24" i="5"/>
  <c r="F24" i="5"/>
  <c r="E24" i="5"/>
  <c r="D24" i="5"/>
  <c r="C24" i="5"/>
  <c r="B24" i="5"/>
  <c r="L23" i="5"/>
  <c r="K23" i="5"/>
  <c r="J23" i="5"/>
  <c r="I23" i="5"/>
  <c r="H23" i="5"/>
  <c r="G23" i="5"/>
  <c r="F23" i="5"/>
  <c r="E23" i="5"/>
  <c r="D23" i="5"/>
  <c r="C23" i="5"/>
  <c r="B23" i="5"/>
  <c r="L22" i="5"/>
  <c r="K22" i="5"/>
  <c r="J22" i="5"/>
  <c r="I22" i="5"/>
  <c r="H22" i="5"/>
  <c r="G22" i="5"/>
  <c r="F22" i="5"/>
  <c r="E22" i="5"/>
  <c r="D22" i="5"/>
  <c r="C22" i="5"/>
  <c r="B22" i="5"/>
  <c r="L21" i="5"/>
  <c r="K21" i="5"/>
  <c r="J21" i="5"/>
  <c r="I21" i="5"/>
  <c r="H21" i="5"/>
  <c r="G21" i="5"/>
  <c r="F21" i="5"/>
  <c r="E21" i="5"/>
  <c r="D21" i="5"/>
  <c r="C21" i="5"/>
  <c r="B21" i="5"/>
  <c r="L20" i="5"/>
  <c r="K20" i="5"/>
  <c r="J20" i="5"/>
  <c r="I20" i="5"/>
  <c r="H20" i="5"/>
  <c r="G20" i="5"/>
  <c r="F20" i="5"/>
  <c r="E20" i="5"/>
  <c r="D20" i="5"/>
  <c r="C20" i="5"/>
  <c r="B20" i="5"/>
  <c r="L19" i="5"/>
  <c r="K19" i="5"/>
  <c r="J19" i="5"/>
  <c r="I19" i="5"/>
  <c r="H19" i="5"/>
  <c r="G19" i="5"/>
  <c r="F19" i="5"/>
  <c r="E19" i="5"/>
  <c r="D19" i="5"/>
  <c r="C19" i="5"/>
  <c r="B19" i="5"/>
  <c r="L18" i="5"/>
  <c r="K18" i="5"/>
  <c r="J18" i="5"/>
  <c r="I18" i="5"/>
  <c r="H18" i="5"/>
  <c r="G18" i="5"/>
  <c r="F18" i="5"/>
  <c r="E18" i="5"/>
  <c r="D18" i="5"/>
  <c r="C18" i="5"/>
  <c r="B18" i="5"/>
  <c r="L17" i="5"/>
  <c r="K17" i="5"/>
  <c r="J17" i="5"/>
  <c r="I17" i="5"/>
  <c r="H17" i="5"/>
  <c r="G17" i="5"/>
  <c r="F17" i="5"/>
  <c r="E17" i="5"/>
  <c r="D17" i="5"/>
  <c r="C17" i="5"/>
  <c r="B17" i="5"/>
  <c r="L16" i="5"/>
  <c r="K16" i="5"/>
  <c r="J16" i="5"/>
  <c r="I16" i="5"/>
  <c r="H16" i="5"/>
  <c r="G16" i="5"/>
  <c r="F16" i="5"/>
  <c r="E16" i="5"/>
  <c r="D16" i="5"/>
  <c r="C16" i="5"/>
  <c r="B16" i="5"/>
  <c r="L15" i="5"/>
  <c r="K15" i="5"/>
  <c r="J15" i="5"/>
  <c r="I15" i="5"/>
  <c r="H15" i="5"/>
  <c r="G15" i="5"/>
  <c r="F15" i="5"/>
  <c r="E15" i="5"/>
  <c r="D15" i="5"/>
  <c r="C15" i="5"/>
  <c r="B15" i="5"/>
  <c r="L14" i="5"/>
  <c r="K14" i="5"/>
  <c r="J14" i="5"/>
  <c r="I14" i="5"/>
  <c r="H14" i="5"/>
  <c r="G14" i="5"/>
  <c r="F14" i="5"/>
  <c r="E14" i="5"/>
  <c r="D14" i="5"/>
  <c r="C14" i="5"/>
  <c r="B14" i="5"/>
  <c r="L13" i="5"/>
  <c r="K13" i="5"/>
  <c r="J13" i="5"/>
  <c r="I13" i="5"/>
  <c r="H13" i="5"/>
  <c r="G13" i="5"/>
  <c r="F13" i="5"/>
  <c r="E13" i="5"/>
  <c r="D13" i="5"/>
  <c r="C13" i="5"/>
  <c r="B13" i="5"/>
  <c r="L12" i="5"/>
  <c r="K12" i="5"/>
  <c r="J12" i="5"/>
  <c r="I12" i="5"/>
  <c r="H12" i="5"/>
  <c r="G12" i="5"/>
  <c r="F12" i="5"/>
  <c r="E12" i="5"/>
  <c r="D12" i="5"/>
  <c r="C12" i="5"/>
  <c r="B12" i="5"/>
  <c r="L11" i="5"/>
  <c r="K11" i="5"/>
  <c r="J11" i="5"/>
  <c r="I11" i="5"/>
  <c r="H11" i="5"/>
  <c r="G11" i="5"/>
  <c r="F11" i="5"/>
  <c r="E11" i="5"/>
  <c r="D11" i="5"/>
  <c r="C11" i="5"/>
  <c r="B11" i="5"/>
  <c r="L10" i="5"/>
  <c r="K10" i="5"/>
  <c r="J10" i="5"/>
  <c r="I10" i="5"/>
  <c r="H10" i="5"/>
  <c r="G10" i="5"/>
  <c r="F10" i="5"/>
  <c r="E10" i="5"/>
  <c r="D10" i="5"/>
  <c r="C10" i="5"/>
  <c r="B10" i="5"/>
  <c r="L9" i="5"/>
  <c r="K9" i="5"/>
  <c r="J9" i="5"/>
  <c r="I9" i="5"/>
  <c r="H9" i="5"/>
  <c r="G9" i="5"/>
  <c r="F9" i="5"/>
  <c r="E9" i="5"/>
  <c r="D9" i="5"/>
  <c r="C9" i="5"/>
  <c r="B9" i="5"/>
  <c r="L8" i="5"/>
  <c r="K8" i="5"/>
  <c r="J8" i="5"/>
  <c r="I8" i="5"/>
  <c r="H8" i="5"/>
  <c r="G8" i="5"/>
  <c r="F8" i="5"/>
  <c r="E8" i="5"/>
  <c r="D8" i="5"/>
  <c r="C8" i="5"/>
  <c r="B8" i="5"/>
  <c r="L7" i="5"/>
  <c r="K7" i="5"/>
  <c r="J7" i="5"/>
  <c r="I7" i="5"/>
  <c r="H7" i="5"/>
  <c r="G7" i="5"/>
  <c r="F7" i="5"/>
  <c r="E7" i="5"/>
  <c r="D7" i="5"/>
  <c r="C7" i="5"/>
  <c r="B7" i="5"/>
  <c r="L6" i="5"/>
  <c r="K6" i="5"/>
  <c r="J6" i="5"/>
  <c r="I6" i="5"/>
  <c r="H6" i="5"/>
  <c r="G6" i="5"/>
  <c r="F6" i="5"/>
  <c r="E6" i="5"/>
  <c r="D6" i="5"/>
  <c r="C6" i="5"/>
  <c r="B6" i="5"/>
  <c r="L5" i="5"/>
  <c r="K5" i="5"/>
  <c r="J5" i="5"/>
  <c r="I5" i="5"/>
  <c r="H5" i="5"/>
  <c r="G5" i="5"/>
  <c r="F5" i="5"/>
  <c r="E5" i="5"/>
  <c r="D5" i="5"/>
  <c r="C5" i="5"/>
  <c r="B5" i="5"/>
  <c r="L4" i="5"/>
  <c r="K4" i="5"/>
  <c r="J4" i="5"/>
  <c r="I4" i="5"/>
  <c r="H4" i="5"/>
  <c r="G4" i="5"/>
  <c r="F4" i="5"/>
  <c r="E4" i="5"/>
  <c r="D4" i="5"/>
  <c r="C4" i="5"/>
  <c r="B4" i="5"/>
  <c r="L3" i="5"/>
  <c r="K3" i="5"/>
  <c r="J3" i="5"/>
  <c r="I3" i="5"/>
  <c r="H3" i="5"/>
  <c r="G3" i="5"/>
  <c r="F3" i="5"/>
  <c r="E3" i="5"/>
  <c r="D3" i="5"/>
  <c r="C3" i="5"/>
  <c r="B3" i="5"/>
  <c r="L2" i="5"/>
  <c r="K2" i="5"/>
  <c r="J2" i="5"/>
  <c r="I2" i="5"/>
  <c r="H2" i="5"/>
  <c r="G2" i="5"/>
  <c r="F2" i="5"/>
  <c r="E2" i="5"/>
  <c r="D2" i="5"/>
  <c r="C2" i="5"/>
  <c r="B2" i="5"/>
  <c r="J41" i="4"/>
  <c r="I41" i="4"/>
  <c r="H41" i="4"/>
  <c r="G41" i="4"/>
  <c r="F41" i="4"/>
  <c r="E41" i="4"/>
  <c r="D41" i="4"/>
  <c r="C41" i="4"/>
  <c r="B41" i="4"/>
  <c r="J40" i="4"/>
  <c r="I40" i="4"/>
  <c r="H40" i="4"/>
  <c r="G40" i="4"/>
  <c r="F40" i="4"/>
  <c r="E40" i="4"/>
  <c r="D40" i="4"/>
  <c r="C40" i="4"/>
  <c r="B40" i="4"/>
  <c r="J39" i="4"/>
  <c r="I39" i="4"/>
  <c r="H39" i="4"/>
  <c r="G39" i="4"/>
  <c r="F39" i="4"/>
  <c r="E39" i="4"/>
  <c r="D39" i="4"/>
  <c r="C39" i="4"/>
  <c r="B39" i="4"/>
  <c r="J38" i="4"/>
  <c r="I38" i="4"/>
  <c r="H38" i="4"/>
  <c r="G38" i="4"/>
  <c r="F38" i="4"/>
  <c r="E38" i="4"/>
  <c r="D38" i="4"/>
  <c r="C38" i="4"/>
  <c r="B38" i="4"/>
  <c r="J37" i="4"/>
  <c r="I37" i="4"/>
  <c r="H37" i="4"/>
  <c r="G37" i="4"/>
  <c r="F37" i="4"/>
  <c r="E37" i="4"/>
  <c r="D37" i="4"/>
  <c r="C37" i="4"/>
  <c r="B37" i="4"/>
  <c r="J36" i="4"/>
  <c r="I36" i="4"/>
  <c r="H36" i="4"/>
  <c r="G36" i="4"/>
  <c r="F36" i="4"/>
  <c r="E36" i="4"/>
  <c r="D36" i="4"/>
  <c r="C36" i="4"/>
  <c r="C36" i="15" s="1"/>
  <c r="B36" i="4"/>
  <c r="B36" i="15" s="1"/>
  <c r="J35" i="4"/>
  <c r="I35" i="4"/>
  <c r="H35" i="4"/>
  <c r="G35" i="4"/>
  <c r="F35" i="4"/>
  <c r="E35" i="4"/>
  <c r="D35" i="4"/>
  <c r="D35" i="15" s="1"/>
  <c r="C35" i="4"/>
  <c r="C35" i="15" s="1"/>
  <c r="B35" i="4"/>
  <c r="J34" i="4"/>
  <c r="I34" i="4"/>
  <c r="H34" i="4"/>
  <c r="G34" i="4"/>
  <c r="F34" i="4"/>
  <c r="E34" i="4"/>
  <c r="E34" i="15" s="1"/>
  <c r="D34" i="4"/>
  <c r="D34" i="15" s="1"/>
  <c r="C34" i="4"/>
  <c r="C34" i="15" s="1"/>
  <c r="B34" i="4"/>
  <c r="J33" i="4"/>
  <c r="I33" i="4"/>
  <c r="H33" i="4"/>
  <c r="G33" i="4"/>
  <c r="G33" i="15" s="1"/>
  <c r="F33" i="4"/>
  <c r="F33" i="15" s="1"/>
  <c r="E33" i="4"/>
  <c r="E33" i="15" s="1"/>
  <c r="D33" i="4"/>
  <c r="C33" i="4"/>
  <c r="C33" i="15" s="1"/>
  <c r="B33" i="4"/>
  <c r="J32" i="4"/>
  <c r="I32" i="4"/>
  <c r="H32" i="4"/>
  <c r="H32" i="15" s="1"/>
  <c r="G32" i="4"/>
  <c r="G32" i="15" s="1"/>
  <c r="F32" i="4"/>
  <c r="E32" i="4"/>
  <c r="D32" i="4"/>
  <c r="C32" i="4"/>
  <c r="B32" i="4"/>
  <c r="J31" i="4"/>
  <c r="J31" i="15" s="1"/>
  <c r="I31" i="4"/>
  <c r="I31" i="15" s="1"/>
  <c r="H31" i="4"/>
  <c r="G31" i="4"/>
  <c r="F31" i="4"/>
  <c r="E31" i="4"/>
  <c r="D31" i="4"/>
  <c r="C31" i="4"/>
  <c r="B31" i="4"/>
  <c r="B31" i="15" s="1"/>
  <c r="J30" i="4"/>
  <c r="I30" i="4"/>
  <c r="H30" i="4"/>
  <c r="G30" i="4"/>
  <c r="F30" i="4"/>
  <c r="F30" i="15" s="1"/>
  <c r="E30" i="4"/>
  <c r="D30" i="4"/>
  <c r="C30" i="4"/>
  <c r="C30" i="15" s="1"/>
  <c r="B30" i="4"/>
  <c r="J29" i="4"/>
  <c r="I29" i="4"/>
  <c r="H29" i="4"/>
  <c r="G29" i="4"/>
  <c r="F29" i="4"/>
  <c r="E29" i="4"/>
  <c r="E29" i="15" s="1"/>
  <c r="D29" i="4"/>
  <c r="D29" i="15" s="1"/>
  <c r="C29" i="4"/>
  <c r="B29" i="4"/>
  <c r="J28" i="4"/>
  <c r="J28" i="15" s="1"/>
  <c r="I28" i="4"/>
  <c r="H28" i="4"/>
  <c r="G28" i="4"/>
  <c r="F28" i="4"/>
  <c r="E28" i="4"/>
  <c r="D28" i="4"/>
  <c r="C28" i="4"/>
  <c r="B28" i="4"/>
  <c r="B28" i="15" s="1"/>
  <c r="J27" i="4"/>
  <c r="I27" i="4"/>
  <c r="I27" i="15" s="1"/>
  <c r="H27" i="4"/>
  <c r="G27" i="4"/>
  <c r="F27" i="4"/>
  <c r="E27" i="4"/>
  <c r="E27" i="15" s="1"/>
  <c r="D27" i="4"/>
  <c r="D27" i="15" s="1"/>
  <c r="C27" i="4"/>
  <c r="C27" i="15" s="1"/>
  <c r="B27" i="4"/>
  <c r="J26" i="4"/>
  <c r="I26" i="4"/>
  <c r="H26" i="4"/>
  <c r="G26" i="4"/>
  <c r="F26" i="4"/>
  <c r="F26" i="15" s="1"/>
  <c r="E26" i="4"/>
  <c r="E26" i="15" s="1"/>
  <c r="D26" i="4"/>
  <c r="D26" i="15" s="1"/>
  <c r="C26" i="4"/>
  <c r="C26" i="15" s="1"/>
  <c r="B26" i="4"/>
  <c r="J25" i="4"/>
  <c r="I25" i="4"/>
  <c r="H25" i="4"/>
  <c r="G25" i="4"/>
  <c r="G25" i="15" s="1"/>
  <c r="F25" i="4"/>
  <c r="F25" i="15" s="1"/>
  <c r="E25" i="4"/>
  <c r="E25" i="15" s="1"/>
  <c r="D25" i="4"/>
  <c r="C25" i="4"/>
  <c r="B25" i="4"/>
  <c r="J24" i="4"/>
  <c r="I24" i="4"/>
  <c r="H24" i="4"/>
  <c r="H24" i="15" s="1"/>
  <c r="G24" i="4"/>
  <c r="G24" i="15" s="1"/>
  <c r="F24" i="4"/>
  <c r="E24" i="4"/>
  <c r="D24" i="4"/>
  <c r="C24" i="4"/>
  <c r="B24" i="4"/>
  <c r="J23" i="4"/>
  <c r="J23" i="15" s="1"/>
  <c r="I23" i="4"/>
  <c r="I23" i="15" s="1"/>
  <c r="H23" i="4"/>
  <c r="G23" i="4"/>
  <c r="F23" i="4"/>
  <c r="E23" i="4"/>
  <c r="D23" i="4"/>
  <c r="C23" i="4"/>
  <c r="B23" i="4"/>
  <c r="B23" i="15" s="1"/>
  <c r="J22" i="4"/>
  <c r="I22" i="4"/>
  <c r="H22" i="4"/>
  <c r="G22" i="4"/>
  <c r="F22" i="4"/>
  <c r="E22" i="4"/>
  <c r="D22" i="4"/>
  <c r="C22" i="4"/>
  <c r="C22" i="15" s="1"/>
  <c r="B22" i="4"/>
  <c r="J21" i="4"/>
  <c r="I21" i="4"/>
  <c r="H21" i="4"/>
  <c r="G21" i="4"/>
  <c r="F21" i="4"/>
  <c r="E21" i="4"/>
  <c r="E21" i="15" s="1"/>
  <c r="D21" i="4"/>
  <c r="D21" i="15" s="1"/>
  <c r="C21" i="4"/>
  <c r="B21" i="4"/>
  <c r="J20" i="4"/>
  <c r="J20" i="15" s="1"/>
  <c r="I20" i="4"/>
  <c r="H20" i="4"/>
  <c r="G20" i="4"/>
  <c r="F20" i="4"/>
  <c r="E20" i="4"/>
  <c r="D20" i="4"/>
  <c r="D20" i="15" s="1"/>
  <c r="C20" i="4"/>
  <c r="B20" i="4"/>
  <c r="B20" i="15" s="1"/>
  <c r="J19" i="4"/>
  <c r="I19" i="4"/>
  <c r="I19" i="15" s="1"/>
  <c r="H19" i="4"/>
  <c r="G19" i="4"/>
  <c r="F19" i="4"/>
  <c r="E19" i="4"/>
  <c r="D19" i="4"/>
  <c r="D19" i="15" s="1"/>
  <c r="C19" i="4"/>
  <c r="C19" i="15" s="1"/>
  <c r="B19" i="4"/>
  <c r="J18" i="4"/>
  <c r="I18" i="4"/>
  <c r="H18" i="4"/>
  <c r="G18" i="4"/>
  <c r="F18" i="4"/>
  <c r="E18" i="4"/>
  <c r="E18" i="15" s="1"/>
  <c r="D18" i="4"/>
  <c r="D18" i="15" s="1"/>
  <c r="C18" i="4"/>
  <c r="C18" i="15" s="1"/>
  <c r="B18" i="4"/>
  <c r="J17" i="4"/>
  <c r="I17" i="4"/>
  <c r="H17" i="4"/>
  <c r="G17" i="4"/>
  <c r="G17" i="15" s="1"/>
  <c r="F17" i="4"/>
  <c r="F17" i="15" s="1"/>
  <c r="E17" i="4"/>
  <c r="E17" i="15" s="1"/>
  <c r="D17" i="4"/>
  <c r="C17" i="4"/>
  <c r="B17" i="4"/>
  <c r="J16" i="4"/>
  <c r="I16" i="4"/>
  <c r="H16" i="4"/>
  <c r="H16" i="15" s="1"/>
  <c r="G16" i="4"/>
  <c r="G16" i="15" s="1"/>
  <c r="F16" i="4"/>
  <c r="E16" i="4"/>
  <c r="D16" i="4"/>
  <c r="C16" i="4"/>
  <c r="B16" i="4"/>
  <c r="J15" i="4"/>
  <c r="J15" i="15" s="1"/>
  <c r="I15" i="4"/>
  <c r="I15" i="15" s="1"/>
  <c r="H15" i="4"/>
  <c r="G15" i="4"/>
  <c r="F15" i="4"/>
  <c r="E15" i="4"/>
  <c r="D15" i="4"/>
  <c r="C15" i="4"/>
  <c r="B15" i="4"/>
  <c r="B15" i="15" s="1"/>
  <c r="J14" i="4"/>
  <c r="I14" i="4"/>
  <c r="H14" i="4"/>
  <c r="G14" i="4"/>
  <c r="F14" i="4"/>
  <c r="F14" i="15" s="1"/>
  <c r="E14" i="4"/>
  <c r="D14" i="4"/>
  <c r="C14" i="4"/>
  <c r="C14" i="15" s="1"/>
  <c r="B14" i="4"/>
  <c r="J13" i="4"/>
  <c r="I13" i="4"/>
  <c r="H13" i="4"/>
  <c r="G13" i="4"/>
  <c r="F13" i="4"/>
  <c r="E13" i="4"/>
  <c r="E13" i="15" s="1"/>
  <c r="D13" i="4"/>
  <c r="D13" i="15" s="1"/>
  <c r="C13" i="4"/>
  <c r="B13" i="4"/>
  <c r="J12" i="4"/>
  <c r="J12" i="15" s="1"/>
  <c r="I12" i="4"/>
  <c r="H12" i="4"/>
  <c r="G12" i="4"/>
  <c r="F12" i="4"/>
  <c r="E12" i="4"/>
  <c r="E12" i="15" s="1"/>
  <c r="D12" i="4"/>
  <c r="C12" i="4"/>
  <c r="B12" i="4"/>
  <c r="B12" i="15" s="1"/>
  <c r="J11" i="4"/>
  <c r="I11" i="4"/>
  <c r="I11" i="15" s="1"/>
  <c r="H11" i="4"/>
  <c r="G11" i="4"/>
  <c r="F11" i="4"/>
  <c r="E11" i="4"/>
  <c r="E11" i="15" s="1"/>
  <c r="D11" i="4"/>
  <c r="D11" i="15" s="1"/>
  <c r="C11" i="4"/>
  <c r="C11" i="15" s="1"/>
  <c r="B11" i="4"/>
  <c r="J10" i="4"/>
  <c r="I10" i="4"/>
  <c r="H10" i="4"/>
  <c r="G10" i="4"/>
  <c r="F10" i="4"/>
  <c r="E10" i="4"/>
  <c r="E10" i="15" s="1"/>
  <c r="D10" i="4"/>
  <c r="D10" i="15" s="1"/>
  <c r="C10" i="4"/>
  <c r="C10" i="15" s="1"/>
  <c r="B10" i="4"/>
  <c r="J9" i="4"/>
  <c r="I9" i="4"/>
  <c r="H9" i="4"/>
  <c r="G9" i="4"/>
  <c r="G9" i="15" s="1"/>
  <c r="F9" i="4"/>
  <c r="F9" i="15" s="1"/>
  <c r="E9" i="4"/>
  <c r="E9" i="15" s="1"/>
  <c r="D9" i="4"/>
  <c r="C9" i="4"/>
  <c r="B9" i="4"/>
  <c r="J8" i="4"/>
  <c r="I8" i="4"/>
  <c r="H8" i="4"/>
  <c r="H8" i="15" s="1"/>
  <c r="G8" i="4"/>
  <c r="G8" i="15" s="1"/>
  <c r="F8" i="4"/>
  <c r="E8" i="4"/>
  <c r="D8" i="4"/>
  <c r="C8" i="4"/>
  <c r="B8" i="4"/>
  <c r="J7" i="4"/>
  <c r="J7" i="15" s="1"/>
  <c r="I7" i="4"/>
  <c r="I7" i="15" s="1"/>
  <c r="H7" i="4"/>
  <c r="G7" i="4"/>
  <c r="F7" i="4"/>
  <c r="E7" i="4"/>
  <c r="D7" i="4"/>
  <c r="D7" i="15" s="1"/>
  <c r="C7" i="4"/>
  <c r="B7" i="4"/>
  <c r="B7" i="15" s="1"/>
  <c r="J6" i="4"/>
  <c r="I6" i="4"/>
  <c r="I6" i="15" s="1"/>
  <c r="H6" i="4"/>
  <c r="G6" i="4"/>
  <c r="F6" i="4"/>
  <c r="E6" i="4"/>
  <c r="D6" i="4"/>
  <c r="C6" i="4"/>
  <c r="C6" i="15" s="1"/>
  <c r="B6" i="4"/>
  <c r="J5" i="4"/>
  <c r="I5" i="4"/>
  <c r="H5" i="4"/>
  <c r="G5" i="4"/>
  <c r="F5" i="4"/>
  <c r="E5" i="4"/>
  <c r="E5" i="15" s="1"/>
  <c r="D5" i="4"/>
  <c r="C5" i="4"/>
  <c r="B5" i="4"/>
  <c r="J4" i="4"/>
  <c r="J4" i="15" s="1"/>
  <c r="I4" i="4"/>
  <c r="H4" i="4"/>
  <c r="G4" i="4"/>
  <c r="F4" i="4"/>
  <c r="E4" i="4"/>
  <c r="D4" i="4"/>
  <c r="C4" i="4"/>
  <c r="B4" i="4"/>
  <c r="B4" i="15" s="1"/>
  <c r="J3" i="4"/>
  <c r="I3" i="4"/>
  <c r="I3" i="15" s="1"/>
  <c r="H3" i="4"/>
  <c r="G3" i="4"/>
  <c r="F3" i="4"/>
  <c r="E3" i="4"/>
  <c r="D3" i="4"/>
  <c r="D3" i="15" s="1"/>
  <c r="C3" i="4"/>
  <c r="B3" i="4"/>
  <c r="J2" i="4"/>
  <c r="I2" i="4"/>
  <c r="H2" i="4"/>
  <c r="G2" i="4"/>
  <c r="F2" i="4"/>
  <c r="E2" i="4"/>
  <c r="E2" i="15" s="1"/>
  <c r="D2" i="4"/>
  <c r="D2" i="15" s="1"/>
  <c r="C2" i="4"/>
  <c r="C2" i="15" s="1"/>
  <c r="B2" i="4"/>
  <c r="R78" i="17"/>
  <c r="Q78" i="17"/>
  <c r="O78" i="17"/>
  <c r="N78" i="17"/>
  <c r="M78" i="17"/>
  <c r="L78" i="17"/>
  <c r="K78" i="17"/>
  <c r="J78" i="17"/>
  <c r="I78" i="17"/>
  <c r="H78" i="17"/>
  <c r="G78" i="17"/>
  <c r="F78" i="17"/>
  <c r="E78" i="17"/>
  <c r="D78" i="17"/>
  <c r="C78" i="17"/>
  <c r="B78" i="17"/>
  <c r="R77" i="17"/>
  <c r="Q77" i="17"/>
  <c r="P77" i="17"/>
  <c r="O77" i="17"/>
  <c r="N77" i="17"/>
  <c r="M77" i="17"/>
  <c r="L77" i="17"/>
  <c r="K77" i="17"/>
  <c r="J77" i="17"/>
  <c r="I77" i="17"/>
  <c r="H77" i="17"/>
  <c r="G77" i="17"/>
  <c r="F77" i="17"/>
  <c r="E77" i="17"/>
  <c r="D77" i="17"/>
  <c r="C77" i="17"/>
  <c r="B77" i="17"/>
  <c r="R76" i="17"/>
  <c r="Q76" i="17"/>
  <c r="P76" i="17"/>
  <c r="O76" i="17"/>
  <c r="N76" i="17"/>
  <c r="M76" i="17"/>
  <c r="L76" i="17"/>
  <c r="K76" i="17"/>
  <c r="J76" i="17"/>
  <c r="I76" i="17"/>
  <c r="H76" i="17"/>
  <c r="G76" i="17"/>
  <c r="F76" i="17"/>
  <c r="E76" i="17"/>
  <c r="D76" i="17"/>
  <c r="C76" i="17"/>
  <c r="B76" i="17"/>
  <c r="R75" i="17"/>
  <c r="Q75" i="17"/>
  <c r="P75" i="17"/>
  <c r="O75" i="17"/>
  <c r="N75" i="17"/>
  <c r="M75" i="17"/>
  <c r="L75" i="17"/>
  <c r="K75" i="17"/>
  <c r="J75" i="17"/>
  <c r="I75" i="17"/>
  <c r="H75" i="17"/>
  <c r="G75" i="17"/>
  <c r="F75" i="17"/>
  <c r="E75" i="17"/>
  <c r="C75" i="17"/>
  <c r="B75" i="17"/>
  <c r="R74" i="17"/>
  <c r="Q74" i="17"/>
  <c r="P74" i="17"/>
  <c r="O74" i="17"/>
  <c r="M74" i="17"/>
  <c r="L74" i="17"/>
  <c r="K74" i="17"/>
  <c r="J74" i="17"/>
  <c r="I74" i="17"/>
  <c r="H74" i="17"/>
  <c r="G74" i="17"/>
  <c r="E74" i="17"/>
  <c r="D74" i="17"/>
  <c r="C74" i="17"/>
  <c r="B74" i="17"/>
  <c r="R73" i="17"/>
  <c r="Q73" i="17"/>
  <c r="O73" i="17"/>
  <c r="N73" i="17"/>
  <c r="M73" i="17"/>
  <c r="L73" i="17"/>
  <c r="K73" i="17"/>
  <c r="J73" i="17"/>
  <c r="I73" i="17"/>
  <c r="G73" i="17"/>
  <c r="F73" i="17"/>
  <c r="E73" i="17"/>
  <c r="D73" i="17"/>
  <c r="C73" i="17"/>
  <c r="B73" i="17"/>
  <c r="Q72" i="17"/>
  <c r="P72" i="17"/>
  <c r="O72" i="17"/>
  <c r="N72" i="17"/>
  <c r="L72" i="17"/>
  <c r="K72" i="17"/>
  <c r="I72" i="17"/>
  <c r="H72" i="17"/>
  <c r="G72" i="17"/>
  <c r="F72" i="17"/>
  <c r="E72" i="17"/>
  <c r="D72" i="17"/>
  <c r="C72" i="17"/>
  <c r="R71" i="17"/>
  <c r="Q71" i="17"/>
  <c r="P71" i="17"/>
  <c r="O71" i="17"/>
  <c r="N71" i="17"/>
  <c r="M71" i="17"/>
  <c r="K71" i="17"/>
  <c r="J71" i="17"/>
  <c r="I71" i="17"/>
  <c r="H71" i="17"/>
  <c r="G71" i="17"/>
  <c r="F71" i="17"/>
  <c r="E71" i="17"/>
  <c r="B71" i="17"/>
  <c r="R70" i="17"/>
  <c r="Q70" i="17"/>
  <c r="P70" i="17"/>
  <c r="O70" i="17"/>
  <c r="M70" i="17"/>
  <c r="K70" i="17"/>
  <c r="J70" i="17"/>
  <c r="I70" i="17"/>
  <c r="H70" i="17"/>
  <c r="G70" i="17"/>
  <c r="E70" i="17"/>
  <c r="D70" i="17"/>
  <c r="C70" i="17"/>
  <c r="B70" i="17"/>
  <c r="R69" i="17"/>
  <c r="Q69" i="17"/>
  <c r="O69" i="17"/>
  <c r="N69" i="17"/>
  <c r="M69" i="17"/>
  <c r="L69" i="17"/>
  <c r="K69" i="17"/>
  <c r="J69" i="17"/>
  <c r="I69" i="17"/>
  <c r="G69" i="17"/>
  <c r="F69" i="17"/>
  <c r="E69" i="17"/>
  <c r="D69" i="17"/>
  <c r="B69" i="17"/>
  <c r="Q68" i="17"/>
  <c r="P68" i="17"/>
  <c r="O68" i="17"/>
  <c r="N68" i="17"/>
  <c r="M68" i="17"/>
  <c r="L68" i="17"/>
  <c r="K68" i="17"/>
  <c r="I68" i="17"/>
  <c r="H68" i="17"/>
  <c r="F68" i="17"/>
  <c r="E68" i="17"/>
  <c r="D68" i="17"/>
  <c r="C68" i="17"/>
  <c r="R67" i="17"/>
  <c r="P67" i="17"/>
  <c r="O67" i="17"/>
  <c r="N67" i="17"/>
  <c r="M67" i="17"/>
  <c r="J67" i="17"/>
  <c r="H67" i="17"/>
  <c r="G67" i="17"/>
  <c r="F67" i="17"/>
  <c r="E67" i="17"/>
  <c r="C67" i="17"/>
  <c r="R66" i="17"/>
  <c r="Q66" i="17"/>
  <c r="P66" i="17"/>
  <c r="O66" i="17"/>
  <c r="M66" i="17"/>
  <c r="L66" i="17"/>
  <c r="J66" i="17"/>
  <c r="I66" i="17"/>
  <c r="H66" i="17"/>
  <c r="G66" i="17"/>
  <c r="E66" i="17"/>
  <c r="D66" i="17"/>
  <c r="C66" i="17"/>
  <c r="B66" i="17"/>
  <c r="R65" i="17"/>
  <c r="Q65" i="17"/>
  <c r="O65" i="17"/>
  <c r="N65" i="17"/>
  <c r="L65" i="17"/>
  <c r="J65" i="17"/>
  <c r="I65" i="17"/>
  <c r="G65" i="17"/>
  <c r="F65" i="17"/>
  <c r="D65" i="17"/>
  <c r="C65" i="17"/>
  <c r="B65" i="17"/>
  <c r="Q64" i="17"/>
  <c r="P64" i="17"/>
  <c r="N64" i="17"/>
  <c r="M64" i="17"/>
  <c r="L64" i="17"/>
  <c r="I64" i="17"/>
  <c r="H64" i="17"/>
  <c r="F64" i="17"/>
  <c r="E64" i="17"/>
  <c r="D64" i="17"/>
  <c r="C64" i="17"/>
  <c r="R63" i="17"/>
  <c r="P63" i="17"/>
  <c r="O63" i="17"/>
  <c r="N63" i="17"/>
  <c r="M63" i="17"/>
  <c r="K63" i="17"/>
  <c r="H63" i="17"/>
  <c r="G63" i="17"/>
  <c r="F63" i="17"/>
  <c r="E63" i="17"/>
  <c r="C63" i="17"/>
  <c r="B63" i="17"/>
  <c r="R62" i="17"/>
  <c r="Q62" i="17"/>
  <c r="P62" i="17"/>
  <c r="O62" i="17"/>
  <c r="M62" i="17"/>
  <c r="L62" i="17"/>
  <c r="K62" i="17"/>
  <c r="J62" i="17"/>
  <c r="I62" i="17"/>
  <c r="H62" i="17"/>
  <c r="G62" i="17"/>
  <c r="E62" i="17"/>
  <c r="D62" i="17"/>
  <c r="B62" i="17"/>
  <c r="R61" i="17"/>
  <c r="Q61" i="17"/>
  <c r="O61" i="17"/>
  <c r="N61" i="17"/>
  <c r="L61" i="17"/>
  <c r="K61" i="17"/>
  <c r="J61" i="17"/>
  <c r="I61" i="17"/>
  <c r="G61" i="17"/>
  <c r="F61" i="17"/>
  <c r="E61" i="17"/>
  <c r="D61" i="17"/>
  <c r="C61" i="17"/>
  <c r="B61" i="17"/>
  <c r="Q60" i="17"/>
  <c r="P60" i="17"/>
  <c r="N60" i="17"/>
  <c r="M60" i="17"/>
  <c r="L60" i="17"/>
  <c r="K60" i="17"/>
  <c r="H60" i="17"/>
  <c r="F60" i="17"/>
  <c r="E60" i="17"/>
  <c r="D60" i="17"/>
  <c r="C60" i="17"/>
  <c r="P59" i="17"/>
  <c r="O59" i="17"/>
  <c r="N59" i="17"/>
  <c r="M59" i="17"/>
  <c r="K59" i="17"/>
  <c r="J59" i="17"/>
  <c r="H59" i="17"/>
  <c r="G59" i="17"/>
  <c r="F59" i="17"/>
  <c r="E59" i="17"/>
  <c r="C59" i="17"/>
  <c r="B59" i="17"/>
  <c r="Q58" i="17"/>
  <c r="P58" i="17"/>
  <c r="O58" i="17"/>
  <c r="M58" i="17"/>
  <c r="L58" i="17"/>
  <c r="J58" i="17"/>
  <c r="H58" i="17"/>
  <c r="G58" i="17"/>
  <c r="E58" i="17"/>
  <c r="D58" i="17"/>
  <c r="B58" i="17"/>
  <c r="R57" i="17"/>
  <c r="Q57" i="17"/>
  <c r="O57" i="17"/>
  <c r="N57" i="17"/>
  <c r="M57" i="17"/>
  <c r="L57" i="17"/>
  <c r="K57" i="17"/>
  <c r="J57" i="17"/>
  <c r="G57" i="17"/>
  <c r="F57" i="17"/>
  <c r="D57" i="17"/>
  <c r="C57" i="17"/>
  <c r="B57" i="17"/>
  <c r="P56" i="17"/>
  <c r="N56" i="17"/>
  <c r="M56" i="17"/>
  <c r="L56" i="17"/>
  <c r="K56" i="17"/>
  <c r="I56" i="17"/>
  <c r="F56" i="17"/>
  <c r="E56" i="17"/>
  <c r="D56" i="17"/>
  <c r="C56" i="17"/>
  <c r="R55" i="17"/>
  <c r="P55" i="17"/>
  <c r="O55" i="17"/>
  <c r="N55" i="17"/>
  <c r="M55" i="17"/>
  <c r="K55" i="17"/>
  <c r="J55" i="17"/>
  <c r="G55" i="17"/>
  <c r="F55" i="17"/>
  <c r="E55" i="17"/>
  <c r="C55" i="17"/>
  <c r="B55" i="17"/>
  <c r="R54" i="17"/>
  <c r="P54" i="17"/>
  <c r="O54" i="17"/>
  <c r="M54" i="17"/>
  <c r="L54" i="17"/>
  <c r="J54" i="17"/>
  <c r="I54" i="17"/>
  <c r="H54" i="17"/>
  <c r="G54" i="17"/>
  <c r="E54" i="17"/>
  <c r="D54" i="17"/>
  <c r="B54" i="17"/>
  <c r="R53" i="17"/>
  <c r="O53" i="17"/>
  <c r="N53" i="17"/>
  <c r="L53" i="17"/>
  <c r="K53" i="17"/>
  <c r="J53" i="17"/>
  <c r="I53" i="17"/>
  <c r="F53" i="17"/>
  <c r="D53" i="17"/>
  <c r="C53" i="17"/>
  <c r="B53" i="17"/>
  <c r="Q52" i="17"/>
  <c r="N52" i="17"/>
  <c r="M52" i="17"/>
  <c r="L52" i="17"/>
  <c r="K52" i="17"/>
  <c r="I52" i="17"/>
  <c r="H52" i="17"/>
  <c r="F52" i="17"/>
  <c r="E52" i="17"/>
  <c r="D52" i="17"/>
  <c r="C52" i="17"/>
  <c r="R51" i="17"/>
  <c r="O51" i="17"/>
  <c r="N51" i="17"/>
  <c r="M51" i="17"/>
  <c r="K51" i="17"/>
  <c r="J51" i="17"/>
  <c r="H51" i="17"/>
  <c r="F51" i="17"/>
  <c r="E51" i="17"/>
  <c r="C51" i="17"/>
  <c r="B51" i="17"/>
  <c r="R50" i="17"/>
  <c r="Q50" i="17"/>
  <c r="P50" i="17"/>
  <c r="O50" i="17"/>
  <c r="L50" i="17"/>
  <c r="J50" i="17"/>
  <c r="I50" i="17"/>
  <c r="H50" i="17"/>
  <c r="D50" i="17"/>
  <c r="B50" i="17"/>
  <c r="R49" i="17"/>
  <c r="Q49" i="17"/>
  <c r="N49" i="17"/>
  <c r="L49" i="17"/>
  <c r="K49" i="17"/>
  <c r="J49" i="17"/>
  <c r="I49" i="17"/>
  <c r="G49" i="17"/>
  <c r="D49" i="17"/>
  <c r="C49" i="17"/>
  <c r="B49" i="17"/>
  <c r="Q48" i="17"/>
  <c r="P48" i="17"/>
  <c r="N48" i="17"/>
  <c r="M48" i="17"/>
  <c r="L48" i="17"/>
  <c r="K48" i="17"/>
  <c r="I48" i="17"/>
  <c r="H48" i="17"/>
  <c r="E48" i="17"/>
  <c r="D48" i="17"/>
  <c r="C48" i="17"/>
  <c r="R47" i="17"/>
  <c r="P47" i="17"/>
  <c r="N47" i="17"/>
  <c r="M47" i="17"/>
  <c r="K47" i="17"/>
  <c r="J47" i="17"/>
  <c r="H47" i="17"/>
  <c r="G47" i="17"/>
  <c r="F47" i="17"/>
  <c r="E47" i="17"/>
  <c r="B47" i="17"/>
  <c r="R46" i="17"/>
  <c r="Q46" i="17"/>
  <c r="P46" i="17"/>
  <c r="L46" i="17"/>
  <c r="J46" i="17"/>
  <c r="I46" i="17"/>
  <c r="H46" i="17"/>
  <c r="G46" i="17"/>
  <c r="B46" i="17"/>
  <c r="R45" i="17"/>
  <c r="Q45" i="17"/>
  <c r="O45" i="17"/>
  <c r="L45" i="17"/>
  <c r="K45" i="17"/>
  <c r="J45" i="17"/>
  <c r="I45" i="17"/>
  <c r="G45" i="17"/>
  <c r="F45" i="17"/>
  <c r="D45" i="17"/>
  <c r="C45" i="17"/>
  <c r="B45" i="17"/>
  <c r="Q44" i="17"/>
  <c r="P44" i="17"/>
  <c r="L44" i="17"/>
  <c r="K44" i="17"/>
  <c r="I44" i="17"/>
  <c r="H44" i="17"/>
  <c r="F44" i="17"/>
  <c r="D44" i="17"/>
  <c r="C44" i="17"/>
  <c r="R43" i="17"/>
  <c r="P43" i="17"/>
  <c r="O43" i="17"/>
  <c r="N43" i="17"/>
  <c r="M43" i="17"/>
  <c r="J43" i="17"/>
  <c r="H43" i="17"/>
  <c r="G43" i="17"/>
  <c r="F43" i="17"/>
  <c r="B43" i="17"/>
  <c r="R42" i="17"/>
  <c r="Q42" i="17"/>
  <c r="P42" i="17"/>
  <c r="O42" i="17"/>
  <c r="J42" i="17"/>
  <c r="I42" i="17"/>
  <c r="H42" i="17"/>
  <c r="G42" i="17"/>
  <c r="E42" i="17"/>
  <c r="B42" i="17"/>
  <c r="R41" i="17"/>
  <c r="Q41" i="17"/>
  <c r="O41" i="17"/>
  <c r="N41" i="17"/>
  <c r="L41" i="17"/>
  <c r="K41" i="17"/>
  <c r="J41" i="17"/>
  <c r="I41" i="17"/>
  <c r="G41" i="17"/>
  <c r="F41" i="17"/>
  <c r="B41" i="17"/>
  <c r="Q40" i="17"/>
  <c r="P40" i="17"/>
  <c r="N40" i="17"/>
  <c r="L40" i="17"/>
  <c r="K40" i="17"/>
  <c r="I40" i="17"/>
  <c r="H40" i="17"/>
  <c r="F40" i="17"/>
  <c r="E40" i="17"/>
  <c r="D40" i="17"/>
  <c r="C40" i="17"/>
  <c r="R39" i="17"/>
  <c r="P39" i="17"/>
  <c r="O39" i="17"/>
  <c r="N39" i="17"/>
  <c r="J39" i="17"/>
  <c r="H39" i="17"/>
  <c r="G39" i="17"/>
  <c r="F39" i="17"/>
  <c r="E39" i="17"/>
  <c r="R38" i="17"/>
  <c r="Q38" i="17"/>
  <c r="P38" i="17"/>
  <c r="O38" i="17"/>
  <c r="M38" i="17"/>
  <c r="J38" i="17"/>
  <c r="I38" i="17"/>
  <c r="H38" i="17"/>
  <c r="G38" i="17"/>
  <c r="E38" i="17"/>
  <c r="D38" i="17"/>
  <c r="B38" i="17"/>
  <c r="R37" i="17"/>
  <c r="Q37" i="17"/>
  <c r="O37" i="17"/>
  <c r="N37" i="17"/>
  <c r="J37" i="17"/>
  <c r="I37" i="17"/>
  <c r="G37" i="17"/>
  <c r="F37" i="17"/>
  <c r="D37" i="17"/>
  <c r="B37" i="17"/>
  <c r="R36" i="17"/>
  <c r="Q36" i="17"/>
  <c r="P36" i="17"/>
  <c r="N36" i="17"/>
  <c r="L36" i="17"/>
  <c r="K36" i="17"/>
  <c r="J36" i="17"/>
  <c r="I36" i="17"/>
  <c r="H36" i="17"/>
  <c r="F36" i="17"/>
  <c r="D36" i="17"/>
  <c r="C36" i="17"/>
  <c r="B36" i="17"/>
  <c r="R35" i="17"/>
  <c r="P35" i="17"/>
  <c r="N35" i="17"/>
  <c r="M35" i="17"/>
  <c r="L35" i="17"/>
  <c r="K35" i="17"/>
  <c r="J35" i="17"/>
  <c r="H35" i="17"/>
  <c r="F35" i="17"/>
  <c r="E35" i="17"/>
  <c r="D35" i="17"/>
  <c r="C35" i="17"/>
  <c r="B35" i="17"/>
  <c r="R34" i="17"/>
  <c r="P34" i="17"/>
  <c r="O34" i="17"/>
  <c r="N34" i="17"/>
  <c r="M34" i="17"/>
  <c r="L34" i="17"/>
  <c r="J34" i="17"/>
  <c r="H34" i="17"/>
  <c r="G34" i="17"/>
  <c r="F34" i="17"/>
  <c r="E34" i="17"/>
  <c r="D34" i="17"/>
  <c r="B34" i="17"/>
  <c r="R33" i="17"/>
  <c r="Q33" i="17"/>
  <c r="P33" i="17"/>
  <c r="O33" i="17"/>
  <c r="N33" i="17"/>
  <c r="L33" i="17"/>
  <c r="J33" i="17"/>
  <c r="I33" i="17"/>
  <c r="H33" i="17"/>
  <c r="G33" i="17"/>
  <c r="F33" i="17"/>
  <c r="D33" i="17"/>
  <c r="B33" i="17"/>
  <c r="R32" i="17"/>
  <c r="Q32" i="17"/>
  <c r="P32" i="17"/>
  <c r="N32" i="17"/>
  <c r="L32" i="17"/>
  <c r="K32" i="17"/>
  <c r="J32" i="17"/>
  <c r="I32" i="17"/>
  <c r="H32" i="17"/>
  <c r="F32" i="17"/>
  <c r="D32" i="17"/>
  <c r="C32" i="17"/>
  <c r="B32" i="17"/>
  <c r="R31" i="17"/>
  <c r="P31" i="17"/>
  <c r="N31" i="17"/>
  <c r="M31" i="17"/>
  <c r="L31" i="17"/>
  <c r="K31" i="17"/>
  <c r="J31" i="17"/>
  <c r="H31" i="17"/>
  <c r="F31" i="17"/>
  <c r="E31" i="17"/>
  <c r="D31" i="17"/>
  <c r="C31" i="17"/>
  <c r="B31" i="17"/>
  <c r="R30" i="17"/>
  <c r="P30" i="17"/>
  <c r="O30" i="17"/>
  <c r="N30" i="17"/>
  <c r="M30" i="17"/>
  <c r="L30" i="17"/>
  <c r="J30" i="17"/>
  <c r="H30" i="17"/>
  <c r="G30" i="17"/>
  <c r="F30" i="17"/>
  <c r="E30" i="17"/>
  <c r="D30" i="17"/>
  <c r="B30" i="17"/>
  <c r="R29" i="17"/>
  <c r="Q29" i="17"/>
  <c r="P29" i="17"/>
  <c r="O29" i="17"/>
  <c r="N29" i="17"/>
  <c r="L29" i="17"/>
  <c r="J29" i="17"/>
  <c r="I29" i="17"/>
  <c r="H29" i="17"/>
  <c r="G29" i="17"/>
  <c r="F29" i="17"/>
  <c r="D29" i="17"/>
  <c r="B29" i="17"/>
  <c r="R28" i="17"/>
  <c r="Q28" i="17"/>
  <c r="P28" i="17"/>
  <c r="N28" i="17"/>
  <c r="L28" i="17"/>
  <c r="K28" i="17"/>
  <c r="J28" i="17"/>
  <c r="I28" i="17"/>
  <c r="H28" i="17"/>
  <c r="F28" i="17"/>
  <c r="D28" i="17"/>
  <c r="C28" i="17"/>
  <c r="B28" i="17"/>
  <c r="R27" i="17"/>
  <c r="P27" i="17"/>
  <c r="N27" i="17"/>
  <c r="M27" i="17"/>
  <c r="L27" i="17"/>
  <c r="K27" i="17"/>
  <c r="J27" i="17"/>
  <c r="H27" i="17"/>
  <c r="F27" i="17"/>
  <c r="E27" i="17"/>
  <c r="D27" i="17"/>
  <c r="C27" i="17"/>
  <c r="B27" i="17"/>
  <c r="R26" i="17"/>
  <c r="P26" i="17"/>
  <c r="O26" i="17"/>
  <c r="N26" i="17"/>
  <c r="M26" i="17"/>
  <c r="L26" i="17"/>
  <c r="J26" i="17"/>
  <c r="H26" i="17"/>
  <c r="G26" i="17"/>
  <c r="F26" i="17"/>
  <c r="E26" i="17"/>
  <c r="D26" i="17"/>
  <c r="B26" i="17"/>
  <c r="R25" i="17"/>
  <c r="Q25" i="17"/>
  <c r="P25" i="17"/>
  <c r="O25" i="17"/>
  <c r="N25" i="17"/>
  <c r="L25" i="17"/>
  <c r="J25" i="17"/>
  <c r="I25" i="17"/>
  <c r="H25" i="17"/>
  <c r="G25" i="17"/>
  <c r="F25" i="17"/>
  <c r="D25" i="17"/>
  <c r="B25" i="17"/>
  <c r="R24" i="17"/>
  <c r="Q24" i="17"/>
  <c r="P24" i="17"/>
  <c r="N24" i="17"/>
  <c r="L24" i="17"/>
  <c r="K24" i="17"/>
  <c r="J24" i="17"/>
  <c r="I24" i="17"/>
  <c r="H24" i="17"/>
  <c r="F24" i="17"/>
  <c r="D24" i="17"/>
  <c r="C24" i="17"/>
  <c r="B24" i="17"/>
  <c r="R23" i="17"/>
  <c r="P23" i="17"/>
  <c r="N23" i="17"/>
  <c r="M23" i="17"/>
  <c r="L23" i="17"/>
  <c r="K23" i="17"/>
  <c r="J23" i="17"/>
  <c r="H23" i="17"/>
  <c r="F23" i="17"/>
  <c r="E23" i="17"/>
  <c r="D23" i="17"/>
  <c r="C23" i="17"/>
  <c r="B23" i="17"/>
  <c r="R22" i="17"/>
  <c r="P22" i="17"/>
  <c r="O22" i="17"/>
  <c r="N22" i="17"/>
  <c r="M22" i="17"/>
  <c r="L22" i="17"/>
  <c r="J22" i="17"/>
  <c r="H22" i="17"/>
  <c r="G22" i="17"/>
  <c r="F22" i="17"/>
  <c r="E22" i="17"/>
  <c r="D22" i="17"/>
  <c r="B22" i="17"/>
  <c r="R21" i="17"/>
  <c r="Q21" i="17"/>
  <c r="P21" i="17"/>
  <c r="O21" i="17"/>
  <c r="N21" i="17"/>
  <c r="L21" i="17"/>
  <c r="J21" i="17"/>
  <c r="I21" i="17"/>
  <c r="H21" i="17"/>
  <c r="G21" i="17"/>
  <c r="F21" i="17"/>
  <c r="D21" i="17"/>
  <c r="B21" i="17"/>
  <c r="R20" i="17"/>
  <c r="Q20" i="17"/>
  <c r="P20" i="17"/>
  <c r="N20" i="17"/>
  <c r="L20" i="17"/>
  <c r="K20" i="17"/>
  <c r="J20" i="17"/>
  <c r="I20" i="17"/>
  <c r="H20" i="17"/>
  <c r="F20" i="17"/>
  <c r="D20" i="17"/>
  <c r="C20" i="17"/>
  <c r="B20" i="17"/>
  <c r="R19" i="17"/>
  <c r="P19" i="17"/>
  <c r="N19" i="17"/>
  <c r="M19" i="17"/>
  <c r="L19" i="17"/>
  <c r="K19" i="17"/>
  <c r="J19" i="17"/>
  <c r="H19" i="17"/>
  <c r="F19" i="17"/>
  <c r="E19" i="17"/>
  <c r="D19" i="17"/>
  <c r="C19" i="17"/>
  <c r="B19" i="17"/>
  <c r="R18" i="17"/>
  <c r="P18" i="17"/>
  <c r="O18" i="17"/>
  <c r="N18" i="17"/>
  <c r="M18" i="17"/>
  <c r="L18" i="17"/>
  <c r="J18" i="17"/>
  <c r="H18" i="17"/>
  <c r="G18" i="17"/>
  <c r="F18" i="17"/>
  <c r="E18" i="17"/>
  <c r="D18" i="17"/>
  <c r="B18" i="17"/>
  <c r="R17" i="17"/>
  <c r="Q17" i="17"/>
  <c r="P17" i="17"/>
  <c r="O17" i="17"/>
  <c r="N17" i="17"/>
  <c r="L17" i="17"/>
  <c r="J17" i="17"/>
  <c r="I17" i="17"/>
  <c r="H17" i="17"/>
  <c r="G17" i="17"/>
  <c r="F17" i="17"/>
  <c r="D17" i="17"/>
  <c r="B17" i="17"/>
  <c r="R16" i="17"/>
  <c r="Q16" i="17"/>
  <c r="P16" i="17"/>
  <c r="N16" i="17"/>
  <c r="L16" i="17"/>
  <c r="K16" i="17"/>
  <c r="J16" i="17"/>
  <c r="I16" i="17"/>
  <c r="F16" i="17"/>
  <c r="D16" i="17"/>
  <c r="C16" i="17"/>
  <c r="B16" i="17"/>
  <c r="P15" i="17"/>
  <c r="N15" i="17"/>
  <c r="M15" i="17"/>
  <c r="L15" i="17"/>
  <c r="K15" i="17"/>
  <c r="J15" i="17"/>
  <c r="H15" i="17"/>
  <c r="F15" i="17"/>
  <c r="E15" i="17"/>
  <c r="D15" i="17"/>
  <c r="C15" i="17"/>
  <c r="B15" i="17"/>
  <c r="R14" i="17"/>
  <c r="P14" i="17"/>
  <c r="O14" i="17"/>
  <c r="N14" i="17"/>
  <c r="M14" i="17"/>
  <c r="J14" i="17"/>
  <c r="H14" i="17"/>
  <c r="G14" i="17"/>
  <c r="F14" i="17"/>
  <c r="E14" i="17"/>
  <c r="B14" i="17"/>
  <c r="R13" i="17"/>
  <c r="Q13" i="17"/>
  <c r="P13" i="17"/>
  <c r="O13" i="17"/>
  <c r="N13" i="17"/>
  <c r="L13" i="17"/>
  <c r="J13" i="17"/>
  <c r="I13" i="17"/>
  <c r="H13" i="17"/>
  <c r="G13" i="17"/>
  <c r="D13" i="17"/>
  <c r="B13" i="17"/>
  <c r="R12" i="17"/>
  <c r="Q12" i="17"/>
  <c r="N12" i="17"/>
  <c r="L12" i="17"/>
  <c r="K12" i="17"/>
  <c r="J12" i="17"/>
  <c r="I12" i="17"/>
  <c r="F12" i="17"/>
  <c r="D12" i="17"/>
  <c r="C12" i="17"/>
  <c r="B12" i="17"/>
  <c r="R11" i="17"/>
  <c r="P11" i="17"/>
  <c r="N11" i="17"/>
  <c r="M11" i="17"/>
  <c r="L11" i="17"/>
  <c r="K11" i="17"/>
  <c r="H11" i="17"/>
  <c r="F11" i="17"/>
  <c r="E11" i="17"/>
  <c r="D11" i="17"/>
  <c r="C11" i="17"/>
  <c r="R10" i="17"/>
  <c r="P10" i="17"/>
  <c r="O10" i="17"/>
  <c r="N10" i="17"/>
  <c r="M10" i="17"/>
  <c r="J10" i="17"/>
  <c r="H10" i="17"/>
  <c r="G10" i="17"/>
  <c r="F10" i="17"/>
  <c r="E10" i="17"/>
  <c r="D10" i="17"/>
  <c r="B10" i="17"/>
  <c r="R9" i="17"/>
  <c r="Q9" i="17"/>
  <c r="P9" i="17"/>
  <c r="O9" i="17"/>
  <c r="L9" i="17"/>
  <c r="J9" i="17"/>
  <c r="I9" i="17"/>
  <c r="H9" i="17"/>
  <c r="G9" i="17"/>
  <c r="D9" i="17"/>
  <c r="B9" i="17"/>
  <c r="R8" i="17"/>
  <c r="Q8" i="17"/>
  <c r="N8" i="17"/>
  <c r="L8" i="17"/>
  <c r="K8" i="17"/>
  <c r="J8" i="17"/>
  <c r="I8" i="17"/>
  <c r="H8" i="17"/>
  <c r="F8" i="17"/>
  <c r="D8" i="17"/>
  <c r="C8" i="17"/>
  <c r="B8" i="17"/>
  <c r="P7" i="17"/>
  <c r="N7" i="17"/>
  <c r="M7" i="17"/>
  <c r="L7" i="17"/>
  <c r="K7" i="17"/>
  <c r="H7" i="17"/>
  <c r="F7" i="17"/>
  <c r="E7" i="17"/>
  <c r="D7" i="17"/>
  <c r="C7" i="17"/>
  <c r="R6" i="17"/>
  <c r="P6" i="17"/>
  <c r="O6" i="17"/>
  <c r="N6" i="17"/>
  <c r="M6" i="17"/>
  <c r="L6" i="17"/>
  <c r="J6" i="17"/>
  <c r="H6" i="17"/>
  <c r="G6" i="17"/>
  <c r="F6" i="17"/>
  <c r="E6" i="17"/>
  <c r="B6" i="17"/>
  <c r="R5" i="17"/>
  <c r="Q5" i="17"/>
  <c r="P5" i="17"/>
  <c r="O5" i="17"/>
  <c r="L5" i="17"/>
  <c r="J5" i="17"/>
  <c r="I5" i="17"/>
  <c r="H5" i="17"/>
  <c r="G5" i="17"/>
  <c r="D5" i="17"/>
  <c r="B5" i="17"/>
  <c r="R4" i="17"/>
  <c r="Q4" i="17"/>
  <c r="P4" i="17"/>
  <c r="N4" i="17"/>
  <c r="L4" i="17"/>
  <c r="K4" i="17"/>
  <c r="J4" i="17"/>
  <c r="I4" i="17"/>
  <c r="F4" i="17"/>
  <c r="D4" i="17"/>
  <c r="C4" i="17"/>
  <c r="B4" i="17"/>
  <c r="P3" i="17"/>
  <c r="N3" i="17"/>
  <c r="M3" i="17"/>
  <c r="L3" i="17"/>
  <c r="K3" i="17"/>
  <c r="H3" i="17"/>
  <c r="F3" i="17"/>
  <c r="E3" i="17"/>
  <c r="D3" i="17"/>
  <c r="C3" i="17"/>
  <c r="B3" i="17"/>
  <c r="R2" i="17"/>
  <c r="P2" i="17"/>
  <c r="O2" i="17"/>
  <c r="N2" i="17"/>
  <c r="M2" i="17"/>
  <c r="J2" i="17"/>
  <c r="H2" i="17"/>
  <c r="G2" i="17"/>
  <c r="F2" i="17"/>
  <c r="E2" i="17"/>
  <c r="B2" i="17"/>
  <c r="L51" i="16"/>
  <c r="K51" i="16"/>
  <c r="J51" i="16"/>
  <c r="I51" i="16"/>
  <c r="H51" i="16"/>
  <c r="G51" i="16"/>
  <c r="F51" i="16"/>
  <c r="E51" i="16"/>
  <c r="D51" i="16"/>
  <c r="C51" i="16"/>
  <c r="B51" i="16"/>
  <c r="L50" i="16"/>
  <c r="K50" i="16"/>
  <c r="J50" i="16"/>
  <c r="I50" i="16"/>
  <c r="H50" i="16"/>
  <c r="G50" i="16"/>
  <c r="F50" i="16"/>
  <c r="E50" i="16"/>
  <c r="D50" i="16"/>
  <c r="C50" i="16"/>
  <c r="B50" i="16"/>
  <c r="L49" i="16"/>
  <c r="K49" i="16"/>
  <c r="J49" i="16"/>
  <c r="I49" i="16"/>
  <c r="H49" i="16"/>
  <c r="G49" i="16"/>
  <c r="F49" i="16"/>
  <c r="E49" i="16"/>
  <c r="D49" i="16"/>
  <c r="C49" i="16"/>
  <c r="B49" i="16"/>
  <c r="L48" i="16"/>
  <c r="K48" i="16"/>
  <c r="J48" i="16"/>
  <c r="I48" i="16"/>
  <c r="H48" i="16"/>
  <c r="G48" i="16"/>
  <c r="F48" i="16"/>
  <c r="E48" i="16"/>
  <c r="D48" i="16"/>
  <c r="C48" i="16"/>
  <c r="B48" i="16"/>
  <c r="L47" i="16"/>
  <c r="K47" i="16"/>
  <c r="J47" i="16"/>
  <c r="I47" i="16"/>
  <c r="H47" i="16"/>
  <c r="G47" i="16"/>
  <c r="F47" i="16"/>
  <c r="E47" i="16"/>
  <c r="D47" i="16"/>
  <c r="C47" i="16"/>
  <c r="B47" i="16"/>
  <c r="L46" i="16"/>
  <c r="K46" i="16"/>
  <c r="J46" i="16"/>
  <c r="I46" i="16"/>
  <c r="L45" i="16"/>
  <c r="K45" i="16"/>
  <c r="J45" i="16"/>
  <c r="I45" i="16"/>
  <c r="H45" i="16"/>
  <c r="G45" i="16"/>
  <c r="D45" i="16"/>
  <c r="C45" i="16"/>
  <c r="B45" i="16"/>
  <c r="L44" i="16"/>
  <c r="K44" i="16"/>
  <c r="G44" i="16"/>
  <c r="F44" i="16"/>
  <c r="E44" i="16"/>
  <c r="D44" i="16"/>
  <c r="C44" i="16"/>
  <c r="J43" i="16"/>
  <c r="I43" i="16"/>
  <c r="H43" i="16"/>
  <c r="G43" i="16"/>
  <c r="F43" i="16"/>
  <c r="E43" i="16"/>
  <c r="B43" i="16"/>
  <c r="L42" i="16"/>
  <c r="K42" i="16"/>
  <c r="J42" i="16"/>
  <c r="I42" i="16"/>
  <c r="H42" i="16"/>
  <c r="E42" i="16"/>
  <c r="D42" i="16"/>
  <c r="C42" i="16"/>
  <c r="B42" i="16"/>
  <c r="L41" i="16"/>
  <c r="H41" i="16"/>
  <c r="G41" i="16"/>
  <c r="F41" i="16"/>
  <c r="E41" i="16"/>
  <c r="D41" i="16"/>
  <c r="K40" i="16"/>
  <c r="J40" i="16"/>
  <c r="I40" i="16"/>
  <c r="H40" i="16"/>
  <c r="G40" i="16"/>
  <c r="F40" i="16"/>
  <c r="C40" i="16"/>
  <c r="B40" i="16"/>
  <c r="L39" i="16"/>
  <c r="K39" i="16"/>
  <c r="J39" i="16"/>
  <c r="I39" i="16"/>
  <c r="F39" i="16"/>
  <c r="E39" i="16"/>
  <c r="C39" i="16"/>
  <c r="B39" i="16"/>
  <c r="I38" i="16"/>
  <c r="H38" i="16"/>
  <c r="G38" i="16"/>
  <c r="F38" i="16"/>
  <c r="L37" i="16"/>
  <c r="K37" i="16"/>
  <c r="J37" i="16"/>
  <c r="I37" i="16"/>
  <c r="H37" i="16"/>
  <c r="G37" i="16"/>
  <c r="D37" i="16"/>
  <c r="C37" i="16"/>
  <c r="B37" i="16"/>
  <c r="L36" i="16"/>
  <c r="K36" i="16"/>
  <c r="J36" i="16"/>
  <c r="G36" i="16"/>
  <c r="F36" i="16"/>
  <c r="C36" i="16"/>
  <c r="J35" i="16"/>
  <c r="I35" i="16"/>
  <c r="H35" i="16"/>
  <c r="G35" i="16"/>
  <c r="B35" i="16"/>
  <c r="L34" i="16"/>
  <c r="K34" i="16"/>
  <c r="J34" i="16"/>
  <c r="I34" i="16"/>
  <c r="H34" i="16"/>
  <c r="E34" i="16"/>
  <c r="D34" i="16"/>
  <c r="C34" i="16"/>
  <c r="B34" i="16"/>
  <c r="L33" i="16"/>
  <c r="K33" i="16"/>
  <c r="H33" i="16"/>
  <c r="G33" i="16"/>
  <c r="D33" i="16"/>
  <c r="K32" i="16"/>
  <c r="J32" i="16"/>
  <c r="I32" i="16"/>
  <c r="H32" i="16"/>
  <c r="C32" i="16"/>
  <c r="B32" i="16"/>
  <c r="L31" i="16"/>
  <c r="K31" i="16"/>
  <c r="J31" i="16"/>
  <c r="I31" i="16"/>
  <c r="F31" i="16"/>
  <c r="E31" i="16"/>
  <c r="D31" i="16"/>
  <c r="C31" i="16"/>
  <c r="B31" i="16"/>
  <c r="L30" i="16"/>
  <c r="I30" i="16"/>
  <c r="H30" i="16"/>
  <c r="E30" i="16"/>
  <c r="L29" i="16"/>
  <c r="K29" i="16"/>
  <c r="J29" i="16"/>
  <c r="I29" i="16"/>
  <c r="E29" i="16"/>
  <c r="D29" i="16"/>
  <c r="C29" i="16"/>
  <c r="B29" i="16"/>
  <c r="L28" i="16"/>
  <c r="K28" i="16"/>
  <c r="G28" i="16"/>
  <c r="F28" i="16"/>
  <c r="E28" i="16"/>
  <c r="D28" i="16"/>
  <c r="C28" i="16"/>
  <c r="B28" i="16"/>
  <c r="J27" i="16"/>
  <c r="I27" i="16"/>
  <c r="H27" i="16"/>
  <c r="G27" i="16"/>
  <c r="F27" i="16"/>
  <c r="C27" i="16"/>
  <c r="B27" i="16"/>
  <c r="L26" i="16"/>
  <c r="K26" i="16"/>
  <c r="J26" i="16"/>
  <c r="I26" i="16"/>
  <c r="H26" i="16"/>
  <c r="F26" i="16"/>
  <c r="E26" i="16"/>
  <c r="D26" i="16"/>
  <c r="B26" i="16"/>
  <c r="L25" i="16"/>
  <c r="I25" i="16"/>
  <c r="H25" i="16"/>
  <c r="G25" i="16"/>
  <c r="D25" i="16"/>
  <c r="L24" i="16"/>
  <c r="K24" i="16"/>
  <c r="J24" i="16"/>
  <c r="I24" i="16"/>
  <c r="D24" i="16"/>
  <c r="C24" i="16"/>
  <c r="B24" i="16"/>
  <c r="L23" i="16"/>
  <c r="K23" i="16"/>
  <c r="G23" i="16"/>
  <c r="F23" i="16"/>
  <c r="E23" i="16"/>
  <c r="D23" i="16"/>
  <c r="C23" i="16"/>
  <c r="B23" i="16"/>
  <c r="I22" i="16"/>
  <c r="H22" i="16"/>
  <c r="G22" i="16"/>
  <c r="F22" i="16"/>
  <c r="E22" i="16"/>
  <c r="D22" i="16"/>
  <c r="L21" i="16"/>
  <c r="K21" i="16"/>
  <c r="J21" i="16"/>
  <c r="I21" i="16"/>
  <c r="H21" i="16"/>
  <c r="E21" i="16"/>
  <c r="D21" i="16"/>
  <c r="C21" i="16"/>
  <c r="B21" i="16"/>
  <c r="L20" i="16"/>
  <c r="K20" i="16"/>
  <c r="J20" i="16"/>
  <c r="H20" i="16"/>
  <c r="G20" i="16"/>
  <c r="F20" i="16"/>
  <c r="D20" i="16"/>
  <c r="C20" i="16"/>
  <c r="K19" i="16"/>
  <c r="J19" i="16"/>
  <c r="I19" i="16"/>
  <c r="F19" i="16"/>
  <c r="C19" i="16"/>
  <c r="B19" i="16"/>
  <c r="L18" i="16"/>
  <c r="K18" i="16"/>
  <c r="F18" i="16"/>
  <c r="E18" i="16"/>
  <c r="D18" i="16"/>
  <c r="C18" i="16"/>
  <c r="B18" i="16"/>
  <c r="I17" i="16"/>
  <c r="H17" i="16"/>
  <c r="G17" i="16"/>
  <c r="F17" i="16"/>
  <c r="E17" i="16"/>
  <c r="D17" i="16"/>
  <c r="K16" i="16"/>
  <c r="J16" i="16"/>
  <c r="I16" i="16"/>
  <c r="H16" i="16"/>
  <c r="G16" i="16"/>
  <c r="F16" i="16"/>
  <c r="C16" i="16"/>
  <c r="B16" i="16"/>
  <c r="L15" i="16"/>
  <c r="K15" i="16"/>
  <c r="J15" i="16"/>
  <c r="G15" i="16"/>
  <c r="F15" i="16"/>
  <c r="E15" i="16"/>
  <c r="D15" i="16"/>
  <c r="C15" i="16"/>
  <c r="B15" i="16"/>
  <c r="L14" i="16"/>
  <c r="J14" i="16"/>
  <c r="I14" i="16"/>
  <c r="H14" i="16"/>
  <c r="F14" i="16"/>
  <c r="E14" i="16"/>
  <c r="B14" i="16"/>
  <c r="L13" i="16"/>
  <c r="K13" i="16"/>
  <c r="H13" i="16"/>
  <c r="E13" i="16"/>
  <c r="D13" i="16"/>
  <c r="C13" i="16"/>
  <c r="B13" i="16"/>
  <c r="H12" i="16"/>
  <c r="G12" i="16"/>
  <c r="F12" i="16"/>
  <c r="E12" i="16"/>
  <c r="D12" i="16"/>
  <c r="J11" i="16"/>
  <c r="I11" i="16"/>
  <c r="H11" i="16"/>
  <c r="G11" i="16"/>
  <c r="F11" i="16"/>
  <c r="B11" i="16"/>
  <c r="L10" i="16"/>
  <c r="K10" i="16"/>
  <c r="J10" i="16"/>
  <c r="I10" i="16"/>
  <c r="H10" i="16"/>
  <c r="E10" i="16"/>
  <c r="D10" i="16"/>
  <c r="C10" i="16"/>
  <c r="B10" i="16"/>
  <c r="L9" i="16"/>
  <c r="I9" i="16"/>
  <c r="H9" i="16"/>
  <c r="G9" i="16"/>
  <c r="F9" i="16"/>
  <c r="E9" i="16"/>
  <c r="D9" i="16"/>
  <c r="C9" i="16"/>
  <c r="L8" i="16"/>
  <c r="K8" i="16"/>
  <c r="J8" i="16"/>
  <c r="H8" i="16"/>
  <c r="G8" i="16"/>
  <c r="D8" i="16"/>
  <c r="C8" i="16"/>
  <c r="B8" i="16"/>
  <c r="J7" i="16"/>
  <c r="G7" i="16"/>
  <c r="F7" i="16"/>
  <c r="E7" i="16"/>
  <c r="D7" i="16"/>
  <c r="J6" i="16"/>
  <c r="I6" i="16"/>
  <c r="H6" i="16"/>
  <c r="G6" i="16"/>
  <c r="F6" i="16"/>
  <c r="L5" i="16"/>
  <c r="K5" i="16"/>
  <c r="J5" i="16"/>
  <c r="I5" i="16"/>
  <c r="H5" i="16"/>
  <c r="D5" i="16"/>
  <c r="C5" i="16"/>
  <c r="B5" i="16"/>
  <c r="L4" i="16"/>
  <c r="K4" i="16"/>
  <c r="J4" i="16"/>
  <c r="G4" i="16"/>
  <c r="F4" i="16"/>
  <c r="E4" i="16"/>
  <c r="D4" i="16"/>
  <c r="C4" i="16"/>
  <c r="K3" i="16"/>
  <c r="J3" i="16"/>
  <c r="I3" i="16"/>
  <c r="H3" i="16"/>
  <c r="G3" i="16"/>
  <c r="F3" i="16"/>
  <c r="E3" i="16"/>
  <c r="C3" i="16"/>
  <c r="B3" i="16"/>
  <c r="L2" i="16"/>
  <c r="I2" i="16"/>
  <c r="F2" i="16"/>
  <c r="E2" i="16"/>
  <c r="D2" i="16"/>
  <c r="H3" i="15"/>
  <c r="G4" i="15"/>
  <c r="H4" i="15"/>
  <c r="C5" i="15"/>
  <c r="E6" i="15"/>
  <c r="F6" i="15"/>
  <c r="C8" i="15"/>
  <c r="I8" i="15"/>
  <c r="H9" i="15"/>
  <c r="I9" i="15"/>
  <c r="F10" i="15"/>
  <c r="J10" i="15"/>
  <c r="G12" i="15"/>
  <c r="H12" i="15"/>
  <c r="G13" i="15"/>
  <c r="J13" i="15"/>
  <c r="D14" i="15"/>
  <c r="E14" i="15"/>
  <c r="C15" i="15"/>
  <c r="D15" i="15"/>
  <c r="I16" i="15"/>
  <c r="C17" i="15"/>
  <c r="H17" i="15"/>
  <c r="G18" i="15"/>
  <c r="I18" i="15"/>
  <c r="C20" i="15"/>
  <c r="E20" i="15"/>
  <c r="H20" i="15"/>
  <c r="F21" i="15"/>
  <c r="G21" i="15"/>
  <c r="E22" i="15"/>
  <c r="F22" i="15"/>
  <c r="I22" i="15"/>
  <c r="C23" i="15"/>
  <c r="C24" i="15"/>
  <c r="D24" i="15"/>
  <c r="I24" i="15"/>
  <c r="J24" i="15"/>
  <c r="H25" i="15"/>
  <c r="I25" i="15"/>
  <c r="F27" i="15"/>
  <c r="G27" i="15"/>
  <c r="H27" i="15"/>
  <c r="G28" i="15"/>
  <c r="H28" i="15"/>
  <c r="G29" i="15"/>
  <c r="D30" i="15"/>
  <c r="H30" i="15"/>
  <c r="C31" i="15"/>
  <c r="D31" i="15"/>
  <c r="G31" i="15"/>
  <c r="C32" i="15"/>
  <c r="I32" i="15"/>
  <c r="J32" i="15"/>
  <c r="H33" i="15"/>
  <c r="I33" i="15"/>
  <c r="H34" i="15"/>
  <c r="I34" i="15"/>
  <c r="J34" i="15"/>
  <c r="E36" i="15"/>
  <c r="F36" i="15"/>
  <c r="G36" i="15"/>
  <c r="H36" i="15"/>
  <c r="I36" i="15"/>
  <c r="J36" i="15"/>
  <c r="C37" i="15"/>
  <c r="D37" i="15"/>
  <c r="E37" i="15"/>
  <c r="F37" i="15"/>
  <c r="G37" i="15"/>
  <c r="H37" i="15"/>
  <c r="I37" i="15"/>
  <c r="J37" i="15"/>
  <c r="C38" i="15"/>
  <c r="D38" i="15"/>
  <c r="E38" i="15"/>
  <c r="F38" i="15"/>
  <c r="G38" i="15"/>
  <c r="H38" i="15"/>
  <c r="I38" i="15"/>
  <c r="C39" i="15"/>
  <c r="D39" i="15"/>
  <c r="E39" i="15"/>
  <c r="F39" i="15"/>
  <c r="G39" i="15"/>
  <c r="I39" i="15"/>
  <c r="J39" i="15"/>
  <c r="C40" i="15"/>
  <c r="D40" i="15"/>
  <c r="E40" i="15"/>
  <c r="G40" i="15"/>
  <c r="H40" i="15"/>
  <c r="I40" i="15"/>
  <c r="J40" i="15"/>
  <c r="C41" i="15"/>
  <c r="E41" i="15"/>
  <c r="F41" i="15"/>
  <c r="G41" i="15"/>
  <c r="H41" i="15"/>
  <c r="I41" i="15"/>
  <c r="J41" i="15"/>
  <c r="B8" i="15"/>
  <c r="B16" i="15"/>
  <c r="B18" i="15"/>
  <c r="B29" i="15"/>
  <c r="B32" i="15"/>
  <c r="B33" i="15"/>
  <c r="B34" i="15"/>
  <c r="B37" i="15"/>
  <c r="B39" i="15"/>
  <c r="B40" i="15"/>
  <c r="B41" i="15"/>
  <c r="B2" i="15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4" i="3"/>
  <c r="J2" i="15" l="1"/>
  <c r="G5" i="15"/>
  <c r="E7" i="15"/>
  <c r="D8" i="15"/>
  <c r="C9" i="15"/>
  <c r="B10" i="15"/>
  <c r="E15" i="15"/>
  <c r="D16" i="15"/>
  <c r="J18" i="15"/>
  <c r="E23" i="15"/>
  <c r="C25" i="15"/>
  <c r="B26" i="15"/>
  <c r="J26" i="15"/>
  <c r="E31" i="15"/>
  <c r="D32" i="15"/>
  <c r="F7" i="15"/>
  <c r="E8" i="15"/>
  <c r="F15" i="15"/>
  <c r="E16" i="15"/>
  <c r="F23" i="15"/>
  <c r="E24" i="15"/>
  <c r="F31" i="15"/>
  <c r="E32" i="15"/>
  <c r="D41" i="15"/>
  <c r="H6" i="15"/>
  <c r="G7" i="15"/>
  <c r="H14" i="15"/>
  <c r="G15" i="15"/>
  <c r="H22" i="15"/>
  <c r="G23" i="15"/>
  <c r="F40" i="15"/>
  <c r="C4" i="15"/>
  <c r="B5" i="15"/>
  <c r="J5" i="15"/>
  <c r="C12" i="15"/>
  <c r="B13" i="15"/>
  <c r="I14" i="15"/>
  <c r="B21" i="15"/>
  <c r="J21" i="15"/>
  <c r="C28" i="15"/>
  <c r="J29" i="15"/>
  <c r="I30" i="15"/>
  <c r="H39" i="15"/>
  <c r="F2" i="15"/>
  <c r="E3" i="15"/>
  <c r="D4" i="15"/>
  <c r="D12" i="15"/>
  <c r="C13" i="15"/>
  <c r="F18" i="15"/>
  <c r="E19" i="15"/>
  <c r="C21" i="15"/>
  <c r="D28" i="15"/>
  <c r="C29" i="15"/>
  <c r="F34" i="15"/>
  <c r="E35" i="15"/>
  <c r="D36" i="15"/>
  <c r="B38" i="15"/>
  <c r="J38" i="15"/>
  <c r="G2" i="15"/>
  <c r="F3" i="15"/>
  <c r="E4" i="15"/>
  <c r="G10" i="15"/>
  <c r="F11" i="15"/>
  <c r="F19" i="15"/>
  <c r="G26" i="15"/>
  <c r="E28" i="15"/>
  <c r="G34" i="15"/>
  <c r="F35" i="15"/>
  <c r="H2" i="15"/>
  <c r="G3" i="15"/>
  <c r="D6" i="15"/>
  <c r="C7" i="15"/>
  <c r="J8" i="15"/>
  <c r="H10" i="15"/>
  <c r="G11" i="15"/>
  <c r="F12" i="15"/>
  <c r="J16" i="15"/>
  <c r="I17" i="15"/>
  <c r="H18" i="15"/>
  <c r="G19" i="15"/>
  <c r="F20" i="15"/>
  <c r="D22" i="15"/>
  <c r="B24" i="15"/>
  <c r="H26" i="15"/>
  <c r="F28" i="15"/>
  <c r="G35" i="15"/>
  <c r="I2" i="15"/>
  <c r="F5" i="15"/>
  <c r="B9" i="15"/>
  <c r="J9" i="15"/>
  <c r="I10" i="15"/>
  <c r="H11" i="15"/>
  <c r="F13" i="15"/>
  <c r="C16" i="15"/>
  <c r="B17" i="15"/>
  <c r="J17" i="15"/>
  <c r="H19" i="15"/>
  <c r="G20" i="15"/>
  <c r="D23" i="15"/>
  <c r="B25" i="15"/>
  <c r="J25" i="15"/>
  <c r="I26" i="15"/>
  <c r="F29" i="15"/>
  <c r="E30" i="15"/>
  <c r="J33" i="15"/>
  <c r="H35" i="15"/>
  <c r="F4" i="15"/>
  <c r="D5" i="15"/>
  <c r="B6" i="15"/>
  <c r="J6" i="15"/>
  <c r="H7" i="15"/>
  <c r="F8" i="15"/>
  <c r="D9" i="15"/>
  <c r="B14" i="15"/>
  <c r="J14" i="15"/>
  <c r="H15" i="15"/>
  <c r="F16" i="15"/>
  <c r="D17" i="15"/>
  <c r="B22" i="15"/>
  <c r="J22" i="15"/>
  <c r="H23" i="15"/>
  <c r="F24" i="15"/>
  <c r="D25" i="15"/>
  <c r="B30" i="15"/>
  <c r="J30" i="15"/>
  <c r="H31" i="15"/>
  <c r="F32" i="15"/>
  <c r="D33" i="15"/>
  <c r="B11" i="15"/>
  <c r="B19" i="15"/>
  <c r="B27" i="15"/>
  <c r="B35" i="15"/>
  <c r="B3" i="15"/>
  <c r="J3" i="15"/>
  <c r="J11" i="15"/>
  <c r="J19" i="15"/>
  <c r="J27" i="15"/>
  <c r="C3" i="15"/>
  <c r="I4" i="15"/>
  <c r="I12" i="15"/>
  <c r="I20" i="15"/>
  <c r="I28" i="15"/>
  <c r="H5" i="15"/>
  <c r="H13" i="15"/>
  <c r="H21" i="15"/>
  <c r="H29" i="15"/>
  <c r="I5" i="15"/>
  <c r="G6" i="15"/>
  <c r="I13" i="15"/>
  <c r="G14" i="15"/>
  <c r="I21" i="15"/>
  <c r="G22" i="15"/>
  <c r="I29" i="15"/>
  <c r="G30" i="15"/>
  <c r="H46" i="16"/>
  <c r="I35" i="15"/>
  <c r="J35" i="15"/>
</calcChain>
</file>

<file path=xl/sharedStrings.xml><?xml version="1.0" encoding="utf-8"?>
<sst xmlns="http://schemas.openxmlformats.org/spreadsheetml/2006/main" count="2691" uniqueCount="2216">
  <si>
    <t>Calls</t>
  </si>
  <si>
    <t>Strike</t>
  </si>
  <si>
    <t>Ticker</t>
  </si>
  <si>
    <t>Bid</t>
  </si>
  <si>
    <t>Ask</t>
  </si>
  <si>
    <t>Last</t>
  </si>
  <si>
    <t>IVM</t>
  </si>
  <si>
    <t>Volm</t>
  </si>
  <si>
    <t>29-Nov-23 (11d); CSize 50; R 5.42; IFwd 5986.50</t>
  </si>
  <si>
    <t>HSCEI 11 C4900</t>
  </si>
  <si>
    <t>HSCEI 11 P4900</t>
  </si>
  <si>
    <t>HSCEI 11 C4950</t>
  </si>
  <si>
    <t>HSCEI 11 P4950</t>
  </si>
  <si>
    <t>HSCEI 11 C5000</t>
  </si>
  <si>
    <t>HSCEI 11 P5000</t>
  </si>
  <si>
    <t>HSCEI 11 C5100</t>
  </si>
  <si>
    <t>HSCEI 11 P5100</t>
  </si>
  <si>
    <t>HSCEI 11 C5200</t>
  </si>
  <si>
    <t>HSCEI 11 P5200</t>
  </si>
  <si>
    <t>HSCEI 11 C5300</t>
  </si>
  <si>
    <t>HSCEI 11 P5300</t>
  </si>
  <si>
    <t>HSCEI 11 C5400</t>
  </si>
  <si>
    <t>HSCEI 11 P5400</t>
  </si>
  <si>
    <t>HSCEI 11 C5500</t>
  </si>
  <si>
    <t>HSCEI 11 P5500</t>
  </si>
  <si>
    <t>HSCEI 11 C5600</t>
  </si>
  <si>
    <t>HSCEI 11 P5600</t>
  </si>
  <si>
    <t>HSCEI 11 C5700</t>
  </si>
  <si>
    <t>HSCEI 11 P5700</t>
  </si>
  <si>
    <t>HSCEI 11 C5800</t>
  </si>
  <si>
    <t>HSCEI 11 P5800</t>
  </si>
  <si>
    <t>HSCEI 11 C5900</t>
  </si>
  <si>
    <t>HSCEI 11 P5900</t>
  </si>
  <si>
    <t>HSCEI 11 C6000</t>
  </si>
  <si>
    <t>HSCEI 11 P6000</t>
  </si>
  <si>
    <t>HSCEI 11 C6100</t>
  </si>
  <si>
    <t>HSCEI 11 P6100</t>
  </si>
  <si>
    <t>HSCEI 11 C6200</t>
  </si>
  <si>
    <t>HSCEI 11 P6200</t>
  </si>
  <si>
    <t>HSCEI 11 C6300</t>
  </si>
  <si>
    <t>HSCEI 11 P6300</t>
  </si>
  <si>
    <t>HSCEI 11 C6400</t>
  </si>
  <si>
    <t>HSCEI 11 P6400</t>
  </si>
  <si>
    <t>HSCEI 11 C6500</t>
  </si>
  <si>
    <t>HSCEI 11 P6500</t>
  </si>
  <si>
    <t>HSCEI 11 C6600</t>
  </si>
  <si>
    <t>HSCEI 11 P6600</t>
  </si>
  <si>
    <t>HSCEI 11 C6700</t>
  </si>
  <si>
    <t>HSCEI 11 P6700</t>
  </si>
  <si>
    <t>HSCEI 11 C6800</t>
  </si>
  <si>
    <t>HSCEI 11 P6800</t>
  </si>
  <si>
    <t>HSCEI 11 C6900</t>
  </si>
  <si>
    <t>HSCEI 11 P6900</t>
  </si>
  <si>
    <t>HSCEI 11 C7000</t>
  </si>
  <si>
    <t>HSCEI 11 P7000</t>
  </si>
  <si>
    <t>HSCEI 11 C7100</t>
  </si>
  <si>
    <t>HSCEI 11 P7100</t>
  </si>
  <si>
    <t>HSCEI 11 C7200</t>
  </si>
  <si>
    <t>HSCEI 11 P7200</t>
  </si>
  <si>
    <t>28-Dec-23 (40d); CSize 50; R 5.42; IFwd 6012.24</t>
  </si>
  <si>
    <t>HSCEI 12 C4900</t>
  </si>
  <si>
    <t>HSCEI 12 P4900</t>
  </si>
  <si>
    <t>HSCEI 12 C4950</t>
  </si>
  <si>
    <t>HSCEI 12 P4950</t>
  </si>
  <si>
    <t>HSCEI 12 C5000</t>
  </si>
  <si>
    <t>HSCEI 12 P5000</t>
  </si>
  <si>
    <t>HSCEI 12 C5100</t>
  </si>
  <si>
    <t>HSCEI 12 P5100</t>
  </si>
  <si>
    <t>HSCEI 12 C5200</t>
  </si>
  <si>
    <t>HSCEI 12 P5200</t>
  </si>
  <si>
    <t>HSCEI 12 C5300</t>
  </si>
  <si>
    <t>HSCEI 12 P5300</t>
  </si>
  <si>
    <t>HSCEI 12 C5400</t>
  </si>
  <si>
    <t>HSCEI 12 P5400</t>
  </si>
  <si>
    <t>HSCEI 12 C5500</t>
  </si>
  <si>
    <t>HSCEI 12 P5500</t>
  </si>
  <si>
    <t>HSCEI 12 C5600</t>
  </si>
  <si>
    <t>HSCEI 12 P5600</t>
  </si>
  <si>
    <t>HSCEI 12 C5700</t>
  </si>
  <si>
    <t>HSCEI 12 P5700</t>
  </si>
  <si>
    <t>HSCEI 12 C5800</t>
  </si>
  <si>
    <t>HSCEI 12 P5800</t>
  </si>
  <si>
    <t>HSCEI 12 C5900</t>
  </si>
  <si>
    <t>HSCEI 12 P5900</t>
  </si>
  <si>
    <t>HSCEI 12 C6000</t>
  </si>
  <si>
    <t>HSCEI 12 P6000</t>
  </si>
  <si>
    <t>HSCEI 12 C6100</t>
  </si>
  <si>
    <t>HSCEI 12 P6100</t>
  </si>
  <si>
    <t>HSCEI 12 C6200</t>
  </si>
  <si>
    <t>HSCEI 12 P6200</t>
  </si>
  <si>
    <t>HSCEI 12 C6300</t>
  </si>
  <si>
    <t>HSCEI 12 P6300</t>
  </si>
  <si>
    <t>HSCEI 12 C6400</t>
  </si>
  <si>
    <t>HSCEI 12 P6400</t>
  </si>
  <si>
    <t>HSCEI 12 C6500</t>
  </si>
  <si>
    <t>HSCEI 12 P6500</t>
  </si>
  <si>
    <t>HSCEI 12 C6600</t>
  </si>
  <si>
    <t>HSCEI 12 P6600</t>
  </si>
  <si>
    <t>HSCEI 12 C6700</t>
  </si>
  <si>
    <t>HSCEI 12 P6700</t>
  </si>
  <si>
    <t>HSCEI 12 C6800</t>
  </si>
  <si>
    <t>HSCEI 12 P6800</t>
  </si>
  <si>
    <t>HSCEI 12 C6900</t>
  </si>
  <si>
    <t>HSCEI 12 P6900</t>
  </si>
  <si>
    <t>HSCEI 12 C7000</t>
  </si>
  <si>
    <t>HSCEI 12 P7000</t>
  </si>
  <si>
    <t>HSCEI 12 C7100</t>
  </si>
  <si>
    <t>HSCEI 12 P7100</t>
  </si>
  <si>
    <t>HSCEI 12 C7200</t>
  </si>
  <si>
    <t>HSCEI 12 P7200</t>
  </si>
  <si>
    <t>ERROR(6)</t>
  </si>
  <si>
    <t>HSCEI 1/24 C4900</t>
  </si>
  <si>
    <t>HSCEI 1/24 P4900</t>
  </si>
  <si>
    <t>HSCEI 1/24 C4950</t>
  </si>
  <si>
    <t>HSCEI 1/24 P4950</t>
  </si>
  <si>
    <t>HSCEI 1/24 C5000</t>
  </si>
  <si>
    <t>HSCEI 1/24 P5000</t>
  </si>
  <si>
    <t>HSCEI 1/24 C5100</t>
  </si>
  <si>
    <t>HSCEI 1/24 P5100</t>
  </si>
  <si>
    <t>HSCEI 1/24 C5200</t>
  </si>
  <si>
    <t>HSCEI 1/24 P5200</t>
  </si>
  <si>
    <t>HSCEI 1/24 C5300</t>
  </si>
  <si>
    <t>HSCEI 1/24 P5300</t>
  </si>
  <si>
    <t>HSCEI 1/24 C5400</t>
  </si>
  <si>
    <t>HSCEI 1/24 P5400</t>
  </si>
  <si>
    <t>HSCEI 1/24 C5500</t>
  </si>
  <si>
    <t>HSCEI 1/24 P5500</t>
  </si>
  <si>
    <t>HSCEI 1/24 C5600</t>
  </si>
  <si>
    <t>HSCEI 1/24 P5600</t>
  </si>
  <si>
    <t>HSCEI 1/24 C5700</t>
  </si>
  <si>
    <t>HSCEI 1/24 P5700</t>
  </si>
  <si>
    <t>HSCEI 1/24 C5800</t>
  </si>
  <si>
    <t>HSCEI 1/24 P5800</t>
  </si>
  <si>
    <t>HSCEI 1/24 C5900</t>
  </si>
  <si>
    <t>HSCEI 1/24 P5900</t>
  </si>
  <si>
    <t>HSCEI 1/24 C6000</t>
  </si>
  <si>
    <t>HSCEI 1/24 P6000</t>
  </si>
  <si>
    <t>HSCEI 1/24 C6100</t>
  </si>
  <si>
    <t>HSCEI 1/24 P6100</t>
  </si>
  <si>
    <t>HSCEI 1/24 C6200</t>
  </si>
  <si>
    <t>HSCEI 1/24 P6200</t>
  </si>
  <si>
    <t>HSCEI 1/24 C6300</t>
  </si>
  <si>
    <t>HSCEI 1/24 P6300</t>
  </si>
  <si>
    <t>HSCEI 1/24 C6400</t>
  </si>
  <si>
    <t>HSCEI 1/24 P6400</t>
  </si>
  <si>
    <t>HSCEI 1/24 C6500</t>
  </si>
  <si>
    <t>HSCEI 1/24 P6500</t>
  </si>
  <si>
    <t>HSCEI 1/24 C6600</t>
  </si>
  <si>
    <t>HSCEI 1/24 P6600</t>
  </si>
  <si>
    <t>HSCEI 1/24 C6700</t>
  </si>
  <si>
    <t>HSCEI 1/24 P6700</t>
  </si>
  <si>
    <t>HSCEI 1/24 C6800</t>
  </si>
  <si>
    <t>HSCEI 1/24 P6800</t>
  </si>
  <si>
    <t>HSCEI 1/24 C6900</t>
  </si>
  <si>
    <t>HSCEI 1/24 P6900</t>
  </si>
  <si>
    <t>HSCEI 1/24 C7000</t>
  </si>
  <si>
    <t>HSCEI 1/24 P7000</t>
  </si>
  <si>
    <t>HSCEI 1/24 C7100</t>
  </si>
  <si>
    <t>HSCEI 1/24 P7100</t>
  </si>
  <si>
    <t>HSCEI 1/24 C7200</t>
  </si>
  <si>
    <t>HSCEI 1/24 P7200</t>
  </si>
  <si>
    <t>HSCEI 2/24 C4900</t>
  </si>
  <si>
    <t>HSCEI 2/24 P4900</t>
  </si>
  <si>
    <t>HSCEI 2/24 C4950</t>
  </si>
  <si>
    <t>HSCEI 2/24 P4950</t>
  </si>
  <si>
    <t>HSCEI 2/24 C5000</t>
  </si>
  <si>
    <t>HSCEI 2/24 P5000</t>
  </si>
  <si>
    <t>HSCEI 2/24 C5100</t>
  </si>
  <si>
    <t>HSCEI 2/24 P5100</t>
  </si>
  <si>
    <t>HSCEI 2/24 C5200</t>
  </si>
  <si>
    <t>HSCEI 2/24 P5200</t>
  </si>
  <si>
    <t>HSCEI 2/24 C5300</t>
  </si>
  <si>
    <t>HSCEI 2/24 P5300</t>
  </si>
  <si>
    <t>HSCEI 2/24 C5400</t>
  </si>
  <si>
    <t>HSCEI 2/24 P5400</t>
  </si>
  <si>
    <t>HSCEI 2/24 C5500</t>
  </si>
  <si>
    <t>HSCEI 2/24 P5500</t>
  </si>
  <si>
    <t>HSCEI 2/24 C5600</t>
  </si>
  <si>
    <t>HSCEI 2/24 P5600</t>
  </si>
  <si>
    <t>HSCEI 2/24 C5700</t>
  </si>
  <si>
    <t>HSCEI 2/24 P5700</t>
  </si>
  <si>
    <t>HSCEI 2/24 C5800</t>
  </si>
  <si>
    <t>HSCEI 2/24 P5800</t>
  </si>
  <si>
    <t>HSCEI 2/24 C5900</t>
  </si>
  <si>
    <t>HSCEI 2/24 P5900</t>
  </si>
  <si>
    <t>HSCEI 2/24 C6000</t>
  </si>
  <si>
    <t>HSCEI 2/24 P6000</t>
  </si>
  <si>
    <t>HSCEI 2/24 C6100</t>
  </si>
  <si>
    <t>HSCEI 2/24 P6100</t>
  </si>
  <si>
    <t>HSCEI 2/24 C6200</t>
  </si>
  <si>
    <t>HSCEI 2/24 P6200</t>
  </si>
  <si>
    <t>HSCEI 2/24 C6300</t>
  </si>
  <si>
    <t>HSCEI 2/24 P6300</t>
  </si>
  <si>
    <t>HSCEI 2/24 C6400</t>
  </si>
  <si>
    <t>HSCEI 2/24 P6400</t>
  </si>
  <si>
    <t>HSCEI 2/24 C6500</t>
  </si>
  <si>
    <t>HSCEI 2/24 P6500</t>
  </si>
  <si>
    <t>HSCEI 2/24 C6600</t>
  </si>
  <si>
    <t>HSCEI 2/24 P6600</t>
  </si>
  <si>
    <t>HSCEI 2/24 C6700</t>
  </si>
  <si>
    <t>HSCEI 2/24 P6700</t>
  </si>
  <si>
    <t>HSCEI 2/24 C6800</t>
  </si>
  <si>
    <t>HSCEI 2/24 P6800</t>
  </si>
  <si>
    <t>HSCEI 2/24 C6900</t>
  </si>
  <si>
    <t>HSCEI 2/24 P6900</t>
  </si>
  <si>
    <t>HSCEI 2/24 C7000</t>
  </si>
  <si>
    <t>HSCEI 2/24 P7000</t>
  </si>
  <si>
    <t>HSCEI 2/24 C7100</t>
  </si>
  <si>
    <t>HSCEI 2/24 P7100</t>
  </si>
  <si>
    <t>HSCEI 2/24 C7200</t>
  </si>
  <si>
    <t>HSCEI 2/24 P7200</t>
  </si>
  <si>
    <t>HSCEI 3/24 C4900</t>
  </si>
  <si>
    <t>HSCEI 3/24 P4900</t>
  </si>
  <si>
    <t>HSCEI 3/24 C4950</t>
  </si>
  <si>
    <t>HSCEI 3/24 P4950</t>
  </si>
  <si>
    <t>HSCEI 3/24 C5000</t>
  </si>
  <si>
    <t>HSCEI 3/24 P5000</t>
  </si>
  <si>
    <t>HSCEI 3/24 C5100</t>
  </si>
  <si>
    <t>HSCEI 3/24 P5100</t>
  </si>
  <si>
    <t>HSCEI 3/24 C5200</t>
  </si>
  <si>
    <t>HSCEI 3/24 P5200</t>
  </si>
  <si>
    <t>HSCEI 3/24 C5300</t>
  </si>
  <si>
    <t>HSCEI 3/24 P5300</t>
  </si>
  <si>
    <t>HSCEI 3/24 C5400</t>
  </si>
  <si>
    <t>HSCEI 3/24 P5400</t>
  </si>
  <si>
    <t>HSCEI 3/24 C5500</t>
  </si>
  <si>
    <t>HSCEI 3/24 P5500</t>
  </si>
  <si>
    <t>HSCEI 3/24 C5600</t>
  </si>
  <si>
    <t>HSCEI 3/24 P5600</t>
  </si>
  <si>
    <t>HSCEI 3/24 C5700</t>
  </si>
  <si>
    <t>HSCEI 3/24 P5700</t>
  </si>
  <si>
    <t>HSCEI 3/24 C5800</t>
  </si>
  <si>
    <t>HSCEI 3/24 P5800</t>
  </si>
  <si>
    <t>HSCEI 3/24 C5900</t>
  </si>
  <si>
    <t>HSCEI 3/24 P5900</t>
  </si>
  <si>
    <t>HSCEI 3/24 C6000</t>
  </si>
  <si>
    <t>HSCEI 3/24 P6000</t>
  </si>
  <si>
    <t>HSCEI 3/24 C6100</t>
  </si>
  <si>
    <t>HSCEI 3/24 P6100</t>
  </si>
  <si>
    <t>HSCEI 3/24 C6200</t>
  </si>
  <si>
    <t>HSCEI 3/24 P6200</t>
  </si>
  <si>
    <t>HSCEI 3/24 C6300</t>
  </si>
  <si>
    <t>HSCEI 3/24 P6300</t>
  </si>
  <si>
    <t>HSCEI 3/24 C6400</t>
  </si>
  <si>
    <t>HSCEI 3/24 P6400</t>
  </si>
  <si>
    <t>HSCEI 3/24 C6500</t>
  </si>
  <si>
    <t>HSCEI 3/24 P6500</t>
  </si>
  <si>
    <t>HSCEI 3/24 C6600</t>
  </si>
  <si>
    <t>HSCEI 3/24 P6600</t>
  </si>
  <si>
    <t>HSCEI 3/24 C6700</t>
  </si>
  <si>
    <t>HSCEI 3/24 P6700</t>
  </si>
  <si>
    <t>HSCEI 3/24 C6800</t>
  </si>
  <si>
    <t>HSCEI 3/24 P6800</t>
  </si>
  <si>
    <t>HSCEI 3/24 C6900</t>
  </si>
  <si>
    <t>HSCEI 3/24 P6900</t>
  </si>
  <si>
    <t>HSCEI 3/24 C7000</t>
  </si>
  <si>
    <t>HSCEI 3/24 P7000</t>
  </si>
  <si>
    <t>HSCEI 3/24 C7100</t>
  </si>
  <si>
    <t>HSCEI 3/24 P7100</t>
  </si>
  <si>
    <t>HSCEI 3/24 C7200</t>
  </si>
  <si>
    <t>HSCEI 3/24 P7200</t>
  </si>
  <si>
    <t>HSCEI 6/24 C4900</t>
  </si>
  <si>
    <t>HSCEI 6/24 P4900</t>
  </si>
  <si>
    <t>HSCEI 6/24 C4950</t>
  </si>
  <si>
    <t>HSCEI 6/24 P4950</t>
  </si>
  <si>
    <t>HSCEI 6/24 C5000</t>
  </si>
  <si>
    <t>HSCEI 6/24 P5000</t>
  </si>
  <si>
    <t>HSCEI 6/24 C5100</t>
  </si>
  <si>
    <t>HSCEI 6/24 P5100</t>
  </si>
  <si>
    <t>HSCEI 6/24 C5200</t>
  </si>
  <si>
    <t>HSCEI 6/24 P5200</t>
  </si>
  <si>
    <t>HSCEI 6/24 C5300</t>
  </si>
  <si>
    <t>HSCEI 6/24 P5300</t>
  </si>
  <si>
    <t>HSCEI 6/24 C5400</t>
  </si>
  <si>
    <t>HSCEI 6/24 P5400</t>
  </si>
  <si>
    <t>HSCEI 6/24 C5500</t>
  </si>
  <si>
    <t>HSCEI 6/24 P5500</t>
  </si>
  <si>
    <t>HSCEI 6/24 C5600</t>
  </si>
  <si>
    <t>HSCEI 6/24 P5600</t>
  </si>
  <si>
    <t>HSCEI 6/24 C5700</t>
  </si>
  <si>
    <t>HSCEI 6/24 P5700</t>
  </si>
  <si>
    <t>HSCEI 6/24 C5800</t>
  </si>
  <si>
    <t>HSCEI 6/24 P5800</t>
  </si>
  <si>
    <t>HSCEI 6/24 C5900</t>
  </si>
  <si>
    <t>HSCEI 6/24 P5900</t>
  </si>
  <si>
    <t>HSCEI 6/24 C6000</t>
  </si>
  <si>
    <t>HSCEI 6/24 P6000</t>
  </si>
  <si>
    <t>HSCEI 6/24 C6100</t>
  </si>
  <si>
    <t>HSCEI 6/24 P6100</t>
  </si>
  <si>
    <t>HSCEI 6/24 C6200</t>
  </si>
  <si>
    <t>HSCEI 6/24 P6200</t>
  </si>
  <si>
    <t>HSCEI 6/24 C6300</t>
  </si>
  <si>
    <t>HSCEI 6/24 P6300</t>
  </si>
  <si>
    <t>HSCEI 6/24 C6400</t>
  </si>
  <si>
    <t>HSCEI 6/24 P6400</t>
  </si>
  <si>
    <t>HSCEI 6/24 C6500</t>
  </si>
  <si>
    <t>HSCEI 6/24 P6500</t>
  </si>
  <si>
    <t>HSCEI 6/24 C6600</t>
  </si>
  <si>
    <t>HSCEI 6/24 P6600</t>
  </si>
  <si>
    <t>HSCEI 6/24 C6700</t>
  </si>
  <si>
    <t>HSCEI 6/24 P6700</t>
  </si>
  <si>
    <t>HSCEI 6/24 C6800</t>
  </si>
  <si>
    <t>HSCEI 6/24 P6800</t>
  </si>
  <si>
    <t>HSCEI 6/24 C6900</t>
  </si>
  <si>
    <t>HSCEI 6/24 P6900</t>
  </si>
  <si>
    <t>HSCEI 6/24 C7000</t>
  </si>
  <si>
    <t>HSCEI 6/24 P7000</t>
  </si>
  <si>
    <t>HSCEI 6/24 C7100</t>
  </si>
  <si>
    <t>HSCEI 6/24 P7100</t>
  </si>
  <si>
    <t>HSCEI 6/24 C7200</t>
  </si>
  <si>
    <t>HSCEI 6/24 P7200</t>
  </si>
  <si>
    <t>HSCEI 9/24 C4900</t>
  </si>
  <si>
    <t>HSCEI 9/24 P4900</t>
  </si>
  <si>
    <t>HSCEI 9/24 C4950</t>
  </si>
  <si>
    <t>HSCEI 9/24 P4950</t>
  </si>
  <si>
    <t>HSCEI 9/24 C5000</t>
  </si>
  <si>
    <t>HSCEI 9/24 P5000</t>
  </si>
  <si>
    <t>HSCEI 9/24 C5100</t>
  </si>
  <si>
    <t>HSCEI 9/24 P5100</t>
  </si>
  <si>
    <t>HSCEI 9/24 C5200</t>
  </si>
  <si>
    <t>HSCEI 9/24 P5200</t>
  </si>
  <si>
    <t>HSCEI 9/24 C5300</t>
  </si>
  <si>
    <t>HSCEI 9/24 P5300</t>
  </si>
  <si>
    <t>HSCEI 9/24 C5400</t>
  </si>
  <si>
    <t>HSCEI 9/24 P5400</t>
  </si>
  <si>
    <t>HSCEI 9/24 C5500</t>
  </si>
  <si>
    <t>HSCEI 9/24 P5500</t>
  </si>
  <si>
    <t>HSCEI 9/24 C5600</t>
  </si>
  <si>
    <t>HSCEI 9/24 P5600</t>
  </si>
  <si>
    <t>HSCEI 9/24 C5700</t>
  </si>
  <si>
    <t>HSCEI 9/24 P5700</t>
  </si>
  <si>
    <t>HSCEI 9/24 C5800</t>
  </si>
  <si>
    <t>HSCEI 9/24 P5800</t>
  </si>
  <si>
    <t>HSCEI 9/24 C5900</t>
  </si>
  <si>
    <t>HSCEI 9/24 P5900</t>
  </si>
  <si>
    <t>HSCEI 9/24 C6000</t>
  </si>
  <si>
    <t>HSCEI 9/24 P6000</t>
  </si>
  <si>
    <t>HSCEI 9/24 C6100</t>
  </si>
  <si>
    <t>HSCEI 9/24 P6100</t>
  </si>
  <si>
    <t>HSCEI 9/24 C6200</t>
  </si>
  <si>
    <t>HSCEI 9/24 P6200</t>
  </si>
  <si>
    <t>HSCEI 9/24 C6300</t>
  </si>
  <si>
    <t>HSCEI 9/24 P6300</t>
  </si>
  <si>
    <t>HSCEI 9/24 C6400</t>
  </si>
  <si>
    <t>HSCEI 9/24 P6400</t>
  </si>
  <si>
    <t>HSCEI 9/24 C6500</t>
  </si>
  <si>
    <t>HSCEI 9/24 P6500</t>
  </si>
  <si>
    <t>HSCEI 9/24 C6600</t>
  </si>
  <si>
    <t>HSCEI 9/24 P6600</t>
  </si>
  <si>
    <t>HSCEI 9/24 C6700</t>
  </si>
  <si>
    <t>HSCEI 9/24 P6700</t>
  </si>
  <si>
    <t>HSCEI 9/24 C6800</t>
  </si>
  <si>
    <t>HSCEI 9/24 P6800</t>
  </si>
  <si>
    <t>HSCEI 9/24 C6900</t>
  </si>
  <si>
    <t>HSCEI 9/24 P6900</t>
  </si>
  <si>
    <t>HSCEI 9/24 C7000</t>
  </si>
  <si>
    <t>HSCEI 9/24 P7000</t>
  </si>
  <si>
    <t>HSCEI 9/24 C7100</t>
  </si>
  <si>
    <t>HSCEI 9/24 P7100</t>
  </si>
  <si>
    <t>HSCEI 9/24 C7200</t>
  </si>
  <si>
    <t>HSCEI 9/24 P7200</t>
  </si>
  <si>
    <t>HSCEI 12/24 C4300</t>
  </si>
  <si>
    <t>HSCEI 12/24 P4300</t>
  </si>
  <si>
    <t>HSCEI 12/24 C4400</t>
  </si>
  <si>
    <t>HSCEI 12/24 P4400</t>
  </si>
  <si>
    <t>HSCEI 12/24 C4500</t>
  </si>
  <si>
    <t>HSCEI 12/24 P4500</t>
  </si>
  <si>
    <t>HSCEI 12/24 C4600</t>
  </si>
  <si>
    <t>HSCEI 12/24 P4600</t>
  </si>
  <si>
    <t>HSCEI 12/24 C4700</t>
  </si>
  <si>
    <t>HSCEI 12/24 P4700</t>
  </si>
  <si>
    <t>HSCEI 12/24 C4800</t>
  </si>
  <si>
    <t>HSCEI 12/24 P4800</t>
  </si>
  <si>
    <t>HSCEI 12/24 C4900</t>
  </si>
  <si>
    <t>HSCEI 12/24 P4900</t>
  </si>
  <si>
    <t>HSCEI 12/24 C5000</t>
  </si>
  <si>
    <t>HSCEI 12/24 P5000</t>
  </si>
  <si>
    <t>HSCEI 12/24 C5200</t>
  </si>
  <si>
    <t>HSCEI 12/24 P5200</t>
  </si>
  <si>
    <t>HSCEI 12/24 C5400</t>
  </si>
  <si>
    <t>HSCEI 12/24 P5400</t>
  </si>
  <si>
    <t>HSCEI 12/24 C5600</t>
  </si>
  <si>
    <t>HSCEI 12/24 P5600</t>
  </si>
  <si>
    <t>HSCEI 12/24 C5800</t>
  </si>
  <si>
    <t>HSCEI 12/24 P5800</t>
  </si>
  <si>
    <t>HSCEI 12/24 C6000</t>
  </si>
  <si>
    <t>HSCEI 12/24 P6000</t>
  </si>
  <si>
    <t>HSCEI 12/24 C6200</t>
  </si>
  <si>
    <t>HSCEI 12/24 P6200</t>
  </si>
  <si>
    <t>HSCEI 12/24 C6400</t>
  </si>
  <si>
    <t>HSCEI 12/24 P6400</t>
  </si>
  <si>
    <t>HSCEI 12/24 C6600</t>
  </si>
  <si>
    <t>HSCEI 12/24 P6600</t>
  </si>
  <si>
    <t>HSCEI 12/24 C6800</t>
  </si>
  <si>
    <t>HSCEI 12/24 P6800</t>
  </si>
  <si>
    <t>HSCEI 12/24 C7000</t>
  </si>
  <si>
    <t>HSCEI 12/24 P7000</t>
  </si>
  <si>
    <t>HSCEI 12/24 C7200</t>
  </si>
  <si>
    <t>HSCEI 12/24 P7200</t>
  </si>
  <si>
    <t>HSCEI 12/24 C7400</t>
  </si>
  <si>
    <t>HSCEI 12/24 P7400</t>
  </si>
  <si>
    <t>HSCEI 12/24 C7600</t>
  </si>
  <si>
    <t>HSCEI 12/24 P7600</t>
  </si>
  <si>
    <t>HSCEI 12/24 C7800</t>
  </si>
  <si>
    <t>HSCEI 12/24 P7800</t>
  </si>
  <si>
    <t>HSCEI 12/24 C8000</t>
  </si>
  <si>
    <t>HSCEI 12/24 P8000</t>
  </si>
  <si>
    <t>HSCEI 12/24 C8200</t>
  </si>
  <si>
    <t>HSCEI 12/24 P8200</t>
  </si>
  <si>
    <t>HSCEI 12/24 C8400</t>
  </si>
  <si>
    <t>HSCEI 12/24 P8400</t>
  </si>
  <si>
    <t>HSCEI 6/25 C4600</t>
  </si>
  <si>
    <t>HSCEI 6/25 P4600</t>
  </si>
  <si>
    <t>HSCEI 6/25 C4700</t>
  </si>
  <si>
    <t>HSCEI 6/25 P4700</t>
  </si>
  <si>
    <t>HSCEI 6/25 C4800</t>
  </si>
  <si>
    <t>HSCEI 6/25 P4800</t>
  </si>
  <si>
    <t>HSCEI 6/25 C4900</t>
  </si>
  <si>
    <t>HSCEI 6/25 P4900</t>
  </si>
  <si>
    <t>HSCEI 6/25 C5000</t>
  </si>
  <si>
    <t>HSCEI 6/25 P5000</t>
  </si>
  <si>
    <t>HSCEI 6/25 C5200</t>
  </si>
  <si>
    <t>HSCEI 6/25 P5200</t>
  </si>
  <si>
    <t>HSCEI 6/25 C5400</t>
  </si>
  <si>
    <t>HSCEI 6/25 P5400</t>
  </si>
  <si>
    <t>HSCEI 6/25 C5600</t>
  </si>
  <si>
    <t>HSCEI 6/25 P5600</t>
  </si>
  <si>
    <t>HSCEI 6/25 C5800</t>
  </si>
  <si>
    <t>HSCEI 6/25 P5800</t>
  </si>
  <si>
    <t>HSCEI 6/25 C6000</t>
  </si>
  <si>
    <t>HSCEI 6/25 P6000</t>
  </si>
  <si>
    <t>HSCEI 6/25 C6200</t>
  </si>
  <si>
    <t>HSCEI 6/25 P6200</t>
  </si>
  <si>
    <t>HSCEI 6/25 C6400</t>
  </si>
  <si>
    <t>HSCEI 6/25 P6400</t>
  </si>
  <si>
    <t>HSCEI 6/25 C6600</t>
  </si>
  <si>
    <t>HSCEI 6/25 P6600</t>
  </si>
  <si>
    <t>HSCEI 6/25 C6800</t>
  </si>
  <si>
    <t>HSCEI 6/25 P6800</t>
  </si>
  <si>
    <t>HSCEI 6/25 C7000</t>
  </si>
  <si>
    <t>HSCEI 6/25 P7000</t>
  </si>
  <si>
    <t>HSCEI 6/25 C7200</t>
  </si>
  <si>
    <t>HSCEI 6/25 P7200</t>
  </si>
  <si>
    <t>HSCEI 6/25 C7400</t>
  </si>
  <si>
    <t>HSCEI 6/25 P7400</t>
  </si>
  <si>
    <t>HSCEI 6/25 C7600</t>
  </si>
  <si>
    <t>HSCEI 6/25 P7600</t>
  </si>
  <si>
    <t>HSCEI 6/25 C7800</t>
  </si>
  <si>
    <t>HSCEI 6/25 P7800</t>
  </si>
  <si>
    <t>HSCEI 6/25 C8000</t>
  </si>
  <si>
    <t>HSCEI 6/25 P8000</t>
  </si>
  <si>
    <t>HSCEI 6/25 C8200</t>
  </si>
  <si>
    <t>HSCEI 6/25 P8200</t>
  </si>
  <si>
    <t>HSCEI 6/25 C8400</t>
  </si>
  <si>
    <t>HSCEI 6/25 P8400</t>
  </si>
  <si>
    <t>HSCEI 6/25 C8600</t>
  </si>
  <si>
    <t>HSCEI 6/25 P8600</t>
  </si>
  <si>
    <t>HSCEI 6/25 C8800</t>
  </si>
  <si>
    <t>HSCEI 6/25 P8800</t>
  </si>
  <si>
    <t>HSCEI 6/25 C9000</t>
  </si>
  <si>
    <t>HSCEI 6/25 P9000</t>
  </si>
  <si>
    <t>HSCEI 12/25 C4300</t>
  </si>
  <si>
    <t>HSCEI 12/25 P4300</t>
  </si>
  <si>
    <t>HSCEI 12/25 C4400</t>
  </si>
  <si>
    <t>HSCEI 12/25 P4400</t>
  </si>
  <si>
    <t>HSCEI 12/25 C4500</t>
  </si>
  <si>
    <t>HSCEI 12/25 P4500</t>
  </si>
  <si>
    <t>HSCEI 12/25 C4600</t>
  </si>
  <si>
    <t>HSCEI 12/25 P4600</t>
  </si>
  <si>
    <t>HSCEI 12/25 C4700</t>
  </si>
  <si>
    <t>HSCEI 12/25 P4700</t>
  </si>
  <si>
    <t>HSCEI 12/25 C4800</t>
  </si>
  <si>
    <t>HSCEI 12/25 P4800</t>
  </si>
  <si>
    <t>HSCEI 12/25 C4900</t>
  </si>
  <si>
    <t>HSCEI 12/25 P4900</t>
  </si>
  <si>
    <t>HSCEI 12/25 C5000</t>
  </si>
  <si>
    <t>HSCEI 12/25 P5000</t>
  </si>
  <si>
    <t>HSCEI 12/25 C5200</t>
  </si>
  <si>
    <t>HSCEI 12/25 P5200</t>
  </si>
  <si>
    <t>HSCEI 12/25 C5400</t>
  </si>
  <si>
    <t>HSCEI 12/25 P5400</t>
  </si>
  <si>
    <t>HSCEI 12/25 C5600</t>
  </si>
  <si>
    <t>HSCEI 12/25 P5600</t>
  </si>
  <si>
    <t>HSCEI 12/25 C5800</t>
  </si>
  <si>
    <t>HSCEI 12/25 P5800</t>
  </si>
  <si>
    <t>HSCEI 12/25 C6000</t>
  </si>
  <si>
    <t>HSCEI 12/25 P6000</t>
  </si>
  <si>
    <t>HSCEI 12/25 C6200</t>
  </si>
  <si>
    <t>HSCEI 12/25 P6200</t>
  </si>
  <si>
    <t>HSCEI 12/25 C6400</t>
  </si>
  <si>
    <t>HSCEI 12/25 P6400</t>
  </si>
  <si>
    <t>HSCEI 12/25 C6600</t>
  </si>
  <si>
    <t>HSCEI 12/25 P6600</t>
  </si>
  <si>
    <t>HSCEI 12/25 C6800</t>
  </si>
  <si>
    <t>HSCEI 12/25 P6800</t>
  </si>
  <si>
    <t>HSCEI 12/25 C7000</t>
  </si>
  <si>
    <t>HSCEI 12/25 P7000</t>
  </si>
  <si>
    <t>HSCEI 12/25 C7200</t>
  </si>
  <si>
    <t>HSCEI 12/25 P7200</t>
  </si>
  <si>
    <t>HSCEI 12/25 C7400</t>
  </si>
  <si>
    <t>HSCEI 12/25 P7400</t>
  </si>
  <si>
    <t>HSCEI 12/25 C7600</t>
  </si>
  <si>
    <t>HSCEI 12/25 P7600</t>
  </si>
  <si>
    <t>HSCEI 12/25 C7800</t>
  </si>
  <si>
    <t>HSCEI 12/25 P7800</t>
  </si>
  <si>
    <t>HSCEI 12/25 C8000</t>
  </si>
  <si>
    <t>HSCEI 12/25 P8000</t>
  </si>
  <si>
    <t>HSCEI 12/25 C8200</t>
  </si>
  <si>
    <t>HSCEI 12/25 P8200</t>
  </si>
  <si>
    <t>HSCEI 12/25 C8400</t>
  </si>
  <si>
    <t>HSCEI 12/25 P8400</t>
  </si>
  <si>
    <t>HSCEI 12/26 C4300</t>
  </si>
  <si>
    <t>HSCEI 12/26 P4300</t>
  </si>
  <si>
    <t>HSCEI 12/26 C4400</t>
  </si>
  <si>
    <t>HSCEI 12/26 P4400</t>
  </si>
  <si>
    <t>HSCEI 12/26 C4500</t>
  </si>
  <si>
    <t>HSCEI 12/26 P4500</t>
  </si>
  <si>
    <t>HSCEI 12/26 C4600</t>
  </si>
  <si>
    <t>HSCEI 12/26 P4600</t>
  </si>
  <si>
    <t>HSCEI 12/26 C4700</t>
  </si>
  <si>
    <t>HSCEI 12/26 P4700</t>
  </si>
  <si>
    <t>HSCEI 12/26 C4800</t>
  </si>
  <si>
    <t>HSCEI 12/26 P4800</t>
  </si>
  <si>
    <t>HSCEI 12/26 C4900</t>
  </si>
  <si>
    <t>HSCEI 12/26 P4900</t>
  </si>
  <si>
    <t>HSCEI 12/26 C5000</t>
  </si>
  <si>
    <t>HSCEI 12/26 P5000</t>
  </si>
  <si>
    <t>HSCEI 12/26 C5200</t>
  </si>
  <si>
    <t>HSCEI 12/26 P5200</t>
  </si>
  <si>
    <t>HSCEI 12/26 C5400</t>
  </si>
  <si>
    <t>HSCEI 12/26 P5400</t>
  </si>
  <si>
    <t>HSCEI 12/26 C5600</t>
  </si>
  <si>
    <t>HSCEI 12/26 P5600</t>
  </si>
  <si>
    <t>HSCEI 12/26 C5800</t>
  </si>
  <si>
    <t>HSCEI 12/26 P5800</t>
  </si>
  <si>
    <t>HSCEI 12/26 C6000</t>
  </si>
  <si>
    <t>HSCEI 12/26 P6000</t>
  </si>
  <si>
    <t>HSCEI 12/26 C6200</t>
  </si>
  <si>
    <t>HSCEI 12/26 P6200</t>
  </si>
  <si>
    <t>HSCEI 12/26 C6400</t>
  </si>
  <si>
    <t>HSCEI 12/26 P6400</t>
  </si>
  <si>
    <t>HSCEI 12/26 C6600</t>
  </si>
  <si>
    <t>HSCEI 12/26 P6600</t>
  </si>
  <si>
    <t>HSCEI 12/26 C6800</t>
  </si>
  <si>
    <t>HSCEI 12/26 P6800</t>
  </si>
  <si>
    <t>HSCEI 12/26 C7000</t>
  </si>
  <si>
    <t>HSCEI 12/26 P7000</t>
  </si>
  <si>
    <t>HSCEI 12/26 C7200</t>
  </si>
  <si>
    <t>HSCEI 12/26 P7200</t>
  </si>
  <si>
    <t>HSCEI 12/26 C7400</t>
  </si>
  <si>
    <t>HSCEI 12/26 P7400</t>
  </si>
  <si>
    <t>HSCEI 12/26 C7600</t>
  </si>
  <si>
    <t>HSCEI 12/26 P7600</t>
  </si>
  <si>
    <t>HSCEI 12/26 C7800</t>
  </si>
  <si>
    <t>HSCEI 12/26 P7800</t>
  </si>
  <si>
    <t>HSCEI 12/26 C8000</t>
  </si>
  <si>
    <t>HSCEI 12/26 P8000</t>
  </si>
  <si>
    <t>HSCEI 12/26 C8200</t>
  </si>
  <si>
    <t>HSCEI 12/26 P8200</t>
  </si>
  <si>
    <t>HSCEI 12/26 C8400</t>
  </si>
  <si>
    <t>HSCEI 12/26 P8400</t>
  </si>
  <si>
    <t>HSCEI 12/27 C4300</t>
  </si>
  <si>
    <t>HSCEI 12/27 P4300</t>
  </si>
  <si>
    <t>HSCEI 12/27 C4400</t>
  </si>
  <si>
    <t>HSCEI 12/27 P4400</t>
  </si>
  <si>
    <t>HSCEI 12/27 C4500</t>
  </si>
  <si>
    <t>HSCEI 12/27 P4500</t>
  </si>
  <si>
    <t>HSCEI 12/27 C4600</t>
  </si>
  <si>
    <t>HSCEI 12/27 P4600</t>
  </si>
  <si>
    <t>HSCEI 12/27 C4700</t>
  </si>
  <si>
    <t>HSCEI 12/27 P4700</t>
  </si>
  <si>
    <t>HSCEI 12/27 C4800</t>
  </si>
  <si>
    <t>HSCEI 12/27 P4800</t>
  </si>
  <si>
    <t>HSCEI 12/27 C4900</t>
  </si>
  <si>
    <t>HSCEI 12/27 P4900</t>
  </si>
  <si>
    <t>HSCEI 12/27 C5000</t>
  </si>
  <si>
    <t>HSCEI 12/27 P5000</t>
  </si>
  <si>
    <t>HSCEI 12/27 C5200</t>
  </si>
  <si>
    <t>HSCEI 12/27 P5200</t>
  </si>
  <si>
    <t>HSCEI 12/27 C5400</t>
  </si>
  <si>
    <t>HSCEI 12/27 P5400</t>
  </si>
  <si>
    <t>HSCEI 12/27 C5600</t>
  </si>
  <si>
    <t>HSCEI 12/27 P5600</t>
  </si>
  <si>
    <t>HSCEI 12/27 C5800</t>
  </si>
  <si>
    <t>HSCEI 12/27 P5800</t>
  </si>
  <si>
    <t>HSCEI 12/27 C6000</t>
  </si>
  <si>
    <t>HSCEI 12/27 P6000</t>
  </si>
  <si>
    <t>HSCEI 12/27 C6200</t>
  </si>
  <si>
    <t>HSCEI 12/27 P6200</t>
  </si>
  <si>
    <t>HSCEI 12/27 C6400</t>
  </si>
  <si>
    <t>HSCEI 12/27 P6400</t>
  </si>
  <si>
    <t>HSCEI 12/27 C6600</t>
  </si>
  <si>
    <t>HSCEI 12/27 P6600</t>
  </si>
  <si>
    <t>HSCEI 12/27 C6800</t>
  </si>
  <si>
    <t>HSCEI 12/27 P6800</t>
  </si>
  <si>
    <t>HSCEI 12/27 C7000</t>
  </si>
  <si>
    <t>HSCEI 12/27 P7000</t>
  </si>
  <si>
    <t>HSCEI 12/27 C7200</t>
  </si>
  <si>
    <t>HSCEI 12/27 P7200</t>
  </si>
  <si>
    <t>HSCEI 12/27 C7400</t>
  </si>
  <si>
    <t>HSCEI 12/27 P7400</t>
  </si>
  <si>
    <t>HSCEI 12/27 C7600</t>
  </si>
  <si>
    <t>HSCEI 12/27 P7600</t>
  </si>
  <si>
    <t>HSCEI 12/27 C7800</t>
  </si>
  <si>
    <t>HSCEI 12/27 P7800</t>
  </si>
  <si>
    <t>HSCEI 12/27 C8000</t>
  </si>
  <si>
    <t>HSCEI 12/27 P8000</t>
  </si>
  <si>
    <t>HSCEI 12/27 C8200</t>
  </si>
  <si>
    <t>HSCEI 12/27 P8200</t>
  </si>
  <si>
    <t>HSCEI 12/27 C8400</t>
  </si>
  <si>
    <t>HSCEI 12/27 P8400</t>
  </si>
  <si>
    <t>KOSPI2 12 C302.5</t>
  </si>
  <si>
    <t>KOSPI2 12 P302.5</t>
  </si>
  <si>
    <t>KOSPI2 12 C305</t>
  </si>
  <si>
    <t>KOSPI2 12 P305</t>
  </si>
  <si>
    <t>KOSPI2 12 C307.5</t>
  </si>
  <si>
    <t>KOSPI2 12 P307.5</t>
  </si>
  <si>
    <t>KOSPI2 12 C310</t>
  </si>
  <si>
    <t>KOSPI2 12 P310</t>
  </si>
  <si>
    <t>KOSPI2 12 C312.5</t>
  </si>
  <si>
    <t>KOSPI2 12 P312.5</t>
  </si>
  <si>
    <t>KOSPI2 12 C315</t>
  </si>
  <si>
    <t>KOSPI2 12 P315</t>
  </si>
  <si>
    <t>KOSPI2 12 C317.5</t>
  </si>
  <si>
    <t>KOSPI2 12 P317.5</t>
  </si>
  <si>
    <t>KOSPI2 12 C320</t>
  </si>
  <si>
    <t>KOSPI2 12 P320</t>
  </si>
  <si>
    <t>KOSPI2 12 C322.5</t>
  </si>
  <si>
    <t>KOSPI2 12 P322.5</t>
  </si>
  <si>
    <t>KOSPI2 12 C325</t>
  </si>
  <si>
    <t>KOSPI2 12 P325</t>
  </si>
  <si>
    <t>KOSPI2 12 C327.5</t>
  </si>
  <si>
    <t>KOSPI2 12 P327.5</t>
  </si>
  <si>
    <t>KOSPI2 12 C330</t>
  </si>
  <si>
    <t>KOSPI2 12 P330</t>
  </si>
  <si>
    <t>KOSPI2 12 C332.5</t>
  </si>
  <si>
    <t>KOSPI2 12 P332.5</t>
  </si>
  <si>
    <t>KOSPI2 12 C335</t>
  </si>
  <si>
    <t>KOSPI2 12 P335</t>
  </si>
  <si>
    <t>KOSPI2 12 C337.5</t>
  </si>
  <si>
    <t>KOSPI2 12 P337.5</t>
  </si>
  <si>
    <t>KOSPI2 12 C340</t>
  </si>
  <si>
    <t>KOSPI2 12 P340</t>
  </si>
  <si>
    <t>KOSPI2 12 C342.5</t>
  </si>
  <si>
    <t>KOSPI2 12 P342.5</t>
  </si>
  <si>
    <t>KOSPI2 12 C345</t>
  </si>
  <si>
    <t>KOSPI2 12 P345</t>
  </si>
  <si>
    <t>KOSPI2 12 C347.5</t>
  </si>
  <si>
    <t>KOSPI2 12 P347.5</t>
  </si>
  <si>
    <t>KOSPI2 12 C350</t>
  </si>
  <si>
    <t>KOSPI2 12 P350</t>
  </si>
  <si>
    <t>KOSPI2 12 C352.5</t>
  </si>
  <si>
    <t>KOSPI2 12 P352.5</t>
  </si>
  <si>
    <t>KOSPI2 12 C355</t>
  </si>
  <si>
    <t>KOSPI2 12 P355</t>
  </si>
  <si>
    <t>KOSPI2 12 C357.5</t>
  </si>
  <si>
    <t>KOSPI2 12 P357.5</t>
  </si>
  <si>
    <t>KOSPI2 12 C360</t>
  </si>
  <si>
    <t>KOSPI2 12 P360</t>
  </si>
  <si>
    <t>KOSPI2 12 C362.5</t>
  </si>
  <si>
    <t>KOSPI2 12 P362.5</t>
  </si>
  <si>
    <t>KOSPI2 1/24 C302.5</t>
  </si>
  <si>
    <t>KOSPI2 1/24 P302.5</t>
  </si>
  <si>
    <t>KOSPI2 1/24 C305</t>
  </si>
  <si>
    <t>KOSPI2 1/24 P305</t>
  </si>
  <si>
    <t>KOSPI2 1/24 C307.5</t>
  </si>
  <si>
    <t>KOSPI2 1/24 P307.5</t>
  </si>
  <si>
    <t>KOSPI2 1/24 C310</t>
  </si>
  <si>
    <t>KOSPI2 1/24 P310</t>
  </si>
  <si>
    <t>KOSPI2 1/24 C312.5</t>
  </si>
  <si>
    <t>KOSPI2 1/24 P312.5</t>
  </si>
  <si>
    <t>KOSPI2 1/24 C315</t>
  </si>
  <si>
    <t>KOSPI2 1/24 P315</t>
  </si>
  <si>
    <t>KOSPI2 1/24 C317.5</t>
  </si>
  <si>
    <t>KOSPI2 1/24 P317.5</t>
  </si>
  <si>
    <t>KOSPI2 1/24 C320</t>
  </si>
  <si>
    <t>KOSPI2 1/24 P320</t>
  </si>
  <si>
    <t>KOSPI2 1/24 C322.5</t>
  </si>
  <si>
    <t>KOSPI2 1/24 P322.5</t>
  </si>
  <si>
    <t>KOSPI2 1/24 C325</t>
  </si>
  <si>
    <t>KOSPI2 1/24 P325</t>
  </si>
  <si>
    <t>KOSPI2 1/24 C327.5</t>
  </si>
  <si>
    <t>KOSPI2 1/24 P327.5</t>
  </si>
  <si>
    <t>KOSPI2 1/24 C330</t>
  </si>
  <si>
    <t>KOSPI2 1/24 P330</t>
  </si>
  <si>
    <t>KOSPI2 1/24 C332.5</t>
  </si>
  <si>
    <t>KOSPI2 1/24 P332.5</t>
  </si>
  <si>
    <t>KOSPI2 1/24 C335</t>
  </si>
  <si>
    <t>KOSPI2 1/24 P335</t>
  </si>
  <si>
    <t>KOSPI2 1/24 C337.5</t>
  </si>
  <si>
    <t>KOSPI2 1/24 P337.5</t>
  </si>
  <si>
    <t>KOSPI2 1/24 C340</t>
  </si>
  <si>
    <t>KOSPI2 1/24 P340</t>
  </si>
  <si>
    <t>KOSPI2 1/24 C342.5</t>
  </si>
  <si>
    <t>KOSPI2 1/24 P342.5</t>
  </si>
  <si>
    <t>KOSPI2 1/24 C345</t>
  </si>
  <si>
    <t>KOSPI2 1/24 P345</t>
  </si>
  <si>
    <t>KOSPI2 1/24 C347.5</t>
  </si>
  <si>
    <t>KOSPI2 1/24 P347.5</t>
  </si>
  <si>
    <t>KOSPI2 1/24 C350</t>
  </si>
  <si>
    <t>KOSPI2 1/24 P350</t>
  </si>
  <si>
    <t>KOSPI2 1/24 C352.5</t>
  </si>
  <si>
    <t>KOSPI2 1/24 P352.5</t>
  </si>
  <si>
    <t>KOSPI2 1/24 C355</t>
  </si>
  <si>
    <t>KOSPI2 1/24 P355</t>
  </si>
  <si>
    <t>KOSPI2 1/24 C357.5</t>
  </si>
  <si>
    <t>KOSPI2 1/24 P357.5</t>
  </si>
  <si>
    <t>KOSPI2 1/24 C360</t>
  </si>
  <si>
    <t>KOSPI2 1/24 P360</t>
  </si>
  <si>
    <t>KOSPI2 1/24 C362.5</t>
  </si>
  <si>
    <t>KOSPI2 1/24 P362.5</t>
  </si>
  <si>
    <t>KOSPI2 2/24 C302.5</t>
  </si>
  <si>
    <t>KOSPI2 2/24 P302.5</t>
  </si>
  <si>
    <t>KOSPI2 2/24 C305</t>
  </si>
  <si>
    <t>KOSPI2 2/24 P305</t>
  </si>
  <si>
    <t>KOSPI2 2/24 C307.5</t>
  </si>
  <si>
    <t>KOSPI2 2/24 P307.5</t>
  </si>
  <si>
    <t>KOSPI2 2/24 C310</t>
  </si>
  <si>
    <t>KOSPI2 2/24 P310</t>
  </si>
  <si>
    <t>KOSPI2 2/24 C312.5</t>
  </si>
  <si>
    <t>KOSPI2 2/24 P312.5</t>
  </si>
  <si>
    <t>KOSPI2 2/24 C315</t>
  </si>
  <si>
    <t>KOSPI2 2/24 P315</t>
  </si>
  <si>
    <t>KOSPI2 2/24 C317.5</t>
  </si>
  <si>
    <t>KOSPI2 2/24 P317.5</t>
  </si>
  <si>
    <t>KOSPI2 2/24 C320</t>
  </si>
  <si>
    <t>KOSPI2 2/24 P320</t>
  </si>
  <si>
    <t>KOSPI2 2/24 C322.5</t>
  </si>
  <si>
    <t>KOSPI2 2/24 P322.5</t>
  </si>
  <si>
    <t>KOSPI2 2/24 C325</t>
  </si>
  <si>
    <t>KOSPI2 2/24 P325</t>
  </si>
  <si>
    <t>KOSPI2 2/24 C327.5</t>
  </si>
  <si>
    <t>KOSPI2 2/24 P327.5</t>
  </si>
  <si>
    <t>KOSPI2 2/24 C330</t>
  </si>
  <si>
    <t>KOSPI2 2/24 P330</t>
  </si>
  <si>
    <t>KOSPI2 2/24 C332.5</t>
  </si>
  <si>
    <t>KOSPI2 2/24 P332.5</t>
  </si>
  <si>
    <t>KOSPI2 2/24 C335</t>
  </si>
  <si>
    <t>KOSPI2 2/24 P335</t>
  </si>
  <si>
    <t>KOSPI2 2/24 C337.5</t>
  </si>
  <si>
    <t>KOSPI2 2/24 P337.5</t>
  </si>
  <si>
    <t>KOSPI2 2/24 C340</t>
  </si>
  <si>
    <t>KOSPI2 2/24 P340</t>
  </si>
  <si>
    <t>KOSPI2 2/24 C342.5</t>
  </si>
  <si>
    <t>KOSPI2 2/24 P342.5</t>
  </si>
  <si>
    <t>KOSPI2 2/24 C345</t>
  </si>
  <si>
    <t>KOSPI2 2/24 P345</t>
  </si>
  <si>
    <t>KOSPI2 2/24 C347.5</t>
  </si>
  <si>
    <t>KOSPI2 2/24 P347.5</t>
  </si>
  <si>
    <t>KOSPI2 2/24 C350</t>
  </si>
  <si>
    <t>KOSPI2 2/24 P350</t>
  </si>
  <si>
    <t>KOSPI2 2/24 C352.5</t>
  </si>
  <si>
    <t>KOSPI2 2/24 P352.5</t>
  </si>
  <si>
    <t>KOSPI2 2/24 C355</t>
  </si>
  <si>
    <t>KOSPI2 2/24 P355</t>
  </si>
  <si>
    <t>KOSPI2 2/24 C357.5</t>
  </si>
  <si>
    <t>KOSPI2 2/24 P357.5</t>
  </si>
  <si>
    <t>KOSPI2 2/24 C360</t>
  </si>
  <si>
    <t>KOSPI2 2/24 P360</t>
  </si>
  <si>
    <t>KOSPI2 2/24 C362.5</t>
  </si>
  <si>
    <t>KOSPI2 2/24 P362.5</t>
  </si>
  <si>
    <t>KOSPI2 3/24 C270</t>
  </si>
  <si>
    <t>KOSPI2 3/24 P270</t>
  </si>
  <si>
    <t>KOSPI2 3/24 C275</t>
  </si>
  <si>
    <t>KOSPI2 3/24 P275</t>
  </si>
  <si>
    <t>KOSPI2 3/24 C280</t>
  </si>
  <si>
    <t>KOSPI2 3/24 P280</t>
  </si>
  <si>
    <t>KOSPI2 3/24 C285</t>
  </si>
  <si>
    <t>KOSPI2 3/24 P285</t>
  </si>
  <si>
    <t>KOSPI2 3/24 C290</t>
  </si>
  <si>
    <t>KOSPI2 3/24 P290</t>
  </si>
  <si>
    <t>KOSPI2 3/24 C295</t>
  </si>
  <si>
    <t>KOSPI2 3/24 P295</t>
  </si>
  <si>
    <t>KOSPI2 3/24 C300</t>
  </si>
  <si>
    <t>KOSPI2 3/24 P300</t>
  </si>
  <si>
    <t>KOSPI2 3/24 C305</t>
  </si>
  <si>
    <t>KOSPI2 3/24 P305</t>
  </si>
  <si>
    <t>KOSPI2 3/24 C310</t>
  </si>
  <si>
    <t>KOSPI2 3/24 P310</t>
  </si>
  <si>
    <t>KOSPI2 3/24 C315</t>
  </si>
  <si>
    <t>KOSPI2 3/24 P315</t>
  </si>
  <si>
    <t>KOSPI2 3/24 C320</t>
  </si>
  <si>
    <t>KOSPI2 3/24 P320</t>
  </si>
  <si>
    <t>KOSPI2 3/24 C325</t>
  </si>
  <si>
    <t>KOSPI2 3/24 P325</t>
  </si>
  <si>
    <t>KOSPI2 3/24 C330</t>
  </si>
  <si>
    <t>KOSPI2 3/24 P330</t>
  </si>
  <si>
    <t>KOSPI2 3/24 C335</t>
  </si>
  <si>
    <t>KOSPI2 3/24 P335</t>
  </si>
  <si>
    <t>KOSPI2 3/24 C340</t>
  </si>
  <si>
    <t>KOSPI2 3/24 P340</t>
  </si>
  <si>
    <t>KOSPI2 3/24 C345</t>
  </si>
  <si>
    <t>KOSPI2 3/24 P345</t>
  </si>
  <si>
    <t>KOSPI2 3/24 C350</t>
  </si>
  <si>
    <t>KOSPI2 3/24 P350</t>
  </si>
  <si>
    <t>KOSPI2 3/24 C355</t>
  </si>
  <si>
    <t>KOSPI2 3/24 P355</t>
  </si>
  <si>
    <t>KOSPI2 3/24 C360</t>
  </si>
  <si>
    <t>KOSPI2 3/24 P360</t>
  </si>
  <si>
    <t>KOSPI2 3/24 C365</t>
  </si>
  <si>
    <t>KOSPI2 3/24 P365</t>
  </si>
  <si>
    <t>KOSPI2 3/24 C370</t>
  </si>
  <si>
    <t>KOSPI2 3/24 P370</t>
  </si>
  <si>
    <t>KOSPI2 3/24 C375</t>
  </si>
  <si>
    <t>KOSPI2 3/24 P375</t>
  </si>
  <si>
    <t>KOSPI2 3/24 C380</t>
  </si>
  <si>
    <t>KOSPI2 3/24 P380</t>
  </si>
  <si>
    <t>KOSPI2 3/24 C385</t>
  </si>
  <si>
    <t>KOSPI2 3/24 P385</t>
  </si>
  <si>
    <t>KOSPI2 3/24 C390</t>
  </si>
  <si>
    <t>KOSPI2 3/24 P390</t>
  </si>
  <si>
    <t>KOSPI2 4/24 C270</t>
  </si>
  <si>
    <t>KOSPI2 4/24 P270</t>
  </si>
  <si>
    <t>KOSPI2 4/24 C275</t>
  </si>
  <si>
    <t>KOSPI2 4/24 P275</t>
  </si>
  <si>
    <t>KOSPI2 4/24 C280</t>
  </si>
  <si>
    <t>KOSPI2 4/24 P280</t>
  </si>
  <si>
    <t>KOSPI2 4/24 C285</t>
  </si>
  <si>
    <t>KOSPI2 4/24 P285</t>
  </si>
  <si>
    <t>KOSPI2 4/24 C290</t>
  </si>
  <si>
    <t>KOSPI2 4/24 P290</t>
  </si>
  <si>
    <t>KOSPI2 4/24 C295</t>
  </si>
  <si>
    <t>KOSPI2 4/24 P295</t>
  </si>
  <si>
    <t>KOSPI2 4/24 C300</t>
  </si>
  <si>
    <t>KOSPI2 4/24 P300</t>
  </si>
  <si>
    <t>KOSPI2 4/24 C305</t>
  </si>
  <si>
    <t>KOSPI2 4/24 P305</t>
  </si>
  <si>
    <t>KOSPI2 4/24 C310</t>
  </si>
  <si>
    <t>KOSPI2 4/24 P310</t>
  </si>
  <si>
    <t>KOSPI2 4/24 C315</t>
  </si>
  <si>
    <t>KOSPI2 4/24 P315</t>
  </si>
  <si>
    <t>KOSPI2 4/24 C320</t>
  </si>
  <si>
    <t>KOSPI2 4/24 P320</t>
  </si>
  <si>
    <t>KOSPI2 4/24 C325</t>
  </si>
  <si>
    <t>KOSPI2 4/24 P325</t>
  </si>
  <si>
    <t>KOSPI2 4/24 C330</t>
  </si>
  <si>
    <t>KOSPI2 4/24 P330</t>
  </si>
  <si>
    <t>KOSPI2 4/24 C335</t>
  </si>
  <si>
    <t>KOSPI2 4/24 P335</t>
  </si>
  <si>
    <t>KOSPI2 4/24 C340</t>
  </si>
  <si>
    <t>KOSPI2 4/24 P340</t>
  </si>
  <si>
    <t>KOSPI2 4/24 C345</t>
  </si>
  <si>
    <t>KOSPI2 4/24 P345</t>
  </si>
  <si>
    <t>KOSPI2 4/24 C350</t>
  </si>
  <si>
    <t>KOSPI2 4/24 P350</t>
  </si>
  <si>
    <t>KOSPI2 4/24 C355</t>
  </si>
  <si>
    <t>KOSPI2 4/24 P355</t>
  </si>
  <si>
    <t>KOSPI2 4/24 C360</t>
  </si>
  <si>
    <t>KOSPI2 4/24 P360</t>
  </si>
  <si>
    <t>KOSPI2 4/24 C365</t>
  </si>
  <si>
    <t>KOSPI2 4/24 P365</t>
  </si>
  <si>
    <t>KOSPI2 4/24 C370</t>
  </si>
  <si>
    <t>KOSPI2 4/24 P370</t>
  </si>
  <si>
    <t>KOSPI2 4/24 C375</t>
  </si>
  <si>
    <t>KOSPI2 4/24 P375</t>
  </si>
  <si>
    <t>KOSPI2 4/24 C380</t>
  </si>
  <si>
    <t>KOSPI2 4/24 P380</t>
  </si>
  <si>
    <t>KOSPI2 4/24 C385</t>
  </si>
  <si>
    <t>KOSPI2 4/24 P385</t>
  </si>
  <si>
    <t>KOSPI2 4/24 C390</t>
  </si>
  <si>
    <t>KOSPI2 4/24 P390</t>
  </si>
  <si>
    <t>KOSPI2 5/24 C270</t>
  </si>
  <si>
    <t>KOSPI2 5/24 P270</t>
  </si>
  <si>
    <t>KOSPI2 5/24 C275</t>
  </si>
  <si>
    <t>KOSPI2 5/24 P275</t>
  </si>
  <si>
    <t>KOSPI2 5/24 C280</t>
  </si>
  <si>
    <t>KOSPI2 5/24 P280</t>
  </si>
  <si>
    <t>KOSPI2 5/24 C285</t>
  </si>
  <si>
    <t>KOSPI2 5/24 P285</t>
  </si>
  <si>
    <t>KOSPI2 5/24 C290</t>
  </si>
  <si>
    <t>KOSPI2 5/24 P290</t>
  </si>
  <si>
    <t>KOSPI2 5/24 C295</t>
  </si>
  <si>
    <t>KOSPI2 5/24 P295</t>
  </si>
  <si>
    <t>KOSPI2 5/24 C300</t>
  </si>
  <si>
    <t>KOSPI2 5/24 P300</t>
  </si>
  <si>
    <t>KOSPI2 5/24 C305</t>
  </si>
  <si>
    <t>KOSPI2 5/24 P305</t>
  </si>
  <si>
    <t>KOSPI2 5/24 C310</t>
  </si>
  <si>
    <t>KOSPI2 5/24 P310</t>
  </si>
  <si>
    <t>KOSPI2 5/24 C315</t>
  </si>
  <si>
    <t>KOSPI2 5/24 P315</t>
  </si>
  <si>
    <t>KOSPI2 5/24 C320</t>
  </si>
  <si>
    <t>KOSPI2 5/24 P320</t>
  </si>
  <si>
    <t>KOSPI2 5/24 C325</t>
  </si>
  <si>
    <t>KOSPI2 5/24 P325</t>
  </si>
  <si>
    <t>KOSPI2 5/24 C330</t>
  </si>
  <si>
    <t>KOSPI2 5/24 P330</t>
  </si>
  <si>
    <t>KOSPI2 5/24 C335</t>
  </si>
  <si>
    <t>KOSPI2 5/24 P335</t>
  </si>
  <si>
    <t>KOSPI2 5/24 C340</t>
  </si>
  <si>
    <t>KOSPI2 5/24 P340</t>
  </si>
  <si>
    <t>KOSPI2 5/24 C345</t>
  </si>
  <si>
    <t>KOSPI2 5/24 P345</t>
  </si>
  <si>
    <t>KOSPI2 5/24 C350</t>
  </si>
  <si>
    <t>KOSPI2 5/24 P350</t>
  </si>
  <si>
    <t>KOSPI2 5/24 C355</t>
  </si>
  <si>
    <t>KOSPI2 5/24 P355</t>
  </si>
  <si>
    <t>KOSPI2 5/24 C360</t>
  </si>
  <si>
    <t>KOSPI2 5/24 P360</t>
  </si>
  <si>
    <t>KOSPI2 5/24 C365</t>
  </si>
  <si>
    <t>KOSPI2 5/24 P365</t>
  </si>
  <si>
    <t>KOSPI2 5/24 C370</t>
  </si>
  <si>
    <t>KOSPI2 5/24 P370</t>
  </si>
  <si>
    <t>KOSPI2 5/24 C375</t>
  </si>
  <si>
    <t>KOSPI2 5/24 P375</t>
  </si>
  <si>
    <t>KOSPI2 5/24 C380</t>
  </si>
  <si>
    <t>KOSPI2 5/24 P380</t>
  </si>
  <si>
    <t>KOSPI2 5/24 C385</t>
  </si>
  <si>
    <t>KOSPI2 5/24 P385</t>
  </si>
  <si>
    <t>KOSPI2 5/24 C390</t>
  </si>
  <si>
    <t>KOSPI2 5/24 P390</t>
  </si>
  <si>
    <t>KOSPI2 6/24 C270</t>
  </si>
  <si>
    <t>KOSPI2 6/24 P270</t>
  </si>
  <si>
    <t>KOSPI2 6/24 C275</t>
  </si>
  <si>
    <t>KOSPI2 6/24 P275</t>
  </si>
  <si>
    <t>KOSPI2 6/24 C280</t>
  </si>
  <si>
    <t>KOSPI2 6/24 P280</t>
  </si>
  <si>
    <t>KOSPI2 6/24 C285</t>
  </si>
  <si>
    <t>KOSPI2 6/24 P285</t>
  </si>
  <si>
    <t>KOSPI2 6/24 C290</t>
  </si>
  <si>
    <t>KOSPI2 6/24 P290</t>
  </si>
  <si>
    <t>KOSPI2 6/24 C295</t>
  </si>
  <si>
    <t>KOSPI2 6/24 P295</t>
  </si>
  <si>
    <t>KOSPI2 6/24 C300</t>
  </si>
  <si>
    <t>KOSPI2 6/24 P300</t>
  </si>
  <si>
    <t>KOSPI2 6/24 C305</t>
  </si>
  <si>
    <t>KOSPI2 6/24 P305</t>
  </si>
  <si>
    <t>KOSPI2 6/24 C310</t>
  </si>
  <si>
    <t>KOSPI2 6/24 P310</t>
  </si>
  <si>
    <t>KOSPI2 6/24 C315</t>
  </si>
  <si>
    <t>KOSPI2 6/24 P315</t>
  </si>
  <si>
    <t>KOSPI2 6/24 C320</t>
  </si>
  <si>
    <t>KOSPI2 6/24 P320</t>
  </si>
  <si>
    <t>KOSPI2 6/24 C325</t>
  </si>
  <si>
    <t>KOSPI2 6/24 P325</t>
  </si>
  <si>
    <t>KOSPI2 6/24 C330</t>
  </si>
  <si>
    <t>KOSPI2 6/24 P330</t>
  </si>
  <si>
    <t>KOSPI2 6/24 C335</t>
  </si>
  <si>
    <t>KOSPI2 6/24 P335</t>
  </si>
  <si>
    <t>KOSPI2 6/24 C340</t>
  </si>
  <si>
    <t>KOSPI2 6/24 P340</t>
  </si>
  <si>
    <t>KOSPI2 6/24 C345</t>
  </si>
  <si>
    <t>KOSPI2 6/24 P345</t>
  </si>
  <si>
    <t>KOSPI2 6/24 C350</t>
  </si>
  <si>
    <t>KOSPI2 6/24 P350</t>
  </si>
  <si>
    <t>KOSPI2 6/24 C355</t>
  </si>
  <si>
    <t>KOSPI2 6/24 P355</t>
  </si>
  <si>
    <t>KOSPI2 6/24 C360</t>
  </si>
  <si>
    <t>KOSPI2 6/24 P360</t>
  </si>
  <si>
    <t>KOSPI2 6/24 C365</t>
  </si>
  <si>
    <t>KOSPI2 6/24 P365</t>
  </si>
  <si>
    <t>KOSPI2 6/24 C370</t>
  </si>
  <si>
    <t>KOSPI2 6/24 P370</t>
  </si>
  <si>
    <t>KOSPI2 6/24 C375</t>
  </si>
  <si>
    <t>KOSPI2 6/24 P375</t>
  </si>
  <si>
    <t>KOSPI2 6/24 C380</t>
  </si>
  <si>
    <t>KOSPI2 6/24 P380</t>
  </si>
  <si>
    <t>KOSPI2 6/24 C385</t>
  </si>
  <si>
    <t>KOSPI2 6/24 P385</t>
  </si>
  <si>
    <t>KOSPI2 6/24 C390</t>
  </si>
  <si>
    <t>KOSPI2 6/24 P390</t>
  </si>
  <si>
    <t>KOSPI2 9/24 C270</t>
  </si>
  <si>
    <t>KOSPI2 9/24 P270</t>
  </si>
  <si>
    <t>KOSPI2 9/24 C275</t>
  </si>
  <si>
    <t>KOSPI2 9/24 P275</t>
  </si>
  <si>
    <t>KOSPI2 9/24 C280</t>
  </si>
  <si>
    <t>KOSPI2 9/24 P280</t>
  </si>
  <si>
    <t>KOSPI2 9/24 C285</t>
  </si>
  <si>
    <t>KOSPI2 9/24 P285</t>
  </si>
  <si>
    <t>KOSPI2 9/24 C290</t>
  </si>
  <si>
    <t>KOSPI2 9/24 P290</t>
  </si>
  <si>
    <t>KOSPI2 9/24 C295</t>
  </si>
  <si>
    <t>KOSPI2 9/24 P295</t>
  </si>
  <si>
    <t>KOSPI2 9/24 C300</t>
  </si>
  <si>
    <t>KOSPI2 9/24 P300</t>
  </si>
  <si>
    <t>KOSPI2 9/24 C305</t>
  </si>
  <si>
    <t>KOSPI2 9/24 P305</t>
  </si>
  <si>
    <t>KOSPI2 9/24 C310</t>
  </si>
  <si>
    <t>KOSPI2 9/24 P310</t>
  </si>
  <si>
    <t>KOSPI2 9/24 C315</t>
  </si>
  <si>
    <t>KOSPI2 9/24 P315</t>
  </si>
  <si>
    <t>KOSPI2 9/24 C320</t>
  </si>
  <si>
    <t>KOSPI2 9/24 P320</t>
  </si>
  <si>
    <t>KOSPI2 9/24 C325</t>
  </si>
  <si>
    <t>KOSPI2 9/24 P325</t>
  </si>
  <si>
    <t>KOSPI2 9/24 C330</t>
  </si>
  <si>
    <t>KOSPI2 9/24 P330</t>
  </si>
  <si>
    <t>KOSPI2 9/24 C335</t>
  </si>
  <si>
    <t>KOSPI2 9/24 P335</t>
  </si>
  <si>
    <t>KOSPI2 9/24 C340</t>
  </si>
  <si>
    <t>KOSPI2 9/24 P340</t>
  </si>
  <si>
    <t>KOSPI2 9/24 C345</t>
  </si>
  <si>
    <t>KOSPI2 9/24 P345</t>
  </si>
  <si>
    <t>KOSPI2 9/24 C350</t>
  </si>
  <si>
    <t>KOSPI2 9/24 P350</t>
  </si>
  <si>
    <t>KOSPI2 9/24 C355</t>
  </si>
  <si>
    <t>KOSPI2 9/24 P355</t>
  </si>
  <si>
    <t>KOSPI2 9/24 C360</t>
  </si>
  <si>
    <t>KOSPI2 9/24 P360</t>
  </si>
  <si>
    <t>KOSPI2 9/24 C365</t>
  </si>
  <si>
    <t>KOSPI2 9/24 P365</t>
  </si>
  <si>
    <t>KOSPI2 9/24 C370</t>
  </si>
  <si>
    <t>KOSPI2 9/24 P370</t>
  </si>
  <si>
    <t>KOSPI2 9/24 C375</t>
  </si>
  <si>
    <t>KOSPI2 9/24 P375</t>
  </si>
  <si>
    <t>KOSPI2 9/24 C380</t>
  </si>
  <si>
    <t>KOSPI2 9/24 P380</t>
  </si>
  <si>
    <t>KOSPI2 9/24 C385</t>
  </si>
  <si>
    <t>KOSPI2 9/24 P385</t>
  </si>
  <si>
    <t>KOSPI2 9/24 C390</t>
  </si>
  <si>
    <t>KOSPI2 9/24 P390</t>
  </si>
  <si>
    <t>KOSPI2 12/24 C210</t>
  </si>
  <si>
    <t>KOSPI2 12/24 P210</t>
  </si>
  <si>
    <t>KOSPI2 12/24 C220</t>
  </si>
  <si>
    <t>KOSPI2 12/24 P220</t>
  </si>
  <si>
    <t>KOSPI2 12/24 C230</t>
  </si>
  <si>
    <t>KOSPI2 12/24 P230</t>
  </si>
  <si>
    <t>KOSPI2 12/24 C240</t>
  </si>
  <si>
    <t>KOSPI2 12/24 P240</t>
  </si>
  <si>
    <t>KOSPI2 12/24 C250</t>
  </si>
  <si>
    <t>KOSPI2 12/24 P250</t>
  </si>
  <si>
    <t>KOSPI2 12/24 C260</t>
  </si>
  <si>
    <t>KOSPI2 12/24 P260</t>
  </si>
  <si>
    <t>KOSPI2 12/24 C270</t>
  </si>
  <si>
    <t>KOSPI2 12/24 P270</t>
  </si>
  <si>
    <t>KOSPI2 12/24 C280</t>
  </si>
  <si>
    <t>KOSPI2 12/24 P280</t>
  </si>
  <si>
    <t>KOSPI2 12/24 C290</t>
  </si>
  <si>
    <t>KOSPI2 12/24 P290</t>
  </si>
  <si>
    <t>KOSPI2 12/24 C300</t>
  </si>
  <si>
    <t>KOSPI2 12/24 P300</t>
  </si>
  <si>
    <t>KOSPI2 12/24 C310</t>
  </si>
  <si>
    <t>KOSPI2 12/24 P310</t>
  </si>
  <si>
    <t>KOSPI2 12/24 C320</t>
  </si>
  <si>
    <t>KOSPI2 12/24 P320</t>
  </si>
  <si>
    <t>KOSPI2 12/24 C330</t>
  </si>
  <si>
    <t>KOSPI2 12/24 P330</t>
  </si>
  <si>
    <t>KOSPI2 12/24 C340</t>
  </si>
  <si>
    <t>KOSPI2 12/24 P340</t>
  </si>
  <si>
    <t>KOSPI2 12/24 C350</t>
  </si>
  <si>
    <t>KOSPI2 12/24 P350</t>
  </si>
  <si>
    <t>KOSPI2 12/24 C360</t>
  </si>
  <si>
    <t>KOSPI2 12/24 P360</t>
  </si>
  <si>
    <t>KOSPI2 12/24 C370</t>
  </si>
  <si>
    <t>KOSPI2 12/24 P370</t>
  </si>
  <si>
    <t>KOSPI2 12/24 C380</t>
  </si>
  <si>
    <t>KOSPI2 12/24 P380</t>
  </si>
  <si>
    <t>KOSPI2 12/24 C390</t>
  </si>
  <si>
    <t>KOSPI2 12/24 P390</t>
  </si>
  <si>
    <t>KOSPI2 12/24 C400</t>
  </si>
  <si>
    <t>KOSPI2 12/24 P400</t>
  </si>
  <si>
    <t>KOSPI2 12/24 C410</t>
  </si>
  <si>
    <t>KOSPI2 12/24 P410</t>
  </si>
  <si>
    <t>KOSPI2 12/24 C420</t>
  </si>
  <si>
    <t>KOSPI2 12/24 P420</t>
  </si>
  <si>
    <t>KOSPI2 12/24 C430</t>
  </si>
  <si>
    <t>KOSPI2 12/24 P430</t>
  </si>
  <si>
    <t>KOSPI2 12/24 C440</t>
  </si>
  <si>
    <t>KOSPI2 12/24 P440</t>
  </si>
  <si>
    <t>KOSPI2 12/24 C450</t>
  </si>
  <si>
    <t>KOSPI2 12/24 P450</t>
  </si>
  <si>
    <t>KOSPI2 6/25 C210</t>
  </si>
  <si>
    <t>KOSPI2 6/25 P210</t>
  </si>
  <si>
    <t>KOSPI2 6/25 C220</t>
  </si>
  <si>
    <t>KOSPI2 6/25 P220</t>
  </si>
  <si>
    <t>KOSPI2 6/25 C230</t>
  </si>
  <si>
    <t>KOSPI2 6/25 P230</t>
  </si>
  <si>
    <t>KOSPI2 6/25 C240</t>
  </si>
  <si>
    <t>KOSPI2 6/25 P240</t>
  </si>
  <si>
    <t>KOSPI2 6/25 C250</t>
  </si>
  <si>
    <t>KOSPI2 6/25 P250</t>
  </si>
  <si>
    <t>KOSPI2 6/25 C260</t>
  </si>
  <si>
    <t>KOSPI2 6/25 P260</t>
  </si>
  <si>
    <t>KOSPI2 6/25 C270</t>
  </si>
  <si>
    <t>KOSPI2 6/25 P270</t>
  </si>
  <si>
    <t>KOSPI2 6/25 C280</t>
  </si>
  <si>
    <t>KOSPI2 6/25 P280</t>
  </si>
  <si>
    <t>KOSPI2 6/25 C290</t>
  </si>
  <si>
    <t>KOSPI2 6/25 P290</t>
  </si>
  <si>
    <t>KOSPI2 6/25 C300</t>
  </si>
  <si>
    <t>KOSPI2 6/25 P300</t>
  </si>
  <si>
    <t>KOSPI2 6/25 C310</t>
  </si>
  <si>
    <t>KOSPI2 6/25 P310</t>
  </si>
  <si>
    <t>KOSPI2 6/25 C320</t>
  </si>
  <si>
    <t>KOSPI2 6/25 P320</t>
  </si>
  <si>
    <t>KOSPI2 6/25 C330</t>
  </si>
  <si>
    <t>KOSPI2 6/25 P330</t>
  </si>
  <si>
    <t>KOSPI2 6/25 C340</t>
  </si>
  <si>
    <t>KOSPI2 6/25 P340</t>
  </si>
  <si>
    <t>KOSPI2 6/25 C350</t>
  </si>
  <si>
    <t>KOSPI2 6/25 P350</t>
  </si>
  <si>
    <t>KOSPI2 6/25 C360</t>
  </si>
  <si>
    <t>KOSPI2 6/25 P360</t>
  </si>
  <si>
    <t>KOSPI2 6/25 C370</t>
  </si>
  <si>
    <t>KOSPI2 6/25 P370</t>
  </si>
  <si>
    <t>KOSPI2 6/25 C380</t>
  </si>
  <si>
    <t>KOSPI2 6/25 P380</t>
  </si>
  <si>
    <t>KOSPI2 6/25 C390</t>
  </si>
  <si>
    <t>KOSPI2 6/25 P390</t>
  </si>
  <si>
    <t>KOSPI2 6/25 C400</t>
  </si>
  <si>
    <t>KOSPI2 6/25 P400</t>
  </si>
  <si>
    <t>KOSPI2 6/25 C410</t>
  </si>
  <si>
    <t>KOSPI2 6/25 P410</t>
  </si>
  <si>
    <t>KOSPI2 6/25 C420</t>
  </si>
  <si>
    <t>KOSPI2 6/25 P420</t>
  </si>
  <si>
    <t>KOSPI2 6/25 C430</t>
  </si>
  <si>
    <t>KOSPI2 6/25 P430</t>
  </si>
  <si>
    <t>KOSPI2 6/25 C440</t>
  </si>
  <si>
    <t>KOSPI2 6/25 P440</t>
  </si>
  <si>
    <t>KOSPI2 6/25 C450</t>
  </si>
  <si>
    <t>KOSPI2 6/25 P450</t>
  </si>
  <si>
    <t>KOSPI2 12/25 C210</t>
  </si>
  <si>
    <t>KOSPI2 12/25 P210</t>
  </si>
  <si>
    <t>KOSPI2 12/25 C220</t>
  </si>
  <si>
    <t>KOSPI2 12/25 P220</t>
  </si>
  <si>
    <t>KOSPI2 12/25 C230</t>
  </si>
  <si>
    <t>KOSPI2 12/25 P230</t>
  </si>
  <si>
    <t>KOSPI2 12/25 C240</t>
  </si>
  <si>
    <t>KOSPI2 12/25 P240</t>
  </si>
  <si>
    <t>KOSPI2 12/25 C250</t>
  </si>
  <si>
    <t>KOSPI2 12/25 P250</t>
  </si>
  <si>
    <t>KOSPI2 12/25 C260</t>
  </si>
  <si>
    <t>KOSPI2 12/25 P260</t>
  </si>
  <si>
    <t>KOSPI2 12/25 C270</t>
  </si>
  <si>
    <t>KOSPI2 12/25 P270</t>
  </si>
  <si>
    <t>KOSPI2 12/25 C280</t>
  </si>
  <si>
    <t>KOSPI2 12/25 P280</t>
  </si>
  <si>
    <t>KOSPI2 12/25 C290</t>
  </si>
  <si>
    <t>KOSPI2 12/25 P290</t>
  </si>
  <si>
    <t>KOSPI2 12/25 C300</t>
  </si>
  <si>
    <t>KOSPI2 12/25 P300</t>
  </si>
  <si>
    <t>KOSPI2 12/25 C310</t>
  </si>
  <si>
    <t>KOSPI2 12/25 P310</t>
  </si>
  <si>
    <t>KOSPI2 12/25 C320</t>
  </si>
  <si>
    <t>KOSPI2 12/25 P320</t>
  </si>
  <si>
    <t>KOSPI2 12/25 C330</t>
  </si>
  <si>
    <t>KOSPI2 12/25 P330</t>
  </si>
  <si>
    <t>KOSPI2 12/25 C340</t>
  </si>
  <si>
    <t>KOSPI2 12/25 P340</t>
  </si>
  <si>
    <t>KOSPI2 12/25 C350</t>
  </si>
  <si>
    <t>KOSPI2 12/25 P350</t>
  </si>
  <si>
    <t>KOSPI2 12/25 C360</t>
  </si>
  <si>
    <t>KOSPI2 12/25 P360</t>
  </si>
  <si>
    <t>KOSPI2 12/25 C370</t>
  </si>
  <si>
    <t>KOSPI2 12/25 P370</t>
  </si>
  <si>
    <t>KOSPI2 12/25 C380</t>
  </si>
  <si>
    <t>KOSPI2 12/25 P380</t>
  </si>
  <si>
    <t>KOSPI2 12/25 C390</t>
  </si>
  <si>
    <t>KOSPI2 12/25 P390</t>
  </si>
  <si>
    <t>KOSPI2 12/25 C400</t>
  </si>
  <si>
    <t>KOSPI2 12/25 P400</t>
  </si>
  <si>
    <t>KOSPI2 12/25 C410</t>
  </si>
  <si>
    <t>KOSPI2 12/25 P410</t>
  </si>
  <si>
    <t>KOSPI2 12/25 C420</t>
  </si>
  <si>
    <t>KOSPI2 12/25 P420</t>
  </si>
  <si>
    <t>KOSPI2 12/25 C430</t>
  </si>
  <si>
    <t>KOSPI2 12/25 P430</t>
  </si>
  <si>
    <t>KOSPI2 12/25 C440</t>
  </si>
  <si>
    <t>KOSPI2 12/25 P440</t>
  </si>
  <si>
    <t>KOSPI2 12/25 C450</t>
  </si>
  <si>
    <t>KOSPI2 12/25 P450</t>
  </si>
  <si>
    <t>17-Nov-23 (0d); CSize 100; R .00; FF 0</t>
  </si>
  <si>
    <t>SPXW 11/17/23 C4455</t>
  </si>
  <si>
    <t>SPXW 11/17/23 P4455</t>
  </si>
  <si>
    <t>SPXW 11/17/23 C4460</t>
  </si>
  <si>
    <t>SPXW 11/17/23 P4460</t>
  </si>
  <si>
    <t>SPXW 11/17/23 C4465</t>
  </si>
  <si>
    <t>SPXW 11/17/23 P4465</t>
  </si>
  <si>
    <t>SPXW 11/17/23 C4470</t>
  </si>
  <si>
    <t>SPXW 11/17/23 P4470</t>
  </si>
  <si>
    <t>SPXW 11/17/23 C4475</t>
  </si>
  <si>
    <t>SPXW 11/17/23 P4475</t>
  </si>
  <si>
    <t>SPXW 11/17/23 C4480</t>
  </si>
  <si>
    <t>SPXW 11/17/23 P4480</t>
  </si>
  <si>
    <t>SPXW 11/17/23 C4485</t>
  </si>
  <si>
    <t>SPXW 11/17/23 P4485</t>
  </si>
  <si>
    <t>SPXW 11/17/23 C4490</t>
  </si>
  <si>
    <t>SPXW 11/17/23 P4490</t>
  </si>
  <si>
    <t>SPXW 11/17/23 C4495</t>
  </si>
  <si>
    <t>SPXW 11/17/23 P4495</t>
  </si>
  <si>
    <t>SPXW 11/17/23 C4500</t>
  </si>
  <si>
    <t>SPXW 11/17/23 P4500</t>
  </si>
  <si>
    <t>SPXW 11/17/23 C4505</t>
  </si>
  <si>
    <t>SPXW 11/17/23 P4505</t>
  </si>
  <si>
    <t>SPXW 11/17/23 C4510</t>
  </si>
  <si>
    <t>SPXW 11/17/23 P4510</t>
  </si>
  <si>
    <t>SPXW 11/17/23 C4515</t>
  </si>
  <si>
    <t>SPXW 11/17/23 P4515</t>
  </si>
  <si>
    <t>SPXW 11/17/23 C4520</t>
  </si>
  <si>
    <t>SPXW 11/17/23 P4520</t>
  </si>
  <si>
    <t>SPXW 11/17/23 C4525</t>
  </si>
  <si>
    <t>SPXW 11/17/23 P4525</t>
  </si>
  <si>
    <t>SPXW 11/17/23 C4530</t>
  </si>
  <si>
    <t>SPXW 11/17/23 P4530</t>
  </si>
  <si>
    <t>SPXW 11/17/23 C4535</t>
  </si>
  <si>
    <t>SPXW 11/17/23 P4535</t>
  </si>
  <si>
    <t>SPXW 11/17/23 C4540</t>
  </si>
  <si>
    <t>SPXW 11/17/23 P4540</t>
  </si>
  <si>
    <t>SPXW 11/17/23 C4545</t>
  </si>
  <si>
    <t>SPXW 11/17/23 P4545</t>
  </si>
  <si>
    <t>SPXW 11/17/23 C4550</t>
  </si>
  <si>
    <t>SPXW 11/17/23 P4550</t>
  </si>
  <si>
    <t>SPXW 11/17/23 C4555</t>
  </si>
  <si>
    <t>SPXW 11/17/23 P4555</t>
  </si>
  <si>
    <t>SPXW 11/17/23 C4560</t>
  </si>
  <si>
    <t>SPXW 11/17/23 P4560</t>
  </si>
  <si>
    <t>SPXW 11/17/23 C4565</t>
  </si>
  <si>
    <t>SPXW 11/17/23 P4565</t>
  </si>
  <si>
    <t>SPXW 11/17/23 C4570</t>
  </si>
  <si>
    <t>SPXW 11/17/23 P4570</t>
  </si>
  <si>
    <t>SPXW 11/17/23 C4575</t>
  </si>
  <si>
    <t>SPXW 11/17/23 P4575</t>
  </si>
  <si>
    <t>SPX 12/15/23 C4455</t>
  </si>
  <si>
    <t>SPX 12/15/23 P4455</t>
  </si>
  <si>
    <t>SPX 12/15/23 C4460</t>
  </si>
  <si>
    <t>SPX 12/15/23 P4460</t>
  </si>
  <si>
    <t>SPX 12/15/23 C4465</t>
  </si>
  <si>
    <t>SPX 12/15/23 P4465</t>
  </si>
  <si>
    <t>SPX 12/15/23 C4470</t>
  </si>
  <si>
    <t>SPX 12/15/23 P4470</t>
  </si>
  <si>
    <t>SPX 12/15/23 C4475</t>
  </si>
  <si>
    <t>SPX 12/15/23 P4475</t>
  </si>
  <si>
    <t>SPX 12/15/23 C4480</t>
  </si>
  <si>
    <t>SPX 12/15/23 P4480</t>
  </si>
  <si>
    <t>SPX 12/15/23 C4485</t>
  </si>
  <si>
    <t>SPX 12/15/23 P4485</t>
  </si>
  <si>
    <t>SPX 12/15/23 C4490</t>
  </si>
  <si>
    <t>SPX 12/15/23 P4490</t>
  </si>
  <si>
    <t>SPX 12/15/23 C4495</t>
  </si>
  <si>
    <t>SPX 12/15/23 P4495</t>
  </si>
  <si>
    <t>SPX 12/15/23 C4500</t>
  </si>
  <si>
    <t>SPX 12/15/23 P4500</t>
  </si>
  <si>
    <t>SPX 12/15/23 C4505</t>
  </si>
  <si>
    <t>SPX 12/15/23 P4505</t>
  </si>
  <si>
    <t>SPX 12/15/23 C4510</t>
  </si>
  <si>
    <t>SPX 12/15/23 P4510</t>
  </si>
  <si>
    <t>SPX 12/15/23 C4515</t>
  </si>
  <si>
    <t>SPX 12/15/23 P4515</t>
  </si>
  <si>
    <t>SPX 12/15/23 C4520</t>
  </si>
  <si>
    <t>SPX 12/15/23 P4520</t>
  </si>
  <si>
    <t>SPX 12/15/23 C4525</t>
  </si>
  <si>
    <t>SPX 12/15/23 P4525</t>
  </si>
  <si>
    <t>SPX 12/15/23 C4530</t>
  </si>
  <si>
    <t>SPX 12/15/23 P4530</t>
  </si>
  <si>
    <t>SPX 12/15/23 C4535</t>
  </si>
  <si>
    <t>SPX 12/15/23 P4535</t>
  </si>
  <si>
    <t>SPX 12/15/23 C4540</t>
  </si>
  <si>
    <t>SPX 12/15/23 P4540</t>
  </si>
  <si>
    <t>SPX 12/15/23 C4545</t>
  </si>
  <si>
    <t>SPX 12/15/23 P4545</t>
  </si>
  <si>
    <t>SPX 12/15/23 C4550</t>
  </si>
  <si>
    <t>SPX 12/15/23 P4550</t>
  </si>
  <si>
    <t>SPX 12/15/23 C4555</t>
  </si>
  <si>
    <t>SPX 12/15/23 P4555</t>
  </si>
  <si>
    <t>SPX 12/15/23 C4560</t>
  </si>
  <si>
    <t>SPX 12/15/23 P4560</t>
  </si>
  <si>
    <t>SPX 12/15/23 C4565</t>
  </si>
  <si>
    <t>SPX 12/15/23 P4565</t>
  </si>
  <si>
    <t>SPX 12/15/23 C4570</t>
  </si>
  <si>
    <t>SPX 12/15/23 P4570</t>
  </si>
  <si>
    <t>SPX 12/15/23 C4575</t>
  </si>
  <si>
    <t>SPX 12/15/23 P4575</t>
  </si>
  <si>
    <t>SPXW 12/15/23 C4455</t>
  </si>
  <si>
    <t>SPXW 12/15/23 P4455</t>
  </si>
  <si>
    <t>SPXW 12/15/23 C4460</t>
  </si>
  <si>
    <t>SPXW 12/15/23 P4460</t>
  </si>
  <si>
    <t>SPXW 12/15/23 C4465</t>
  </si>
  <si>
    <t>SPXW 12/15/23 P4465</t>
  </si>
  <si>
    <t>SPXW 12/15/23 C4470</t>
  </si>
  <si>
    <t>SPXW 12/15/23 P4470</t>
  </si>
  <si>
    <t>SPXW 12/15/23 C4475</t>
  </si>
  <si>
    <t>SPXW 12/15/23 P4475</t>
  </si>
  <si>
    <t>SPXW 12/15/23 C4480</t>
  </si>
  <si>
    <t>SPXW 12/15/23 P4480</t>
  </si>
  <si>
    <t>SPXW 12/15/23 C4485</t>
  </si>
  <si>
    <t>SPXW 12/15/23 P4485</t>
  </si>
  <si>
    <t>SPXW 12/15/23 C4490</t>
  </si>
  <si>
    <t>SPXW 12/15/23 P4490</t>
  </si>
  <si>
    <t>SPXW 12/15/23 C4495</t>
  </si>
  <si>
    <t>SPXW 12/15/23 P4495</t>
  </si>
  <si>
    <t>SPXW 12/15/23 C4500</t>
  </si>
  <si>
    <t>SPXW 12/15/23 P4500</t>
  </si>
  <si>
    <t>SPXW 12/15/23 C4505</t>
  </si>
  <si>
    <t>SPXW 12/15/23 P4505</t>
  </si>
  <si>
    <t>SPXW 12/15/23 C4510</t>
  </si>
  <si>
    <t>SPXW 12/15/23 P4510</t>
  </si>
  <si>
    <t>SPXW 12/15/23 C4515</t>
  </si>
  <si>
    <t>SPXW 12/15/23 P4515</t>
  </si>
  <si>
    <t>SPXW 12/15/23 C4520</t>
  </si>
  <si>
    <t>SPXW 12/15/23 P4520</t>
  </si>
  <si>
    <t>SPXW 12/15/23 C4525</t>
  </si>
  <si>
    <t>SPXW 12/15/23 P4525</t>
  </si>
  <si>
    <t>SPXW 12/15/23 C4530</t>
  </si>
  <si>
    <t>SPXW 12/15/23 P4530</t>
  </si>
  <si>
    <t>SPXW 12/15/23 C4535</t>
  </si>
  <si>
    <t>SPXW 12/15/23 P4535</t>
  </si>
  <si>
    <t>SPXW 12/15/23 C4540</t>
  </si>
  <si>
    <t>SPXW 12/15/23 P4540</t>
  </si>
  <si>
    <t>SPXW 12/15/23 C4545</t>
  </si>
  <si>
    <t>SPXW 12/15/23 P4545</t>
  </si>
  <si>
    <t>SPXW 12/15/23 C4550</t>
  </si>
  <si>
    <t>SPXW 12/15/23 P4550</t>
  </si>
  <si>
    <t>SPXW 12/15/23 C4555</t>
  </si>
  <si>
    <t>SPXW 12/15/23 P4555</t>
  </si>
  <si>
    <t>SPXW 12/15/23 C4560</t>
  </si>
  <si>
    <t>SPXW 12/15/23 P4560</t>
  </si>
  <si>
    <t>SPXW 12/15/23 C4565</t>
  </si>
  <si>
    <t>SPXW 12/15/23 P4565</t>
  </si>
  <si>
    <t>SPXW 12/15/23 C4570</t>
  </si>
  <si>
    <t>SPXW 12/15/23 P4570</t>
  </si>
  <si>
    <t>SPXW 12/15/23 C4575</t>
  </si>
  <si>
    <t>SPXW 12/15/23 P4575</t>
  </si>
  <si>
    <t>SPX 1/19/24 C4455</t>
  </si>
  <si>
    <t>SPX 1/19/24 P4455</t>
  </si>
  <si>
    <t>SPX 1/19/24 C4460</t>
  </si>
  <si>
    <t>SPX 1/19/24 P4460</t>
  </si>
  <si>
    <t>SPX 1/19/24 C4465</t>
  </si>
  <si>
    <t>SPX 1/19/24 P4465</t>
  </si>
  <si>
    <t>SPX 1/19/24 C4470</t>
  </si>
  <si>
    <t>SPX 1/19/24 P4470</t>
  </si>
  <si>
    <t>SPX 1/19/24 C4475</t>
  </si>
  <si>
    <t>SPX 1/19/24 P4475</t>
  </si>
  <si>
    <t>SPX 1/19/24 C4480</t>
  </si>
  <si>
    <t>SPX 1/19/24 P4480</t>
  </si>
  <si>
    <t>SPX 1/19/24 C4485</t>
  </si>
  <si>
    <t>SPX 1/19/24 P4485</t>
  </si>
  <si>
    <t>SPX 1/19/24 C4490</t>
  </si>
  <si>
    <t>SPX 1/19/24 P4490</t>
  </si>
  <si>
    <t>SPX 1/19/24 C4495</t>
  </si>
  <si>
    <t>SPX 1/19/24 P4495</t>
  </si>
  <si>
    <t>SPX 1/19/24 C4500</t>
  </si>
  <si>
    <t>SPX 1/19/24 P4500</t>
  </si>
  <si>
    <t>SPX 1/19/24 C4505</t>
  </si>
  <si>
    <t>SPX 1/19/24 P4505</t>
  </si>
  <si>
    <t>SPX 1/19/24 C4510</t>
  </si>
  <si>
    <t>SPX 1/19/24 P4510</t>
  </si>
  <si>
    <t>SPX 1/19/24 C4515</t>
  </si>
  <si>
    <t>SPX 1/19/24 P4515</t>
  </si>
  <si>
    <t>SPX 1/19/24 C4520</t>
  </si>
  <si>
    <t>SPX 1/19/24 P4520</t>
  </si>
  <si>
    <t>SPX 1/19/24 C4525</t>
  </si>
  <si>
    <t>SPX 1/19/24 P4525</t>
  </si>
  <si>
    <t>SPX 1/19/24 C4530</t>
  </si>
  <si>
    <t>SPX 1/19/24 P4530</t>
  </si>
  <si>
    <t>SPX 1/19/24 C4535</t>
  </si>
  <si>
    <t>SPX 1/19/24 P4535</t>
  </si>
  <si>
    <t>SPX 1/19/24 C4540</t>
  </si>
  <si>
    <t>SPX 1/19/24 P4540</t>
  </si>
  <si>
    <t>SPX 1/19/24 C4545</t>
  </si>
  <si>
    <t>SPX 1/19/24 P4545</t>
  </si>
  <si>
    <t>SPX 1/19/24 C4550</t>
  </si>
  <si>
    <t>SPX 1/19/24 P4550</t>
  </si>
  <si>
    <t>SPX 1/19/24 C4555</t>
  </si>
  <si>
    <t>SPX 1/19/24 P4555</t>
  </si>
  <si>
    <t>SPX 1/19/24 C4560</t>
  </si>
  <si>
    <t>SPX 1/19/24 P4560</t>
  </si>
  <si>
    <t>SPX 1/19/24 C4565</t>
  </si>
  <si>
    <t>SPX 1/19/24 P4565</t>
  </si>
  <si>
    <t>SPX 1/19/24 C4570</t>
  </si>
  <si>
    <t>SPX 1/19/24 P4570</t>
  </si>
  <si>
    <t>SPX 1/19/24 C4575</t>
  </si>
  <si>
    <t>SPX 1/19/24 P4575</t>
  </si>
  <si>
    <t>SPXW 1/19/24 C4455</t>
  </si>
  <si>
    <t>SPXW 1/19/24 P4455</t>
  </si>
  <si>
    <t>SPXW 1/19/24 C4460</t>
  </si>
  <si>
    <t>SPXW 1/19/24 P4460</t>
  </si>
  <si>
    <t>SPXW 1/19/24 C4465</t>
  </si>
  <si>
    <t>SPXW 1/19/24 P4465</t>
  </si>
  <si>
    <t>SPXW 1/19/24 C4470</t>
  </si>
  <si>
    <t>SPXW 1/19/24 P4470</t>
  </si>
  <si>
    <t>SPXW 1/19/24 C4475</t>
  </si>
  <si>
    <t>SPXW 1/19/24 P4475</t>
  </si>
  <si>
    <t>SPXW 1/19/24 C4480</t>
  </si>
  <si>
    <t>SPXW 1/19/24 P4480</t>
  </si>
  <si>
    <t>SPXW 1/19/24 C4485</t>
  </si>
  <si>
    <t>SPXW 1/19/24 P4485</t>
  </si>
  <si>
    <t>SPXW 1/19/24 C4490</t>
  </si>
  <si>
    <t>SPXW 1/19/24 P4490</t>
  </si>
  <si>
    <t>SPXW 1/19/24 C4495</t>
  </si>
  <si>
    <t>SPXW 1/19/24 P4495</t>
  </si>
  <si>
    <t>SPXW 1/19/24 C4500</t>
  </si>
  <si>
    <t>SPXW 1/19/24 P4500</t>
  </si>
  <si>
    <t>SPXW 1/19/24 C4505</t>
  </si>
  <si>
    <t>SPXW 1/19/24 P4505</t>
  </si>
  <si>
    <t>SPXW 1/19/24 C4510</t>
  </si>
  <si>
    <t>SPXW 1/19/24 P4510</t>
  </si>
  <si>
    <t>SPXW 1/19/24 C4515</t>
  </si>
  <si>
    <t>SPXW 1/19/24 P4515</t>
  </si>
  <si>
    <t>SPXW 1/19/24 C4520</t>
  </si>
  <si>
    <t>SPXW 1/19/24 P4520</t>
  </si>
  <si>
    <t>SPXW 1/19/24 C4525</t>
  </si>
  <si>
    <t>SPXW 1/19/24 P4525</t>
  </si>
  <si>
    <t>SPXW 1/19/24 C4530</t>
  </si>
  <si>
    <t>SPXW 1/19/24 P4530</t>
  </si>
  <si>
    <t>SPXW 1/19/24 C4535</t>
  </si>
  <si>
    <t>SPXW 1/19/24 P4535</t>
  </si>
  <si>
    <t>SPXW 1/19/24 C4540</t>
  </si>
  <si>
    <t>SPXW 1/19/24 P4540</t>
  </si>
  <si>
    <t>SPXW 1/19/24 C4545</t>
  </si>
  <si>
    <t>SPXW 1/19/24 P4545</t>
  </si>
  <si>
    <t>SPXW 1/19/24 C4550</t>
  </si>
  <si>
    <t>SPXW 1/19/24 P4550</t>
  </si>
  <si>
    <t>SPXW 1/19/24 C4555</t>
  </si>
  <si>
    <t>SPXW 1/19/24 P4555</t>
  </si>
  <si>
    <t>SPXW 1/19/24 C4560</t>
  </si>
  <si>
    <t>SPXW 1/19/24 P4560</t>
  </si>
  <si>
    <t>SPXW 1/19/24 C4565</t>
  </si>
  <si>
    <t>SPXW 1/19/24 P4565</t>
  </si>
  <si>
    <t>SPXW 1/19/24 C4570</t>
  </si>
  <si>
    <t>SPXW 1/19/24 P4570</t>
  </si>
  <si>
    <t>SPXW 1/19/24 C4575</t>
  </si>
  <si>
    <t>SPXW 1/19/24 P4575</t>
  </si>
  <si>
    <t>SPX 2/16/24 C4455</t>
  </si>
  <si>
    <t>SPX 2/16/24 P4455</t>
  </si>
  <si>
    <t>SPX 2/16/24 C4460</t>
  </si>
  <si>
    <t>SPX 2/16/24 P4460</t>
  </si>
  <si>
    <t>SPX 2/16/24 C4465</t>
  </si>
  <si>
    <t>SPX 2/16/24 P4465</t>
  </si>
  <si>
    <t>SPX 2/16/24 C4470</t>
  </si>
  <si>
    <t>SPX 2/16/24 P4470</t>
  </si>
  <si>
    <t>SPX 2/16/24 C4475</t>
  </si>
  <si>
    <t>SPX 2/16/24 P4475</t>
  </si>
  <si>
    <t>SPX 2/16/24 C4480</t>
  </si>
  <si>
    <t>SPX 2/16/24 P4480</t>
  </si>
  <si>
    <t>SPX 2/16/24 C4485</t>
  </si>
  <si>
    <t>SPX 2/16/24 P4485</t>
  </si>
  <si>
    <t>SPX 2/16/24 C4490</t>
  </si>
  <si>
    <t>SPX 2/16/24 P4490</t>
  </si>
  <si>
    <t>SPX 2/16/24 C4495</t>
  </si>
  <si>
    <t>SPX 2/16/24 P4495</t>
  </si>
  <si>
    <t>SPX 2/16/24 C4500</t>
  </si>
  <si>
    <t>SPX 2/16/24 P4500</t>
  </si>
  <si>
    <t>SPX 2/16/24 C4505</t>
  </si>
  <si>
    <t>SPX 2/16/24 P4505</t>
  </si>
  <si>
    <t>SPX 2/16/24 C4510</t>
  </si>
  <si>
    <t>SPX 2/16/24 P4510</t>
  </si>
  <si>
    <t>SPX 2/16/24 C4515</t>
  </si>
  <si>
    <t>SPX 2/16/24 P4515</t>
  </si>
  <si>
    <t>SPX 2/16/24 C4520</t>
  </si>
  <si>
    <t>SPX 2/16/24 P4520</t>
  </si>
  <si>
    <t>SPX 2/16/24 C4525</t>
  </si>
  <si>
    <t>SPX 2/16/24 P4525</t>
  </si>
  <si>
    <t>SPX 2/16/24 C4530</t>
  </si>
  <si>
    <t>SPX 2/16/24 P4530</t>
  </si>
  <si>
    <t>SPX 2/16/24 C4535</t>
  </si>
  <si>
    <t>SPX 2/16/24 P4535</t>
  </si>
  <si>
    <t>SPX 2/16/24 C4540</t>
  </si>
  <si>
    <t>SPX 2/16/24 P4540</t>
  </si>
  <si>
    <t>SPX 2/16/24 C4545</t>
  </si>
  <si>
    <t>SPX 2/16/24 P4545</t>
  </si>
  <si>
    <t>SPX 2/16/24 C4550</t>
  </si>
  <si>
    <t>SPX 2/16/24 P4550</t>
  </si>
  <si>
    <t>SPX 2/16/24 C4555</t>
  </si>
  <si>
    <t>SPX 2/16/24 P4555</t>
  </si>
  <si>
    <t>SPX 2/16/24 C4560</t>
  </si>
  <si>
    <t>SPX 2/16/24 P4560</t>
  </si>
  <si>
    <t>SPX 2/16/24 C4565</t>
  </si>
  <si>
    <t>SPX 2/16/24 P4565</t>
  </si>
  <si>
    <t>SPX 2/16/24 C4570</t>
  </si>
  <si>
    <t>SPX 2/16/24 P4570</t>
  </si>
  <si>
    <t>SPX 2/16/24 C4575</t>
  </si>
  <si>
    <t>SPX 2/16/24 P4575</t>
  </si>
  <si>
    <t>SPX 3/15/24 C4410</t>
  </si>
  <si>
    <t>SPX 3/15/24 P4410</t>
  </si>
  <si>
    <t>SPX 3/15/24 C4420</t>
  </si>
  <si>
    <t>SPX 3/15/24 P4420</t>
  </si>
  <si>
    <t>SPX 3/15/24 C4425</t>
  </si>
  <si>
    <t>SPX 3/15/24 P4425</t>
  </si>
  <si>
    <t>SPX 3/15/24 C4430</t>
  </si>
  <si>
    <t>SPX 3/15/24 P4430</t>
  </si>
  <si>
    <t>SPX 3/15/24 C4440</t>
  </si>
  <si>
    <t>SPX 3/15/24 P4440</t>
  </si>
  <si>
    <t>SPX 3/15/24 C4450</t>
  </si>
  <si>
    <t>SPX 3/15/24 P4450</t>
  </si>
  <si>
    <t>SPX 3/15/24 C4460</t>
  </si>
  <si>
    <t>SPX 3/15/24 P4460</t>
  </si>
  <si>
    <t>SPX 3/15/24 C4470</t>
  </si>
  <si>
    <t>SPX 3/15/24 P4470</t>
  </si>
  <si>
    <t>SPX 3/15/24 C4475</t>
  </si>
  <si>
    <t>SPX 3/15/24 P4475</t>
  </si>
  <si>
    <t>SPX 3/15/24 C4480</t>
  </si>
  <si>
    <t>SPX 3/15/24 P4480</t>
  </si>
  <si>
    <t>SPX 3/15/24 C4490</t>
  </si>
  <si>
    <t>SPX 3/15/24 P4490</t>
  </si>
  <si>
    <t>SPX 3/15/24 C4500</t>
  </si>
  <si>
    <t>SPX 3/15/24 P4500</t>
  </si>
  <si>
    <t>SPX 3/15/24 C4510</t>
  </si>
  <si>
    <t>SPX 3/15/24 P4510</t>
  </si>
  <si>
    <t>SPX 3/15/24 C4520</t>
  </si>
  <si>
    <t>SPX 3/15/24 P4520</t>
  </si>
  <si>
    <t>SPX 3/15/24 C4525</t>
  </si>
  <si>
    <t>SPX 3/15/24 P4525</t>
  </si>
  <si>
    <t>SPX 3/15/24 C4530</t>
  </si>
  <si>
    <t>SPX 3/15/24 P4530</t>
  </si>
  <si>
    <t>SPX 3/15/24 C4540</t>
  </si>
  <si>
    <t>SPX 3/15/24 P4540</t>
  </si>
  <si>
    <t>SPX 3/15/24 C4550</t>
  </si>
  <si>
    <t>SPX 3/15/24 P4550</t>
  </si>
  <si>
    <t>SPX 3/15/24 C4560</t>
  </si>
  <si>
    <t>SPX 3/15/24 P4560</t>
  </si>
  <si>
    <t>SPX 3/15/24 C4570</t>
  </si>
  <si>
    <t>SPX 3/15/24 P4570</t>
  </si>
  <si>
    <t>SPX 3/15/24 C4575</t>
  </si>
  <si>
    <t>SPX 3/15/24 P4575</t>
  </si>
  <si>
    <t>SPX 3/15/24 C4580</t>
  </si>
  <si>
    <t>SPX 3/15/24 P4580</t>
  </si>
  <si>
    <t>SPX 3/15/24 C4590</t>
  </si>
  <si>
    <t>SPX 3/15/24 P4590</t>
  </si>
  <si>
    <t>SPX 3/15/24 C4600</t>
  </si>
  <si>
    <t>SPX 3/15/24 P4600</t>
  </si>
  <si>
    <t>SPX 3/15/24 C4610</t>
  </si>
  <si>
    <t>SPX 3/15/24 P4610</t>
  </si>
  <si>
    <t>SPXW 3/15/24 C4410</t>
  </si>
  <si>
    <t>SPXW 3/15/24 P4410</t>
  </si>
  <si>
    <t>SPXW 3/15/24 C4420</t>
  </si>
  <si>
    <t>SPXW 3/15/24 P4420</t>
  </si>
  <si>
    <t>SPXW 3/15/24 C4425</t>
  </si>
  <si>
    <t>SPXW 3/15/24 P4425</t>
  </si>
  <si>
    <t>SPXW 3/15/24 C4430</t>
  </si>
  <si>
    <t>SPXW 3/15/24 P4430</t>
  </si>
  <si>
    <t>SPXW 3/15/24 C4440</t>
  </si>
  <si>
    <t>SPXW 3/15/24 P4440</t>
  </si>
  <si>
    <t>SPXW 3/15/24 C4450</t>
  </si>
  <si>
    <t>SPXW 3/15/24 P4450</t>
  </si>
  <si>
    <t>SPXW 3/15/24 C4460</t>
  </si>
  <si>
    <t>SPXW 3/15/24 P4460</t>
  </si>
  <si>
    <t>SPXW 3/15/24 C4470</t>
  </si>
  <si>
    <t>SPXW 3/15/24 P4470</t>
  </si>
  <si>
    <t>SPXW 3/15/24 C4475</t>
  </si>
  <si>
    <t>SPXW 3/15/24 P4475</t>
  </si>
  <si>
    <t>SPXW 3/15/24 C4480</t>
  </si>
  <si>
    <t>SPXW 3/15/24 P4480</t>
  </si>
  <si>
    <t>SPXW 3/15/24 C4490</t>
  </si>
  <si>
    <t>SPXW 3/15/24 P4490</t>
  </si>
  <si>
    <t>SPXW 3/15/24 C4500</t>
  </si>
  <si>
    <t>SPXW 3/15/24 P4500</t>
  </si>
  <si>
    <t>SPXW 3/15/24 C4510</t>
  </si>
  <si>
    <t>SPXW 3/15/24 P4510</t>
  </si>
  <si>
    <t>SPXW 3/15/24 C4520</t>
  </si>
  <si>
    <t>SPXW 3/15/24 P4520</t>
  </si>
  <si>
    <t>SPXW 3/15/24 C4525</t>
  </si>
  <si>
    <t>SPXW 3/15/24 P4525</t>
  </si>
  <si>
    <t>SPXW 3/15/24 C4530</t>
  </si>
  <si>
    <t>SPXW 3/15/24 P4530</t>
  </si>
  <si>
    <t>SPXW 3/15/24 C4540</t>
  </si>
  <si>
    <t>SPXW 3/15/24 P4540</t>
  </si>
  <si>
    <t>SPXW 3/15/24 C4550</t>
  </si>
  <si>
    <t>SPXW 3/15/24 P4550</t>
  </si>
  <si>
    <t>SPXW 3/15/24 C4560</t>
  </si>
  <si>
    <t>SPXW 3/15/24 P4560</t>
  </si>
  <si>
    <t>SPXW 3/15/24 C4570</t>
  </si>
  <si>
    <t>SPXW 3/15/24 P4570</t>
  </si>
  <si>
    <t>SPXW 3/15/24 C4575</t>
  </si>
  <si>
    <t>SPXW 3/15/24 P4575</t>
  </si>
  <si>
    <t>SPXW 3/15/24 C4580</t>
  </si>
  <si>
    <t>SPXW 3/15/24 P4580</t>
  </si>
  <si>
    <t>SPXW 3/15/24 C4590</t>
  </si>
  <si>
    <t>SPXW 3/15/24 P4590</t>
  </si>
  <si>
    <t>SPXW 3/15/24 C4600</t>
  </si>
  <si>
    <t>SPXW 3/15/24 P4600</t>
  </si>
  <si>
    <t>SPXW 3/15/24 C4610</t>
  </si>
  <si>
    <t>SPXW 3/15/24 P4610</t>
  </si>
  <si>
    <t>SPX 4/19/24 C4410</t>
  </si>
  <si>
    <t>SPX 4/19/24 P4410</t>
  </si>
  <si>
    <t>SPX 4/19/24 C4420</t>
  </si>
  <si>
    <t>SPX 4/19/24 P4420</t>
  </si>
  <si>
    <t>SPX 4/19/24 C4425</t>
  </si>
  <si>
    <t>SPX 4/19/24 P4425</t>
  </si>
  <si>
    <t>SPX 4/19/24 C4430</t>
  </si>
  <si>
    <t>SPX 4/19/24 P4430</t>
  </si>
  <si>
    <t>SPX 4/19/24 C4440</t>
  </si>
  <si>
    <t>SPX 4/19/24 P4440</t>
  </si>
  <si>
    <t>SPX 4/19/24 C4450</t>
  </si>
  <si>
    <t>SPX 4/19/24 P4450</t>
  </si>
  <si>
    <t>SPX 4/19/24 C4460</t>
  </si>
  <si>
    <t>SPX 4/19/24 P4460</t>
  </si>
  <si>
    <t>SPX 4/19/24 C4470</t>
  </si>
  <si>
    <t>SPX 4/19/24 P4470</t>
  </si>
  <si>
    <t>SPX 4/19/24 C4475</t>
  </si>
  <si>
    <t>SPX 4/19/24 P4475</t>
  </si>
  <si>
    <t>SPX 4/19/24 C4480</t>
  </si>
  <si>
    <t>SPX 4/19/24 P4480</t>
  </si>
  <si>
    <t>SPX 4/19/24 C4490</t>
  </si>
  <si>
    <t>SPX 4/19/24 P4490</t>
  </si>
  <si>
    <t>SPX 4/19/24 C4500</t>
  </si>
  <si>
    <t>SPX 4/19/24 P4500</t>
  </si>
  <si>
    <t>SPX 4/19/24 C4510</t>
  </si>
  <si>
    <t>SPX 4/19/24 P4510</t>
  </si>
  <si>
    <t>SPX 4/19/24 C4520</t>
  </si>
  <si>
    <t>SPX 4/19/24 P4520</t>
  </si>
  <si>
    <t>SPX 4/19/24 C4525</t>
  </si>
  <si>
    <t>SPX 4/19/24 P4525</t>
  </si>
  <si>
    <t>SPX 4/19/24 C4530</t>
  </si>
  <si>
    <t>SPX 4/19/24 P4530</t>
  </si>
  <si>
    <t>SPX 4/19/24 C4540</t>
  </si>
  <si>
    <t>SPX 4/19/24 P4540</t>
  </si>
  <si>
    <t>SPX 4/19/24 C4550</t>
  </si>
  <si>
    <t>SPX 4/19/24 P4550</t>
  </si>
  <si>
    <t>SPX 4/19/24 C4560</t>
  </si>
  <si>
    <t>SPX 4/19/24 P4560</t>
  </si>
  <si>
    <t>SPX 4/19/24 C4570</t>
  </si>
  <si>
    <t>SPX 4/19/24 P4570</t>
  </si>
  <si>
    <t>SPX 4/19/24 C4575</t>
  </si>
  <si>
    <t>SPX 4/19/24 P4575</t>
  </si>
  <si>
    <t>SPX 4/19/24 C4580</t>
  </si>
  <si>
    <t>SPX 4/19/24 P4580</t>
  </si>
  <si>
    <t>SPX 4/19/24 C4590</t>
  </si>
  <si>
    <t>SPX 4/19/24 P4590</t>
  </si>
  <si>
    <t>SPX 4/19/24 C4600</t>
  </si>
  <si>
    <t>SPX 4/19/24 P4600</t>
  </si>
  <si>
    <t>SPX 4/19/24 C4610</t>
  </si>
  <si>
    <t>SPX 4/19/24 P4610</t>
  </si>
  <si>
    <t>SPX 5/17/24 C4225</t>
  </si>
  <si>
    <t>SPX 5/17/24 P4225</t>
  </si>
  <si>
    <t>SPX 5/17/24 C4250</t>
  </si>
  <si>
    <t>SPX 5/17/24 P4250</t>
  </si>
  <si>
    <t>SPX 5/17/24 C4275</t>
  </si>
  <si>
    <t>SPX 5/17/24 P4275</t>
  </si>
  <si>
    <t>SPX 5/17/24 C4300</t>
  </si>
  <si>
    <t>SPX 5/17/24 P4300</t>
  </si>
  <si>
    <t>SPX 5/17/24 C4325</t>
  </si>
  <si>
    <t>SPX 5/17/24 P4325</t>
  </si>
  <si>
    <t>SPX 5/17/24 C4350</t>
  </si>
  <si>
    <t>SPX 5/17/24 P4350</t>
  </si>
  <si>
    <t>SPX 5/17/24 C4375</t>
  </si>
  <si>
    <t>SPX 5/17/24 P4375</t>
  </si>
  <si>
    <t>SPX 5/17/24 C4400</t>
  </si>
  <si>
    <t>SPX 5/17/24 P4400</t>
  </si>
  <si>
    <t>SPX 5/17/24 C4425</t>
  </si>
  <si>
    <t>SPX 5/17/24 P4425</t>
  </si>
  <si>
    <t>SPX 5/17/24 C4450</t>
  </si>
  <si>
    <t>SPX 5/17/24 P4450</t>
  </si>
  <si>
    <t>SPX 5/17/24 C4475</t>
  </si>
  <si>
    <t>SPX 5/17/24 P4475</t>
  </si>
  <si>
    <t>SPX 5/17/24 C4500</t>
  </si>
  <si>
    <t>SPX 5/17/24 P4500</t>
  </si>
  <si>
    <t>SPX 5/17/24 C4525</t>
  </si>
  <si>
    <t>SPX 5/17/24 P4525</t>
  </si>
  <si>
    <t>SPX 5/17/24 C4550</t>
  </si>
  <si>
    <t>SPX 5/17/24 P4550</t>
  </si>
  <si>
    <t>SPX 5/17/24 C4575</t>
  </si>
  <si>
    <t>SPX 5/17/24 P4575</t>
  </si>
  <si>
    <t>SPX 5/17/24 C4600</t>
  </si>
  <si>
    <t>SPX 5/17/24 P4600</t>
  </si>
  <si>
    <t>SPX 5/17/24 C4625</t>
  </si>
  <si>
    <t>SPX 5/17/24 P4625</t>
  </si>
  <si>
    <t>SPX 5/17/24 C4650</t>
  </si>
  <si>
    <t>SPX 5/17/24 P4650</t>
  </si>
  <si>
    <t>SPX 5/17/24 C4675</t>
  </si>
  <si>
    <t>SPX 5/17/24 P4675</t>
  </si>
  <si>
    <t>SPX 5/17/24 C4700</t>
  </si>
  <si>
    <t>SPX 5/17/24 P4700</t>
  </si>
  <si>
    <t>SPX 5/17/24 C4725</t>
  </si>
  <si>
    <t>SPX 5/17/24 P4725</t>
  </si>
  <si>
    <t>SPX 5/17/24 C4750</t>
  </si>
  <si>
    <t>SPX 5/17/24 P4750</t>
  </si>
  <si>
    <t>SPX 5/17/24 C4775</t>
  </si>
  <si>
    <t>SPX 5/17/24 P4775</t>
  </si>
  <si>
    <t>SPX 5/17/24 C4800</t>
  </si>
  <si>
    <t>SPX 5/17/24 P4800</t>
  </si>
  <si>
    <t>SPX 5/17/24 C4825</t>
  </si>
  <si>
    <t>SPX 5/17/24 P4825</t>
  </si>
  <si>
    <t>SPX 6/21/24 C4225</t>
  </si>
  <si>
    <t>SPX 6/21/24 P4225</t>
  </si>
  <si>
    <t>SPX 6/21/24 C4250</t>
  </si>
  <si>
    <t>SPX 6/21/24 P4250</t>
  </si>
  <si>
    <t>SPX 6/21/24 C4275</t>
  </si>
  <si>
    <t>SPX 6/21/24 P4275</t>
  </si>
  <si>
    <t>SPX 6/21/24 C4300</t>
  </si>
  <si>
    <t>SPX 6/21/24 P4300</t>
  </si>
  <si>
    <t>SPX 6/21/24 C4325</t>
  </si>
  <si>
    <t>SPX 6/21/24 P4325</t>
  </si>
  <si>
    <t>SPX 6/21/24 C4350</t>
  </si>
  <si>
    <t>SPX 6/21/24 P4350</t>
  </si>
  <si>
    <t>SPX 6/21/24 C4375</t>
  </si>
  <si>
    <t>SPX 6/21/24 P4375</t>
  </si>
  <si>
    <t>SPX 6/21/24 C4400</t>
  </si>
  <si>
    <t>SPX 6/21/24 P4400</t>
  </si>
  <si>
    <t>SPX 6/21/24 C4425</t>
  </si>
  <si>
    <t>SPX 6/21/24 P4425</t>
  </si>
  <si>
    <t>SPX 6/21/24 C4450</t>
  </si>
  <si>
    <t>SPX 6/21/24 P4450</t>
  </si>
  <si>
    <t>SPX 6/21/24 C4475</t>
  </si>
  <si>
    <t>SPX 6/21/24 P4475</t>
  </si>
  <si>
    <t>SPX 6/21/24 C4500</t>
  </si>
  <si>
    <t>SPX 6/21/24 P4500</t>
  </si>
  <si>
    <t>SPX 6/21/24 C4525</t>
  </si>
  <si>
    <t>SPX 6/21/24 P4525</t>
  </si>
  <si>
    <t>SPX 6/21/24 C4550</t>
  </si>
  <si>
    <t>SPX 6/21/24 P4550</t>
  </si>
  <si>
    <t>SPX 6/21/24 C4575</t>
  </si>
  <si>
    <t>SPX 6/21/24 P4575</t>
  </si>
  <si>
    <t>SPX 6/21/24 C4600</t>
  </si>
  <si>
    <t>SPX 6/21/24 P4600</t>
  </si>
  <si>
    <t>SPX 6/21/24 C4625</t>
  </si>
  <si>
    <t>SPX 6/21/24 P4625</t>
  </si>
  <si>
    <t>SPX 6/21/24 C4650</t>
  </si>
  <si>
    <t>SPX 6/21/24 P4650</t>
  </si>
  <si>
    <t>SPX 6/21/24 C4675</t>
  </si>
  <si>
    <t>SPX 6/21/24 P4675</t>
  </si>
  <si>
    <t>SPX 6/21/24 C4700</t>
  </si>
  <si>
    <t>SPX 6/21/24 P4700</t>
  </si>
  <si>
    <t>SPX 6/21/24 C4725</t>
  </si>
  <si>
    <t>SPX 6/21/24 P4725</t>
  </si>
  <si>
    <t>SPX 6/21/24 C4750</t>
  </si>
  <si>
    <t>SPX 6/21/24 P4750</t>
  </si>
  <si>
    <t>SPX 6/21/24 C4775</t>
  </si>
  <si>
    <t>SPX 6/21/24 P4775</t>
  </si>
  <si>
    <t>SPX 6/21/24 C4800</t>
  </si>
  <si>
    <t>SPX 6/21/24 P4800</t>
  </si>
  <si>
    <t>SPX 6/21/24 C4825</t>
  </si>
  <si>
    <t>SPX 6/21/24 P4825</t>
  </si>
  <si>
    <t>SPX 7/19/24 C4225</t>
  </si>
  <si>
    <t>SPX 7/19/24 P4225</t>
  </si>
  <si>
    <t>SPX 7/19/24 C4250</t>
  </si>
  <si>
    <t>SPX 7/19/24 P4250</t>
  </si>
  <si>
    <t>SPX 7/19/24 C4275</t>
  </si>
  <si>
    <t>SPX 7/19/24 P4275</t>
  </si>
  <si>
    <t>SPX 7/19/24 C4300</t>
  </si>
  <si>
    <t>SPX 7/19/24 P4300</t>
  </si>
  <si>
    <t>SPX 7/19/24 C4325</t>
  </si>
  <si>
    <t>SPX 7/19/24 P4325</t>
  </si>
  <si>
    <t>SPX 7/19/24 C4350</t>
  </si>
  <si>
    <t>SPX 7/19/24 P4350</t>
  </si>
  <si>
    <t>SPX 7/19/24 C4375</t>
  </si>
  <si>
    <t>SPX 7/19/24 P4375</t>
  </si>
  <si>
    <t>SPX 7/19/24 C4400</t>
  </si>
  <si>
    <t>SPX 7/19/24 P4400</t>
  </si>
  <si>
    <t>SPX 7/19/24 C4425</t>
  </si>
  <si>
    <t>SPX 7/19/24 P4425</t>
  </si>
  <si>
    <t>SPX 7/19/24 C4450</t>
  </si>
  <si>
    <t>SPX 7/19/24 P4450</t>
  </si>
  <si>
    <t>SPX 7/19/24 C4475</t>
  </si>
  <si>
    <t>SPX 7/19/24 P4475</t>
  </si>
  <si>
    <t>SPX 7/19/24 C4500</t>
  </si>
  <si>
    <t>SPX 7/19/24 P4500</t>
  </si>
  <si>
    <t>SPX 7/19/24 C4525</t>
  </si>
  <si>
    <t>SPX 7/19/24 P4525</t>
  </si>
  <si>
    <t>SPX 7/19/24 C4550</t>
  </si>
  <si>
    <t>SPX 7/19/24 P4550</t>
  </si>
  <si>
    <t>SPX 7/19/24 C4575</t>
  </si>
  <si>
    <t>SPX 7/19/24 P4575</t>
  </si>
  <si>
    <t>SPX 7/19/24 C4600</t>
  </si>
  <si>
    <t>SPX 7/19/24 P4600</t>
  </si>
  <si>
    <t>SPX 7/19/24 C4625</t>
  </si>
  <si>
    <t>SPX 7/19/24 P4625</t>
  </si>
  <si>
    <t>SPX 7/19/24 C4650</t>
  </si>
  <si>
    <t>SPX 7/19/24 P4650</t>
  </si>
  <si>
    <t>SPX 7/19/24 C4675</t>
  </si>
  <si>
    <t>SPX 7/19/24 P4675</t>
  </si>
  <si>
    <t>SPX 7/19/24 C4700</t>
  </si>
  <si>
    <t>SPX 7/19/24 P4700</t>
  </si>
  <si>
    <t>SPX 7/19/24 C4725</t>
  </si>
  <si>
    <t>SPX 7/19/24 P4725</t>
  </si>
  <si>
    <t>SPX 7/19/24 C4750</t>
  </si>
  <si>
    <t>SPX 7/19/24 P4750</t>
  </si>
  <si>
    <t>SPX 7/19/24 C4775</t>
  </si>
  <si>
    <t>SPX 7/19/24 P4775</t>
  </si>
  <si>
    <t>SPX 7/19/24 C4800</t>
  </si>
  <si>
    <t>SPX 7/19/24 P4800</t>
  </si>
  <si>
    <t>SPX 7/19/24 C4825</t>
  </si>
  <si>
    <t>SPX 7/19/24 P4825</t>
  </si>
  <si>
    <t>SPX 6/20/25 C3900</t>
  </si>
  <si>
    <t>SPX 6/20/25 P3900</t>
  </si>
  <si>
    <t>SPX 6/20/25 C3950</t>
  </si>
  <si>
    <t>SPX 6/20/25 P3950</t>
  </si>
  <si>
    <t>SPX 6/20/25 C4000</t>
  </si>
  <si>
    <t>SPX 6/20/25 P4000</t>
  </si>
  <si>
    <t>SPX 6/20/25 C4050</t>
  </si>
  <si>
    <t>SPX 6/20/25 P4050</t>
  </si>
  <si>
    <t>SPX 6/20/25 C4100</t>
  </si>
  <si>
    <t>SPX 6/20/25 P4100</t>
  </si>
  <si>
    <t>SPX 6/20/25 C4150</t>
  </si>
  <si>
    <t>SPX 6/20/25 P4150</t>
  </si>
  <si>
    <t>SPX 6/20/25 C4200</t>
  </si>
  <si>
    <t>SPX 6/20/25 P4200</t>
  </si>
  <si>
    <t>SPX 6/20/25 C4250</t>
  </si>
  <si>
    <t>SPX 6/20/25 P4250</t>
  </si>
  <si>
    <t>SPX 6/20/25 C4300</t>
  </si>
  <si>
    <t>SPX 6/20/25 P4300</t>
  </si>
  <si>
    <t>SPX 6/20/25 C4350</t>
  </si>
  <si>
    <t>SPX 6/20/25 P4350</t>
  </si>
  <si>
    <t>SPX 6/20/25 C4400</t>
  </si>
  <si>
    <t>SPX 6/20/25 P4400</t>
  </si>
  <si>
    <t>SPX 6/20/25 C4450</t>
  </si>
  <si>
    <t>SPX 6/20/25 P4450</t>
  </si>
  <si>
    <t>SPX 6/20/25 C4500</t>
  </si>
  <si>
    <t>SPX 6/20/25 P4500</t>
  </si>
  <si>
    <t>SPX 6/20/25 C4550</t>
  </si>
  <si>
    <t>SPX 6/20/25 P4550</t>
  </si>
  <si>
    <t>SPX 6/20/25 C4600</t>
  </si>
  <si>
    <t>SPX 6/20/25 P4600</t>
  </si>
  <si>
    <t>SPX 6/20/25 C4650</t>
  </si>
  <si>
    <t>SPX 6/20/25 P4650</t>
  </si>
  <si>
    <t>SPX 6/20/25 C4700</t>
  </si>
  <si>
    <t>SPX 6/20/25 P4700</t>
  </si>
  <si>
    <t>SPX 6/20/25 C4750</t>
  </si>
  <si>
    <t>SPX 6/20/25 P4750</t>
  </si>
  <si>
    <t>SPX 6/20/25 C4800</t>
  </si>
  <si>
    <t>SPX 6/20/25 P4800</t>
  </si>
  <si>
    <t>SPX 6/20/25 C4850</t>
  </si>
  <si>
    <t>SPX 6/20/25 P4850</t>
  </si>
  <si>
    <t>SPX 6/20/25 C4900</t>
  </si>
  <si>
    <t>SPX 6/20/25 P4900</t>
  </si>
  <si>
    <t>SPX 6/20/25 C4950</t>
  </si>
  <si>
    <t>SPX 6/20/25 P4950</t>
  </si>
  <si>
    <t>SPX 6/20/25 C5000</t>
  </si>
  <si>
    <t>SPX 6/20/25 P5000</t>
  </si>
  <si>
    <t>SPX 6/20/25 C5050</t>
  </si>
  <si>
    <t>SPX 6/20/25 P5050</t>
  </si>
  <si>
    <t>SPX 6/20/25 C5100</t>
  </si>
  <si>
    <t>SPX 6/20/25 P5100</t>
  </si>
  <si>
    <t>SPX 12/19/25 C3300</t>
  </si>
  <si>
    <t>SPX 12/19/25 P3300</t>
  </si>
  <si>
    <t>SPX 12/19/25 C3400</t>
  </si>
  <si>
    <t>SPX 12/19/25 P3400</t>
  </si>
  <si>
    <t>SPX 12/19/25 C3500</t>
  </si>
  <si>
    <t>SPX 12/19/25 P3500</t>
  </si>
  <si>
    <t>SPX 12/19/25 C3600</t>
  </si>
  <si>
    <t>SPX 12/19/25 P3600</t>
  </si>
  <si>
    <t>SPX 12/19/25 C3700</t>
  </si>
  <si>
    <t>SPX 12/19/25 P3700</t>
  </si>
  <si>
    <t>SPX 12/19/25 C3800</t>
  </si>
  <si>
    <t>SPX 12/19/25 P3800</t>
  </si>
  <si>
    <t>SPX 12/19/25 C3900</t>
  </si>
  <si>
    <t>SPX 12/19/25 P3900</t>
  </si>
  <si>
    <t>SPX 12/19/25 C4000</t>
  </si>
  <si>
    <t>SPX 12/19/25 P4000</t>
  </si>
  <si>
    <t>SPX 12/19/25 C4100</t>
  </si>
  <si>
    <t>SPX 12/19/25 P4100</t>
  </si>
  <si>
    <t>SPX 12/19/25 C4200</t>
  </si>
  <si>
    <t>SPX 12/19/25 P4200</t>
  </si>
  <si>
    <t>SPX 12/19/25 C4300</t>
  </si>
  <si>
    <t>SPX 12/19/25 P4300</t>
  </si>
  <si>
    <t>SPX 12/19/25 C4400</t>
  </si>
  <si>
    <t>SPX 12/19/25 P4400</t>
  </si>
  <si>
    <t>SPX 12/19/25 C4500</t>
  </si>
  <si>
    <t>SPX 12/19/25 P4500</t>
  </si>
  <si>
    <t>SPX 12/19/25 C4600</t>
  </si>
  <si>
    <t>SPX 12/19/25 P4600</t>
  </si>
  <si>
    <t>SPX 12/19/25 C4700</t>
  </si>
  <si>
    <t>SPX 12/19/25 P4700</t>
  </si>
  <si>
    <t>SPX 12/19/25 C4800</t>
  </si>
  <si>
    <t>SPX 12/19/25 P4800</t>
  </si>
  <si>
    <t>SPX 12/19/25 C4900</t>
  </si>
  <si>
    <t>SPX 12/19/25 P4900</t>
  </si>
  <si>
    <t>SPX 12/19/25 C5000</t>
  </si>
  <si>
    <t>SPX 12/19/25 P5000</t>
  </si>
  <si>
    <t>SPX 12/19/25 C5100</t>
  </si>
  <si>
    <t>SPX 12/19/25 P5100</t>
  </si>
  <si>
    <t>SPX 12/19/25 C5200</t>
  </si>
  <si>
    <t>SPX 12/19/25 P5200</t>
  </si>
  <si>
    <t>SPX 12/19/25 C5300</t>
  </si>
  <si>
    <t>SPX 12/19/25 P5300</t>
  </si>
  <si>
    <t>SPX 12/19/25 C5400</t>
  </si>
  <si>
    <t>SPX 12/19/25 P5400</t>
  </si>
  <si>
    <t>SPX 12/19/25 C5500</t>
  </si>
  <si>
    <t>SPX 12/19/25 P5500</t>
  </si>
  <si>
    <t>SPX 12/19/25 C5600</t>
  </si>
  <si>
    <t>SPX 12/19/25 P5600</t>
  </si>
  <si>
    <t>SPX 12/19/25 C5700</t>
  </si>
  <si>
    <t>SPX 12/19/25 P5700</t>
  </si>
  <si>
    <t>SPX 12/18/26 C3300</t>
  </si>
  <si>
    <t>SPX 12/18/26 P3300</t>
  </si>
  <si>
    <t>SPX 12/18/26 C3400</t>
  </si>
  <si>
    <t>SPX 12/18/26 P3400</t>
  </si>
  <si>
    <t>SPX 12/18/26 C3500</t>
  </si>
  <si>
    <t>SPX 12/18/26 P3500</t>
  </si>
  <si>
    <t>SPX 12/18/26 C3600</t>
  </si>
  <si>
    <t>SPX 12/18/26 P3600</t>
  </si>
  <si>
    <t>SPX 12/18/26 C3700</t>
  </si>
  <si>
    <t>SPX 12/18/26 P3700</t>
  </si>
  <si>
    <t>SPX 12/18/26 C3800</t>
  </si>
  <si>
    <t>SPX 12/18/26 P3800</t>
  </si>
  <si>
    <t>SPX 12/18/26 C3900</t>
  </si>
  <si>
    <t>SPX 12/18/26 P3900</t>
  </si>
  <si>
    <t>SPX 12/18/26 C4000</t>
  </si>
  <si>
    <t>SPX 12/18/26 P4000</t>
  </si>
  <si>
    <t>SPX 12/18/26 C4100</t>
  </si>
  <si>
    <t>SPX 12/18/26 P4100</t>
  </si>
  <si>
    <t>SPX 12/18/26 C4200</t>
  </si>
  <si>
    <t>SPX 12/18/26 P4200</t>
  </si>
  <si>
    <t>SPX 12/18/26 C4300</t>
  </si>
  <si>
    <t>SPX 12/18/26 P4300</t>
  </si>
  <si>
    <t>SPX 12/18/26 C4400</t>
  </si>
  <si>
    <t>SPX 12/18/26 P4400</t>
  </si>
  <si>
    <t>SPX 12/18/26 C4500</t>
  </si>
  <si>
    <t>SPX 12/18/26 P4500</t>
  </si>
  <si>
    <t>SPX 12/18/26 C4600</t>
  </si>
  <si>
    <t>SPX 12/18/26 P4600</t>
  </si>
  <si>
    <t>SPX 12/18/26 C4700</t>
  </si>
  <si>
    <t>SPX 12/18/26 P4700</t>
  </si>
  <si>
    <t>SPX 12/18/26 C4800</t>
  </si>
  <si>
    <t>SPX 12/18/26 P4800</t>
  </si>
  <si>
    <t>SPX 12/18/26 C4900</t>
  </si>
  <si>
    <t>SPX 12/18/26 P4900</t>
  </si>
  <si>
    <t>SPX 12/18/26 C5000</t>
  </si>
  <si>
    <t>SPX 12/18/26 P5000</t>
  </si>
  <si>
    <t>SPX 12/18/26 C5100</t>
  </si>
  <si>
    <t>SPX 12/18/26 P5100</t>
  </si>
  <si>
    <t>SPX 12/18/26 C5200</t>
  </si>
  <si>
    <t>SPX 12/18/26 P5200</t>
  </si>
  <si>
    <t>SPX 12/18/26 C5300</t>
  </si>
  <si>
    <t>SPX 12/18/26 P5300</t>
  </si>
  <si>
    <t>SPX 12/18/26 C5400</t>
  </si>
  <si>
    <t>SPX 12/18/26 P5400</t>
  </si>
  <si>
    <t>SPX 12/18/26 C5500</t>
  </si>
  <si>
    <t>SPX 12/18/26 P5500</t>
  </si>
  <si>
    <t>SPX 12/18/26 C5600</t>
  </si>
  <si>
    <t>SPX 12/18/26 P5600</t>
  </si>
  <si>
    <t>SPX 12/18/26 C5700</t>
  </si>
  <si>
    <t>SPX 12/18/26 P5700</t>
  </si>
  <si>
    <t>SPX 11/15/24 C4225</t>
  </si>
  <si>
    <t>SPX 11/15/24 P4225</t>
  </si>
  <si>
    <t>SPX 11/15/24 C4250</t>
  </si>
  <si>
    <t>SPX 11/15/24 P4250</t>
  </si>
  <si>
    <t>SPX 11/15/24 C4275</t>
  </si>
  <si>
    <t>SPX 11/15/24 P4275</t>
  </si>
  <si>
    <t>SPX 11/15/24 C4300</t>
  </si>
  <si>
    <t>SPX 11/15/24 P4300</t>
  </si>
  <si>
    <t>SPX 11/15/24 C4325</t>
  </si>
  <si>
    <t>SPX 11/15/24 P4325</t>
  </si>
  <si>
    <t>SPX 11/15/24 C4350</t>
  </si>
  <si>
    <t>SPX 11/15/24 P4350</t>
  </si>
  <si>
    <t>SPX 11/15/24 C4375</t>
  </si>
  <si>
    <t>SPX 11/15/24 P4375</t>
  </si>
  <si>
    <t>SPX 11/15/24 C4400</t>
  </si>
  <si>
    <t>SPX 11/15/24 P4400</t>
  </si>
  <si>
    <t>SPX 11/15/24 C4425</t>
  </si>
  <si>
    <t>SPX 11/15/24 P4425</t>
  </si>
  <si>
    <t>SPX 11/15/24 C4450</t>
  </si>
  <si>
    <t>SPX 11/15/24 P4450</t>
  </si>
  <si>
    <t>SPX 11/15/24 C4475</t>
  </si>
  <si>
    <t>SPX 11/15/24 P4475</t>
  </si>
  <si>
    <t>SPX 11/15/24 C4500</t>
  </si>
  <si>
    <t>SPX 11/15/24 P4500</t>
  </si>
  <si>
    <t>SPX 11/15/24 C4525</t>
  </si>
  <si>
    <t>SPX 11/15/24 P4525</t>
  </si>
  <si>
    <t>SPX 11/15/24 C4550</t>
  </si>
  <si>
    <t>SPX 11/15/24 P4550</t>
  </si>
  <si>
    <t>SPX 11/15/24 C4575</t>
  </si>
  <si>
    <t>SPX 11/15/24 P4575</t>
  </si>
  <si>
    <t>SPX 11/15/24 C4600</t>
  </si>
  <si>
    <t>SPX 11/15/24 P4600</t>
  </si>
  <si>
    <t>SPX 11/15/24 C4625</t>
  </si>
  <si>
    <t>SPX 11/15/24 P4625</t>
  </si>
  <si>
    <t>SPX 11/15/24 C4650</t>
  </si>
  <si>
    <t>SPX 11/15/24 P4650</t>
  </si>
  <si>
    <t>SPX 11/15/24 C4675</t>
  </si>
  <si>
    <t>SPX 11/15/24 P4675</t>
  </si>
  <si>
    <t>SPX 11/15/24 C4700</t>
  </si>
  <si>
    <t>SPX 11/15/24 P4700</t>
  </si>
  <si>
    <t>SPX 11/15/24 C4725</t>
  </si>
  <si>
    <t>SPX 11/15/24 P4725</t>
  </si>
  <si>
    <t>SPX 11/15/24 C4750</t>
  </si>
  <si>
    <t>SPX 11/15/24 P4750</t>
  </si>
  <si>
    <t>SPX 11/15/24 C4775</t>
  </si>
  <si>
    <t>SPX 11/15/24 P4775</t>
  </si>
  <si>
    <t>SPX 11/15/24 C4800</t>
  </si>
  <si>
    <t>SPX 11/15/24 P4800</t>
  </si>
  <si>
    <t>SPX 11/15/24 C4825</t>
  </si>
  <si>
    <t>SPX 11/15/24 P4825</t>
  </si>
  <si>
    <t>SPX 12/20/24 C4225</t>
  </si>
  <si>
    <t>SPX 12/20/24 P4225</t>
  </si>
  <si>
    <t>SPX 12/20/24 C4250</t>
  </si>
  <si>
    <t>SPX 12/20/24 P4250</t>
  </si>
  <si>
    <t>SPX 12/20/24 C4275</t>
  </si>
  <si>
    <t>SPX 12/20/24 P4275</t>
  </si>
  <si>
    <t>SPX 12/20/24 C4300</t>
  </si>
  <si>
    <t>SPX 12/20/24 P4300</t>
  </si>
  <si>
    <t>SPX 12/20/24 C4325</t>
  </si>
  <si>
    <t>SPX 12/20/24 P4325</t>
  </si>
  <si>
    <t>SPX 12/20/24 C4350</t>
  </si>
  <si>
    <t>SPX 12/20/24 P4350</t>
  </si>
  <si>
    <t>SPX 12/20/24 C4375</t>
  </si>
  <si>
    <t>SPX 12/20/24 P4375</t>
  </si>
  <si>
    <t>SPX 12/20/24 C4400</t>
  </si>
  <si>
    <t>SPX 12/20/24 P4400</t>
  </si>
  <si>
    <t>SPX 12/20/24 C4425</t>
  </si>
  <si>
    <t>SPX 12/20/24 P4425</t>
  </si>
  <si>
    <t>SPX 12/20/24 C4450</t>
  </si>
  <si>
    <t>SPX 12/20/24 P4450</t>
  </si>
  <si>
    <t>SPX 12/20/24 C4475</t>
  </si>
  <si>
    <t>SPX 12/20/24 P4475</t>
  </si>
  <si>
    <t>SPX 12/20/24 C4500</t>
  </si>
  <si>
    <t>SPX 12/20/24 P4500</t>
  </si>
  <si>
    <t>SPX 12/20/24 C4525</t>
  </si>
  <si>
    <t>SPX 12/20/24 P4525</t>
  </si>
  <si>
    <t>SPX 12/20/24 C4550</t>
  </si>
  <si>
    <t>SPX 12/20/24 P4550</t>
  </si>
  <si>
    <t>SPX 12/20/24 C4575</t>
  </si>
  <si>
    <t>SPX 12/20/24 P4575</t>
  </si>
  <si>
    <t>SPX 12/20/24 C4600</t>
  </si>
  <si>
    <t>SPX 12/20/24 P4600</t>
  </si>
  <si>
    <t>SPX 12/20/24 C4625</t>
  </si>
  <si>
    <t>SPX 12/20/24 P4625</t>
  </si>
  <si>
    <t>SPX 12/20/24 C4650</t>
  </si>
  <si>
    <t>SPX 12/20/24 P4650</t>
  </si>
  <si>
    <t>SPX 12/20/24 C4675</t>
  </si>
  <si>
    <t>SPX 12/20/24 P4675</t>
  </si>
  <si>
    <t>SPX 12/20/24 C4700</t>
  </si>
  <si>
    <t>SPX 12/20/24 P4700</t>
  </si>
  <si>
    <t>SPX 12/20/24 C4725</t>
  </si>
  <si>
    <t>SPX 12/20/24 P4725</t>
  </si>
  <si>
    <t>SPX 12/20/24 C4750</t>
  </si>
  <si>
    <t>SPX 12/20/24 P4750</t>
  </si>
  <si>
    <t>SPX 12/20/24 C4775</t>
  </si>
  <si>
    <t>SPX 12/20/24 P4775</t>
  </si>
  <si>
    <t>SPX 12/20/24 C4800</t>
  </si>
  <si>
    <t>SPX 12/20/24 P4800</t>
  </si>
  <si>
    <t>SPX 12/20/24 C4825</t>
  </si>
  <si>
    <t>SPX 12/20/24 P4825</t>
  </si>
  <si>
    <t>SPX 1/17/25 C4225</t>
  </si>
  <si>
    <t>SPX 1/17/25 P4225</t>
  </si>
  <si>
    <t>SPX 1/17/25 C4250</t>
  </si>
  <si>
    <t>SPX 1/17/25 P4250</t>
  </si>
  <si>
    <t>SPX 1/17/25 C4275</t>
  </si>
  <si>
    <t>SPX 1/17/25 P4275</t>
  </si>
  <si>
    <t>SPX 1/17/25 C4300</t>
  </si>
  <si>
    <t>SPX 1/17/25 P4300</t>
  </si>
  <si>
    <t>SPX 1/17/25 C4325</t>
  </si>
  <si>
    <t>SPX 1/17/25 P4325</t>
  </si>
  <si>
    <t>SPX 1/17/25 C4350</t>
  </si>
  <si>
    <t>SPX 1/17/25 P4350</t>
  </si>
  <si>
    <t>SPX 1/17/25 C4375</t>
  </si>
  <si>
    <t>SPX 1/17/25 P4375</t>
  </si>
  <si>
    <t>SPX 1/17/25 C4400</t>
  </si>
  <si>
    <t>SPX 1/17/25 P4400</t>
  </si>
  <si>
    <t>SPX 1/17/25 C4425</t>
  </si>
  <si>
    <t>SPX 1/17/25 P4425</t>
  </si>
  <si>
    <t>SPX 1/17/25 C4450</t>
  </si>
  <si>
    <t>SPX 1/17/25 P4450</t>
  </si>
  <si>
    <t>SPX 1/17/25 C4475</t>
  </si>
  <si>
    <t>SPX 1/17/25 P4475</t>
  </si>
  <si>
    <t>SPX 1/17/25 C4500</t>
  </si>
  <si>
    <t>SPX 1/17/25 P4500</t>
  </si>
  <si>
    <t>SPX 1/17/25 C4525</t>
  </si>
  <si>
    <t>SPX 1/17/25 P4525</t>
  </si>
  <si>
    <t>SPX 1/17/25 C4550</t>
  </si>
  <si>
    <t>SPX 1/17/25 P4550</t>
  </si>
  <si>
    <t>SPX 1/17/25 C4575</t>
  </si>
  <si>
    <t>SPX 1/17/25 P4575</t>
  </si>
  <si>
    <t>SPX 1/17/25 C4600</t>
  </si>
  <si>
    <t>SPX 1/17/25 P4600</t>
  </si>
  <si>
    <t>SPX 1/17/25 C4625</t>
  </si>
  <si>
    <t>SPX 1/17/25 P4625</t>
  </si>
  <si>
    <t>SPX 1/17/25 C4650</t>
  </si>
  <si>
    <t>SPX 1/17/25 P4650</t>
  </si>
  <si>
    <t>SPX 1/17/25 C4675</t>
  </si>
  <si>
    <t>SPX 1/17/25 P4675</t>
  </si>
  <si>
    <t>SPX 1/17/25 C4700</t>
  </si>
  <si>
    <t>SPX 1/17/25 P4700</t>
  </si>
  <si>
    <t>SPX 1/17/25 C4725</t>
  </si>
  <si>
    <t>SPX 1/17/25 P4725</t>
  </si>
  <si>
    <t>SPX 1/17/25 C4750</t>
  </si>
  <si>
    <t>SPX 1/17/25 P4750</t>
  </si>
  <si>
    <t>SPX 1/17/25 C4775</t>
  </si>
  <si>
    <t>SPX 1/17/25 P4775</t>
  </si>
  <si>
    <t>SPX 1/17/25 C4800</t>
  </si>
  <si>
    <t>SPX 1/17/25 P4800</t>
  </si>
  <si>
    <t>SPX 1/17/25 C4825</t>
  </si>
  <si>
    <t>SPX 1/17/25 P4825</t>
  </si>
  <si>
    <t>SPX 8/16/24 C4225</t>
  </si>
  <si>
    <t>SPX 8/16/24 P4225</t>
  </si>
  <si>
    <t>SPX 8/16/24 C4250</t>
  </si>
  <si>
    <t>SPX 8/16/24 P4250</t>
  </si>
  <si>
    <t>SPX 8/16/24 C4275</t>
  </si>
  <si>
    <t>SPX 8/16/24 P4275</t>
  </si>
  <si>
    <t>SPX 8/16/24 C4300</t>
  </si>
  <si>
    <t>SPX 8/16/24 P4300</t>
  </si>
  <si>
    <t>SPX 8/16/24 C4325</t>
  </si>
  <si>
    <t>SPX 8/16/24 P4325</t>
  </si>
  <si>
    <t>SPX 8/16/24 C4350</t>
  </si>
  <si>
    <t>SPX 8/16/24 P4350</t>
  </si>
  <si>
    <t>SPX 8/16/24 C4375</t>
  </si>
  <si>
    <t>SPX 8/16/24 P4375</t>
  </si>
  <si>
    <t>SPX 8/16/24 C4400</t>
  </si>
  <si>
    <t>SPX 8/16/24 P4400</t>
  </si>
  <si>
    <t>SPX 8/16/24 C4425</t>
  </si>
  <si>
    <t>SPX 8/16/24 P4425</t>
  </si>
  <si>
    <t>SPX 8/16/24 C4450</t>
  </si>
  <si>
    <t>SPX 8/16/24 P4450</t>
  </si>
  <si>
    <t>SPX 8/16/24 C4475</t>
  </si>
  <si>
    <t>SPX 8/16/24 P4475</t>
  </si>
  <si>
    <t>SPX 8/16/24 C4500</t>
  </si>
  <si>
    <t>SPX 8/16/24 P4500</t>
  </si>
  <si>
    <t>SPX 8/16/24 C4525</t>
  </si>
  <si>
    <t>SPX 8/16/24 P4525</t>
  </si>
  <si>
    <t>SPX 8/16/24 C4550</t>
  </si>
  <si>
    <t>SPX 8/16/24 P4550</t>
  </si>
  <si>
    <t>SPX 8/16/24 C4575</t>
  </si>
  <si>
    <t>SPX 8/16/24 P4575</t>
  </si>
  <si>
    <t>SPX 8/16/24 C4600</t>
  </si>
  <si>
    <t>SPX 8/16/24 P4600</t>
  </si>
  <si>
    <t>SPX 8/16/24 C4625</t>
  </si>
  <si>
    <t>SPX 8/16/24 P4625</t>
  </si>
  <si>
    <t>SPX 8/16/24 C4650</t>
  </si>
  <si>
    <t>SPX 8/16/24 P4650</t>
  </si>
  <si>
    <t>SPX 8/16/24 C4675</t>
  </si>
  <si>
    <t>SPX 8/16/24 P4675</t>
  </si>
  <si>
    <t>SPX 8/16/24 C4700</t>
  </si>
  <si>
    <t>SPX 8/16/24 P4700</t>
  </si>
  <si>
    <t>SPX 8/16/24 C4725</t>
  </si>
  <si>
    <t>SPX 8/16/24 P4725</t>
  </si>
  <si>
    <t>SPX 8/16/24 C4750</t>
  </si>
  <si>
    <t>SPX 8/16/24 P4750</t>
  </si>
  <si>
    <t>SPX 8/16/24 C4775</t>
  </si>
  <si>
    <t>SPX 8/16/24 P4775</t>
  </si>
  <si>
    <t>SPX 8/16/24 C4800</t>
  </si>
  <si>
    <t>SPX 8/16/24 P4800</t>
  </si>
  <si>
    <t>SPX 8/16/24 C4825</t>
  </si>
  <si>
    <t>SPX 8/16/24 P4825</t>
  </si>
  <si>
    <t>SPX 9/20/24 C4225</t>
  </si>
  <si>
    <t>SPX 9/20/24 P4225</t>
  </si>
  <si>
    <t>SPX 9/20/24 C4250</t>
  </si>
  <si>
    <t>SPX 9/20/24 P4250</t>
  </si>
  <si>
    <t>SPX 9/20/24 C4275</t>
  </si>
  <si>
    <t>SPX 9/20/24 P4275</t>
  </si>
  <si>
    <t>SPX 9/20/24 C4300</t>
  </si>
  <si>
    <t>SPX 9/20/24 P4300</t>
  </si>
  <si>
    <t>SPX 9/20/24 C4325</t>
  </si>
  <si>
    <t>SPX 9/20/24 P4325</t>
  </si>
  <si>
    <t>SPX 9/20/24 C4350</t>
  </si>
  <si>
    <t>SPX 9/20/24 P4350</t>
  </si>
  <si>
    <t>SPX 9/20/24 C4375</t>
  </si>
  <si>
    <t>SPX 9/20/24 P4375</t>
  </si>
  <si>
    <t>SPX 9/20/24 C4400</t>
  </si>
  <si>
    <t>SPX 9/20/24 P4400</t>
  </si>
  <si>
    <t>SPX 9/20/24 C4425</t>
  </si>
  <si>
    <t>SPX 9/20/24 P4425</t>
  </si>
  <si>
    <t>SPX 9/20/24 C4450</t>
  </si>
  <si>
    <t>SPX 9/20/24 P4450</t>
  </si>
  <si>
    <t>SPX 9/20/24 C4475</t>
  </si>
  <si>
    <t>SPX 9/20/24 P4475</t>
  </si>
  <si>
    <t>SPX 9/20/24 C4500</t>
  </si>
  <si>
    <t>SPX 9/20/24 P4500</t>
  </si>
  <si>
    <t>SPX 9/20/24 C4525</t>
  </si>
  <si>
    <t>SPX 9/20/24 P4525</t>
  </si>
  <si>
    <t>SPX 9/20/24 C4550</t>
  </si>
  <si>
    <t>SPX 9/20/24 P4550</t>
  </si>
  <si>
    <t>SPX 9/20/24 C4575</t>
  </si>
  <si>
    <t>SPX 9/20/24 P4575</t>
  </si>
  <si>
    <t>SPX 9/20/24 C4600</t>
  </si>
  <si>
    <t>SPX 9/20/24 P4600</t>
  </si>
  <si>
    <t>SPX 9/20/24 C4625</t>
  </si>
  <si>
    <t>SPX 9/20/24 P4625</t>
  </si>
  <si>
    <t>SPX 9/20/24 C4650</t>
  </si>
  <si>
    <t>SPX 9/20/24 P4650</t>
  </si>
  <si>
    <t>SPX 9/20/24 C4675</t>
  </si>
  <si>
    <t>SPX 9/20/24 P4675</t>
  </si>
  <si>
    <t>SPX 9/20/24 C4700</t>
  </si>
  <si>
    <t>SPX 9/20/24 P4700</t>
  </si>
  <si>
    <t>SPX 9/20/24 C4725</t>
  </si>
  <si>
    <t>SPX 9/20/24 P4725</t>
  </si>
  <si>
    <t>SPX 9/20/24 C4750</t>
  </si>
  <si>
    <t>SPX 9/20/24 P4750</t>
  </si>
  <si>
    <t>SPX 9/20/24 C4775</t>
  </si>
  <si>
    <t>SPX 9/20/24 P4775</t>
  </si>
  <si>
    <t>SPX 9/20/24 C4800</t>
  </si>
  <si>
    <t>SPX 9/20/24 P4800</t>
  </si>
  <si>
    <t>SPX 9/20/24 C4825</t>
  </si>
  <si>
    <t>SPX 9/20/24 P4825</t>
  </si>
  <si>
    <t>SPX 10/18/24 C4225</t>
  </si>
  <si>
    <t>SPX 10/18/24 P4225</t>
  </si>
  <si>
    <t>SPX 10/18/24 C4250</t>
  </si>
  <si>
    <t>SPX 10/18/24 P4250</t>
  </si>
  <si>
    <t>SPX 10/18/24 C4275</t>
  </si>
  <si>
    <t>SPX 10/18/24 P4275</t>
  </si>
  <si>
    <t>SPX 10/18/24 C4300</t>
  </si>
  <si>
    <t>SPX 10/18/24 P4300</t>
  </si>
  <si>
    <t>SPX 10/18/24 C4325</t>
  </si>
  <si>
    <t>SPX 10/18/24 P4325</t>
  </si>
  <si>
    <t>SPX 10/18/24 C4350</t>
  </si>
  <si>
    <t>SPX 10/18/24 P4350</t>
  </si>
  <si>
    <t>SPX 10/18/24 C4375</t>
  </si>
  <si>
    <t>SPX 10/18/24 P4375</t>
  </si>
  <si>
    <t>SPX 10/18/24 C4400</t>
  </si>
  <si>
    <t>SPX 10/18/24 P4400</t>
  </si>
  <si>
    <t>SPX 10/18/24 C4425</t>
  </si>
  <si>
    <t>SPX 10/18/24 P4425</t>
  </si>
  <si>
    <t>SPX 10/18/24 C4450</t>
  </si>
  <si>
    <t>SPX 10/18/24 P4450</t>
  </si>
  <si>
    <t>SPX 10/18/24 C4475</t>
  </si>
  <si>
    <t>SPX 10/18/24 P4475</t>
  </si>
  <si>
    <t>SPX 10/18/24 C4500</t>
  </si>
  <si>
    <t>SPX 10/18/24 P4500</t>
  </si>
  <si>
    <t>SPX 10/18/24 C4525</t>
  </si>
  <si>
    <t>SPX 10/18/24 P4525</t>
  </si>
  <si>
    <t>SPX 10/18/24 C4550</t>
  </si>
  <si>
    <t>SPX 10/18/24 P4550</t>
  </si>
  <si>
    <t>SPX 10/18/24 C4575</t>
  </si>
  <si>
    <t>SPX 10/18/24 P4575</t>
  </si>
  <si>
    <t>SPX 10/18/24 C4600</t>
  </si>
  <si>
    <t>SPX 10/18/24 P4600</t>
  </si>
  <si>
    <t>SPX 10/18/24 C4625</t>
  </si>
  <si>
    <t>SPX 10/18/24 P4625</t>
  </si>
  <si>
    <t>SPX 10/18/24 C4650</t>
  </si>
  <si>
    <t>SPX 10/18/24 P4650</t>
  </si>
  <si>
    <t>SPX 10/18/24 C4675</t>
  </si>
  <si>
    <t>SPX 10/18/24 P4675</t>
  </si>
  <si>
    <t>SPX 10/18/24 C4700</t>
  </si>
  <si>
    <t>SPX 10/18/24 P4700</t>
  </si>
  <si>
    <t>SPX 10/18/24 C4725</t>
  </si>
  <si>
    <t>SPX 10/18/24 P4725</t>
  </si>
  <si>
    <t>SPX 10/18/24 C4750</t>
  </si>
  <si>
    <t>SPX 10/18/24 P4750</t>
  </si>
  <si>
    <t>SPX 10/18/24 C4775</t>
  </si>
  <si>
    <t>SPX 10/18/24 P4775</t>
  </si>
  <si>
    <t>SPX 10/18/24 C4800</t>
  </si>
  <si>
    <t>SPX 10/18/24 P4800</t>
  </si>
  <si>
    <t>SPX 10/18/24 C4825</t>
  </si>
  <si>
    <t>SPX 10/18/24 P4825</t>
  </si>
  <si>
    <t>Spot</t>
  </si>
  <si>
    <t>HSCEI</t>
  </si>
  <si>
    <t>KOSPI2</t>
  </si>
  <si>
    <t>SPX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</si>
</sst>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7C75B-4627-5A48-8574-7406183AF05E}">
  <dimension ref="A1:N320"/>
  <sheetViews>
    <sheetView workbookViewId="0">
      <selection activeCell="M4" sqref="M4"/>
    </sheetView>
  </sheetViews>
  <sheetFormatPr defaultColWidth="11.19921875" defaultRowHeight="15.6" x14ac:dyDescent="0.3"/>
  <sheetData>
    <row r="1" spans="1:14" x14ac:dyDescent="0.3">
      <c r="A1" s="1" t="s">
        <v>0</v>
      </c>
      <c r="B1" s="1"/>
      <c r="C1" s="1"/>
      <c r="D1" s="1"/>
      <c r="E1" s="1"/>
      <c r="F1" s="1"/>
      <c r="G1" s="1"/>
      <c r="H1" s="1"/>
    </row>
    <row r="2" spans="1:14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1</v>
      </c>
      <c r="I2" s="1" t="s">
        <v>2</v>
      </c>
      <c r="J2" s="1" t="s">
        <v>3</v>
      </c>
      <c r="K2" s="1" t="s">
        <v>4</v>
      </c>
      <c r="L2" s="1" t="s">
        <v>5</v>
      </c>
      <c r="M2" s="1" t="s">
        <v>6</v>
      </c>
      <c r="N2" s="1" t="s">
        <v>7</v>
      </c>
    </row>
    <row r="3" spans="1:14" x14ac:dyDescent="0.3">
      <c r="A3" s="1" t="s">
        <v>8</v>
      </c>
      <c r="B3" s="1"/>
      <c r="C3" s="1"/>
      <c r="D3" s="1"/>
      <c r="E3" s="1"/>
      <c r="F3" s="1"/>
      <c r="G3" s="1"/>
      <c r="H3" s="1"/>
    </row>
    <row r="4" spans="1:14" x14ac:dyDescent="0.3">
      <c r="A4" s="1">
        <v>4900</v>
      </c>
      <c r="B4" s="1" t="s">
        <v>9</v>
      </c>
      <c r="C4" s="1">
        <v>0</v>
      </c>
      <c r="D4" s="1">
        <v>0</v>
      </c>
      <c r="E4" s="1">
        <v>1090</v>
      </c>
      <c r="F4" s="1">
        <v>0</v>
      </c>
      <c r="G4" s="1">
        <v>0</v>
      </c>
      <c r="H4" s="1">
        <v>4900</v>
      </c>
      <c r="I4" s="1" t="s">
        <v>10</v>
      </c>
      <c r="J4" s="1">
        <v>0</v>
      </c>
      <c r="K4" s="1">
        <v>2</v>
      </c>
      <c r="L4" s="1">
        <v>1</v>
      </c>
      <c r="M4" s="1">
        <v>48.235044819999999</v>
      </c>
      <c r="N4" s="1">
        <v>3</v>
      </c>
    </row>
    <row r="5" spans="1:14" x14ac:dyDescent="0.3">
      <c r="A5" s="1">
        <v>4950</v>
      </c>
      <c r="B5" s="1" t="s">
        <v>11</v>
      </c>
      <c r="C5" s="1">
        <v>0</v>
      </c>
      <c r="D5" s="1">
        <v>0</v>
      </c>
      <c r="E5" s="1">
        <v>1040</v>
      </c>
      <c r="F5" s="1">
        <v>0</v>
      </c>
      <c r="G5" s="1">
        <v>0</v>
      </c>
      <c r="H5" s="1">
        <v>4950</v>
      </c>
      <c r="I5" s="1" t="s">
        <v>12</v>
      </c>
      <c r="J5" s="1">
        <v>1</v>
      </c>
      <c r="K5" s="1">
        <v>2</v>
      </c>
      <c r="L5" s="1">
        <v>1</v>
      </c>
      <c r="M5" s="1">
        <v>46.078690090000002</v>
      </c>
      <c r="N5" s="1">
        <v>2</v>
      </c>
    </row>
    <row r="6" spans="1:14" x14ac:dyDescent="0.3">
      <c r="A6" s="1">
        <v>5000</v>
      </c>
      <c r="B6" s="1" t="s">
        <v>13</v>
      </c>
      <c r="C6" s="1">
        <v>0</v>
      </c>
      <c r="D6" s="1">
        <v>0</v>
      </c>
      <c r="E6" s="1">
        <v>990</v>
      </c>
      <c r="F6" s="1">
        <v>74.191778479999996</v>
      </c>
      <c r="G6" s="1">
        <v>0</v>
      </c>
      <c r="H6" s="1">
        <v>5000</v>
      </c>
      <c r="I6" s="1" t="s">
        <v>14</v>
      </c>
      <c r="J6" s="1">
        <v>1</v>
      </c>
      <c r="K6" s="1">
        <v>2</v>
      </c>
      <c r="L6" s="1">
        <v>1</v>
      </c>
      <c r="M6" s="1">
        <v>43.928881500000003</v>
      </c>
      <c r="N6" s="1">
        <v>0</v>
      </c>
    </row>
    <row r="7" spans="1:14" x14ac:dyDescent="0.3">
      <c r="A7" s="1">
        <v>5100</v>
      </c>
      <c r="B7" s="1" t="s">
        <v>15</v>
      </c>
      <c r="C7" s="1">
        <v>0</v>
      </c>
      <c r="D7" s="1">
        <v>0</v>
      </c>
      <c r="E7" s="1">
        <v>890</v>
      </c>
      <c r="F7" s="1">
        <v>0</v>
      </c>
      <c r="G7" s="1">
        <v>0</v>
      </c>
      <c r="H7" s="1">
        <v>5100</v>
      </c>
      <c r="I7" s="1" t="s">
        <v>16</v>
      </c>
      <c r="J7" s="1">
        <v>1</v>
      </c>
      <c r="K7" s="1">
        <v>2</v>
      </c>
      <c r="L7" s="1">
        <v>1</v>
      </c>
      <c r="M7" s="1">
        <v>39.892857560000003</v>
      </c>
      <c r="N7" s="1">
        <v>15</v>
      </c>
    </row>
    <row r="8" spans="1:14" x14ac:dyDescent="0.3">
      <c r="A8" s="1">
        <v>5200</v>
      </c>
      <c r="B8" s="1" t="s">
        <v>17</v>
      </c>
      <c r="C8" s="1">
        <v>0</v>
      </c>
      <c r="D8" s="1">
        <v>0</v>
      </c>
      <c r="E8" s="1">
        <v>791</v>
      </c>
      <c r="F8" s="1">
        <v>0</v>
      </c>
      <c r="G8" s="1">
        <v>0</v>
      </c>
      <c r="H8" s="1">
        <v>5200</v>
      </c>
      <c r="I8" s="1" t="s">
        <v>18</v>
      </c>
      <c r="J8" s="1">
        <v>2</v>
      </c>
      <c r="K8" s="1">
        <v>3</v>
      </c>
      <c r="L8" s="1">
        <v>1</v>
      </c>
      <c r="M8" s="1">
        <v>39.300976349999999</v>
      </c>
      <c r="N8" s="1">
        <v>11</v>
      </c>
    </row>
    <row r="9" spans="1:14" x14ac:dyDescent="0.3">
      <c r="A9" s="1">
        <v>5300</v>
      </c>
      <c r="B9" s="1" t="s">
        <v>19</v>
      </c>
      <c r="C9" s="1">
        <v>0</v>
      </c>
      <c r="D9" s="1">
        <v>0</v>
      </c>
      <c r="E9" s="1">
        <v>692</v>
      </c>
      <c r="F9" s="1">
        <v>0</v>
      </c>
      <c r="G9" s="1">
        <v>0</v>
      </c>
      <c r="H9" s="1">
        <v>5300</v>
      </c>
      <c r="I9" s="1" t="s">
        <v>20</v>
      </c>
      <c r="J9" s="1">
        <v>3</v>
      </c>
      <c r="K9" s="1">
        <v>4</v>
      </c>
      <c r="L9" s="1">
        <v>2</v>
      </c>
      <c r="M9" s="1">
        <v>32.993644869999997</v>
      </c>
      <c r="N9" s="1">
        <v>23</v>
      </c>
    </row>
    <row r="10" spans="1:14" x14ac:dyDescent="0.3">
      <c r="A10" s="1">
        <v>5400</v>
      </c>
      <c r="B10" s="1" t="s">
        <v>21</v>
      </c>
      <c r="C10" s="1">
        <v>0</v>
      </c>
      <c r="D10" s="1">
        <v>0</v>
      </c>
      <c r="E10" s="1">
        <v>594</v>
      </c>
      <c r="F10" s="1">
        <v>0</v>
      </c>
      <c r="G10" s="1">
        <v>0</v>
      </c>
      <c r="H10" s="1">
        <v>5400</v>
      </c>
      <c r="I10" s="1" t="s">
        <v>22</v>
      </c>
      <c r="J10" s="1">
        <v>4</v>
      </c>
      <c r="K10" s="1">
        <v>6</v>
      </c>
      <c r="L10" s="1">
        <v>4</v>
      </c>
      <c r="M10" s="1">
        <v>30.94615851</v>
      </c>
      <c r="N10" s="1">
        <v>174</v>
      </c>
    </row>
    <row r="11" spans="1:14" x14ac:dyDescent="0.3">
      <c r="A11" s="1">
        <v>5500</v>
      </c>
      <c r="B11" s="1" t="s">
        <v>23</v>
      </c>
      <c r="C11" s="1">
        <v>0</v>
      </c>
      <c r="D11" s="1">
        <v>0</v>
      </c>
      <c r="E11" s="1">
        <v>498</v>
      </c>
      <c r="F11" s="1">
        <v>0</v>
      </c>
      <c r="G11" s="1">
        <v>0</v>
      </c>
      <c r="H11" s="1">
        <v>5500</v>
      </c>
      <c r="I11" s="1" t="s">
        <v>24</v>
      </c>
      <c r="J11" s="1">
        <v>8</v>
      </c>
      <c r="K11" s="1">
        <v>9</v>
      </c>
      <c r="L11" s="1">
        <v>8</v>
      </c>
      <c r="M11" s="1">
        <v>27.9300183</v>
      </c>
      <c r="N11" s="1">
        <v>395</v>
      </c>
    </row>
    <row r="12" spans="1:14" x14ac:dyDescent="0.3">
      <c r="A12" s="1">
        <v>5600</v>
      </c>
      <c r="B12" s="1" t="s">
        <v>25</v>
      </c>
      <c r="C12" s="1">
        <v>400</v>
      </c>
      <c r="D12" s="1">
        <v>406</v>
      </c>
      <c r="E12" s="1">
        <v>403</v>
      </c>
      <c r="F12" s="1">
        <v>0</v>
      </c>
      <c r="G12" s="1">
        <v>0</v>
      </c>
      <c r="H12" s="1">
        <v>5600</v>
      </c>
      <c r="I12" s="1" t="s">
        <v>26</v>
      </c>
      <c r="J12" s="1">
        <v>14</v>
      </c>
      <c r="K12" s="1">
        <v>15</v>
      </c>
      <c r="L12" s="1">
        <v>15</v>
      </c>
      <c r="M12" s="1">
        <v>25.8104905</v>
      </c>
      <c r="N12" s="1">
        <v>868</v>
      </c>
    </row>
    <row r="13" spans="1:14" x14ac:dyDescent="0.3">
      <c r="A13" s="1">
        <v>5700</v>
      </c>
      <c r="B13" s="1" t="s">
        <v>27</v>
      </c>
      <c r="C13" s="1">
        <v>311</v>
      </c>
      <c r="D13" s="1">
        <v>317</v>
      </c>
      <c r="E13" s="1">
        <v>314</v>
      </c>
      <c r="F13" s="1">
        <v>44.909071750000003</v>
      </c>
      <c r="G13" s="1">
        <v>0</v>
      </c>
      <c r="H13" s="1">
        <v>5700</v>
      </c>
      <c r="I13" s="1" t="s">
        <v>28</v>
      </c>
      <c r="J13" s="1">
        <v>24</v>
      </c>
      <c r="K13" s="1">
        <v>26</v>
      </c>
      <c r="L13" s="1">
        <v>26</v>
      </c>
      <c r="M13" s="1">
        <v>0</v>
      </c>
      <c r="N13" s="1">
        <v>487</v>
      </c>
    </row>
    <row r="14" spans="1:14" x14ac:dyDescent="0.3">
      <c r="A14" s="1">
        <v>5800</v>
      </c>
      <c r="B14" s="1" t="s">
        <v>29</v>
      </c>
      <c r="C14" s="1">
        <v>230</v>
      </c>
      <c r="D14" s="1">
        <v>235</v>
      </c>
      <c r="E14" s="1">
        <v>233</v>
      </c>
      <c r="F14" s="1">
        <v>0</v>
      </c>
      <c r="G14" s="1">
        <v>5</v>
      </c>
      <c r="H14" s="1">
        <v>5800</v>
      </c>
      <c r="I14" s="1" t="s">
        <v>30</v>
      </c>
      <c r="J14" s="1">
        <v>43</v>
      </c>
      <c r="K14" s="1">
        <v>45</v>
      </c>
      <c r="L14" s="1">
        <v>45</v>
      </c>
      <c r="M14" s="1">
        <v>50.847415660000003</v>
      </c>
      <c r="N14" s="1">
        <v>847</v>
      </c>
    </row>
    <row r="15" spans="1:14" x14ac:dyDescent="0.3">
      <c r="A15" s="1">
        <v>5900</v>
      </c>
      <c r="B15" s="1" t="s">
        <v>31</v>
      </c>
      <c r="C15" s="1">
        <v>160</v>
      </c>
      <c r="D15" s="1">
        <v>164</v>
      </c>
      <c r="E15" s="1">
        <v>162</v>
      </c>
      <c r="F15" s="1">
        <v>60.168985720000002</v>
      </c>
      <c r="G15" s="1">
        <v>13</v>
      </c>
      <c r="H15" s="1">
        <v>5900</v>
      </c>
      <c r="I15" s="1" t="s">
        <v>32</v>
      </c>
      <c r="J15" s="1">
        <v>72</v>
      </c>
      <c r="K15" s="1">
        <v>75</v>
      </c>
      <c r="L15" s="1">
        <v>74</v>
      </c>
      <c r="M15" s="1">
        <v>0</v>
      </c>
      <c r="N15" s="1">
        <v>222</v>
      </c>
    </row>
    <row r="16" spans="1:14" x14ac:dyDescent="0.3">
      <c r="A16" s="1">
        <v>6000</v>
      </c>
      <c r="B16" s="1" t="s">
        <v>33</v>
      </c>
      <c r="C16" s="1">
        <v>105</v>
      </c>
      <c r="D16" s="1">
        <v>108</v>
      </c>
      <c r="E16" s="1">
        <v>107</v>
      </c>
      <c r="F16" s="1">
        <v>0</v>
      </c>
      <c r="G16" s="1">
        <v>380</v>
      </c>
      <c r="H16" s="1">
        <v>6000</v>
      </c>
      <c r="I16" s="1" t="s">
        <v>34</v>
      </c>
      <c r="J16" s="1">
        <v>116</v>
      </c>
      <c r="K16" s="1">
        <v>119</v>
      </c>
      <c r="L16" s="1">
        <v>118</v>
      </c>
      <c r="M16" s="1">
        <v>10.90439494</v>
      </c>
      <c r="N16" s="1">
        <v>323</v>
      </c>
    </row>
    <row r="17" spans="1:14" x14ac:dyDescent="0.3">
      <c r="A17" s="1">
        <v>6100</v>
      </c>
      <c r="B17" s="1" t="s">
        <v>35</v>
      </c>
      <c r="C17" s="1">
        <v>65</v>
      </c>
      <c r="D17" s="1">
        <v>68</v>
      </c>
      <c r="E17" s="1">
        <v>67</v>
      </c>
      <c r="F17" s="1">
        <v>0</v>
      </c>
      <c r="G17" s="1">
        <v>1389</v>
      </c>
      <c r="H17" s="1">
        <v>6100</v>
      </c>
      <c r="I17" s="1" t="s">
        <v>36</v>
      </c>
      <c r="J17" s="1">
        <v>176</v>
      </c>
      <c r="K17" s="1">
        <v>180</v>
      </c>
      <c r="L17" s="1">
        <v>178</v>
      </c>
      <c r="M17" s="1">
        <v>0</v>
      </c>
      <c r="N17" s="1">
        <v>15</v>
      </c>
    </row>
    <row r="18" spans="1:14" x14ac:dyDescent="0.3">
      <c r="A18" s="1">
        <v>6200</v>
      </c>
      <c r="B18" s="1" t="s">
        <v>37</v>
      </c>
      <c r="C18" s="1">
        <v>39</v>
      </c>
      <c r="D18" s="1">
        <v>41</v>
      </c>
      <c r="E18" s="1">
        <v>40</v>
      </c>
      <c r="F18" s="1">
        <v>0</v>
      </c>
      <c r="G18" s="1">
        <v>712</v>
      </c>
      <c r="H18" s="1">
        <v>6200</v>
      </c>
      <c r="I18" s="1" t="s">
        <v>38</v>
      </c>
      <c r="J18" s="1">
        <v>249</v>
      </c>
      <c r="K18" s="1">
        <v>254</v>
      </c>
      <c r="L18" s="1">
        <v>252</v>
      </c>
      <c r="M18" s="1">
        <v>0</v>
      </c>
      <c r="N18" s="1">
        <v>4</v>
      </c>
    </row>
    <row r="19" spans="1:14" x14ac:dyDescent="0.3">
      <c r="A19" s="1">
        <v>6300</v>
      </c>
      <c r="B19" s="1" t="s">
        <v>39</v>
      </c>
      <c r="C19" s="1">
        <v>22</v>
      </c>
      <c r="D19" s="1">
        <v>24</v>
      </c>
      <c r="E19" s="1">
        <v>23</v>
      </c>
      <c r="F19" s="1">
        <v>39.382315050000003</v>
      </c>
      <c r="G19" s="1">
        <v>484</v>
      </c>
      <c r="H19" s="1">
        <v>6300</v>
      </c>
      <c r="I19" s="1" t="s">
        <v>40</v>
      </c>
      <c r="J19" s="1">
        <v>332</v>
      </c>
      <c r="K19" s="1">
        <v>337</v>
      </c>
      <c r="L19" s="1">
        <v>335</v>
      </c>
      <c r="M19" s="1">
        <v>0</v>
      </c>
      <c r="N19" s="1">
        <v>16</v>
      </c>
    </row>
    <row r="20" spans="1:14" x14ac:dyDescent="0.3">
      <c r="A20" s="1">
        <v>6400</v>
      </c>
      <c r="B20" s="1" t="s">
        <v>41</v>
      </c>
      <c r="C20" s="1">
        <v>12</v>
      </c>
      <c r="D20" s="1">
        <v>13</v>
      </c>
      <c r="E20" s="1">
        <v>12</v>
      </c>
      <c r="F20" s="1">
        <v>0</v>
      </c>
      <c r="G20" s="1">
        <v>451</v>
      </c>
      <c r="H20" s="1">
        <v>6400</v>
      </c>
      <c r="I20" s="1" t="s">
        <v>42</v>
      </c>
      <c r="J20" s="1">
        <v>0</v>
      </c>
      <c r="K20" s="1">
        <v>0</v>
      </c>
      <c r="L20" s="1">
        <v>426</v>
      </c>
      <c r="M20" s="1">
        <v>0</v>
      </c>
      <c r="N20" s="1">
        <v>1</v>
      </c>
    </row>
    <row r="21" spans="1:14" x14ac:dyDescent="0.3">
      <c r="A21" s="1">
        <v>6500</v>
      </c>
      <c r="B21" s="1" t="s">
        <v>43</v>
      </c>
      <c r="C21" s="1">
        <v>6</v>
      </c>
      <c r="D21" s="1">
        <v>8</v>
      </c>
      <c r="E21" s="1">
        <v>7</v>
      </c>
      <c r="F21" s="1">
        <v>38.695655260000002</v>
      </c>
      <c r="G21" s="1">
        <v>473</v>
      </c>
      <c r="H21" s="1">
        <v>6500</v>
      </c>
      <c r="I21" s="1" t="s">
        <v>44</v>
      </c>
      <c r="J21" s="1">
        <v>0</v>
      </c>
      <c r="K21" s="1">
        <v>0</v>
      </c>
      <c r="L21" s="1">
        <v>520</v>
      </c>
      <c r="M21" s="1">
        <v>0</v>
      </c>
      <c r="N21" s="1">
        <v>0</v>
      </c>
    </row>
    <row r="22" spans="1:14" x14ac:dyDescent="0.3">
      <c r="A22" s="1">
        <v>6600</v>
      </c>
      <c r="B22" s="1" t="s">
        <v>45</v>
      </c>
      <c r="C22" s="1">
        <v>3</v>
      </c>
      <c r="D22" s="1">
        <v>5</v>
      </c>
      <c r="E22" s="1">
        <v>4</v>
      </c>
      <c r="F22" s="1">
        <v>31.721607850000002</v>
      </c>
      <c r="G22" s="1">
        <v>16</v>
      </c>
      <c r="H22" s="1">
        <v>6600</v>
      </c>
      <c r="I22" s="1" t="s">
        <v>46</v>
      </c>
      <c r="J22" s="1">
        <v>0</v>
      </c>
      <c r="K22" s="1">
        <v>989</v>
      </c>
      <c r="L22" s="1">
        <v>613</v>
      </c>
      <c r="M22" s="1">
        <v>0</v>
      </c>
      <c r="N22" s="1">
        <v>0</v>
      </c>
    </row>
    <row r="23" spans="1:14" x14ac:dyDescent="0.3">
      <c r="A23" s="1">
        <v>6700</v>
      </c>
      <c r="B23" s="1" t="s">
        <v>47</v>
      </c>
      <c r="C23" s="1">
        <v>2</v>
      </c>
      <c r="D23" s="1">
        <v>3</v>
      </c>
      <c r="E23" s="1">
        <v>2</v>
      </c>
      <c r="F23" s="1">
        <v>44.408555499999999</v>
      </c>
      <c r="G23" s="1">
        <v>2</v>
      </c>
      <c r="H23" s="1">
        <v>6700</v>
      </c>
      <c r="I23" s="1" t="s">
        <v>48</v>
      </c>
      <c r="J23" s="1">
        <v>0</v>
      </c>
      <c r="K23" s="1">
        <v>0</v>
      </c>
      <c r="L23" s="1">
        <v>712</v>
      </c>
      <c r="M23" s="1">
        <v>0</v>
      </c>
      <c r="N23" s="1">
        <v>0</v>
      </c>
    </row>
    <row r="24" spans="1:14" x14ac:dyDescent="0.3">
      <c r="A24" s="1">
        <v>6800</v>
      </c>
      <c r="B24" s="1" t="s">
        <v>49</v>
      </c>
      <c r="C24" s="1">
        <v>1</v>
      </c>
      <c r="D24" s="1">
        <v>2</v>
      </c>
      <c r="E24" s="1">
        <v>1</v>
      </c>
      <c r="F24" s="1">
        <v>29.886394450000001</v>
      </c>
      <c r="G24" s="1">
        <v>23</v>
      </c>
      <c r="H24" s="1">
        <v>6800</v>
      </c>
      <c r="I24" s="1" t="s">
        <v>50</v>
      </c>
      <c r="J24" s="1">
        <v>0</v>
      </c>
      <c r="K24" s="1">
        <v>0</v>
      </c>
      <c r="L24" s="1">
        <v>811</v>
      </c>
      <c r="M24" s="1">
        <v>0</v>
      </c>
      <c r="N24" s="1">
        <v>0</v>
      </c>
    </row>
    <row r="25" spans="1:14" x14ac:dyDescent="0.3">
      <c r="A25" s="1">
        <v>6900</v>
      </c>
      <c r="B25" s="1" t="s">
        <v>51</v>
      </c>
      <c r="C25" s="1">
        <v>0</v>
      </c>
      <c r="D25" s="1">
        <v>2</v>
      </c>
      <c r="E25" s="1">
        <v>1</v>
      </c>
      <c r="F25" s="1">
        <v>76.25997753</v>
      </c>
      <c r="G25" s="1">
        <v>24</v>
      </c>
      <c r="H25" s="1">
        <v>6900</v>
      </c>
      <c r="I25" s="1" t="s">
        <v>52</v>
      </c>
      <c r="J25" s="1">
        <v>0</v>
      </c>
      <c r="K25" s="1">
        <v>0</v>
      </c>
      <c r="L25" s="1">
        <v>910</v>
      </c>
      <c r="M25" s="1">
        <v>0</v>
      </c>
      <c r="N25" s="1">
        <v>4</v>
      </c>
    </row>
    <row r="26" spans="1:14" x14ac:dyDescent="0.3">
      <c r="A26" s="1">
        <v>7000</v>
      </c>
      <c r="B26" s="1" t="s">
        <v>53</v>
      </c>
      <c r="C26" s="1">
        <v>0</v>
      </c>
      <c r="D26" s="1">
        <v>1</v>
      </c>
      <c r="E26" s="1">
        <v>1</v>
      </c>
      <c r="F26" s="1">
        <v>38.018280410000003</v>
      </c>
      <c r="G26" s="1">
        <v>24</v>
      </c>
      <c r="H26" s="1">
        <v>7000</v>
      </c>
      <c r="I26" s="1" t="s">
        <v>54</v>
      </c>
      <c r="J26" s="1">
        <v>0</v>
      </c>
      <c r="K26" s="1">
        <v>0</v>
      </c>
      <c r="L26" s="1">
        <v>1010</v>
      </c>
      <c r="M26" s="1">
        <v>0</v>
      </c>
      <c r="N26" s="1">
        <v>0</v>
      </c>
    </row>
    <row r="27" spans="1:14" x14ac:dyDescent="0.3">
      <c r="A27" s="1">
        <v>7100</v>
      </c>
      <c r="B27" s="1" t="s">
        <v>55</v>
      </c>
      <c r="C27" s="1">
        <v>0</v>
      </c>
      <c r="D27" s="1">
        <v>1</v>
      </c>
      <c r="E27" s="1">
        <v>1</v>
      </c>
      <c r="F27" s="1">
        <v>37.570940640000003</v>
      </c>
      <c r="G27" s="1">
        <v>0</v>
      </c>
      <c r="H27" s="1">
        <v>7100</v>
      </c>
      <c r="I27" s="1" t="s">
        <v>56</v>
      </c>
      <c r="J27" s="1">
        <v>947</v>
      </c>
      <c r="K27" s="1">
        <v>1018</v>
      </c>
      <c r="L27" s="1">
        <v>1110</v>
      </c>
      <c r="M27" s="1">
        <v>0</v>
      </c>
      <c r="N27" s="1">
        <v>0</v>
      </c>
    </row>
    <row r="28" spans="1:14" x14ac:dyDescent="0.3">
      <c r="A28" s="1">
        <v>7200</v>
      </c>
      <c r="B28" s="1" t="s">
        <v>57</v>
      </c>
      <c r="C28" s="1">
        <v>1</v>
      </c>
      <c r="D28" s="1">
        <v>1</v>
      </c>
      <c r="E28" s="1">
        <v>1</v>
      </c>
      <c r="F28" s="1">
        <v>40.244363049999997</v>
      </c>
      <c r="G28" s="1">
        <v>0</v>
      </c>
      <c r="H28" s="1">
        <v>7200</v>
      </c>
      <c r="I28" s="1" t="s">
        <v>58</v>
      </c>
      <c r="J28" s="1">
        <v>0</v>
      </c>
      <c r="K28" s="1">
        <v>0</v>
      </c>
      <c r="L28" s="1">
        <v>1210</v>
      </c>
      <c r="M28" s="1">
        <v>0</v>
      </c>
      <c r="N28" s="1">
        <v>0</v>
      </c>
    </row>
    <row r="29" spans="1:14" x14ac:dyDescent="0.3">
      <c r="A29" s="1" t="s">
        <v>59</v>
      </c>
      <c r="B29" s="1"/>
      <c r="C29" s="1"/>
      <c r="D29" s="1"/>
      <c r="E29" s="1"/>
      <c r="F29" s="1"/>
      <c r="G29" s="1"/>
      <c r="H29" s="1"/>
    </row>
    <row r="30" spans="1:14" x14ac:dyDescent="0.3">
      <c r="A30" s="1">
        <v>4900</v>
      </c>
      <c r="B30" s="1" t="s">
        <v>60</v>
      </c>
      <c r="C30" s="1">
        <v>0</v>
      </c>
      <c r="D30" s="1">
        <v>0</v>
      </c>
      <c r="E30" s="1">
        <v>1122</v>
      </c>
      <c r="F30" s="1">
        <v>0</v>
      </c>
      <c r="G30" s="1">
        <v>0</v>
      </c>
      <c r="H30" s="1">
        <v>4900</v>
      </c>
      <c r="I30" s="1" t="s">
        <v>61</v>
      </c>
      <c r="J30" s="1">
        <v>7</v>
      </c>
      <c r="K30" s="1">
        <v>9</v>
      </c>
      <c r="L30" s="1">
        <v>7</v>
      </c>
      <c r="M30" s="1">
        <v>33.200429810000003</v>
      </c>
      <c r="N30" s="1">
        <v>2</v>
      </c>
    </row>
    <row r="31" spans="1:14" x14ac:dyDescent="0.3">
      <c r="A31" s="1">
        <v>4950</v>
      </c>
      <c r="B31" s="1" t="s">
        <v>62</v>
      </c>
      <c r="C31" s="1">
        <v>0</v>
      </c>
      <c r="D31" s="1">
        <v>0</v>
      </c>
      <c r="E31" s="1">
        <v>1074</v>
      </c>
      <c r="F31" s="1">
        <v>0</v>
      </c>
      <c r="G31" s="1">
        <v>0</v>
      </c>
      <c r="H31" s="1">
        <v>4950</v>
      </c>
      <c r="I31" s="1" t="s">
        <v>63</v>
      </c>
      <c r="J31" s="1">
        <v>8</v>
      </c>
      <c r="K31" s="1">
        <v>10</v>
      </c>
      <c r="L31" s="1">
        <v>8</v>
      </c>
      <c r="M31" s="1">
        <v>31.82016771</v>
      </c>
      <c r="N31" s="1">
        <v>14</v>
      </c>
    </row>
    <row r="32" spans="1:14" x14ac:dyDescent="0.3">
      <c r="A32" s="1">
        <v>5000</v>
      </c>
      <c r="B32" s="1" t="s">
        <v>64</v>
      </c>
      <c r="C32" s="1">
        <v>0</v>
      </c>
      <c r="D32" s="1">
        <v>0</v>
      </c>
      <c r="E32" s="1">
        <v>1025</v>
      </c>
      <c r="F32" s="1">
        <v>44.707393600000003</v>
      </c>
      <c r="G32" s="1">
        <v>0</v>
      </c>
      <c r="H32" s="1">
        <v>5000</v>
      </c>
      <c r="I32" s="1" t="s">
        <v>65</v>
      </c>
      <c r="J32" s="1">
        <v>10</v>
      </c>
      <c r="K32" s="1">
        <v>11</v>
      </c>
      <c r="L32" s="1">
        <v>10</v>
      </c>
      <c r="M32" s="1">
        <v>30.07059507</v>
      </c>
      <c r="N32" s="1">
        <v>514</v>
      </c>
    </row>
    <row r="33" spans="1:14" x14ac:dyDescent="0.3">
      <c r="A33" s="1">
        <v>5100</v>
      </c>
      <c r="B33" s="1" t="s">
        <v>66</v>
      </c>
      <c r="C33" s="1">
        <v>0</v>
      </c>
      <c r="D33" s="1">
        <v>0</v>
      </c>
      <c r="E33" s="1">
        <v>929</v>
      </c>
      <c r="F33" s="1">
        <v>0</v>
      </c>
      <c r="G33" s="1">
        <v>0</v>
      </c>
      <c r="H33" s="1">
        <v>5100</v>
      </c>
      <c r="I33" s="1" t="s">
        <v>67</v>
      </c>
      <c r="J33" s="1">
        <v>13</v>
      </c>
      <c r="K33" s="1">
        <v>15</v>
      </c>
      <c r="L33" s="1">
        <v>14</v>
      </c>
      <c r="M33" s="1">
        <v>28.031014949999999</v>
      </c>
      <c r="N33" s="1">
        <v>3</v>
      </c>
    </row>
    <row r="34" spans="1:14" x14ac:dyDescent="0.3">
      <c r="A34" s="1">
        <v>5200</v>
      </c>
      <c r="B34" s="1" t="s">
        <v>68</v>
      </c>
      <c r="C34" s="1">
        <v>0</v>
      </c>
      <c r="D34" s="1">
        <v>0</v>
      </c>
      <c r="E34" s="1">
        <v>835</v>
      </c>
      <c r="F34" s="1">
        <v>0</v>
      </c>
      <c r="G34" s="1">
        <v>0</v>
      </c>
      <c r="H34" s="1">
        <v>5200</v>
      </c>
      <c r="I34" s="1" t="s">
        <v>69</v>
      </c>
      <c r="J34" s="1">
        <v>19</v>
      </c>
      <c r="K34" s="1">
        <v>20</v>
      </c>
      <c r="L34" s="1">
        <v>20</v>
      </c>
      <c r="M34" s="1">
        <v>30.96270891</v>
      </c>
      <c r="N34" s="1">
        <v>200</v>
      </c>
    </row>
    <row r="35" spans="1:14" x14ac:dyDescent="0.3">
      <c r="A35" s="1">
        <v>5300</v>
      </c>
      <c r="B35" s="1" t="s">
        <v>70</v>
      </c>
      <c r="C35" s="1">
        <v>0</v>
      </c>
      <c r="D35" s="1">
        <v>0</v>
      </c>
      <c r="E35" s="1">
        <v>743</v>
      </c>
      <c r="F35" s="1">
        <v>0</v>
      </c>
      <c r="G35" s="1">
        <v>0</v>
      </c>
      <c r="H35" s="1">
        <v>5300</v>
      </c>
      <c r="I35" s="1" t="s">
        <v>71</v>
      </c>
      <c r="J35" s="1">
        <v>26</v>
      </c>
      <c r="K35" s="1">
        <v>28</v>
      </c>
      <c r="L35" s="1">
        <v>27</v>
      </c>
      <c r="M35" s="1">
        <v>15.875194929999999</v>
      </c>
      <c r="N35" s="1">
        <v>118</v>
      </c>
    </row>
    <row r="36" spans="1:14" x14ac:dyDescent="0.3">
      <c r="A36" s="1">
        <v>5400</v>
      </c>
      <c r="B36" s="1" t="s">
        <v>72</v>
      </c>
      <c r="C36" s="1">
        <v>0</v>
      </c>
      <c r="D36" s="1">
        <v>0</v>
      </c>
      <c r="E36" s="1">
        <v>654</v>
      </c>
      <c r="F36" s="1">
        <v>0</v>
      </c>
      <c r="G36" s="1">
        <v>0</v>
      </c>
      <c r="H36" s="1">
        <v>5400</v>
      </c>
      <c r="I36" s="1" t="s">
        <v>73</v>
      </c>
      <c r="J36" s="1">
        <v>35</v>
      </c>
      <c r="K36" s="1">
        <v>37</v>
      </c>
      <c r="L36" s="1">
        <v>37</v>
      </c>
      <c r="M36" s="1">
        <v>0</v>
      </c>
      <c r="N36" s="1">
        <v>54</v>
      </c>
    </row>
    <row r="37" spans="1:14" x14ac:dyDescent="0.3">
      <c r="A37" s="1">
        <v>5500</v>
      </c>
      <c r="B37" s="1" t="s">
        <v>74</v>
      </c>
      <c r="C37" s="1">
        <v>0</v>
      </c>
      <c r="D37" s="1">
        <v>0</v>
      </c>
      <c r="E37" s="1">
        <v>565</v>
      </c>
      <c r="F37" s="1">
        <v>0</v>
      </c>
      <c r="G37" s="1">
        <v>0</v>
      </c>
      <c r="H37" s="1">
        <v>5500</v>
      </c>
      <c r="I37" s="1" t="s">
        <v>75</v>
      </c>
      <c r="J37" s="1">
        <v>49</v>
      </c>
      <c r="K37" s="1">
        <v>51</v>
      </c>
      <c r="L37" s="1">
        <v>51</v>
      </c>
      <c r="M37" s="1">
        <v>26.629118219999999</v>
      </c>
      <c r="N37" s="1">
        <v>36</v>
      </c>
    </row>
    <row r="38" spans="1:14" x14ac:dyDescent="0.3">
      <c r="A38" s="1">
        <v>5600</v>
      </c>
      <c r="B38" s="1" t="s">
        <v>76</v>
      </c>
      <c r="C38" s="1">
        <v>0</v>
      </c>
      <c r="D38" s="1">
        <v>0</v>
      </c>
      <c r="E38" s="1">
        <v>483</v>
      </c>
      <c r="F38" s="1">
        <v>0</v>
      </c>
      <c r="G38" s="1">
        <v>0</v>
      </c>
      <c r="H38" s="1">
        <v>5600</v>
      </c>
      <c r="I38" s="1" t="s">
        <v>77</v>
      </c>
      <c r="J38" s="1">
        <v>66</v>
      </c>
      <c r="K38" s="1">
        <v>68</v>
      </c>
      <c r="L38" s="1">
        <v>68</v>
      </c>
      <c r="M38" s="1">
        <v>0</v>
      </c>
      <c r="N38" s="1">
        <v>37</v>
      </c>
    </row>
    <row r="39" spans="1:14" x14ac:dyDescent="0.3">
      <c r="A39" s="1">
        <v>5700</v>
      </c>
      <c r="B39" s="1" t="s">
        <v>78</v>
      </c>
      <c r="C39" s="1">
        <v>0</v>
      </c>
      <c r="D39" s="1">
        <v>0</v>
      </c>
      <c r="E39" s="1">
        <v>406</v>
      </c>
      <c r="F39" s="1">
        <v>0</v>
      </c>
      <c r="G39" s="1">
        <v>0</v>
      </c>
      <c r="H39" s="1">
        <v>5700</v>
      </c>
      <c r="I39" s="1" t="s">
        <v>79</v>
      </c>
      <c r="J39" s="1">
        <v>89</v>
      </c>
      <c r="K39" s="1">
        <v>91</v>
      </c>
      <c r="L39" s="1">
        <v>91</v>
      </c>
      <c r="M39" s="1">
        <v>0</v>
      </c>
      <c r="N39" s="1">
        <v>294</v>
      </c>
    </row>
    <row r="40" spans="1:14" x14ac:dyDescent="0.3">
      <c r="A40" s="1">
        <v>5800</v>
      </c>
      <c r="B40" s="1" t="s">
        <v>80</v>
      </c>
      <c r="C40" s="1">
        <v>332</v>
      </c>
      <c r="D40" s="1">
        <v>337</v>
      </c>
      <c r="E40" s="1">
        <v>335</v>
      </c>
      <c r="F40" s="1">
        <v>0</v>
      </c>
      <c r="G40" s="1">
        <v>5</v>
      </c>
      <c r="H40" s="1">
        <v>5800</v>
      </c>
      <c r="I40" s="1" t="s">
        <v>81</v>
      </c>
      <c r="J40" s="1">
        <v>118</v>
      </c>
      <c r="K40" s="1">
        <v>121</v>
      </c>
      <c r="L40" s="1">
        <v>120</v>
      </c>
      <c r="M40" s="1">
        <v>33.585275840000001</v>
      </c>
      <c r="N40" s="1">
        <v>811</v>
      </c>
    </row>
    <row r="41" spans="1:14" x14ac:dyDescent="0.3">
      <c r="A41" s="1">
        <v>5900</v>
      </c>
      <c r="B41" s="1" t="s">
        <v>82</v>
      </c>
      <c r="C41" s="1">
        <v>269</v>
      </c>
      <c r="D41" s="1">
        <v>273</v>
      </c>
      <c r="E41" s="1">
        <v>271</v>
      </c>
      <c r="F41" s="1">
        <v>0</v>
      </c>
      <c r="G41" s="1">
        <v>3</v>
      </c>
      <c r="H41" s="1">
        <v>5900</v>
      </c>
      <c r="I41" s="1" t="s">
        <v>83</v>
      </c>
      <c r="J41" s="1">
        <v>155</v>
      </c>
      <c r="K41" s="1">
        <v>158</v>
      </c>
      <c r="L41" s="1">
        <v>157</v>
      </c>
      <c r="M41" s="1">
        <v>28.191351659999999</v>
      </c>
      <c r="N41" s="1">
        <v>26</v>
      </c>
    </row>
    <row r="42" spans="1:14" x14ac:dyDescent="0.3">
      <c r="A42" s="1">
        <v>6000</v>
      </c>
      <c r="B42" s="1" t="s">
        <v>84</v>
      </c>
      <c r="C42" s="1">
        <v>214</v>
      </c>
      <c r="D42" s="1">
        <v>218</v>
      </c>
      <c r="E42" s="1">
        <v>216</v>
      </c>
      <c r="F42" s="1">
        <v>0</v>
      </c>
      <c r="G42" s="1">
        <v>847</v>
      </c>
      <c r="H42" s="1">
        <v>6000</v>
      </c>
      <c r="I42" s="1" t="s">
        <v>85</v>
      </c>
      <c r="J42" s="1">
        <v>199</v>
      </c>
      <c r="K42" s="1">
        <v>203</v>
      </c>
      <c r="L42" s="1">
        <v>201</v>
      </c>
      <c r="M42" s="1">
        <v>0</v>
      </c>
      <c r="N42" s="1">
        <v>52</v>
      </c>
    </row>
    <row r="43" spans="1:14" x14ac:dyDescent="0.3">
      <c r="A43" s="1">
        <v>6100</v>
      </c>
      <c r="B43" s="1" t="s">
        <v>86</v>
      </c>
      <c r="C43" s="1">
        <v>168</v>
      </c>
      <c r="D43" s="1">
        <v>172</v>
      </c>
      <c r="E43" s="1">
        <v>170</v>
      </c>
      <c r="F43" s="1">
        <v>0</v>
      </c>
      <c r="G43" s="1">
        <v>250</v>
      </c>
      <c r="H43" s="1">
        <v>6100</v>
      </c>
      <c r="I43" s="1" t="s">
        <v>87</v>
      </c>
      <c r="J43" s="1">
        <v>253</v>
      </c>
      <c r="K43" s="1">
        <v>257</v>
      </c>
      <c r="L43" s="1">
        <v>255</v>
      </c>
      <c r="M43" s="1">
        <v>0</v>
      </c>
      <c r="N43" s="1">
        <v>7</v>
      </c>
    </row>
    <row r="44" spans="1:14" x14ac:dyDescent="0.3">
      <c r="A44" s="1">
        <v>6200</v>
      </c>
      <c r="B44" s="1" t="s">
        <v>88</v>
      </c>
      <c r="C44" s="1">
        <v>132</v>
      </c>
      <c r="D44" s="1">
        <v>135</v>
      </c>
      <c r="E44" s="1">
        <v>134</v>
      </c>
      <c r="F44" s="1">
        <v>27.63047984</v>
      </c>
      <c r="G44" s="1">
        <v>448</v>
      </c>
      <c r="H44" s="1">
        <v>6200</v>
      </c>
      <c r="I44" s="1" t="s">
        <v>89</v>
      </c>
      <c r="J44" s="1">
        <v>316</v>
      </c>
      <c r="K44" s="1">
        <v>321</v>
      </c>
      <c r="L44" s="1">
        <v>319</v>
      </c>
      <c r="M44" s="1">
        <v>0</v>
      </c>
      <c r="N44" s="1">
        <v>21</v>
      </c>
    </row>
    <row r="45" spans="1:14" x14ac:dyDescent="0.3">
      <c r="A45" s="1">
        <v>6300</v>
      </c>
      <c r="B45" s="1" t="s">
        <v>90</v>
      </c>
      <c r="C45" s="1">
        <v>102</v>
      </c>
      <c r="D45" s="1">
        <v>105</v>
      </c>
      <c r="E45" s="1">
        <v>104</v>
      </c>
      <c r="F45" s="1">
        <v>0</v>
      </c>
      <c r="G45" s="1">
        <v>139</v>
      </c>
      <c r="H45" s="1">
        <v>6300</v>
      </c>
      <c r="I45" s="1" t="s">
        <v>91</v>
      </c>
      <c r="J45" s="1">
        <v>386</v>
      </c>
      <c r="K45" s="1">
        <v>391</v>
      </c>
      <c r="L45" s="1">
        <v>389</v>
      </c>
      <c r="M45" s="1">
        <v>0</v>
      </c>
      <c r="N45" s="1">
        <v>2</v>
      </c>
    </row>
    <row r="46" spans="1:14" x14ac:dyDescent="0.3">
      <c r="A46" s="1">
        <v>6400</v>
      </c>
      <c r="B46" s="1" t="s">
        <v>92</v>
      </c>
      <c r="C46" s="1">
        <v>78</v>
      </c>
      <c r="D46" s="1">
        <v>81</v>
      </c>
      <c r="E46" s="1">
        <v>81</v>
      </c>
      <c r="F46" s="1">
        <v>0</v>
      </c>
      <c r="G46" s="1">
        <v>1552</v>
      </c>
      <c r="H46" s="1">
        <v>6400</v>
      </c>
      <c r="I46" s="1" t="s">
        <v>93</v>
      </c>
      <c r="J46" s="1">
        <v>0</v>
      </c>
      <c r="K46" s="1">
        <v>0</v>
      </c>
      <c r="L46" s="1">
        <v>464</v>
      </c>
      <c r="M46" s="1">
        <v>0</v>
      </c>
      <c r="N46" s="1">
        <v>2</v>
      </c>
    </row>
    <row r="47" spans="1:14" x14ac:dyDescent="0.3">
      <c r="A47" s="1">
        <v>6500</v>
      </c>
      <c r="B47" s="1" t="s">
        <v>94</v>
      </c>
      <c r="C47" s="1">
        <v>60</v>
      </c>
      <c r="D47" s="1">
        <v>62</v>
      </c>
      <c r="E47" s="1">
        <v>62</v>
      </c>
      <c r="F47" s="1">
        <v>36.161447260000003</v>
      </c>
      <c r="G47" s="1">
        <v>375</v>
      </c>
      <c r="H47" s="1">
        <v>6500</v>
      </c>
      <c r="I47" s="1" t="s">
        <v>95</v>
      </c>
      <c r="J47" s="1">
        <v>0</v>
      </c>
      <c r="K47" s="1">
        <v>0</v>
      </c>
      <c r="L47" s="1">
        <v>546</v>
      </c>
      <c r="M47" s="1">
        <v>0</v>
      </c>
      <c r="N47" s="1">
        <v>0</v>
      </c>
    </row>
    <row r="48" spans="1:14" x14ac:dyDescent="0.3">
      <c r="A48" s="1">
        <v>6600</v>
      </c>
      <c r="B48" s="1" t="s">
        <v>96</v>
      </c>
      <c r="C48" s="1">
        <v>45</v>
      </c>
      <c r="D48" s="1">
        <v>47</v>
      </c>
      <c r="E48" s="1">
        <v>47</v>
      </c>
      <c r="F48" s="1">
        <v>31.35245115</v>
      </c>
      <c r="G48" s="1">
        <v>553</v>
      </c>
      <c r="H48" s="1">
        <v>6600</v>
      </c>
      <c r="I48" s="1" t="s">
        <v>97</v>
      </c>
      <c r="J48" s="1">
        <v>0</v>
      </c>
      <c r="K48" s="1">
        <v>0</v>
      </c>
      <c r="L48" s="1">
        <v>633</v>
      </c>
      <c r="M48" s="1">
        <v>0</v>
      </c>
      <c r="N48" s="1">
        <v>0</v>
      </c>
    </row>
    <row r="49" spans="1:14" x14ac:dyDescent="0.3">
      <c r="A49" s="1">
        <v>6700</v>
      </c>
      <c r="B49" s="1" t="s">
        <v>98</v>
      </c>
      <c r="C49" s="1">
        <v>34</v>
      </c>
      <c r="D49" s="1">
        <v>36</v>
      </c>
      <c r="E49" s="1">
        <v>36</v>
      </c>
      <c r="F49" s="1">
        <v>47.928377210000001</v>
      </c>
      <c r="G49" s="1">
        <v>149</v>
      </c>
      <c r="H49" s="1">
        <v>6700</v>
      </c>
      <c r="I49" s="1" t="s">
        <v>99</v>
      </c>
      <c r="J49" s="1">
        <v>0</v>
      </c>
      <c r="K49" s="1">
        <v>0</v>
      </c>
      <c r="L49" s="1">
        <v>721</v>
      </c>
      <c r="M49" s="1">
        <v>0</v>
      </c>
      <c r="N49" s="1">
        <v>0</v>
      </c>
    </row>
    <row r="50" spans="1:14" x14ac:dyDescent="0.3">
      <c r="A50" s="1">
        <v>6800</v>
      </c>
      <c r="B50" s="1" t="s">
        <v>100</v>
      </c>
      <c r="C50" s="1">
        <v>26</v>
      </c>
      <c r="D50" s="1">
        <v>27</v>
      </c>
      <c r="E50" s="1">
        <v>27</v>
      </c>
      <c r="F50" s="1">
        <v>24.75334118</v>
      </c>
      <c r="G50" s="1">
        <v>685</v>
      </c>
      <c r="H50" s="1">
        <v>6800</v>
      </c>
      <c r="I50" s="1" t="s">
        <v>101</v>
      </c>
      <c r="J50" s="1">
        <v>0</v>
      </c>
      <c r="K50" s="1">
        <v>0</v>
      </c>
      <c r="L50" s="1">
        <v>812</v>
      </c>
      <c r="M50" s="1">
        <v>0</v>
      </c>
      <c r="N50" s="1">
        <v>0</v>
      </c>
    </row>
    <row r="51" spans="1:14" x14ac:dyDescent="0.3">
      <c r="A51" s="1">
        <v>6900</v>
      </c>
      <c r="B51" s="1" t="s">
        <v>102</v>
      </c>
      <c r="C51" s="1">
        <v>19</v>
      </c>
      <c r="D51" s="1">
        <v>21</v>
      </c>
      <c r="E51" s="1">
        <v>20</v>
      </c>
      <c r="F51" s="1">
        <v>35.10585657</v>
      </c>
      <c r="G51" s="1">
        <v>612</v>
      </c>
      <c r="H51" s="1">
        <v>6900</v>
      </c>
      <c r="I51" s="1" t="s">
        <v>103</v>
      </c>
      <c r="J51" s="1">
        <v>0</v>
      </c>
      <c r="K51" s="1">
        <v>0</v>
      </c>
      <c r="L51" s="1">
        <v>905</v>
      </c>
      <c r="M51" s="1">
        <v>0</v>
      </c>
      <c r="N51" s="1">
        <v>4</v>
      </c>
    </row>
    <row r="52" spans="1:14" x14ac:dyDescent="0.3">
      <c r="A52" s="1">
        <v>7000</v>
      </c>
      <c r="B52" s="1" t="s">
        <v>104</v>
      </c>
      <c r="C52" s="1">
        <v>15</v>
      </c>
      <c r="D52" s="1">
        <v>17</v>
      </c>
      <c r="E52" s="1">
        <v>16</v>
      </c>
      <c r="F52" s="1">
        <v>35.257222480000003</v>
      </c>
      <c r="G52" s="1">
        <v>539</v>
      </c>
      <c r="H52" s="1">
        <v>7000</v>
      </c>
      <c r="I52" s="1" t="s">
        <v>105</v>
      </c>
      <c r="J52" s="1">
        <v>0</v>
      </c>
      <c r="K52" s="1">
        <v>0</v>
      </c>
      <c r="L52" s="1">
        <v>1000</v>
      </c>
      <c r="M52" s="1">
        <v>0</v>
      </c>
      <c r="N52" s="1">
        <v>0</v>
      </c>
    </row>
    <row r="53" spans="1:14" x14ac:dyDescent="0.3">
      <c r="A53" s="1">
        <v>7100</v>
      </c>
      <c r="B53" s="1" t="s">
        <v>106</v>
      </c>
      <c r="C53" s="1">
        <v>11</v>
      </c>
      <c r="D53" s="1">
        <v>13</v>
      </c>
      <c r="E53" s="1">
        <v>12</v>
      </c>
      <c r="F53" s="1">
        <v>26.226083110000001</v>
      </c>
      <c r="G53" s="1">
        <v>36</v>
      </c>
      <c r="H53" s="1">
        <v>7100</v>
      </c>
      <c r="I53" s="1" t="s">
        <v>107</v>
      </c>
      <c r="J53" s="1">
        <v>935</v>
      </c>
      <c r="K53" s="1">
        <v>1007</v>
      </c>
      <c r="L53" s="1">
        <v>1096</v>
      </c>
      <c r="M53" s="1">
        <v>0</v>
      </c>
      <c r="N53" s="1">
        <v>0</v>
      </c>
    </row>
    <row r="54" spans="1:14" x14ac:dyDescent="0.3">
      <c r="A54" s="1">
        <v>7200</v>
      </c>
      <c r="B54" s="1" t="s">
        <v>108</v>
      </c>
      <c r="C54" s="1">
        <v>9</v>
      </c>
      <c r="D54" s="1">
        <v>11</v>
      </c>
      <c r="E54" s="1">
        <v>9</v>
      </c>
      <c r="F54" s="1">
        <v>27.303240519999999</v>
      </c>
      <c r="G54" s="1">
        <v>42</v>
      </c>
      <c r="H54" s="1">
        <v>7200</v>
      </c>
      <c r="I54" s="1" t="s">
        <v>109</v>
      </c>
      <c r="J54" s="1">
        <v>0</v>
      </c>
      <c r="K54" s="1">
        <v>0</v>
      </c>
      <c r="L54" s="1">
        <v>1193</v>
      </c>
      <c r="M54" s="1">
        <v>0</v>
      </c>
      <c r="N54" s="1">
        <v>0</v>
      </c>
    </row>
    <row r="55" spans="1:14" x14ac:dyDescent="0.3">
      <c r="A55" s="1" t="s">
        <v>110</v>
      </c>
      <c r="B55" s="1"/>
      <c r="C55" s="1"/>
      <c r="D55" s="1"/>
      <c r="E55" s="1"/>
      <c r="F55" s="1"/>
      <c r="G55" s="1"/>
      <c r="H55" s="1"/>
    </row>
    <row r="56" spans="1:14" x14ac:dyDescent="0.3">
      <c r="A56" s="1">
        <v>4900</v>
      </c>
      <c r="B56" s="1" t="s">
        <v>111</v>
      </c>
      <c r="C56" s="1">
        <v>0</v>
      </c>
      <c r="D56" s="1">
        <v>0</v>
      </c>
      <c r="E56" s="1">
        <v>1174</v>
      </c>
      <c r="F56" s="1">
        <v>0</v>
      </c>
      <c r="G56" s="1">
        <v>0</v>
      </c>
      <c r="H56" s="1">
        <v>4900</v>
      </c>
      <c r="I56" s="1" t="s">
        <v>112</v>
      </c>
      <c r="J56" s="1">
        <v>21</v>
      </c>
      <c r="K56" s="1">
        <v>23</v>
      </c>
      <c r="L56" s="1">
        <v>20</v>
      </c>
      <c r="M56" s="1">
        <v>0</v>
      </c>
      <c r="N56" s="1">
        <v>0</v>
      </c>
    </row>
    <row r="57" spans="1:14" x14ac:dyDescent="0.3">
      <c r="A57" s="1">
        <v>4950</v>
      </c>
      <c r="B57" s="1" t="s">
        <v>113</v>
      </c>
      <c r="C57" s="1">
        <v>0</v>
      </c>
      <c r="D57" s="1">
        <v>0</v>
      </c>
      <c r="E57" s="1">
        <v>1127</v>
      </c>
      <c r="F57" s="1">
        <v>0</v>
      </c>
      <c r="G57" s="1">
        <v>0</v>
      </c>
      <c r="H57" s="1">
        <v>4950</v>
      </c>
      <c r="I57" s="1" t="s">
        <v>114</v>
      </c>
      <c r="J57" s="1">
        <v>23</v>
      </c>
      <c r="K57" s="1">
        <v>26</v>
      </c>
      <c r="L57" s="1">
        <v>24</v>
      </c>
      <c r="M57" s="1">
        <v>0</v>
      </c>
      <c r="N57" s="1">
        <v>0</v>
      </c>
    </row>
    <row r="58" spans="1:14" x14ac:dyDescent="0.3">
      <c r="A58" s="1">
        <v>5000</v>
      </c>
      <c r="B58" s="1" t="s">
        <v>115</v>
      </c>
      <c r="C58" s="1">
        <v>0</v>
      </c>
      <c r="D58" s="1">
        <v>0</v>
      </c>
      <c r="E58" s="1">
        <v>1080</v>
      </c>
      <c r="F58" s="1">
        <v>0</v>
      </c>
      <c r="G58" s="1">
        <v>0</v>
      </c>
      <c r="H58" s="1">
        <v>5000</v>
      </c>
      <c r="I58" s="1" t="s">
        <v>116</v>
      </c>
      <c r="J58" s="1">
        <v>26</v>
      </c>
      <c r="K58" s="1">
        <v>29</v>
      </c>
      <c r="L58" s="1">
        <v>27</v>
      </c>
      <c r="M58" s="1">
        <v>30.701882950000002</v>
      </c>
      <c r="N58" s="1">
        <v>0</v>
      </c>
    </row>
    <row r="59" spans="1:14" x14ac:dyDescent="0.3">
      <c r="A59" s="1">
        <v>5100</v>
      </c>
      <c r="B59" s="1" t="s">
        <v>117</v>
      </c>
      <c r="C59" s="1">
        <v>0</v>
      </c>
      <c r="D59" s="1">
        <v>0</v>
      </c>
      <c r="E59" s="1">
        <v>989</v>
      </c>
      <c r="F59" s="1">
        <v>0</v>
      </c>
      <c r="G59" s="1">
        <v>0</v>
      </c>
      <c r="H59" s="1">
        <v>5100</v>
      </c>
      <c r="I59" s="1" t="s">
        <v>118</v>
      </c>
      <c r="J59" s="1">
        <v>34</v>
      </c>
      <c r="K59" s="1">
        <v>36</v>
      </c>
      <c r="L59" s="1">
        <v>35</v>
      </c>
      <c r="M59" s="1">
        <v>30.476387259999999</v>
      </c>
      <c r="N59" s="1">
        <v>0</v>
      </c>
    </row>
    <row r="60" spans="1:14" x14ac:dyDescent="0.3">
      <c r="A60" s="1">
        <v>5200</v>
      </c>
      <c r="B60" s="1" t="s">
        <v>119</v>
      </c>
      <c r="C60" s="1">
        <v>0</v>
      </c>
      <c r="D60" s="1">
        <v>0</v>
      </c>
      <c r="E60" s="1">
        <v>899</v>
      </c>
      <c r="F60" s="1">
        <v>0</v>
      </c>
      <c r="G60" s="1">
        <v>0</v>
      </c>
      <c r="H60" s="1">
        <v>5200</v>
      </c>
      <c r="I60" s="1" t="s">
        <v>120</v>
      </c>
      <c r="J60" s="1">
        <v>42</v>
      </c>
      <c r="K60" s="1">
        <v>45</v>
      </c>
      <c r="L60" s="1">
        <v>44</v>
      </c>
      <c r="M60" s="1">
        <v>24.744569909999999</v>
      </c>
      <c r="N60" s="1">
        <v>0</v>
      </c>
    </row>
    <row r="61" spans="1:14" x14ac:dyDescent="0.3">
      <c r="A61" s="1">
        <v>5300</v>
      </c>
      <c r="B61" s="1" t="s">
        <v>121</v>
      </c>
      <c r="C61" s="1">
        <v>0</v>
      </c>
      <c r="D61" s="1">
        <v>0</v>
      </c>
      <c r="E61" s="1">
        <v>812</v>
      </c>
      <c r="F61" s="1">
        <v>0</v>
      </c>
      <c r="G61" s="1">
        <v>0</v>
      </c>
      <c r="H61" s="1">
        <v>5300</v>
      </c>
      <c r="I61" s="1" t="s">
        <v>122</v>
      </c>
      <c r="J61" s="1">
        <v>54</v>
      </c>
      <c r="K61" s="1">
        <v>56</v>
      </c>
      <c r="L61" s="1">
        <v>56</v>
      </c>
      <c r="M61" s="1">
        <v>15.055655870000001</v>
      </c>
      <c r="N61" s="1">
        <v>2</v>
      </c>
    </row>
    <row r="62" spans="1:14" x14ac:dyDescent="0.3">
      <c r="A62" s="1">
        <v>5400</v>
      </c>
      <c r="B62" s="1" t="s">
        <v>123</v>
      </c>
      <c r="C62" s="1">
        <v>0</v>
      </c>
      <c r="D62" s="1">
        <v>0</v>
      </c>
      <c r="E62" s="1">
        <v>727</v>
      </c>
      <c r="F62" s="1">
        <v>29.122660830000001</v>
      </c>
      <c r="G62" s="1">
        <v>0</v>
      </c>
      <c r="H62" s="1">
        <v>5400</v>
      </c>
      <c r="I62" s="1" t="s">
        <v>124</v>
      </c>
      <c r="J62" s="1">
        <v>68</v>
      </c>
      <c r="K62" s="1">
        <v>71</v>
      </c>
      <c r="L62" s="1">
        <v>71</v>
      </c>
      <c r="M62" s="1">
        <v>0</v>
      </c>
      <c r="N62" s="1">
        <v>0</v>
      </c>
    </row>
    <row r="63" spans="1:14" x14ac:dyDescent="0.3">
      <c r="A63" s="1">
        <v>5500</v>
      </c>
      <c r="B63" s="1" t="s">
        <v>125</v>
      </c>
      <c r="C63" s="1">
        <v>0</v>
      </c>
      <c r="D63" s="1">
        <v>0</v>
      </c>
      <c r="E63" s="1">
        <v>638</v>
      </c>
      <c r="F63" s="1">
        <v>29.423746990000001</v>
      </c>
      <c r="G63" s="1">
        <v>0</v>
      </c>
      <c r="H63" s="1">
        <v>5500</v>
      </c>
      <c r="I63" s="1" t="s">
        <v>126</v>
      </c>
      <c r="J63" s="1">
        <v>86</v>
      </c>
      <c r="K63" s="1">
        <v>89</v>
      </c>
      <c r="L63" s="1">
        <v>90</v>
      </c>
      <c r="M63" s="1">
        <v>0</v>
      </c>
      <c r="N63" s="1">
        <v>17</v>
      </c>
    </row>
    <row r="64" spans="1:14" x14ac:dyDescent="0.3">
      <c r="A64" s="1">
        <v>5600</v>
      </c>
      <c r="B64" s="1" t="s">
        <v>127</v>
      </c>
      <c r="C64" s="1">
        <v>0</v>
      </c>
      <c r="D64" s="1">
        <v>0</v>
      </c>
      <c r="E64" s="1">
        <v>559</v>
      </c>
      <c r="F64" s="1">
        <v>28.51696136</v>
      </c>
      <c r="G64" s="1">
        <v>0</v>
      </c>
      <c r="H64" s="1">
        <v>5600</v>
      </c>
      <c r="I64" s="1" t="s">
        <v>128</v>
      </c>
      <c r="J64" s="1">
        <v>108</v>
      </c>
      <c r="K64" s="1">
        <v>112</v>
      </c>
      <c r="L64" s="1">
        <v>112</v>
      </c>
      <c r="M64" s="1">
        <v>0</v>
      </c>
      <c r="N64" s="1">
        <v>0</v>
      </c>
    </row>
    <row r="65" spans="1:14" x14ac:dyDescent="0.3">
      <c r="A65" s="1">
        <v>5700</v>
      </c>
      <c r="B65" s="1" t="s">
        <v>129</v>
      </c>
      <c r="C65" s="1">
        <v>0</v>
      </c>
      <c r="D65" s="1">
        <v>0</v>
      </c>
      <c r="E65" s="1">
        <v>487</v>
      </c>
      <c r="F65" s="1">
        <v>27.77388041</v>
      </c>
      <c r="G65" s="1">
        <v>0</v>
      </c>
      <c r="H65" s="1">
        <v>5700</v>
      </c>
      <c r="I65" s="1" t="s">
        <v>130</v>
      </c>
      <c r="J65" s="1">
        <v>135</v>
      </c>
      <c r="K65" s="1">
        <v>139</v>
      </c>
      <c r="L65" s="1">
        <v>138</v>
      </c>
      <c r="M65" s="1">
        <v>27.001867600000001</v>
      </c>
      <c r="N65" s="1">
        <v>3</v>
      </c>
    </row>
    <row r="66" spans="1:14" x14ac:dyDescent="0.3">
      <c r="A66" s="1">
        <v>5800</v>
      </c>
      <c r="B66" s="1" t="s">
        <v>131</v>
      </c>
      <c r="C66" s="1">
        <v>0</v>
      </c>
      <c r="D66" s="1">
        <v>0</v>
      </c>
      <c r="E66" s="1">
        <v>419</v>
      </c>
      <c r="F66" s="1">
        <v>27.273026640000001</v>
      </c>
      <c r="G66" s="1">
        <v>0</v>
      </c>
      <c r="H66" s="1">
        <v>5800</v>
      </c>
      <c r="I66" s="1" t="s">
        <v>132</v>
      </c>
      <c r="J66" s="1">
        <v>167</v>
      </c>
      <c r="K66" s="1">
        <v>171</v>
      </c>
      <c r="L66" s="1">
        <v>169</v>
      </c>
      <c r="M66" s="1">
        <v>0</v>
      </c>
      <c r="N66" s="1">
        <v>0</v>
      </c>
    </row>
    <row r="67" spans="1:14" x14ac:dyDescent="0.3">
      <c r="A67" s="1">
        <v>5900</v>
      </c>
      <c r="B67" s="1" t="s">
        <v>133</v>
      </c>
      <c r="C67" s="1">
        <v>351</v>
      </c>
      <c r="D67" s="1">
        <v>361</v>
      </c>
      <c r="E67" s="1">
        <v>356</v>
      </c>
      <c r="F67" s="1">
        <v>26.635760179999998</v>
      </c>
      <c r="G67" s="1">
        <v>70</v>
      </c>
      <c r="H67" s="1">
        <v>5900</v>
      </c>
      <c r="I67" s="1" t="s">
        <v>134</v>
      </c>
      <c r="J67" s="1">
        <v>204</v>
      </c>
      <c r="K67" s="1">
        <v>209</v>
      </c>
      <c r="L67" s="1">
        <v>207</v>
      </c>
      <c r="M67" s="1">
        <v>0</v>
      </c>
      <c r="N67" s="1">
        <v>28</v>
      </c>
    </row>
    <row r="68" spans="1:14" x14ac:dyDescent="0.3">
      <c r="A68" s="1">
        <v>6000</v>
      </c>
      <c r="B68" s="1" t="s">
        <v>135</v>
      </c>
      <c r="C68" s="1">
        <v>296</v>
      </c>
      <c r="D68" s="1">
        <v>303</v>
      </c>
      <c r="E68" s="1">
        <v>300</v>
      </c>
      <c r="F68" s="1">
        <v>0</v>
      </c>
      <c r="G68" s="1">
        <v>0</v>
      </c>
      <c r="H68" s="1">
        <v>6000</v>
      </c>
      <c r="I68" s="1" t="s">
        <v>136</v>
      </c>
      <c r="J68" s="1">
        <v>248</v>
      </c>
      <c r="K68" s="1">
        <v>254</v>
      </c>
      <c r="L68" s="1">
        <v>251</v>
      </c>
      <c r="M68" s="1">
        <v>0</v>
      </c>
      <c r="N68" s="1">
        <v>45</v>
      </c>
    </row>
    <row r="69" spans="1:14" x14ac:dyDescent="0.3">
      <c r="A69" s="1">
        <v>6100</v>
      </c>
      <c r="B69" s="1" t="s">
        <v>137</v>
      </c>
      <c r="C69" s="1">
        <v>247</v>
      </c>
      <c r="D69" s="1">
        <v>254</v>
      </c>
      <c r="E69" s="1">
        <v>251</v>
      </c>
      <c r="F69" s="1">
        <v>0</v>
      </c>
      <c r="G69" s="1">
        <v>59</v>
      </c>
      <c r="H69" s="1">
        <v>6100</v>
      </c>
      <c r="I69" s="1" t="s">
        <v>138</v>
      </c>
      <c r="J69" s="1">
        <v>298</v>
      </c>
      <c r="K69" s="1">
        <v>306</v>
      </c>
      <c r="L69" s="1">
        <v>302</v>
      </c>
      <c r="M69" s="1">
        <v>0</v>
      </c>
      <c r="N69" s="1">
        <v>10</v>
      </c>
    </row>
    <row r="70" spans="1:14" x14ac:dyDescent="0.3">
      <c r="A70" s="1">
        <v>6200</v>
      </c>
      <c r="B70" s="1" t="s">
        <v>139</v>
      </c>
      <c r="C70" s="1">
        <v>206</v>
      </c>
      <c r="D70" s="1">
        <v>212</v>
      </c>
      <c r="E70" s="1">
        <v>209</v>
      </c>
      <c r="F70" s="1">
        <v>0</v>
      </c>
      <c r="G70" s="1">
        <v>24</v>
      </c>
      <c r="H70" s="1">
        <v>6200</v>
      </c>
      <c r="I70" s="1" t="s">
        <v>140</v>
      </c>
      <c r="J70" s="1">
        <v>355</v>
      </c>
      <c r="K70" s="1">
        <v>364</v>
      </c>
      <c r="L70" s="1">
        <v>360</v>
      </c>
      <c r="M70" s="1">
        <v>0</v>
      </c>
      <c r="N70" s="1">
        <v>8</v>
      </c>
    </row>
    <row r="71" spans="1:14" x14ac:dyDescent="0.3">
      <c r="A71" s="1">
        <v>6300</v>
      </c>
      <c r="B71" s="1" t="s">
        <v>141</v>
      </c>
      <c r="C71" s="1">
        <v>170</v>
      </c>
      <c r="D71" s="1">
        <v>175</v>
      </c>
      <c r="E71" s="1">
        <v>173</v>
      </c>
      <c r="F71" s="1">
        <v>0</v>
      </c>
      <c r="G71" s="1">
        <v>2</v>
      </c>
      <c r="H71" s="1">
        <v>6300</v>
      </c>
      <c r="I71" s="1" t="s">
        <v>142</v>
      </c>
      <c r="J71" s="1">
        <v>0</v>
      </c>
      <c r="K71" s="1">
        <v>0</v>
      </c>
      <c r="L71" s="1">
        <v>423</v>
      </c>
      <c r="M71" s="1">
        <v>0</v>
      </c>
      <c r="N71" s="1">
        <v>0</v>
      </c>
    </row>
    <row r="72" spans="1:14" x14ac:dyDescent="0.3">
      <c r="A72" s="1">
        <v>6400</v>
      </c>
      <c r="B72" s="1" t="s">
        <v>143</v>
      </c>
      <c r="C72" s="1">
        <v>140</v>
      </c>
      <c r="D72" s="1">
        <v>145</v>
      </c>
      <c r="E72" s="1">
        <v>143</v>
      </c>
      <c r="F72" s="1">
        <v>0</v>
      </c>
      <c r="G72" s="1">
        <v>18</v>
      </c>
      <c r="H72" s="1">
        <v>6400</v>
      </c>
      <c r="I72" s="1" t="s">
        <v>144</v>
      </c>
      <c r="J72" s="1">
        <v>0</v>
      </c>
      <c r="K72" s="1">
        <v>0</v>
      </c>
      <c r="L72" s="1">
        <v>496</v>
      </c>
      <c r="M72" s="1">
        <v>0</v>
      </c>
      <c r="N72" s="1">
        <v>1</v>
      </c>
    </row>
    <row r="73" spans="1:14" x14ac:dyDescent="0.3">
      <c r="A73" s="1">
        <v>6500</v>
      </c>
      <c r="B73" s="1" t="s">
        <v>145</v>
      </c>
      <c r="C73" s="1">
        <v>115</v>
      </c>
      <c r="D73" s="1">
        <v>119</v>
      </c>
      <c r="E73" s="1">
        <v>117</v>
      </c>
      <c r="F73" s="1">
        <v>0</v>
      </c>
      <c r="G73" s="1">
        <v>21</v>
      </c>
      <c r="H73" s="1">
        <v>6500</v>
      </c>
      <c r="I73" s="1" t="s">
        <v>146</v>
      </c>
      <c r="J73" s="1">
        <v>0</v>
      </c>
      <c r="K73" s="1">
        <v>0</v>
      </c>
      <c r="L73" s="1">
        <v>570</v>
      </c>
      <c r="M73" s="1">
        <v>0</v>
      </c>
      <c r="N73" s="1">
        <v>0</v>
      </c>
    </row>
    <row r="74" spans="1:14" x14ac:dyDescent="0.3">
      <c r="A74" s="1">
        <v>6600</v>
      </c>
      <c r="B74" s="1" t="s">
        <v>147</v>
      </c>
      <c r="C74" s="1">
        <v>93</v>
      </c>
      <c r="D74" s="1">
        <v>97</v>
      </c>
      <c r="E74" s="1">
        <v>96</v>
      </c>
      <c r="F74" s="1">
        <v>0</v>
      </c>
      <c r="G74" s="1">
        <v>0</v>
      </c>
      <c r="H74" s="1">
        <v>6600</v>
      </c>
      <c r="I74" s="1" t="s">
        <v>148</v>
      </c>
      <c r="J74" s="1">
        <v>0</v>
      </c>
      <c r="K74" s="1">
        <v>0</v>
      </c>
      <c r="L74" s="1">
        <v>645</v>
      </c>
      <c r="M74" s="1">
        <v>25.712870070000001</v>
      </c>
      <c r="N74" s="1">
        <v>0</v>
      </c>
    </row>
    <row r="75" spans="1:14" x14ac:dyDescent="0.3">
      <c r="A75" s="1">
        <v>6700</v>
      </c>
      <c r="B75" s="1" t="s">
        <v>149</v>
      </c>
      <c r="C75" s="1">
        <v>75</v>
      </c>
      <c r="D75" s="1">
        <v>79</v>
      </c>
      <c r="E75" s="1">
        <v>78</v>
      </c>
      <c r="F75" s="1">
        <v>0</v>
      </c>
      <c r="G75" s="1">
        <v>100</v>
      </c>
      <c r="H75" s="1">
        <v>6700</v>
      </c>
      <c r="I75" s="1" t="s">
        <v>150</v>
      </c>
      <c r="J75" s="1">
        <v>0</v>
      </c>
      <c r="K75" s="1">
        <v>0</v>
      </c>
      <c r="L75" s="1">
        <v>726</v>
      </c>
      <c r="M75" s="1">
        <v>25.989129500000001</v>
      </c>
      <c r="N75" s="1">
        <v>0</v>
      </c>
    </row>
    <row r="76" spans="1:14" x14ac:dyDescent="0.3">
      <c r="A76" s="1">
        <v>6800</v>
      </c>
      <c r="B76" s="1" t="s">
        <v>151</v>
      </c>
      <c r="C76" s="1">
        <v>61</v>
      </c>
      <c r="D76" s="1">
        <v>64</v>
      </c>
      <c r="E76" s="1">
        <v>63</v>
      </c>
      <c r="F76" s="1">
        <v>0</v>
      </c>
      <c r="G76" s="1">
        <v>7</v>
      </c>
      <c r="H76" s="1">
        <v>6800</v>
      </c>
      <c r="I76" s="1" t="s">
        <v>152</v>
      </c>
      <c r="J76" s="1">
        <v>0</v>
      </c>
      <c r="K76" s="1">
        <v>0</v>
      </c>
      <c r="L76" s="1">
        <v>811</v>
      </c>
      <c r="M76" s="1">
        <v>26.31659823</v>
      </c>
      <c r="N76" s="1">
        <v>0</v>
      </c>
    </row>
    <row r="77" spans="1:14" x14ac:dyDescent="0.3">
      <c r="A77" s="1">
        <v>6900</v>
      </c>
      <c r="B77" s="1" t="s">
        <v>153</v>
      </c>
      <c r="C77" s="1">
        <v>49</v>
      </c>
      <c r="D77" s="1">
        <v>51</v>
      </c>
      <c r="E77" s="1">
        <v>51</v>
      </c>
      <c r="F77" s="1">
        <v>18.106806750000001</v>
      </c>
      <c r="G77" s="1">
        <v>0</v>
      </c>
      <c r="H77" s="1">
        <v>6900</v>
      </c>
      <c r="I77" s="1" t="s">
        <v>154</v>
      </c>
      <c r="J77" s="1">
        <v>0</v>
      </c>
      <c r="K77" s="1">
        <v>0</v>
      </c>
      <c r="L77" s="1">
        <v>898</v>
      </c>
      <c r="M77" s="1">
        <v>0</v>
      </c>
      <c r="N77" s="1">
        <v>0</v>
      </c>
    </row>
    <row r="78" spans="1:14" x14ac:dyDescent="0.3">
      <c r="A78" s="1">
        <v>7000</v>
      </c>
      <c r="B78" s="1" t="s">
        <v>155</v>
      </c>
      <c r="C78" s="1">
        <v>39</v>
      </c>
      <c r="D78" s="1">
        <v>42</v>
      </c>
      <c r="E78" s="1">
        <v>41</v>
      </c>
      <c r="F78" s="1">
        <v>19.621999249999998</v>
      </c>
      <c r="G78" s="1">
        <v>1</v>
      </c>
      <c r="H78" s="1">
        <v>7000</v>
      </c>
      <c r="I78" s="1" t="s">
        <v>156</v>
      </c>
      <c r="J78" s="1">
        <v>0</v>
      </c>
      <c r="K78" s="1">
        <v>0</v>
      </c>
      <c r="L78" s="1">
        <v>988</v>
      </c>
      <c r="M78" s="1">
        <v>25.481347360000001</v>
      </c>
      <c r="N78" s="1">
        <v>0</v>
      </c>
    </row>
    <row r="79" spans="1:14" x14ac:dyDescent="0.3">
      <c r="A79" s="1">
        <v>7100</v>
      </c>
      <c r="B79" s="1" t="s">
        <v>157</v>
      </c>
      <c r="C79" s="1">
        <v>31</v>
      </c>
      <c r="D79" s="1">
        <v>34</v>
      </c>
      <c r="E79" s="1">
        <v>33</v>
      </c>
      <c r="F79" s="1">
        <v>26.711924159999999</v>
      </c>
      <c r="G79" s="1">
        <v>1</v>
      </c>
      <c r="H79" s="1">
        <v>7100</v>
      </c>
      <c r="I79" s="1" t="s">
        <v>158</v>
      </c>
      <c r="J79" s="1">
        <v>0</v>
      </c>
      <c r="K79" s="1">
        <v>0</v>
      </c>
      <c r="L79" s="1">
        <v>1079</v>
      </c>
      <c r="M79" s="1">
        <v>0</v>
      </c>
      <c r="N79" s="1">
        <v>0</v>
      </c>
    </row>
    <row r="80" spans="1:14" x14ac:dyDescent="0.3">
      <c r="A80" s="1">
        <v>7200</v>
      </c>
      <c r="B80" s="1" t="s">
        <v>159</v>
      </c>
      <c r="C80" s="1">
        <v>25</v>
      </c>
      <c r="D80" s="1">
        <v>27</v>
      </c>
      <c r="E80" s="1">
        <v>26</v>
      </c>
      <c r="F80" s="1">
        <v>0</v>
      </c>
      <c r="G80" s="1">
        <v>0</v>
      </c>
      <c r="H80" s="1">
        <v>7200</v>
      </c>
      <c r="I80" s="1" t="s">
        <v>160</v>
      </c>
      <c r="J80" s="1">
        <v>0</v>
      </c>
      <c r="K80" s="1">
        <v>0</v>
      </c>
      <c r="L80" s="1">
        <v>1173</v>
      </c>
      <c r="M80" s="1">
        <v>0</v>
      </c>
      <c r="N80" s="1">
        <v>0</v>
      </c>
    </row>
    <row r="81" spans="1:14" x14ac:dyDescent="0.3">
      <c r="A81" s="1" t="s">
        <v>0</v>
      </c>
      <c r="B81" s="1"/>
      <c r="C81" s="1"/>
      <c r="D81" s="1"/>
      <c r="E81" s="1"/>
      <c r="F81" s="1"/>
      <c r="G81" s="1"/>
      <c r="H81" s="1"/>
    </row>
    <row r="82" spans="1:14" x14ac:dyDescent="0.3">
      <c r="A82" s="1" t="s">
        <v>1</v>
      </c>
      <c r="B82" s="1" t="s">
        <v>2</v>
      </c>
      <c r="C82" s="1" t="s">
        <v>3</v>
      </c>
      <c r="D82" s="1" t="s">
        <v>4</v>
      </c>
      <c r="E82" s="1" t="s">
        <v>5</v>
      </c>
      <c r="F82" s="1" t="s">
        <v>6</v>
      </c>
      <c r="G82" s="1" t="s">
        <v>7</v>
      </c>
      <c r="H82" s="1" t="s">
        <v>1</v>
      </c>
      <c r="I82" s="1" t="s">
        <v>2</v>
      </c>
      <c r="J82" s="1" t="s">
        <v>3</v>
      </c>
      <c r="K82" s="1" t="s">
        <v>4</v>
      </c>
      <c r="L82" s="1" t="s">
        <v>5</v>
      </c>
      <c r="M82" s="1" t="s">
        <v>6</v>
      </c>
      <c r="N82" s="1" t="s">
        <v>7</v>
      </c>
    </row>
    <row r="83" spans="1:14" x14ac:dyDescent="0.3">
      <c r="A83" s="1" t="s">
        <v>110</v>
      </c>
      <c r="B83" s="1"/>
      <c r="C83" s="1"/>
      <c r="D83" s="1"/>
      <c r="E83" s="1"/>
      <c r="F83" s="1"/>
      <c r="G83" s="1"/>
      <c r="H83" s="1"/>
    </row>
    <row r="84" spans="1:14" x14ac:dyDescent="0.3">
      <c r="A84" s="1">
        <v>4900</v>
      </c>
      <c r="B84" s="1" t="s">
        <v>161</v>
      </c>
      <c r="C84" s="1">
        <v>0</v>
      </c>
      <c r="D84" s="1">
        <v>0</v>
      </c>
      <c r="E84" s="1">
        <v>1227</v>
      </c>
      <c r="F84" s="1">
        <v>0</v>
      </c>
      <c r="G84" s="1">
        <v>0</v>
      </c>
      <c r="H84" s="1">
        <v>4900</v>
      </c>
      <c r="I84" s="1" t="s">
        <v>162</v>
      </c>
      <c r="J84" s="1">
        <v>35</v>
      </c>
      <c r="K84" s="1">
        <v>39</v>
      </c>
      <c r="L84" s="1">
        <v>33</v>
      </c>
      <c r="M84" s="1">
        <v>32.893309520000003</v>
      </c>
      <c r="N84" s="1">
        <v>1</v>
      </c>
    </row>
    <row r="85" spans="1:14" x14ac:dyDescent="0.3">
      <c r="A85" s="1">
        <v>4950</v>
      </c>
      <c r="B85" s="1" t="s">
        <v>163</v>
      </c>
      <c r="C85" s="1">
        <v>0</v>
      </c>
      <c r="D85" s="1">
        <v>0</v>
      </c>
      <c r="E85" s="1">
        <v>1181</v>
      </c>
      <c r="F85" s="1">
        <v>0</v>
      </c>
      <c r="G85" s="1">
        <v>0</v>
      </c>
      <c r="H85" s="1">
        <v>4950</v>
      </c>
      <c r="I85" s="1" t="s">
        <v>164</v>
      </c>
      <c r="J85" s="1">
        <v>38</v>
      </c>
      <c r="K85" s="1">
        <v>43</v>
      </c>
      <c r="L85" s="1">
        <v>37</v>
      </c>
      <c r="M85" s="1">
        <v>0</v>
      </c>
      <c r="N85" s="1">
        <v>0</v>
      </c>
    </row>
    <row r="86" spans="1:14" x14ac:dyDescent="0.3">
      <c r="A86" s="1">
        <v>5000</v>
      </c>
      <c r="B86" s="1" t="s">
        <v>165</v>
      </c>
      <c r="C86" s="1">
        <v>0</v>
      </c>
      <c r="D86" s="1">
        <v>0</v>
      </c>
      <c r="E86" s="1">
        <v>1136</v>
      </c>
      <c r="F86" s="1">
        <v>0</v>
      </c>
      <c r="G86" s="1">
        <v>0</v>
      </c>
      <c r="H86" s="1">
        <v>5000</v>
      </c>
      <c r="I86" s="1" t="s">
        <v>166</v>
      </c>
      <c r="J86" s="1">
        <v>42</v>
      </c>
      <c r="K86" s="1">
        <v>46</v>
      </c>
      <c r="L86" s="1">
        <v>42</v>
      </c>
      <c r="M86" s="1">
        <v>30.54112559</v>
      </c>
      <c r="N86" s="1">
        <v>0</v>
      </c>
    </row>
    <row r="87" spans="1:14" x14ac:dyDescent="0.3">
      <c r="A87" s="1">
        <v>5100</v>
      </c>
      <c r="B87" s="1" t="s">
        <v>167</v>
      </c>
      <c r="C87" s="1">
        <v>0</v>
      </c>
      <c r="D87" s="1">
        <v>0</v>
      </c>
      <c r="E87" s="1">
        <v>1046</v>
      </c>
      <c r="F87" s="1">
        <v>0</v>
      </c>
      <c r="G87" s="1">
        <v>0</v>
      </c>
      <c r="H87" s="1">
        <v>5100</v>
      </c>
      <c r="I87" s="1" t="s">
        <v>168</v>
      </c>
      <c r="J87" s="1">
        <v>52</v>
      </c>
      <c r="K87" s="1">
        <v>58</v>
      </c>
      <c r="L87" s="1">
        <v>53</v>
      </c>
      <c r="M87" s="1">
        <v>0</v>
      </c>
      <c r="N87" s="1">
        <v>0</v>
      </c>
    </row>
    <row r="88" spans="1:14" x14ac:dyDescent="0.3">
      <c r="A88" s="1">
        <v>5200</v>
      </c>
      <c r="B88" s="1" t="s">
        <v>169</v>
      </c>
      <c r="C88" s="1">
        <v>0</v>
      </c>
      <c r="D88" s="1">
        <v>0</v>
      </c>
      <c r="E88" s="1">
        <v>959</v>
      </c>
      <c r="F88" s="1">
        <v>0</v>
      </c>
      <c r="G88" s="1">
        <v>0</v>
      </c>
      <c r="H88" s="1">
        <v>5200</v>
      </c>
      <c r="I88" s="1" t="s">
        <v>170</v>
      </c>
      <c r="J88" s="1">
        <v>63</v>
      </c>
      <c r="K88" s="1">
        <v>70</v>
      </c>
      <c r="L88" s="1">
        <v>66</v>
      </c>
      <c r="M88" s="1">
        <v>0</v>
      </c>
      <c r="N88" s="1">
        <v>0</v>
      </c>
    </row>
    <row r="89" spans="1:14" x14ac:dyDescent="0.3">
      <c r="A89" s="1">
        <v>5300</v>
      </c>
      <c r="B89" s="1" t="s">
        <v>171</v>
      </c>
      <c r="C89" s="1">
        <v>0</v>
      </c>
      <c r="D89" s="1">
        <v>0</v>
      </c>
      <c r="E89" s="1">
        <v>874</v>
      </c>
      <c r="F89" s="1">
        <v>0</v>
      </c>
      <c r="G89" s="1">
        <v>0</v>
      </c>
      <c r="H89" s="1">
        <v>5300</v>
      </c>
      <c r="I89" s="1" t="s">
        <v>172</v>
      </c>
      <c r="J89" s="1">
        <v>77</v>
      </c>
      <c r="K89" s="1">
        <v>84</v>
      </c>
      <c r="L89" s="1">
        <v>81</v>
      </c>
      <c r="M89" s="1">
        <v>0</v>
      </c>
      <c r="N89" s="1">
        <v>0</v>
      </c>
    </row>
    <row r="90" spans="1:14" x14ac:dyDescent="0.3">
      <c r="A90" s="1">
        <v>5400</v>
      </c>
      <c r="B90" s="1" t="s">
        <v>173</v>
      </c>
      <c r="C90" s="1">
        <v>0</v>
      </c>
      <c r="D90" s="1">
        <v>0</v>
      </c>
      <c r="E90" s="1">
        <v>792</v>
      </c>
      <c r="F90" s="1">
        <v>29.310002669999999</v>
      </c>
      <c r="G90" s="1">
        <v>0</v>
      </c>
      <c r="H90" s="1">
        <v>5400</v>
      </c>
      <c r="I90" s="1" t="s">
        <v>174</v>
      </c>
      <c r="J90" s="1">
        <v>94</v>
      </c>
      <c r="K90" s="1">
        <v>102</v>
      </c>
      <c r="L90" s="1">
        <v>98</v>
      </c>
      <c r="M90" s="1">
        <v>0</v>
      </c>
      <c r="N90" s="1">
        <v>54</v>
      </c>
    </row>
    <row r="91" spans="1:14" x14ac:dyDescent="0.3">
      <c r="A91" s="1">
        <v>5500</v>
      </c>
      <c r="B91" s="1" t="s">
        <v>175</v>
      </c>
      <c r="C91" s="1">
        <v>0</v>
      </c>
      <c r="D91" s="1">
        <v>0</v>
      </c>
      <c r="E91" s="1">
        <v>694</v>
      </c>
      <c r="F91" s="1">
        <v>0</v>
      </c>
      <c r="G91" s="1">
        <v>0</v>
      </c>
      <c r="H91" s="1">
        <v>5500</v>
      </c>
      <c r="I91" s="1" t="s">
        <v>176</v>
      </c>
      <c r="J91" s="1">
        <v>114</v>
      </c>
      <c r="K91" s="1">
        <v>123</v>
      </c>
      <c r="L91" s="1">
        <v>119</v>
      </c>
      <c r="M91" s="1">
        <v>0</v>
      </c>
      <c r="N91" s="1">
        <v>0</v>
      </c>
    </row>
    <row r="92" spans="1:14" x14ac:dyDescent="0.3">
      <c r="A92" s="1">
        <v>5600</v>
      </c>
      <c r="B92" s="1" t="s">
        <v>177</v>
      </c>
      <c r="C92" s="1">
        <v>0</v>
      </c>
      <c r="D92" s="1">
        <v>0</v>
      </c>
      <c r="E92" s="1">
        <v>619</v>
      </c>
      <c r="F92" s="1">
        <v>28.57215751</v>
      </c>
      <c r="G92" s="1">
        <v>0</v>
      </c>
      <c r="H92" s="1">
        <v>5600</v>
      </c>
      <c r="I92" s="1" t="s">
        <v>178</v>
      </c>
      <c r="J92" s="1">
        <v>138</v>
      </c>
      <c r="K92" s="1">
        <v>145</v>
      </c>
      <c r="L92" s="1">
        <v>142</v>
      </c>
      <c r="M92" s="1">
        <v>0</v>
      </c>
      <c r="N92" s="1">
        <v>0</v>
      </c>
    </row>
    <row r="93" spans="1:14" x14ac:dyDescent="0.3">
      <c r="A93" s="1">
        <v>5700</v>
      </c>
      <c r="B93" s="1" t="s">
        <v>179</v>
      </c>
      <c r="C93" s="1">
        <v>0</v>
      </c>
      <c r="D93" s="1">
        <v>0</v>
      </c>
      <c r="E93" s="1">
        <v>548</v>
      </c>
      <c r="F93" s="1">
        <v>27.912525420000001</v>
      </c>
      <c r="G93" s="1">
        <v>0</v>
      </c>
      <c r="H93" s="1">
        <v>5700</v>
      </c>
      <c r="I93" s="1" t="s">
        <v>180</v>
      </c>
      <c r="J93" s="1">
        <v>166</v>
      </c>
      <c r="K93" s="1">
        <v>178</v>
      </c>
      <c r="L93" s="1">
        <v>172</v>
      </c>
      <c r="M93" s="1">
        <v>0</v>
      </c>
      <c r="N93" s="1">
        <v>16</v>
      </c>
    </row>
    <row r="94" spans="1:14" x14ac:dyDescent="0.3">
      <c r="A94" s="1">
        <v>5800</v>
      </c>
      <c r="B94" s="1" t="s">
        <v>181</v>
      </c>
      <c r="C94" s="1">
        <v>0</v>
      </c>
      <c r="D94" s="1">
        <v>0</v>
      </c>
      <c r="E94" s="1">
        <v>482</v>
      </c>
      <c r="F94" s="1">
        <v>0</v>
      </c>
      <c r="G94" s="1">
        <v>0</v>
      </c>
      <c r="H94" s="1">
        <v>5800</v>
      </c>
      <c r="I94" s="1" t="s">
        <v>182</v>
      </c>
      <c r="J94" s="1">
        <v>199</v>
      </c>
      <c r="K94" s="1">
        <v>212</v>
      </c>
      <c r="L94" s="1">
        <v>206</v>
      </c>
      <c r="M94" s="1">
        <v>0</v>
      </c>
      <c r="N94" s="1">
        <v>0</v>
      </c>
    </row>
    <row r="95" spans="1:14" x14ac:dyDescent="0.3">
      <c r="A95" s="1">
        <v>5900</v>
      </c>
      <c r="B95" s="1" t="s">
        <v>183</v>
      </c>
      <c r="C95" s="1">
        <v>406</v>
      </c>
      <c r="D95" s="1">
        <v>428</v>
      </c>
      <c r="E95" s="1">
        <v>421</v>
      </c>
      <c r="F95" s="1">
        <v>27.853996479999999</v>
      </c>
      <c r="G95" s="1">
        <v>0</v>
      </c>
      <c r="H95" s="1">
        <v>5900</v>
      </c>
      <c r="I95" s="1" t="s">
        <v>184</v>
      </c>
      <c r="J95" s="1">
        <v>237</v>
      </c>
      <c r="K95" s="1">
        <v>247</v>
      </c>
      <c r="L95" s="1">
        <v>242</v>
      </c>
      <c r="M95" s="1">
        <v>0</v>
      </c>
      <c r="N95" s="1">
        <v>0</v>
      </c>
    </row>
    <row r="96" spans="1:14" x14ac:dyDescent="0.3">
      <c r="A96" s="1">
        <v>6000</v>
      </c>
      <c r="B96" s="1" t="s">
        <v>185</v>
      </c>
      <c r="C96" s="1">
        <v>350</v>
      </c>
      <c r="D96" s="1">
        <v>366</v>
      </c>
      <c r="E96" s="1">
        <v>363</v>
      </c>
      <c r="F96" s="1">
        <v>0</v>
      </c>
      <c r="G96" s="1">
        <v>0</v>
      </c>
      <c r="H96" s="1">
        <v>6000</v>
      </c>
      <c r="I96" s="1" t="s">
        <v>186</v>
      </c>
      <c r="J96" s="1">
        <v>280</v>
      </c>
      <c r="K96" s="1">
        <v>291</v>
      </c>
      <c r="L96" s="1">
        <v>286</v>
      </c>
      <c r="M96" s="1">
        <v>0</v>
      </c>
      <c r="N96" s="1">
        <v>0</v>
      </c>
    </row>
    <row r="97" spans="1:14" x14ac:dyDescent="0.3">
      <c r="A97" s="1">
        <v>6100</v>
      </c>
      <c r="B97" s="1" t="s">
        <v>187</v>
      </c>
      <c r="C97" s="1">
        <v>301</v>
      </c>
      <c r="D97" s="1">
        <v>318</v>
      </c>
      <c r="E97" s="1">
        <v>310</v>
      </c>
      <c r="F97" s="1">
        <v>0</v>
      </c>
      <c r="G97" s="1">
        <v>0</v>
      </c>
      <c r="H97" s="1">
        <v>6100</v>
      </c>
      <c r="I97" s="1" t="s">
        <v>188</v>
      </c>
      <c r="J97" s="1">
        <v>328</v>
      </c>
      <c r="K97" s="1">
        <v>342</v>
      </c>
      <c r="L97" s="1">
        <v>335</v>
      </c>
      <c r="M97" s="1">
        <v>0</v>
      </c>
      <c r="N97" s="1">
        <v>0</v>
      </c>
    </row>
    <row r="98" spans="1:14" x14ac:dyDescent="0.3">
      <c r="A98" s="1">
        <v>6200</v>
      </c>
      <c r="B98" s="1" t="s">
        <v>189</v>
      </c>
      <c r="C98" s="1">
        <v>260</v>
      </c>
      <c r="D98" s="1">
        <v>272</v>
      </c>
      <c r="E98" s="1">
        <v>267</v>
      </c>
      <c r="F98" s="1">
        <v>0</v>
      </c>
      <c r="G98" s="1">
        <v>0</v>
      </c>
      <c r="H98" s="1">
        <v>6200</v>
      </c>
      <c r="I98" s="1" t="s">
        <v>190</v>
      </c>
      <c r="J98" s="1">
        <v>379</v>
      </c>
      <c r="K98" s="1">
        <v>397</v>
      </c>
      <c r="L98" s="1">
        <v>388</v>
      </c>
      <c r="M98" s="1">
        <v>0</v>
      </c>
      <c r="N98" s="1">
        <v>0</v>
      </c>
    </row>
    <row r="99" spans="1:14" x14ac:dyDescent="0.3">
      <c r="A99" s="1">
        <v>6300</v>
      </c>
      <c r="B99" s="1" t="s">
        <v>191</v>
      </c>
      <c r="C99" s="1">
        <v>222</v>
      </c>
      <c r="D99" s="1">
        <v>233</v>
      </c>
      <c r="E99" s="1">
        <v>229</v>
      </c>
      <c r="F99" s="1">
        <v>0</v>
      </c>
      <c r="G99" s="1">
        <v>0</v>
      </c>
      <c r="H99" s="1">
        <v>6300</v>
      </c>
      <c r="I99" s="1" t="s">
        <v>192</v>
      </c>
      <c r="J99" s="1">
        <v>0</v>
      </c>
      <c r="K99" s="1">
        <v>0</v>
      </c>
      <c r="L99" s="1">
        <v>449</v>
      </c>
      <c r="M99" s="1">
        <v>0</v>
      </c>
      <c r="N99" s="1">
        <v>0</v>
      </c>
    </row>
    <row r="100" spans="1:14" x14ac:dyDescent="0.3">
      <c r="A100" s="1">
        <v>6400</v>
      </c>
      <c r="B100" s="1" t="s">
        <v>193</v>
      </c>
      <c r="C100" s="1">
        <v>188</v>
      </c>
      <c r="D100" s="1">
        <v>198</v>
      </c>
      <c r="E100" s="1">
        <v>195</v>
      </c>
      <c r="F100" s="1">
        <v>0</v>
      </c>
      <c r="G100" s="1">
        <v>0</v>
      </c>
      <c r="H100" s="1">
        <v>6400</v>
      </c>
      <c r="I100" s="1" t="s">
        <v>194</v>
      </c>
      <c r="J100" s="1">
        <v>0</v>
      </c>
      <c r="K100" s="1">
        <v>0</v>
      </c>
      <c r="L100" s="1">
        <v>517</v>
      </c>
      <c r="M100" s="1">
        <v>0</v>
      </c>
      <c r="N100" s="1">
        <v>0</v>
      </c>
    </row>
    <row r="101" spans="1:14" x14ac:dyDescent="0.3">
      <c r="A101" s="1">
        <v>6500</v>
      </c>
      <c r="B101" s="1" t="s">
        <v>195</v>
      </c>
      <c r="C101" s="1">
        <v>159</v>
      </c>
      <c r="D101" s="1">
        <v>165</v>
      </c>
      <c r="E101" s="1">
        <v>165</v>
      </c>
      <c r="F101" s="1">
        <v>0</v>
      </c>
      <c r="G101" s="1">
        <v>0</v>
      </c>
      <c r="H101" s="1">
        <v>6500</v>
      </c>
      <c r="I101" s="1" t="s">
        <v>196</v>
      </c>
      <c r="J101" s="1">
        <v>0</v>
      </c>
      <c r="K101" s="1">
        <v>0</v>
      </c>
      <c r="L101" s="1">
        <v>585</v>
      </c>
      <c r="M101" s="1">
        <v>0</v>
      </c>
      <c r="N101" s="1">
        <v>0</v>
      </c>
    </row>
    <row r="102" spans="1:14" x14ac:dyDescent="0.3">
      <c r="A102" s="1">
        <v>6600</v>
      </c>
      <c r="B102" s="1" t="s">
        <v>197</v>
      </c>
      <c r="C102" s="1">
        <v>134</v>
      </c>
      <c r="D102" s="1">
        <v>142</v>
      </c>
      <c r="E102" s="1">
        <v>139</v>
      </c>
      <c r="F102" s="1">
        <v>0</v>
      </c>
      <c r="G102" s="1">
        <v>0</v>
      </c>
      <c r="H102" s="1">
        <v>6600</v>
      </c>
      <c r="I102" s="1" t="s">
        <v>198</v>
      </c>
      <c r="J102" s="1">
        <v>0</v>
      </c>
      <c r="K102" s="1">
        <v>0</v>
      </c>
      <c r="L102" s="1">
        <v>648</v>
      </c>
      <c r="M102" s="1">
        <v>25.520404330000002</v>
      </c>
      <c r="N102" s="1">
        <v>0</v>
      </c>
    </row>
    <row r="103" spans="1:14" x14ac:dyDescent="0.3">
      <c r="A103" s="1">
        <v>6700</v>
      </c>
      <c r="B103" s="1" t="s">
        <v>199</v>
      </c>
      <c r="C103" s="1">
        <v>112</v>
      </c>
      <c r="D103" s="1">
        <v>119</v>
      </c>
      <c r="E103" s="1">
        <v>116</v>
      </c>
      <c r="F103" s="1">
        <v>0</v>
      </c>
      <c r="G103" s="1">
        <v>0</v>
      </c>
      <c r="H103" s="1">
        <v>6700</v>
      </c>
      <c r="I103" s="1" t="s">
        <v>200</v>
      </c>
      <c r="J103" s="1">
        <v>0</v>
      </c>
      <c r="K103" s="1">
        <v>0</v>
      </c>
      <c r="L103" s="1">
        <v>725</v>
      </c>
      <c r="M103" s="1">
        <v>25.6540991</v>
      </c>
      <c r="N103" s="1">
        <v>0</v>
      </c>
    </row>
    <row r="104" spans="1:14" x14ac:dyDescent="0.3">
      <c r="A104" s="1">
        <v>6800</v>
      </c>
      <c r="B104" s="1" t="s">
        <v>201</v>
      </c>
      <c r="C104" s="1">
        <v>93</v>
      </c>
      <c r="D104" s="1">
        <v>98</v>
      </c>
      <c r="E104" s="1">
        <v>96</v>
      </c>
      <c r="F104" s="1">
        <v>0</v>
      </c>
      <c r="G104" s="1">
        <v>0</v>
      </c>
      <c r="H104" s="1">
        <v>6800</v>
      </c>
      <c r="I104" s="1" t="s">
        <v>202</v>
      </c>
      <c r="J104" s="1">
        <v>0</v>
      </c>
      <c r="K104" s="1">
        <v>0</v>
      </c>
      <c r="L104" s="1">
        <v>804</v>
      </c>
      <c r="M104" s="1">
        <v>25.964434919999999</v>
      </c>
      <c r="N104" s="1">
        <v>0</v>
      </c>
    </row>
    <row r="105" spans="1:14" x14ac:dyDescent="0.3">
      <c r="A105" s="1">
        <v>6900</v>
      </c>
      <c r="B105" s="1" t="s">
        <v>203</v>
      </c>
      <c r="C105" s="1">
        <v>77</v>
      </c>
      <c r="D105" s="1">
        <v>84</v>
      </c>
      <c r="E105" s="1">
        <v>81</v>
      </c>
      <c r="F105" s="1">
        <v>0</v>
      </c>
      <c r="G105" s="1">
        <v>0</v>
      </c>
      <c r="H105" s="1">
        <v>6900</v>
      </c>
      <c r="I105" s="1" t="s">
        <v>204</v>
      </c>
      <c r="J105" s="1">
        <v>0</v>
      </c>
      <c r="K105" s="1">
        <v>0</v>
      </c>
      <c r="L105" s="1">
        <v>887</v>
      </c>
      <c r="M105" s="1">
        <v>26.220448139999998</v>
      </c>
      <c r="N105" s="1">
        <v>0</v>
      </c>
    </row>
    <row r="106" spans="1:14" x14ac:dyDescent="0.3">
      <c r="A106" s="1">
        <v>7000</v>
      </c>
      <c r="B106" s="1" t="s">
        <v>205</v>
      </c>
      <c r="C106" s="1">
        <v>64</v>
      </c>
      <c r="D106" s="1">
        <v>69</v>
      </c>
      <c r="E106" s="1">
        <v>67</v>
      </c>
      <c r="F106" s="1">
        <v>0</v>
      </c>
      <c r="G106" s="1">
        <v>300</v>
      </c>
      <c r="H106" s="1">
        <v>7000</v>
      </c>
      <c r="I106" s="1" t="s">
        <v>206</v>
      </c>
      <c r="J106" s="1">
        <v>0</v>
      </c>
      <c r="K106" s="1">
        <v>0</v>
      </c>
      <c r="L106" s="1">
        <v>973</v>
      </c>
      <c r="M106" s="1">
        <v>26.58917778</v>
      </c>
      <c r="N106" s="1">
        <v>0</v>
      </c>
    </row>
    <row r="107" spans="1:14" x14ac:dyDescent="0.3">
      <c r="A107" s="1">
        <v>7100</v>
      </c>
      <c r="B107" s="1" t="s">
        <v>207</v>
      </c>
      <c r="C107" s="1">
        <v>53</v>
      </c>
      <c r="D107" s="1">
        <v>59</v>
      </c>
      <c r="E107" s="1">
        <v>56</v>
      </c>
      <c r="F107" s="1">
        <v>0</v>
      </c>
      <c r="G107" s="1">
        <v>0</v>
      </c>
      <c r="H107" s="1">
        <v>7100</v>
      </c>
      <c r="I107" s="1" t="s">
        <v>208</v>
      </c>
      <c r="J107" s="1">
        <v>0</v>
      </c>
      <c r="K107" s="1">
        <v>0</v>
      </c>
      <c r="L107" s="1">
        <v>1061</v>
      </c>
      <c r="M107" s="1">
        <v>26.868883629999999</v>
      </c>
      <c r="N107" s="1">
        <v>0</v>
      </c>
    </row>
    <row r="108" spans="1:14" x14ac:dyDescent="0.3">
      <c r="A108" s="1">
        <v>7200</v>
      </c>
      <c r="B108" s="1" t="s">
        <v>209</v>
      </c>
      <c r="C108" s="1">
        <v>44</v>
      </c>
      <c r="D108" s="1">
        <v>49</v>
      </c>
      <c r="E108" s="1">
        <v>47</v>
      </c>
      <c r="F108" s="1">
        <v>0</v>
      </c>
      <c r="G108" s="1">
        <v>0</v>
      </c>
      <c r="H108" s="1">
        <v>7200</v>
      </c>
      <c r="I108" s="1" t="s">
        <v>210</v>
      </c>
      <c r="J108" s="1">
        <v>0</v>
      </c>
      <c r="K108" s="1">
        <v>0</v>
      </c>
      <c r="L108" s="1">
        <v>1150</v>
      </c>
      <c r="M108" s="1">
        <v>27.367622749999999</v>
      </c>
      <c r="N108" s="1">
        <v>0</v>
      </c>
    </row>
    <row r="109" spans="1:14" x14ac:dyDescent="0.3">
      <c r="A109" s="1" t="s">
        <v>110</v>
      </c>
      <c r="B109" s="1"/>
      <c r="C109" s="1"/>
      <c r="D109" s="1"/>
      <c r="E109" s="1"/>
      <c r="F109" s="1"/>
      <c r="G109" s="1"/>
      <c r="H109" s="1"/>
    </row>
    <row r="110" spans="1:14" x14ac:dyDescent="0.3">
      <c r="A110" s="1">
        <v>4900</v>
      </c>
      <c r="B110" s="1" t="s">
        <v>211</v>
      </c>
      <c r="C110" s="1">
        <v>0</v>
      </c>
      <c r="D110" s="1">
        <v>0</v>
      </c>
      <c r="E110" s="1">
        <v>1258</v>
      </c>
      <c r="F110" s="1">
        <v>0</v>
      </c>
      <c r="G110" s="1">
        <v>0</v>
      </c>
      <c r="H110" s="1">
        <v>4900</v>
      </c>
      <c r="I110" s="1" t="s">
        <v>212</v>
      </c>
      <c r="J110" s="1">
        <v>50</v>
      </c>
      <c r="K110" s="1">
        <v>56</v>
      </c>
      <c r="L110" s="1">
        <v>53</v>
      </c>
      <c r="M110" s="1">
        <v>36.511200479999999</v>
      </c>
      <c r="N110" s="1">
        <v>0</v>
      </c>
    </row>
    <row r="111" spans="1:14" x14ac:dyDescent="0.3">
      <c r="A111" s="1">
        <v>4950</v>
      </c>
      <c r="B111" s="1" t="s">
        <v>213</v>
      </c>
      <c r="C111" s="1">
        <v>0</v>
      </c>
      <c r="D111" s="1">
        <v>0</v>
      </c>
      <c r="E111" s="1">
        <v>1213</v>
      </c>
      <c r="F111" s="1">
        <v>0</v>
      </c>
      <c r="G111" s="1">
        <v>0</v>
      </c>
      <c r="H111" s="1">
        <v>4950</v>
      </c>
      <c r="I111" s="1" t="s">
        <v>214</v>
      </c>
      <c r="J111" s="1">
        <v>54</v>
      </c>
      <c r="K111" s="1">
        <v>60</v>
      </c>
      <c r="L111" s="1">
        <v>55</v>
      </c>
      <c r="M111" s="1">
        <v>0</v>
      </c>
      <c r="N111" s="1">
        <v>15</v>
      </c>
    </row>
    <row r="112" spans="1:14" x14ac:dyDescent="0.3">
      <c r="A112" s="1">
        <v>5000</v>
      </c>
      <c r="B112" s="1" t="s">
        <v>215</v>
      </c>
      <c r="C112" s="1">
        <v>0</v>
      </c>
      <c r="D112" s="1">
        <v>0</v>
      </c>
      <c r="E112" s="1">
        <v>1169</v>
      </c>
      <c r="F112" s="1">
        <v>0</v>
      </c>
      <c r="G112" s="1">
        <v>0</v>
      </c>
      <c r="H112" s="1">
        <v>5000</v>
      </c>
      <c r="I112" s="1" t="s">
        <v>216</v>
      </c>
      <c r="J112" s="1">
        <v>59</v>
      </c>
      <c r="K112" s="1">
        <v>66</v>
      </c>
      <c r="L112" s="1">
        <v>63</v>
      </c>
      <c r="M112" s="1">
        <v>0</v>
      </c>
      <c r="N112" s="1">
        <v>400</v>
      </c>
    </row>
    <row r="113" spans="1:14" x14ac:dyDescent="0.3">
      <c r="A113" s="1">
        <v>5100</v>
      </c>
      <c r="B113" s="1" t="s">
        <v>217</v>
      </c>
      <c r="C113" s="1">
        <v>0</v>
      </c>
      <c r="D113" s="1">
        <v>0</v>
      </c>
      <c r="E113" s="1">
        <v>1082</v>
      </c>
      <c r="F113" s="1">
        <v>0</v>
      </c>
      <c r="G113" s="1">
        <v>0</v>
      </c>
      <c r="H113" s="1">
        <v>5100</v>
      </c>
      <c r="I113" s="1" t="s">
        <v>218</v>
      </c>
      <c r="J113" s="1">
        <v>71</v>
      </c>
      <c r="K113" s="1">
        <v>78</v>
      </c>
      <c r="L113" s="1">
        <v>75</v>
      </c>
      <c r="M113" s="1">
        <v>31.76107554</v>
      </c>
      <c r="N113" s="1">
        <v>0</v>
      </c>
    </row>
    <row r="114" spans="1:14" x14ac:dyDescent="0.3">
      <c r="A114" s="1">
        <v>5200</v>
      </c>
      <c r="B114" s="1" t="s">
        <v>219</v>
      </c>
      <c r="C114" s="1">
        <v>0</v>
      </c>
      <c r="D114" s="1">
        <v>0</v>
      </c>
      <c r="E114" s="1">
        <v>997</v>
      </c>
      <c r="F114" s="1">
        <v>0</v>
      </c>
      <c r="G114" s="1">
        <v>0</v>
      </c>
      <c r="H114" s="1">
        <v>5200</v>
      </c>
      <c r="I114" s="1" t="s">
        <v>220</v>
      </c>
      <c r="J114" s="1">
        <v>84</v>
      </c>
      <c r="K114" s="1">
        <v>92</v>
      </c>
      <c r="L114" s="1">
        <v>89</v>
      </c>
      <c r="M114" s="1">
        <v>0</v>
      </c>
      <c r="N114" s="1">
        <v>1</v>
      </c>
    </row>
    <row r="115" spans="1:14" x14ac:dyDescent="0.3">
      <c r="A115" s="1">
        <v>5300</v>
      </c>
      <c r="B115" s="1" t="s">
        <v>221</v>
      </c>
      <c r="C115" s="1">
        <v>0</v>
      </c>
      <c r="D115" s="1">
        <v>0</v>
      </c>
      <c r="E115" s="1">
        <v>915</v>
      </c>
      <c r="F115" s="1">
        <v>0</v>
      </c>
      <c r="G115" s="1">
        <v>0</v>
      </c>
      <c r="H115" s="1">
        <v>5300</v>
      </c>
      <c r="I115" s="1" t="s">
        <v>222</v>
      </c>
      <c r="J115" s="1">
        <v>100</v>
      </c>
      <c r="K115" s="1">
        <v>108</v>
      </c>
      <c r="L115" s="1">
        <v>106</v>
      </c>
      <c r="M115" s="1">
        <v>0</v>
      </c>
      <c r="N115" s="1">
        <v>1</v>
      </c>
    </row>
    <row r="116" spans="1:14" x14ac:dyDescent="0.3">
      <c r="A116" s="1">
        <v>5400</v>
      </c>
      <c r="B116" s="1" t="s">
        <v>223</v>
      </c>
      <c r="C116" s="1">
        <v>0</v>
      </c>
      <c r="D116" s="1">
        <v>0</v>
      </c>
      <c r="E116" s="1">
        <v>835</v>
      </c>
      <c r="F116" s="1">
        <v>29.63665426</v>
      </c>
      <c r="G116" s="1">
        <v>0</v>
      </c>
      <c r="H116" s="1">
        <v>5400</v>
      </c>
      <c r="I116" s="1" t="s">
        <v>224</v>
      </c>
      <c r="J116" s="1">
        <v>119</v>
      </c>
      <c r="K116" s="1">
        <v>128</v>
      </c>
      <c r="L116" s="1">
        <v>125</v>
      </c>
      <c r="M116" s="1">
        <v>0</v>
      </c>
      <c r="N116" s="1">
        <v>0</v>
      </c>
    </row>
    <row r="117" spans="1:14" x14ac:dyDescent="0.3">
      <c r="A117" s="1">
        <v>5500</v>
      </c>
      <c r="B117" s="1" t="s">
        <v>225</v>
      </c>
      <c r="C117" s="1">
        <v>0</v>
      </c>
      <c r="D117" s="1">
        <v>0</v>
      </c>
      <c r="E117" s="1">
        <v>751</v>
      </c>
      <c r="F117" s="1">
        <v>29.57565426</v>
      </c>
      <c r="G117" s="1">
        <v>0</v>
      </c>
      <c r="H117" s="1">
        <v>5500</v>
      </c>
      <c r="I117" s="1" t="s">
        <v>226</v>
      </c>
      <c r="J117" s="1">
        <v>140</v>
      </c>
      <c r="K117" s="1">
        <v>148</v>
      </c>
      <c r="L117" s="1">
        <v>148</v>
      </c>
      <c r="M117" s="1">
        <v>0</v>
      </c>
      <c r="N117" s="1">
        <v>0</v>
      </c>
    </row>
    <row r="118" spans="1:14" x14ac:dyDescent="0.3">
      <c r="A118" s="1">
        <v>5600</v>
      </c>
      <c r="B118" s="1" t="s">
        <v>227</v>
      </c>
      <c r="C118" s="1">
        <v>0</v>
      </c>
      <c r="D118" s="1">
        <v>0</v>
      </c>
      <c r="E118" s="1">
        <v>677</v>
      </c>
      <c r="F118" s="1">
        <v>28.865357620000001</v>
      </c>
      <c r="G118" s="1">
        <v>0</v>
      </c>
      <c r="H118" s="1">
        <v>5600</v>
      </c>
      <c r="I118" s="1" t="s">
        <v>228</v>
      </c>
      <c r="J118" s="1">
        <v>166</v>
      </c>
      <c r="K118" s="1">
        <v>177</v>
      </c>
      <c r="L118" s="1">
        <v>173</v>
      </c>
      <c r="M118" s="1">
        <v>0</v>
      </c>
      <c r="N118" s="1">
        <v>0</v>
      </c>
    </row>
    <row r="119" spans="1:14" x14ac:dyDescent="0.3">
      <c r="A119" s="1">
        <v>5700</v>
      </c>
      <c r="B119" s="1" t="s">
        <v>229</v>
      </c>
      <c r="C119" s="1">
        <v>0</v>
      </c>
      <c r="D119" s="1">
        <v>0</v>
      </c>
      <c r="E119" s="1">
        <v>606</v>
      </c>
      <c r="F119" s="1">
        <v>28.21155984</v>
      </c>
      <c r="G119" s="1">
        <v>0</v>
      </c>
      <c r="H119" s="1">
        <v>5700</v>
      </c>
      <c r="I119" s="1" t="s">
        <v>230</v>
      </c>
      <c r="J119" s="1">
        <v>195</v>
      </c>
      <c r="K119" s="1">
        <v>208</v>
      </c>
      <c r="L119" s="1">
        <v>202</v>
      </c>
      <c r="M119" s="1">
        <v>0</v>
      </c>
      <c r="N119" s="1">
        <v>1</v>
      </c>
    </row>
    <row r="120" spans="1:14" x14ac:dyDescent="0.3">
      <c r="A120" s="1">
        <v>5800</v>
      </c>
      <c r="B120" s="1" t="s">
        <v>231</v>
      </c>
      <c r="C120" s="1">
        <v>0</v>
      </c>
      <c r="D120" s="1">
        <v>0</v>
      </c>
      <c r="E120" s="1">
        <v>540</v>
      </c>
      <c r="F120" s="1">
        <v>27.62588092</v>
      </c>
      <c r="G120" s="1">
        <v>0</v>
      </c>
      <c r="H120" s="1">
        <v>5800</v>
      </c>
      <c r="I120" s="1" t="s">
        <v>232</v>
      </c>
      <c r="J120" s="1">
        <v>228</v>
      </c>
      <c r="K120" s="1">
        <v>242</v>
      </c>
      <c r="L120" s="1">
        <v>235</v>
      </c>
      <c r="M120" s="1">
        <v>0</v>
      </c>
      <c r="N120" s="1">
        <v>0</v>
      </c>
    </row>
    <row r="121" spans="1:14" x14ac:dyDescent="0.3">
      <c r="A121" s="1">
        <v>5900</v>
      </c>
      <c r="B121" s="1" t="s">
        <v>233</v>
      </c>
      <c r="C121" s="1">
        <v>0</v>
      </c>
      <c r="D121" s="1">
        <v>0</v>
      </c>
      <c r="E121" s="1">
        <v>474</v>
      </c>
      <c r="F121" s="1">
        <v>0</v>
      </c>
      <c r="G121" s="1">
        <v>0</v>
      </c>
      <c r="H121" s="1">
        <v>5900</v>
      </c>
      <c r="I121" s="1" t="s">
        <v>234</v>
      </c>
      <c r="J121" s="1">
        <v>267</v>
      </c>
      <c r="K121" s="1">
        <v>282</v>
      </c>
      <c r="L121" s="1">
        <v>275</v>
      </c>
      <c r="M121" s="1">
        <v>0</v>
      </c>
      <c r="N121" s="1">
        <v>0</v>
      </c>
    </row>
    <row r="122" spans="1:14" x14ac:dyDescent="0.3">
      <c r="A122" s="1">
        <v>6000</v>
      </c>
      <c r="B122" s="1" t="s">
        <v>235</v>
      </c>
      <c r="C122" s="1">
        <v>408</v>
      </c>
      <c r="D122" s="1">
        <v>429</v>
      </c>
      <c r="E122" s="1">
        <v>419</v>
      </c>
      <c r="F122" s="1">
        <v>0</v>
      </c>
      <c r="G122" s="1">
        <v>500</v>
      </c>
      <c r="H122" s="1">
        <v>6000</v>
      </c>
      <c r="I122" s="1" t="s">
        <v>236</v>
      </c>
      <c r="J122" s="1">
        <v>309</v>
      </c>
      <c r="K122" s="1">
        <v>326</v>
      </c>
      <c r="L122" s="1">
        <v>318</v>
      </c>
      <c r="M122" s="1">
        <v>30.885666749999999</v>
      </c>
      <c r="N122" s="1">
        <v>0</v>
      </c>
    </row>
    <row r="123" spans="1:14" x14ac:dyDescent="0.3">
      <c r="A123" s="1">
        <v>6100</v>
      </c>
      <c r="B123" s="1" t="s">
        <v>237</v>
      </c>
      <c r="C123" s="1">
        <v>357</v>
      </c>
      <c r="D123" s="1">
        <v>377</v>
      </c>
      <c r="E123" s="1">
        <v>367</v>
      </c>
      <c r="F123" s="1">
        <v>0</v>
      </c>
      <c r="G123" s="1">
        <v>1</v>
      </c>
      <c r="H123" s="1">
        <v>6100</v>
      </c>
      <c r="I123" s="1" t="s">
        <v>238</v>
      </c>
      <c r="J123" s="1">
        <v>353</v>
      </c>
      <c r="K123" s="1">
        <v>376</v>
      </c>
      <c r="L123" s="1">
        <v>365</v>
      </c>
      <c r="M123" s="1">
        <v>27.23653925</v>
      </c>
      <c r="N123" s="1">
        <v>0</v>
      </c>
    </row>
    <row r="124" spans="1:14" x14ac:dyDescent="0.3">
      <c r="A124" s="1">
        <v>6200</v>
      </c>
      <c r="B124" s="1" t="s">
        <v>239</v>
      </c>
      <c r="C124" s="1">
        <v>311</v>
      </c>
      <c r="D124" s="1">
        <v>329</v>
      </c>
      <c r="E124" s="1">
        <v>320</v>
      </c>
      <c r="F124" s="1">
        <v>31.946035689999999</v>
      </c>
      <c r="G124" s="1">
        <v>800</v>
      </c>
      <c r="H124" s="1">
        <v>6200</v>
      </c>
      <c r="I124" s="1" t="s">
        <v>240</v>
      </c>
      <c r="J124" s="1">
        <v>405</v>
      </c>
      <c r="K124" s="1">
        <v>430</v>
      </c>
      <c r="L124" s="1">
        <v>418</v>
      </c>
      <c r="M124" s="1">
        <v>0</v>
      </c>
      <c r="N124" s="1">
        <v>1</v>
      </c>
    </row>
    <row r="125" spans="1:14" x14ac:dyDescent="0.3">
      <c r="A125" s="1">
        <v>6300</v>
      </c>
      <c r="B125" s="1" t="s">
        <v>241</v>
      </c>
      <c r="C125" s="1">
        <v>274</v>
      </c>
      <c r="D125" s="1">
        <v>286</v>
      </c>
      <c r="E125" s="1">
        <v>280</v>
      </c>
      <c r="F125" s="1">
        <v>0</v>
      </c>
      <c r="G125" s="1">
        <v>520</v>
      </c>
      <c r="H125" s="1">
        <v>6300</v>
      </c>
      <c r="I125" s="1" t="s">
        <v>242</v>
      </c>
      <c r="J125" s="1">
        <v>467</v>
      </c>
      <c r="K125" s="1">
        <v>478</v>
      </c>
      <c r="L125" s="1">
        <v>473</v>
      </c>
      <c r="M125" s="1">
        <v>0</v>
      </c>
      <c r="N125" s="1">
        <v>0</v>
      </c>
    </row>
    <row r="126" spans="1:14" x14ac:dyDescent="0.3">
      <c r="A126" s="1">
        <v>6400</v>
      </c>
      <c r="B126" s="1" t="s">
        <v>243</v>
      </c>
      <c r="C126" s="1">
        <v>237</v>
      </c>
      <c r="D126" s="1">
        <v>248</v>
      </c>
      <c r="E126" s="1">
        <v>243</v>
      </c>
      <c r="F126" s="1">
        <v>0</v>
      </c>
      <c r="G126" s="1">
        <v>0</v>
      </c>
      <c r="H126" s="1">
        <v>6400</v>
      </c>
      <c r="I126" s="1" t="s">
        <v>244</v>
      </c>
      <c r="J126" s="1">
        <v>0</v>
      </c>
      <c r="K126" s="1">
        <v>0</v>
      </c>
      <c r="L126" s="1">
        <v>534</v>
      </c>
      <c r="M126" s="1">
        <v>0</v>
      </c>
      <c r="N126" s="1">
        <v>0</v>
      </c>
    </row>
    <row r="127" spans="1:14" x14ac:dyDescent="0.3">
      <c r="A127" s="1">
        <v>6500</v>
      </c>
      <c r="B127" s="1" t="s">
        <v>245</v>
      </c>
      <c r="C127" s="1">
        <v>205</v>
      </c>
      <c r="D127" s="1">
        <v>215</v>
      </c>
      <c r="E127" s="1">
        <v>210</v>
      </c>
      <c r="F127" s="1">
        <v>0</v>
      </c>
      <c r="G127" s="1">
        <v>0</v>
      </c>
      <c r="H127" s="1">
        <v>6500</v>
      </c>
      <c r="I127" s="1" t="s">
        <v>246</v>
      </c>
      <c r="J127" s="1">
        <v>0</v>
      </c>
      <c r="K127" s="1">
        <v>0</v>
      </c>
      <c r="L127" s="1">
        <v>605</v>
      </c>
      <c r="M127" s="1">
        <v>0</v>
      </c>
      <c r="N127" s="1">
        <v>0</v>
      </c>
    </row>
    <row r="128" spans="1:14" x14ac:dyDescent="0.3">
      <c r="A128" s="1">
        <v>6600</v>
      </c>
      <c r="B128" s="1" t="s">
        <v>247</v>
      </c>
      <c r="C128" s="1">
        <v>176</v>
      </c>
      <c r="D128" s="1">
        <v>186</v>
      </c>
      <c r="E128" s="1">
        <v>182</v>
      </c>
      <c r="F128" s="1">
        <v>0</v>
      </c>
      <c r="G128" s="1">
        <v>1</v>
      </c>
      <c r="H128" s="1">
        <v>6600</v>
      </c>
      <c r="I128" s="1" t="s">
        <v>248</v>
      </c>
      <c r="J128" s="1">
        <v>0</v>
      </c>
      <c r="K128" s="1">
        <v>0</v>
      </c>
      <c r="L128" s="1">
        <v>682</v>
      </c>
      <c r="M128" s="1">
        <v>24.63118201</v>
      </c>
      <c r="N128" s="1">
        <v>0</v>
      </c>
    </row>
    <row r="129" spans="1:14" x14ac:dyDescent="0.3">
      <c r="A129" s="1">
        <v>6700</v>
      </c>
      <c r="B129" s="1" t="s">
        <v>249</v>
      </c>
      <c r="C129" s="1">
        <v>151</v>
      </c>
      <c r="D129" s="1">
        <v>160</v>
      </c>
      <c r="E129" s="1">
        <v>157</v>
      </c>
      <c r="F129" s="1">
        <v>0</v>
      </c>
      <c r="G129" s="1">
        <v>0</v>
      </c>
      <c r="H129" s="1">
        <v>6700</v>
      </c>
      <c r="I129" s="1" t="s">
        <v>250</v>
      </c>
      <c r="J129" s="1">
        <v>0</v>
      </c>
      <c r="K129" s="1">
        <v>0</v>
      </c>
      <c r="L129" s="1">
        <v>756</v>
      </c>
      <c r="M129" s="1">
        <v>0</v>
      </c>
      <c r="N129" s="1">
        <v>0</v>
      </c>
    </row>
    <row r="130" spans="1:14" x14ac:dyDescent="0.3">
      <c r="A130" s="1">
        <v>6800</v>
      </c>
      <c r="B130" s="1" t="s">
        <v>251</v>
      </c>
      <c r="C130" s="1">
        <v>129</v>
      </c>
      <c r="D130" s="1">
        <v>137</v>
      </c>
      <c r="E130" s="1">
        <v>136</v>
      </c>
      <c r="F130" s="1">
        <v>0</v>
      </c>
      <c r="G130" s="1">
        <v>0</v>
      </c>
      <c r="H130" s="1">
        <v>6800</v>
      </c>
      <c r="I130" s="1" t="s">
        <v>252</v>
      </c>
      <c r="J130" s="1">
        <v>0</v>
      </c>
      <c r="K130" s="1">
        <v>0</v>
      </c>
      <c r="L130" s="1">
        <v>834</v>
      </c>
      <c r="M130" s="1">
        <v>0</v>
      </c>
      <c r="N130" s="1">
        <v>0</v>
      </c>
    </row>
    <row r="131" spans="1:14" x14ac:dyDescent="0.3">
      <c r="A131" s="1">
        <v>6900</v>
      </c>
      <c r="B131" s="1" t="s">
        <v>253</v>
      </c>
      <c r="C131" s="1">
        <v>110</v>
      </c>
      <c r="D131" s="1">
        <v>118</v>
      </c>
      <c r="E131" s="1">
        <v>116</v>
      </c>
      <c r="F131" s="1">
        <v>0</v>
      </c>
      <c r="G131" s="1">
        <v>1</v>
      </c>
      <c r="H131" s="1">
        <v>6900</v>
      </c>
      <c r="I131" s="1" t="s">
        <v>254</v>
      </c>
      <c r="J131" s="1">
        <v>0</v>
      </c>
      <c r="K131" s="1">
        <v>0</v>
      </c>
      <c r="L131" s="1">
        <v>914</v>
      </c>
      <c r="M131" s="1">
        <v>0</v>
      </c>
      <c r="N131" s="1">
        <v>0</v>
      </c>
    </row>
    <row r="132" spans="1:14" x14ac:dyDescent="0.3">
      <c r="A132" s="1">
        <v>7000</v>
      </c>
      <c r="B132" s="1" t="s">
        <v>255</v>
      </c>
      <c r="C132" s="1">
        <v>93</v>
      </c>
      <c r="D132" s="1">
        <v>101</v>
      </c>
      <c r="E132" s="1">
        <v>100</v>
      </c>
      <c r="F132" s="1">
        <v>0</v>
      </c>
      <c r="G132" s="1">
        <v>750</v>
      </c>
      <c r="H132" s="1">
        <v>7000</v>
      </c>
      <c r="I132" s="1" t="s">
        <v>256</v>
      </c>
      <c r="J132" s="1">
        <v>0</v>
      </c>
      <c r="K132" s="1">
        <v>0</v>
      </c>
      <c r="L132" s="1">
        <v>997</v>
      </c>
      <c r="M132" s="1">
        <v>0</v>
      </c>
      <c r="N132" s="1">
        <v>0</v>
      </c>
    </row>
    <row r="133" spans="1:14" x14ac:dyDescent="0.3">
      <c r="A133" s="1">
        <v>7100</v>
      </c>
      <c r="B133" s="1" t="s">
        <v>257</v>
      </c>
      <c r="C133" s="1">
        <v>79</v>
      </c>
      <c r="D133" s="1">
        <v>86</v>
      </c>
      <c r="E133" s="1">
        <v>85</v>
      </c>
      <c r="F133" s="1">
        <v>0</v>
      </c>
      <c r="G133" s="1">
        <v>4</v>
      </c>
      <c r="H133" s="1">
        <v>7100</v>
      </c>
      <c r="I133" s="1" t="s">
        <v>258</v>
      </c>
      <c r="J133" s="1">
        <v>0</v>
      </c>
      <c r="K133" s="1">
        <v>0</v>
      </c>
      <c r="L133" s="1">
        <v>1082</v>
      </c>
      <c r="M133" s="1">
        <v>0</v>
      </c>
      <c r="N133" s="1">
        <v>0</v>
      </c>
    </row>
    <row r="134" spans="1:14" x14ac:dyDescent="0.3">
      <c r="A134" s="1">
        <v>7200</v>
      </c>
      <c r="B134" s="1" t="s">
        <v>259</v>
      </c>
      <c r="C134" s="1">
        <v>67</v>
      </c>
      <c r="D134" s="1">
        <v>73</v>
      </c>
      <c r="E134" s="1">
        <v>73</v>
      </c>
      <c r="F134" s="1">
        <v>0</v>
      </c>
      <c r="G134" s="1">
        <v>0</v>
      </c>
      <c r="H134" s="1">
        <v>7200</v>
      </c>
      <c r="I134" s="1" t="s">
        <v>260</v>
      </c>
      <c r="J134" s="1">
        <v>0</v>
      </c>
      <c r="K134" s="1">
        <v>0</v>
      </c>
      <c r="L134" s="1">
        <v>1169</v>
      </c>
      <c r="M134" s="1">
        <v>0</v>
      </c>
      <c r="N134" s="1">
        <v>0</v>
      </c>
    </row>
    <row r="135" spans="1:14" x14ac:dyDescent="0.3">
      <c r="A135" s="1" t="s">
        <v>110</v>
      </c>
      <c r="B135" s="1"/>
      <c r="C135" s="1"/>
      <c r="D135" s="1"/>
      <c r="E135" s="1"/>
      <c r="F135" s="1"/>
      <c r="G135" s="1"/>
      <c r="H135" s="1"/>
    </row>
    <row r="136" spans="1:14" x14ac:dyDescent="0.3">
      <c r="A136" s="1">
        <v>4900</v>
      </c>
      <c r="B136" s="1" t="s">
        <v>261</v>
      </c>
      <c r="C136" s="1">
        <v>0</v>
      </c>
      <c r="D136" s="1">
        <v>0</v>
      </c>
      <c r="E136" s="1">
        <v>1317</v>
      </c>
      <c r="F136" s="1">
        <v>0</v>
      </c>
      <c r="G136" s="1">
        <v>0</v>
      </c>
      <c r="H136" s="1">
        <v>4900</v>
      </c>
      <c r="I136" s="1" t="s">
        <v>262</v>
      </c>
      <c r="J136" s="1">
        <v>97</v>
      </c>
      <c r="K136" s="1">
        <v>108</v>
      </c>
      <c r="L136" s="1">
        <v>103</v>
      </c>
      <c r="M136" s="1">
        <v>0</v>
      </c>
      <c r="N136" s="1">
        <v>0</v>
      </c>
    </row>
    <row r="137" spans="1:14" x14ac:dyDescent="0.3">
      <c r="A137" s="1">
        <v>4950</v>
      </c>
      <c r="B137" s="1" t="s">
        <v>263</v>
      </c>
      <c r="C137" s="1">
        <v>0</v>
      </c>
      <c r="D137" s="1">
        <v>0</v>
      </c>
      <c r="E137" s="1">
        <v>1275</v>
      </c>
      <c r="F137" s="1">
        <v>0</v>
      </c>
      <c r="G137" s="1">
        <v>0</v>
      </c>
      <c r="H137" s="1">
        <v>4950</v>
      </c>
      <c r="I137" s="1" t="s">
        <v>264</v>
      </c>
      <c r="J137" s="1">
        <v>104</v>
      </c>
      <c r="K137" s="1">
        <v>116</v>
      </c>
      <c r="L137" s="1">
        <v>110</v>
      </c>
      <c r="M137" s="1">
        <v>0</v>
      </c>
      <c r="N137" s="1">
        <v>0</v>
      </c>
    </row>
    <row r="138" spans="1:14" x14ac:dyDescent="0.3">
      <c r="A138" s="1">
        <v>5000</v>
      </c>
      <c r="B138" s="1" t="s">
        <v>265</v>
      </c>
      <c r="C138" s="1">
        <v>0</v>
      </c>
      <c r="D138" s="1">
        <v>0</v>
      </c>
      <c r="E138" s="1">
        <v>1233</v>
      </c>
      <c r="F138" s="1">
        <v>0</v>
      </c>
      <c r="G138" s="1">
        <v>0</v>
      </c>
      <c r="H138" s="1">
        <v>5000</v>
      </c>
      <c r="I138" s="1" t="s">
        <v>266</v>
      </c>
      <c r="J138" s="1">
        <v>112</v>
      </c>
      <c r="K138" s="1">
        <v>123</v>
      </c>
      <c r="L138" s="1">
        <v>118</v>
      </c>
      <c r="M138" s="1">
        <v>0</v>
      </c>
      <c r="N138" s="1">
        <v>0</v>
      </c>
    </row>
    <row r="139" spans="1:14" x14ac:dyDescent="0.3">
      <c r="A139" s="1">
        <v>5100</v>
      </c>
      <c r="B139" s="1" t="s">
        <v>267</v>
      </c>
      <c r="C139" s="1">
        <v>0</v>
      </c>
      <c r="D139" s="1">
        <v>0</v>
      </c>
      <c r="E139" s="1">
        <v>1152</v>
      </c>
      <c r="F139" s="1">
        <v>0</v>
      </c>
      <c r="G139" s="1">
        <v>0</v>
      </c>
      <c r="H139" s="1">
        <v>5100</v>
      </c>
      <c r="I139" s="1" t="s">
        <v>268</v>
      </c>
      <c r="J139" s="1">
        <v>128</v>
      </c>
      <c r="K139" s="1">
        <v>141</v>
      </c>
      <c r="L139" s="1">
        <v>135</v>
      </c>
      <c r="M139" s="1">
        <v>0</v>
      </c>
      <c r="N139" s="1">
        <v>0</v>
      </c>
    </row>
    <row r="140" spans="1:14" x14ac:dyDescent="0.3">
      <c r="A140" s="1">
        <v>5200</v>
      </c>
      <c r="B140" s="1" t="s">
        <v>269</v>
      </c>
      <c r="C140" s="1">
        <v>0</v>
      </c>
      <c r="D140" s="1">
        <v>0</v>
      </c>
      <c r="E140" s="1">
        <v>1073</v>
      </c>
      <c r="F140" s="1">
        <v>0</v>
      </c>
      <c r="G140" s="1">
        <v>0</v>
      </c>
      <c r="H140" s="1">
        <v>5200</v>
      </c>
      <c r="I140" s="1" t="s">
        <v>270</v>
      </c>
      <c r="J140" s="1">
        <v>147</v>
      </c>
      <c r="K140" s="1">
        <v>160</v>
      </c>
      <c r="L140" s="1">
        <v>154</v>
      </c>
      <c r="M140" s="1">
        <v>0</v>
      </c>
      <c r="N140" s="1">
        <v>0</v>
      </c>
    </row>
    <row r="141" spans="1:14" x14ac:dyDescent="0.3">
      <c r="A141" s="1">
        <v>5300</v>
      </c>
      <c r="B141" s="1" t="s">
        <v>271</v>
      </c>
      <c r="C141" s="1">
        <v>0</v>
      </c>
      <c r="D141" s="1">
        <v>0</v>
      </c>
      <c r="E141" s="1">
        <v>996</v>
      </c>
      <c r="F141" s="1">
        <v>0</v>
      </c>
      <c r="G141" s="1">
        <v>0</v>
      </c>
      <c r="H141" s="1">
        <v>5300</v>
      </c>
      <c r="I141" s="1" t="s">
        <v>272</v>
      </c>
      <c r="J141" s="1">
        <v>168</v>
      </c>
      <c r="K141" s="1">
        <v>182</v>
      </c>
      <c r="L141" s="1">
        <v>175</v>
      </c>
      <c r="M141" s="1">
        <v>0</v>
      </c>
      <c r="N141" s="1">
        <v>0</v>
      </c>
    </row>
    <row r="142" spans="1:14" x14ac:dyDescent="0.3">
      <c r="A142" s="1">
        <v>5400</v>
      </c>
      <c r="B142" s="1" t="s">
        <v>273</v>
      </c>
      <c r="C142" s="1">
        <v>0</v>
      </c>
      <c r="D142" s="1">
        <v>0</v>
      </c>
      <c r="E142" s="1">
        <v>921</v>
      </c>
      <c r="F142" s="1">
        <v>26.829049789999999</v>
      </c>
      <c r="G142" s="1">
        <v>0</v>
      </c>
      <c r="H142" s="1">
        <v>5400</v>
      </c>
      <c r="I142" s="1" t="s">
        <v>274</v>
      </c>
      <c r="J142" s="1">
        <v>192</v>
      </c>
      <c r="K142" s="1">
        <v>207</v>
      </c>
      <c r="L142" s="1">
        <v>200</v>
      </c>
      <c r="M142" s="1">
        <v>0</v>
      </c>
      <c r="N142" s="1">
        <v>0</v>
      </c>
    </row>
    <row r="143" spans="1:14" x14ac:dyDescent="0.3">
      <c r="A143" s="1">
        <v>5500</v>
      </c>
      <c r="B143" s="1" t="s">
        <v>275</v>
      </c>
      <c r="C143" s="1">
        <v>0</v>
      </c>
      <c r="D143" s="1">
        <v>0</v>
      </c>
      <c r="E143" s="1">
        <v>843</v>
      </c>
      <c r="F143" s="1">
        <v>27.56359303</v>
      </c>
      <c r="G143" s="1">
        <v>0</v>
      </c>
      <c r="H143" s="1">
        <v>5500</v>
      </c>
      <c r="I143" s="1" t="s">
        <v>276</v>
      </c>
      <c r="J143" s="1">
        <v>218</v>
      </c>
      <c r="K143" s="1">
        <v>235</v>
      </c>
      <c r="L143" s="1">
        <v>227</v>
      </c>
      <c r="M143" s="1">
        <v>0</v>
      </c>
      <c r="N143" s="1">
        <v>0</v>
      </c>
    </row>
    <row r="144" spans="1:14" x14ac:dyDescent="0.3">
      <c r="A144" s="1">
        <v>5600</v>
      </c>
      <c r="B144" s="1" t="s">
        <v>277</v>
      </c>
      <c r="C144" s="1">
        <v>0</v>
      </c>
      <c r="D144" s="1">
        <v>0</v>
      </c>
      <c r="E144" s="1">
        <v>774</v>
      </c>
      <c r="F144" s="1">
        <v>27.04628963</v>
      </c>
      <c r="G144" s="1">
        <v>0</v>
      </c>
      <c r="H144" s="1">
        <v>5600</v>
      </c>
      <c r="I144" s="1" t="s">
        <v>278</v>
      </c>
      <c r="J144" s="1">
        <v>249</v>
      </c>
      <c r="K144" s="1">
        <v>267</v>
      </c>
      <c r="L144" s="1">
        <v>258</v>
      </c>
      <c r="M144" s="1">
        <v>0</v>
      </c>
      <c r="N144" s="1">
        <v>0</v>
      </c>
    </row>
    <row r="145" spans="1:14" x14ac:dyDescent="0.3">
      <c r="A145" s="1">
        <v>5700</v>
      </c>
      <c r="B145" s="1" t="s">
        <v>279</v>
      </c>
      <c r="C145" s="1">
        <v>0</v>
      </c>
      <c r="D145" s="1">
        <v>0</v>
      </c>
      <c r="E145" s="1">
        <v>708</v>
      </c>
      <c r="F145" s="1">
        <v>26.598723320000001</v>
      </c>
      <c r="G145" s="1">
        <v>0</v>
      </c>
      <c r="H145" s="1">
        <v>5700</v>
      </c>
      <c r="I145" s="1" t="s">
        <v>280</v>
      </c>
      <c r="J145" s="1">
        <v>282</v>
      </c>
      <c r="K145" s="1">
        <v>302</v>
      </c>
      <c r="L145" s="1">
        <v>292</v>
      </c>
      <c r="M145" s="1">
        <v>0</v>
      </c>
      <c r="N145" s="1">
        <v>0</v>
      </c>
    </row>
    <row r="146" spans="1:14" x14ac:dyDescent="0.3">
      <c r="A146" s="1">
        <v>5800</v>
      </c>
      <c r="B146" s="1" t="s">
        <v>281</v>
      </c>
      <c r="C146" s="1">
        <v>0</v>
      </c>
      <c r="D146" s="1">
        <v>0</v>
      </c>
      <c r="E146" s="1">
        <v>645</v>
      </c>
      <c r="F146" s="1">
        <v>26.165175560000002</v>
      </c>
      <c r="G146" s="1">
        <v>0</v>
      </c>
      <c r="H146" s="1">
        <v>5800</v>
      </c>
      <c r="I146" s="1" t="s">
        <v>282</v>
      </c>
      <c r="J146" s="1">
        <v>319</v>
      </c>
      <c r="K146" s="1">
        <v>339</v>
      </c>
      <c r="L146" s="1">
        <v>329</v>
      </c>
      <c r="M146" s="1">
        <v>0</v>
      </c>
      <c r="N146" s="1">
        <v>0</v>
      </c>
    </row>
    <row r="147" spans="1:14" x14ac:dyDescent="0.3">
      <c r="A147" s="1">
        <v>5900</v>
      </c>
      <c r="B147" s="1" t="s">
        <v>283</v>
      </c>
      <c r="C147" s="1">
        <v>0</v>
      </c>
      <c r="D147" s="1">
        <v>0</v>
      </c>
      <c r="E147" s="1">
        <v>579</v>
      </c>
      <c r="F147" s="1">
        <v>0</v>
      </c>
      <c r="G147" s="1">
        <v>0</v>
      </c>
      <c r="H147" s="1">
        <v>5900</v>
      </c>
      <c r="I147" s="1" t="s">
        <v>284</v>
      </c>
      <c r="J147" s="1">
        <v>360</v>
      </c>
      <c r="K147" s="1">
        <v>381</v>
      </c>
      <c r="L147" s="1">
        <v>371</v>
      </c>
      <c r="M147" s="1">
        <v>0</v>
      </c>
      <c r="N147" s="1">
        <v>0</v>
      </c>
    </row>
    <row r="148" spans="1:14" x14ac:dyDescent="0.3">
      <c r="A148" s="1">
        <v>6000</v>
      </c>
      <c r="B148" s="1" t="s">
        <v>285</v>
      </c>
      <c r="C148" s="1">
        <v>515</v>
      </c>
      <c r="D148" s="1">
        <v>542</v>
      </c>
      <c r="E148" s="1">
        <v>529</v>
      </c>
      <c r="F148" s="1">
        <v>0</v>
      </c>
      <c r="G148" s="1">
        <v>0</v>
      </c>
      <c r="H148" s="1">
        <v>6000</v>
      </c>
      <c r="I148" s="1" t="s">
        <v>286</v>
      </c>
      <c r="J148" s="1">
        <v>403</v>
      </c>
      <c r="K148" s="1">
        <v>427</v>
      </c>
      <c r="L148" s="1">
        <v>415</v>
      </c>
      <c r="M148" s="1">
        <v>0</v>
      </c>
      <c r="N148" s="1">
        <v>0</v>
      </c>
    </row>
    <row r="149" spans="1:14" x14ac:dyDescent="0.3">
      <c r="A149" s="1">
        <v>6100</v>
      </c>
      <c r="B149" s="1" t="s">
        <v>287</v>
      </c>
      <c r="C149" s="1">
        <v>465</v>
      </c>
      <c r="D149" s="1">
        <v>489</v>
      </c>
      <c r="E149" s="1">
        <v>477</v>
      </c>
      <c r="F149" s="1">
        <v>0</v>
      </c>
      <c r="G149" s="1">
        <v>0</v>
      </c>
      <c r="H149" s="1">
        <v>6100</v>
      </c>
      <c r="I149" s="1" t="s">
        <v>288</v>
      </c>
      <c r="J149" s="1">
        <v>451</v>
      </c>
      <c r="K149" s="1">
        <v>478</v>
      </c>
      <c r="L149" s="1">
        <v>465</v>
      </c>
      <c r="M149" s="1">
        <v>0</v>
      </c>
      <c r="N149" s="1">
        <v>0</v>
      </c>
    </row>
    <row r="150" spans="1:14" x14ac:dyDescent="0.3">
      <c r="A150" s="1">
        <v>6200</v>
      </c>
      <c r="B150" s="1" t="s">
        <v>289</v>
      </c>
      <c r="C150" s="1">
        <v>418</v>
      </c>
      <c r="D150" s="1">
        <v>440</v>
      </c>
      <c r="E150" s="1">
        <v>429</v>
      </c>
      <c r="F150" s="1">
        <v>0</v>
      </c>
      <c r="G150" s="1">
        <v>0</v>
      </c>
      <c r="H150" s="1">
        <v>6200</v>
      </c>
      <c r="I150" s="1" t="s">
        <v>290</v>
      </c>
      <c r="J150" s="1">
        <v>503</v>
      </c>
      <c r="K150" s="1">
        <v>531</v>
      </c>
      <c r="L150" s="1">
        <v>517</v>
      </c>
      <c r="M150" s="1">
        <v>0</v>
      </c>
      <c r="N150" s="1">
        <v>0</v>
      </c>
    </row>
    <row r="151" spans="1:14" x14ac:dyDescent="0.3">
      <c r="A151" s="1">
        <v>6300</v>
      </c>
      <c r="B151" s="1" t="s">
        <v>291</v>
      </c>
      <c r="C151" s="1">
        <v>375</v>
      </c>
      <c r="D151" s="1">
        <v>397</v>
      </c>
      <c r="E151" s="1">
        <v>386</v>
      </c>
      <c r="F151" s="1">
        <v>0</v>
      </c>
      <c r="G151" s="1">
        <v>0</v>
      </c>
      <c r="H151" s="1">
        <v>6300</v>
      </c>
      <c r="I151" s="1" t="s">
        <v>292</v>
      </c>
      <c r="J151" s="1">
        <v>559</v>
      </c>
      <c r="K151" s="1">
        <v>583</v>
      </c>
      <c r="L151" s="1">
        <v>571</v>
      </c>
      <c r="M151" s="1">
        <v>0</v>
      </c>
      <c r="N151" s="1">
        <v>1</v>
      </c>
    </row>
    <row r="152" spans="1:14" x14ac:dyDescent="0.3">
      <c r="A152" s="1">
        <v>6400</v>
      </c>
      <c r="B152" s="1" t="s">
        <v>293</v>
      </c>
      <c r="C152" s="1">
        <v>338</v>
      </c>
      <c r="D152" s="1">
        <v>356</v>
      </c>
      <c r="E152" s="1">
        <v>347</v>
      </c>
      <c r="F152" s="1">
        <v>0</v>
      </c>
      <c r="G152" s="1">
        <v>0</v>
      </c>
      <c r="H152" s="1">
        <v>6400</v>
      </c>
      <c r="I152" s="1" t="s">
        <v>294</v>
      </c>
      <c r="J152" s="1">
        <v>0</v>
      </c>
      <c r="K152" s="1">
        <v>0</v>
      </c>
      <c r="L152" s="1">
        <v>632</v>
      </c>
      <c r="M152" s="1">
        <v>0</v>
      </c>
      <c r="N152" s="1">
        <v>0</v>
      </c>
    </row>
    <row r="153" spans="1:14" x14ac:dyDescent="0.3">
      <c r="A153" s="1">
        <v>6500</v>
      </c>
      <c r="B153" s="1" t="s">
        <v>295</v>
      </c>
      <c r="C153" s="1">
        <v>301</v>
      </c>
      <c r="D153" s="1">
        <v>320</v>
      </c>
      <c r="E153" s="1">
        <v>311</v>
      </c>
      <c r="F153" s="1">
        <v>0</v>
      </c>
      <c r="G153" s="1">
        <v>0</v>
      </c>
      <c r="H153" s="1">
        <v>6500</v>
      </c>
      <c r="I153" s="1" t="s">
        <v>296</v>
      </c>
      <c r="J153" s="1">
        <v>0</v>
      </c>
      <c r="K153" s="1">
        <v>0</v>
      </c>
      <c r="L153" s="1">
        <v>697</v>
      </c>
      <c r="M153" s="1">
        <v>26.315767260000001</v>
      </c>
      <c r="N153" s="1">
        <v>0</v>
      </c>
    </row>
    <row r="154" spans="1:14" x14ac:dyDescent="0.3">
      <c r="A154" s="1">
        <v>6600</v>
      </c>
      <c r="B154" s="1" t="s">
        <v>297</v>
      </c>
      <c r="C154" s="1">
        <v>269</v>
      </c>
      <c r="D154" s="1">
        <v>287</v>
      </c>
      <c r="E154" s="1">
        <v>278</v>
      </c>
      <c r="F154" s="1">
        <v>0</v>
      </c>
      <c r="G154" s="1">
        <v>0</v>
      </c>
      <c r="H154" s="1">
        <v>6600</v>
      </c>
      <c r="I154" s="1" t="s">
        <v>298</v>
      </c>
      <c r="J154" s="1">
        <v>0</v>
      </c>
      <c r="K154" s="1">
        <v>0</v>
      </c>
      <c r="L154" s="1">
        <v>763</v>
      </c>
      <c r="M154" s="1">
        <v>0</v>
      </c>
      <c r="N154" s="1">
        <v>0</v>
      </c>
    </row>
    <row r="155" spans="1:14" x14ac:dyDescent="0.3">
      <c r="A155" s="1">
        <v>6700</v>
      </c>
      <c r="B155" s="1" t="s">
        <v>299</v>
      </c>
      <c r="C155" s="1">
        <v>239</v>
      </c>
      <c r="D155" s="1">
        <v>255</v>
      </c>
      <c r="E155" s="1">
        <v>247</v>
      </c>
      <c r="F155" s="1">
        <v>0</v>
      </c>
      <c r="G155" s="1">
        <v>0</v>
      </c>
      <c r="H155" s="1">
        <v>6700</v>
      </c>
      <c r="I155" s="1" t="s">
        <v>300</v>
      </c>
      <c r="J155" s="1">
        <v>0</v>
      </c>
      <c r="K155" s="1">
        <v>0</v>
      </c>
      <c r="L155" s="1">
        <v>839</v>
      </c>
      <c r="M155" s="1">
        <v>0</v>
      </c>
      <c r="N155" s="1">
        <v>0</v>
      </c>
    </row>
    <row r="156" spans="1:14" x14ac:dyDescent="0.3">
      <c r="A156" s="1">
        <v>6800</v>
      </c>
      <c r="B156" s="1" t="s">
        <v>301</v>
      </c>
      <c r="C156" s="1">
        <v>213</v>
      </c>
      <c r="D156" s="1">
        <v>228</v>
      </c>
      <c r="E156" s="1">
        <v>221</v>
      </c>
      <c r="F156" s="1">
        <v>0</v>
      </c>
      <c r="G156" s="1">
        <v>751</v>
      </c>
      <c r="H156" s="1">
        <v>6800</v>
      </c>
      <c r="I156" s="1" t="s">
        <v>302</v>
      </c>
      <c r="J156" s="1">
        <v>0</v>
      </c>
      <c r="K156" s="1">
        <v>0</v>
      </c>
      <c r="L156" s="1">
        <v>911</v>
      </c>
      <c r="M156" s="1">
        <v>0</v>
      </c>
      <c r="N156" s="1">
        <v>0</v>
      </c>
    </row>
    <row r="157" spans="1:14" x14ac:dyDescent="0.3">
      <c r="A157" s="1">
        <v>6900</v>
      </c>
      <c r="B157" s="1" t="s">
        <v>303</v>
      </c>
      <c r="C157" s="1">
        <v>189</v>
      </c>
      <c r="D157" s="1">
        <v>203</v>
      </c>
      <c r="E157" s="1">
        <v>196</v>
      </c>
      <c r="F157" s="1">
        <v>0</v>
      </c>
      <c r="G157" s="1">
        <v>0</v>
      </c>
      <c r="H157" s="1">
        <v>6900</v>
      </c>
      <c r="I157" s="1" t="s">
        <v>304</v>
      </c>
      <c r="J157" s="1">
        <v>0</v>
      </c>
      <c r="K157" s="1">
        <v>0</v>
      </c>
      <c r="L157" s="1">
        <v>986</v>
      </c>
      <c r="M157" s="1">
        <v>0</v>
      </c>
      <c r="N157" s="1">
        <v>0</v>
      </c>
    </row>
    <row r="158" spans="1:14" x14ac:dyDescent="0.3">
      <c r="A158" s="1">
        <v>7000</v>
      </c>
      <c r="B158" s="1" t="s">
        <v>305</v>
      </c>
      <c r="C158" s="1">
        <v>167</v>
      </c>
      <c r="D158" s="1">
        <v>181</v>
      </c>
      <c r="E158" s="1">
        <v>174</v>
      </c>
      <c r="F158" s="1">
        <v>0</v>
      </c>
      <c r="G158" s="1">
        <v>0</v>
      </c>
      <c r="H158" s="1">
        <v>7000</v>
      </c>
      <c r="I158" s="1" t="s">
        <v>306</v>
      </c>
      <c r="J158" s="1">
        <v>0</v>
      </c>
      <c r="K158" s="1">
        <v>0</v>
      </c>
      <c r="L158" s="1">
        <v>1064</v>
      </c>
      <c r="M158" s="1">
        <v>25.59654162</v>
      </c>
      <c r="N158" s="1">
        <v>0</v>
      </c>
    </row>
    <row r="159" spans="1:14" x14ac:dyDescent="0.3">
      <c r="A159" s="1">
        <v>7100</v>
      </c>
      <c r="B159" s="1" t="s">
        <v>307</v>
      </c>
      <c r="C159" s="1">
        <v>148</v>
      </c>
      <c r="D159" s="1">
        <v>161</v>
      </c>
      <c r="E159" s="1">
        <v>155</v>
      </c>
      <c r="F159" s="1">
        <v>0</v>
      </c>
      <c r="G159" s="1">
        <v>0</v>
      </c>
      <c r="H159" s="1">
        <v>7100</v>
      </c>
      <c r="I159" s="1" t="s">
        <v>308</v>
      </c>
      <c r="J159" s="1">
        <v>0</v>
      </c>
      <c r="K159" s="1">
        <v>0</v>
      </c>
      <c r="L159" s="1">
        <v>1143</v>
      </c>
      <c r="M159" s="1">
        <v>0</v>
      </c>
      <c r="N159" s="1">
        <v>0</v>
      </c>
    </row>
    <row r="160" spans="1:14" x14ac:dyDescent="0.3">
      <c r="A160" s="1">
        <v>7200</v>
      </c>
      <c r="B160" s="1" t="s">
        <v>309</v>
      </c>
      <c r="C160" s="1">
        <v>130</v>
      </c>
      <c r="D160" s="1">
        <v>143</v>
      </c>
      <c r="E160" s="1">
        <v>137</v>
      </c>
      <c r="F160" s="1">
        <v>0</v>
      </c>
      <c r="G160" s="1">
        <v>1</v>
      </c>
      <c r="H160" s="1">
        <v>7200</v>
      </c>
      <c r="I160" s="1" t="s">
        <v>310</v>
      </c>
      <c r="J160" s="1">
        <v>0</v>
      </c>
      <c r="K160" s="1">
        <v>0</v>
      </c>
      <c r="L160" s="1">
        <v>1225</v>
      </c>
      <c r="M160" s="1">
        <v>0</v>
      </c>
      <c r="N160" s="1">
        <v>0</v>
      </c>
    </row>
    <row r="161" spans="1:14" x14ac:dyDescent="0.3">
      <c r="A161" s="1" t="s">
        <v>0</v>
      </c>
      <c r="B161" s="1"/>
      <c r="C161" s="1"/>
      <c r="D161" s="1"/>
      <c r="E161" s="1"/>
      <c r="F161" s="1"/>
      <c r="G161" s="1"/>
      <c r="H161" s="1"/>
    </row>
    <row r="162" spans="1:14" x14ac:dyDescent="0.3">
      <c r="A162" s="1" t="s">
        <v>1</v>
      </c>
      <c r="B162" s="1" t="s">
        <v>2</v>
      </c>
      <c r="C162" s="1" t="s">
        <v>3</v>
      </c>
      <c r="D162" s="1" t="s">
        <v>4</v>
      </c>
      <c r="E162" s="1" t="s">
        <v>5</v>
      </c>
      <c r="F162" s="1" t="s">
        <v>6</v>
      </c>
      <c r="G162" s="1" t="s">
        <v>7</v>
      </c>
      <c r="H162" s="1" t="s">
        <v>1</v>
      </c>
      <c r="I162" s="1" t="s">
        <v>2</v>
      </c>
      <c r="J162" s="1" t="s">
        <v>3</v>
      </c>
      <c r="K162" s="1" t="s">
        <v>4</v>
      </c>
      <c r="L162" s="1" t="s">
        <v>5</v>
      </c>
      <c r="M162" s="1" t="s">
        <v>6</v>
      </c>
      <c r="N162" s="1" t="s">
        <v>7</v>
      </c>
    </row>
    <row r="163" spans="1:14" x14ac:dyDescent="0.3">
      <c r="A163" s="1" t="s">
        <v>110</v>
      </c>
      <c r="B163" s="1"/>
      <c r="C163" s="1"/>
      <c r="D163" s="1"/>
      <c r="E163" s="1"/>
      <c r="F163" s="1"/>
      <c r="G163" s="1"/>
      <c r="H163" s="1"/>
    </row>
    <row r="164" spans="1:14" x14ac:dyDescent="0.3">
      <c r="A164" s="1">
        <v>4900</v>
      </c>
      <c r="B164" s="1" t="s">
        <v>311</v>
      </c>
      <c r="C164" s="1">
        <v>0</v>
      </c>
      <c r="D164" s="1">
        <v>0</v>
      </c>
      <c r="E164" s="1">
        <v>1294</v>
      </c>
      <c r="F164" s="1">
        <v>0</v>
      </c>
      <c r="G164" s="1">
        <v>0</v>
      </c>
      <c r="H164" s="1">
        <v>4900</v>
      </c>
      <c r="I164" s="1" t="s">
        <v>312</v>
      </c>
      <c r="J164" s="1">
        <v>0</v>
      </c>
      <c r="K164" s="1">
        <v>0</v>
      </c>
      <c r="L164" s="1">
        <v>136</v>
      </c>
      <c r="M164" s="1">
        <v>0</v>
      </c>
      <c r="N164" s="1">
        <v>0</v>
      </c>
    </row>
    <row r="165" spans="1:14" x14ac:dyDescent="0.3">
      <c r="A165" s="1">
        <v>4950</v>
      </c>
      <c r="B165" s="1" t="s">
        <v>313</v>
      </c>
      <c r="C165" s="1">
        <v>0</v>
      </c>
      <c r="D165" s="1">
        <v>0</v>
      </c>
      <c r="E165" s="1">
        <v>1255</v>
      </c>
      <c r="F165" s="1">
        <v>0</v>
      </c>
      <c r="G165" s="1">
        <v>0</v>
      </c>
      <c r="H165" s="1">
        <v>4950</v>
      </c>
      <c r="I165" s="1" t="s">
        <v>314</v>
      </c>
      <c r="J165" s="1">
        <v>0</v>
      </c>
      <c r="K165" s="1">
        <v>0</v>
      </c>
      <c r="L165" s="1">
        <v>147</v>
      </c>
      <c r="M165" s="1">
        <v>28.148715859999999</v>
      </c>
      <c r="N165" s="1">
        <v>0</v>
      </c>
    </row>
    <row r="166" spans="1:14" x14ac:dyDescent="0.3">
      <c r="A166" s="1">
        <v>5000</v>
      </c>
      <c r="B166" s="1" t="s">
        <v>315</v>
      </c>
      <c r="C166" s="1">
        <v>0</v>
      </c>
      <c r="D166" s="1">
        <v>0</v>
      </c>
      <c r="E166" s="1">
        <v>1216</v>
      </c>
      <c r="F166" s="1">
        <v>0</v>
      </c>
      <c r="G166" s="1">
        <v>0</v>
      </c>
      <c r="H166" s="1">
        <v>5000</v>
      </c>
      <c r="I166" s="1" t="s">
        <v>316</v>
      </c>
      <c r="J166" s="1">
        <v>0</v>
      </c>
      <c r="K166" s="1">
        <v>0</v>
      </c>
      <c r="L166" s="1">
        <v>158</v>
      </c>
      <c r="M166" s="1">
        <v>27.658472570000001</v>
      </c>
      <c r="N166" s="1">
        <v>0</v>
      </c>
    </row>
    <row r="167" spans="1:14" x14ac:dyDescent="0.3">
      <c r="A167" s="1">
        <v>5100</v>
      </c>
      <c r="B167" s="1" t="s">
        <v>317</v>
      </c>
      <c r="C167" s="1">
        <v>0</v>
      </c>
      <c r="D167" s="1">
        <v>0</v>
      </c>
      <c r="E167" s="1">
        <v>1140</v>
      </c>
      <c r="F167" s="1">
        <v>0</v>
      </c>
      <c r="G167" s="1">
        <v>0</v>
      </c>
      <c r="H167" s="1">
        <v>5100</v>
      </c>
      <c r="I167" s="1" t="s">
        <v>318</v>
      </c>
      <c r="J167" s="1">
        <v>0</v>
      </c>
      <c r="K167" s="1">
        <v>0</v>
      </c>
      <c r="L167" s="1">
        <v>182</v>
      </c>
      <c r="M167" s="1">
        <v>27.223104320000001</v>
      </c>
      <c r="N167" s="1">
        <v>0</v>
      </c>
    </row>
    <row r="168" spans="1:14" x14ac:dyDescent="0.3">
      <c r="A168" s="1">
        <v>5200</v>
      </c>
      <c r="B168" s="1" t="s">
        <v>319</v>
      </c>
      <c r="C168" s="1">
        <v>0</v>
      </c>
      <c r="D168" s="1">
        <v>0</v>
      </c>
      <c r="E168" s="1">
        <v>1067</v>
      </c>
      <c r="F168" s="1">
        <v>0</v>
      </c>
      <c r="G168" s="1">
        <v>0</v>
      </c>
      <c r="H168" s="1">
        <v>5200</v>
      </c>
      <c r="I168" s="1" t="s">
        <v>320</v>
      </c>
      <c r="J168" s="1">
        <v>0</v>
      </c>
      <c r="K168" s="1">
        <v>0</v>
      </c>
      <c r="L168" s="1">
        <v>209</v>
      </c>
      <c r="M168" s="1">
        <v>0</v>
      </c>
      <c r="N168" s="1">
        <v>0</v>
      </c>
    </row>
    <row r="169" spans="1:14" x14ac:dyDescent="0.3">
      <c r="A169" s="1">
        <v>5300</v>
      </c>
      <c r="B169" s="1" t="s">
        <v>321</v>
      </c>
      <c r="C169" s="1">
        <v>0</v>
      </c>
      <c r="D169" s="1">
        <v>0</v>
      </c>
      <c r="E169" s="1">
        <v>997</v>
      </c>
      <c r="F169" s="1">
        <v>0</v>
      </c>
      <c r="G169" s="1">
        <v>0</v>
      </c>
      <c r="H169" s="1">
        <v>5300</v>
      </c>
      <c r="I169" s="1" t="s">
        <v>322</v>
      </c>
      <c r="J169" s="1">
        <v>0</v>
      </c>
      <c r="K169" s="1">
        <v>0</v>
      </c>
      <c r="L169" s="1">
        <v>239</v>
      </c>
      <c r="M169" s="1">
        <v>0</v>
      </c>
      <c r="N169" s="1">
        <v>0</v>
      </c>
    </row>
    <row r="170" spans="1:14" x14ac:dyDescent="0.3">
      <c r="A170" s="1">
        <v>5400</v>
      </c>
      <c r="B170" s="1" t="s">
        <v>323</v>
      </c>
      <c r="C170" s="1">
        <v>0</v>
      </c>
      <c r="D170" s="1">
        <v>0</v>
      </c>
      <c r="E170" s="1">
        <v>929</v>
      </c>
      <c r="F170" s="1">
        <v>26.57628777</v>
      </c>
      <c r="G170" s="1">
        <v>0</v>
      </c>
      <c r="H170" s="1">
        <v>5400</v>
      </c>
      <c r="I170" s="1" t="s">
        <v>324</v>
      </c>
      <c r="J170" s="1">
        <v>0</v>
      </c>
      <c r="K170" s="1">
        <v>0</v>
      </c>
      <c r="L170" s="1">
        <v>271</v>
      </c>
      <c r="M170" s="1">
        <v>0</v>
      </c>
      <c r="N170" s="1">
        <v>0</v>
      </c>
    </row>
    <row r="171" spans="1:14" x14ac:dyDescent="0.3">
      <c r="A171" s="1">
        <v>5500</v>
      </c>
      <c r="B171" s="1" t="s">
        <v>325</v>
      </c>
      <c r="C171" s="1">
        <v>0</v>
      </c>
      <c r="D171" s="1">
        <v>0</v>
      </c>
      <c r="E171" s="1">
        <v>874</v>
      </c>
      <c r="F171" s="1">
        <v>26.477122600000001</v>
      </c>
      <c r="G171" s="1">
        <v>0</v>
      </c>
      <c r="H171" s="1">
        <v>5500</v>
      </c>
      <c r="I171" s="1" t="s">
        <v>326</v>
      </c>
      <c r="J171" s="1">
        <v>0</v>
      </c>
      <c r="K171" s="1">
        <v>0</v>
      </c>
      <c r="L171" s="1">
        <v>315</v>
      </c>
      <c r="M171" s="1">
        <v>26.301596719999999</v>
      </c>
      <c r="N171" s="1">
        <v>0</v>
      </c>
    </row>
    <row r="172" spans="1:14" x14ac:dyDescent="0.3">
      <c r="A172" s="1">
        <v>5600</v>
      </c>
      <c r="B172" s="1" t="s">
        <v>327</v>
      </c>
      <c r="C172" s="1">
        <v>0</v>
      </c>
      <c r="D172" s="1">
        <v>0</v>
      </c>
      <c r="E172" s="1">
        <v>810</v>
      </c>
      <c r="F172" s="1">
        <v>26.089488559999999</v>
      </c>
      <c r="G172" s="1">
        <v>0</v>
      </c>
      <c r="H172" s="1">
        <v>5600</v>
      </c>
      <c r="I172" s="1" t="s">
        <v>328</v>
      </c>
      <c r="J172" s="1">
        <v>0</v>
      </c>
      <c r="K172" s="1">
        <v>359</v>
      </c>
      <c r="L172" s="1">
        <v>350</v>
      </c>
      <c r="M172" s="1">
        <v>28.823576299999999</v>
      </c>
      <c r="N172" s="1">
        <v>1</v>
      </c>
    </row>
    <row r="173" spans="1:14" x14ac:dyDescent="0.3">
      <c r="A173" s="1">
        <v>5700</v>
      </c>
      <c r="B173" s="1" t="s">
        <v>329</v>
      </c>
      <c r="C173" s="1">
        <v>0</v>
      </c>
      <c r="D173" s="1">
        <v>0</v>
      </c>
      <c r="E173" s="1">
        <v>747</v>
      </c>
      <c r="F173" s="1">
        <v>25.70136484</v>
      </c>
      <c r="G173" s="1">
        <v>0</v>
      </c>
      <c r="H173" s="1">
        <v>5700</v>
      </c>
      <c r="I173" s="1" t="s">
        <v>330</v>
      </c>
      <c r="J173" s="1">
        <v>0</v>
      </c>
      <c r="K173" s="1">
        <v>0</v>
      </c>
      <c r="L173" s="1">
        <v>389</v>
      </c>
      <c r="M173" s="1">
        <v>26.025270859999999</v>
      </c>
      <c r="N173" s="1">
        <v>0</v>
      </c>
    </row>
    <row r="174" spans="1:14" x14ac:dyDescent="0.3">
      <c r="A174" s="1">
        <v>5800</v>
      </c>
      <c r="B174" s="1" t="s">
        <v>331</v>
      </c>
      <c r="C174" s="1">
        <v>0</v>
      </c>
      <c r="D174" s="1">
        <v>0</v>
      </c>
      <c r="E174" s="1">
        <v>689</v>
      </c>
      <c r="F174" s="1">
        <v>25.392207819999999</v>
      </c>
      <c r="G174" s="1">
        <v>0</v>
      </c>
      <c r="H174" s="1">
        <v>5800</v>
      </c>
      <c r="I174" s="1" t="s">
        <v>332</v>
      </c>
      <c r="J174" s="1">
        <v>0</v>
      </c>
      <c r="K174" s="1">
        <v>502</v>
      </c>
      <c r="L174" s="1">
        <v>430</v>
      </c>
      <c r="M174" s="1">
        <v>27.080232169999999</v>
      </c>
      <c r="N174" s="1">
        <v>0</v>
      </c>
    </row>
    <row r="175" spans="1:14" x14ac:dyDescent="0.3">
      <c r="A175" s="1">
        <v>5900</v>
      </c>
      <c r="B175" s="1" t="s">
        <v>333</v>
      </c>
      <c r="C175" s="1">
        <v>0</v>
      </c>
      <c r="D175" s="1">
        <v>0</v>
      </c>
      <c r="E175" s="1">
        <v>634</v>
      </c>
      <c r="F175" s="1">
        <v>25.15517195</v>
      </c>
      <c r="G175" s="1">
        <v>0</v>
      </c>
      <c r="H175" s="1">
        <v>5900</v>
      </c>
      <c r="I175" s="1" t="s">
        <v>334</v>
      </c>
      <c r="J175" s="1">
        <v>0</v>
      </c>
      <c r="K175" s="1">
        <v>0</v>
      </c>
      <c r="L175" s="1">
        <v>476</v>
      </c>
      <c r="M175" s="1">
        <v>25.841988130000001</v>
      </c>
      <c r="N175" s="1">
        <v>0</v>
      </c>
    </row>
    <row r="176" spans="1:14" x14ac:dyDescent="0.3">
      <c r="A176" s="1">
        <v>6000</v>
      </c>
      <c r="B176" s="1" t="s">
        <v>335</v>
      </c>
      <c r="C176" s="1">
        <v>0</v>
      </c>
      <c r="D176" s="1">
        <v>0</v>
      </c>
      <c r="E176" s="1">
        <v>582</v>
      </c>
      <c r="F176" s="1">
        <v>0</v>
      </c>
      <c r="G176" s="1">
        <v>0</v>
      </c>
      <c r="H176" s="1">
        <v>6000</v>
      </c>
      <c r="I176" s="1" t="s">
        <v>336</v>
      </c>
      <c r="J176" s="1">
        <v>0</v>
      </c>
      <c r="K176" s="1">
        <v>0</v>
      </c>
      <c r="L176" s="1">
        <v>524</v>
      </c>
      <c r="M176" s="1">
        <v>25.789685179999999</v>
      </c>
      <c r="N176" s="1">
        <v>0</v>
      </c>
    </row>
    <row r="177" spans="1:14" x14ac:dyDescent="0.3">
      <c r="A177" s="1">
        <v>6100</v>
      </c>
      <c r="B177" s="1" t="s">
        <v>337</v>
      </c>
      <c r="C177" s="1">
        <v>0</v>
      </c>
      <c r="D177" s="1">
        <v>0</v>
      </c>
      <c r="E177" s="1">
        <v>534</v>
      </c>
      <c r="F177" s="1">
        <v>24.71978159</v>
      </c>
      <c r="G177" s="1">
        <v>0</v>
      </c>
      <c r="H177" s="1">
        <v>6100</v>
      </c>
      <c r="I177" s="1" t="s">
        <v>338</v>
      </c>
      <c r="J177" s="1">
        <v>568</v>
      </c>
      <c r="K177" s="1">
        <v>583</v>
      </c>
      <c r="L177" s="1">
        <v>576</v>
      </c>
      <c r="M177" s="1">
        <v>25.80234282</v>
      </c>
      <c r="N177" s="1">
        <v>0</v>
      </c>
    </row>
    <row r="178" spans="1:14" x14ac:dyDescent="0.3">
      <c r="A178" s="1">
        <v>6200</v>
      </c>
      <c r="B178" s="1" t="s">
        <v>339</v>
      </c>
      <c r="C178" s="1">
        <v>0</v>
      </c>
      <c r="D178" s="1">
        <v>0</v>
      </c>
      <c r="E178" s="1">
        <v>488</v>
      </c>
      <c r="F178" s="1">
        <v>24.541299349999999</v>
      </c>
      <c r="G178" s="1">
        <v>0</v>
      </c>
      <c r="H178" s="1">
        <v>6200</v>
      </c>
      <c r="I178" s="1" t="s">
        <v>340</v>
      </c>
      <c r="J178" s="1">
        <v>622</v>
      </c>
      <c r="K178" s="1">
        <v>638</v>
      </c>
      <c r="L178" s="1">
        <v>630</v>
      </c>
      <c r="M178" s="1">
        <v>25.81254543</v>
      </c>
      <c r="N178" s="1">
        <v>0</v>
      </c>
    </row>
    <row r="179" spans="1:14" x14ac:dyDescent="0.3">
      <c r="A179" s="1">
        <v>6300</v>
      </c>
      <c r="B179" s="1" t="s">
        <v>341</v>
      </c>
      <c r="C179" s="1">
        <v>0</v>
      </c>
      <c r="D179" s="1">
        <v>0</v>
      </c>
      <c r="E179" s="1">
        <v>446</v>
      </c>
      <c r="F179" s="1">
        <v>24.405256170000001</v>
      </c>
      <c r="G179" s="1">
        <v>0</v>
      </c>
      <c r="H179" s="1">
        <v>6300</v>
      </c>
      <c r="I179" s="1" t="s">
        <v>342</v>
      </c>
      <c r="J179" s="1">
        <v>680</v>
      </c>
      <c r="K179" s="1">
        <v>697</v>
      </c>
      <c r="L179" s="1">
        <v>689</v>
      </c>
      <c r="M179" s="1">
        <v>25.89190456</v>
      </c>
      <c r="N179" s="1">
        <v>0</v>
      </c>
    </row>
    <row r="180" spans="1:14" x14ac:dyDescent="0.3">
      <c r="A180" s="1">
        <v>6400</v>
      </c>
      <c r="B180" s="1" t="s">
        <v>343</v>
      </c>
      <c r="C180" s="1">
        <v>0</v>
      </c>
      <c r="D180" s="1">
        <v>0</v>
      </c>
      <c r="E180" s="1">
        <v>407</v>
      </c>
      <c r="F180" s="1">
        <v>24.292387779999999</v>
      </c>
      <c r="G180" s="1">
        <v>0</v>
      </c>
      <c r="H180" s="1">
        <v>6400</v>
      </c>
      <c r="I180" s="1" t="s">
        <v>344</v>
      </c>
      <c r="J180" s="1">
        <v>741</v>
      </c>
      <c r="K180" s="1">
        <v>758</v>
      </c>
      <c r="L180" s="1">
        <v>750</v>
      </c>
      <c r="M180" s="1">
        <v>25.975958890000001</v>
      </c>
      <c r="N180" s="1">
        <v>0</v>
      </c>
    </row>
    <row r="181" spans="1:14" x14ac:dyDescent="0.3">
      <c r="A181" s="1">
        <v>6500</v>
      </c>
      <c r="B181" s="1" t="s">
        <v>345</v>
      </c>
      <c r="C181" s="1">
        <v>0</v>
      </c>
      <c r="D181" s="1">
        <v>0</v>
      </c>
      <c r="E181" s="1">
        <v>371</v>
      </c>
      <c r="F181" s="1">
        <v>24.194825980000001</v>
      </c>
      <c r="G181" s="1">
        <v>0</v>
      </c>
      <c r="H181" s="1">
        <v>6500</v>
      </c>
      <c r="I181" s="1" t="s">
        <v>346</v>
      </c>
      <c r="J181" s="1">
        <v>804</v>
      </c>
      <c r="K181" s="1">
        <v>823</v>
      </c>
      <c r="L181" s="1">
        <v>814</v>
      </c>
      <c r="M181" s="1">
        <v>26.092215499999998</v>
      </c>
      <c r="N181" s="1">
        <v>2</v>
      </c>
    </row>
    <row r="182" spans="1:14" x14ac:dyDescent="0.3">
      <c r="A182" s="1">
        <v>6600</v>
      </c>
      <c r="B182" s="1" t="s">
        <v>347</v>
      </c>
      <c r="C182" s="1">
        <v>0</v>
      </c>
      <c r="D182" s="1">
        <v>0</v>
      </c>
      <c r="E182" s="1">
        <v>338</v>
      </c>
      <c r="F182" s="1">
        <v>0</v>
      </c>
      <c r="G182" s="1">
        <v>0</v>
      </c>
      <c r="H182" s="1">
        <v>6600</v>
      </c>
      <c r="I182" s="1" t="s">
        <v>348</v>
      </c>
      <c r="J182" s="1">
        <v>0</v>
      </c>
      <c r="K182" s="1">
        <v>0</v>
      </c>
      <c r="L182" s="1">
        <v>880</v>
      </c>
      <c r="M182" s="1">
        <v>25.44733373</v>
      </c>
      <c r="N182" s="1">
        <v>0</v>
      </c>
    </row>
    <row r="183" spans="1:14" x14ac:dyDescent="0.3">
      <c r="A183" s="1">
        <v>6700</v>
      </c>
      <c r="B183" s="1" t="s">
        <v>349</v>
      </c>
      <c r="C183" s="1">
        <v>0</v>
      </c>
      <c r="D183" s="1">
        <v>0</v>
      </c>
      <c r="E183" s="1">
        <v>307</v>
      </c>
      <c r="F183" s="1">
        <v>0</v>
      </c>
      <c r="G183" s="1">
        <v>0</v>
      </c>
      <c r="H183" s="1">
        <v>6700</v>
      </c>
      <c r="I183" s="1" t="s">
        <v>350</v>
      </c>
      <c r="J183" s="1">
        <v>0</v>
      </c>
      <c r="K183" s="1">
        <v>0</v>
      </c>
      <c r="L183" s="1">
        <v>949</v>
      </c>
      <c r="M183" s="1">
        <v>25.86344733</v>
      </c>
      <c r="N183" s="1">
        <v>0</v>
      </c>
    </row>
    <row r="184" spans="1:14" x14ac:dyDescent="0.3">
      <c r="A184" s="1">
        <v>6800</v>
      </c>
      <c r="B184" s="1" t="s">
        <v>351</v>
      </c>
      <c r="C184" s="1">
        <v>0</v>
      </c>
      <c r="D184" s="1">
        <v>0</v>
      </c>
      <c r="E184" s="1">
        <v>278</v>
      </c>
      <c r="F184" s="1">
        <v>0</v>
      </c>
      <c r="G184" s="1">
        <v>0</v>
      </c>
      <c r="H184" s="1">
        <v>6800</v>
      </c>
      <c r="I184" s="1" t="s">
        <v>352</v>
      </c>
      <c r="J184" s="1">
        <v>0</v>
      </c>
      <c r="K184" s="1">
        <v>0</v>
      </c>
      <c r="L184" s="1">
        <v>1020</v>
      </c>
      <c r="M184" s="1">
        <v>0</v>
      </c>
      <c r="N184" s="1">
        <v>0</v>
      </c>
    </row>
    <row r="185" spans="1:14" x14ac:dyDescent="0.3">
      <c r="A185" s="1">
        <v>6900</v>
      </c>
      <c r="B185" s="1" t="s">
        <v>353</v>
      </c>
      <c r="C185" s="1">
        <v>0</v>
      </c>
      <c r="D185" s="1">
        <v>0</v>
      </c>
      <c r="E185" s="1">
        <v>251</v>
      </c>
      <c r="F185" s="1">
        <v>0</v>
      </c>
      <c r="G185" s="1">
        <v>0</v>
      </c>
      <c r="H185" s="1">
        <v>6900</v>
      </c>
      <c r="I185" s="1" t="s">
        <v>354</v>
      </c>
      <c r="J185" s="1">
        <v>0</v>
      </c>
      <c r="K185" s="1">
        <v>0</v>
      </c>
      <c r="L185" s="1">
        <v>1093</v>
      </c>
      <c r="M185" s="1">
        <v>0</v>
      </c>
      <c r="N185" s="1">
        <v>0</v>
      </c>
    </row>
    <row r="186" spans="1:14" x14ac:dyDescent="0.3">
      <c r="A186" s="1">
        <v>7000</v>
      </c>
      <c r="B186" s="1" t="s">
        <v>355</v>
      </c>
      <c r="C186" s="1">
        <v>0</v>
      </c>
      <c r="D186" s="1">
        <v>0</v>
      </c>
      <c r="E186" s="1">
        <v>227</v>
      </c>
      <c r="F186" s="1">
        <v>0</v>
      </c>
      <c r="G186" s="1">
        <v>0</v>
      </c>
      <c r="H186" s="1">
        <v>7000</v>
      </c>
      <c r="I186" s="1" t="s">
        <v>356</v>
      </c>
      <c r="J186" s="1">
        <v>0</v>
      </c>
      <c r="K186" s="1">
        <v>0</v>
      </c>
      <c r="L186" s="1">
        <v>1169</v>
      </c>
      <c r="M186" s="1">
        <v>0</v>
      </c>
      <c r="N186" s="1">
        <v>0</v>
      </c>
    </row>
    <row r="187" spans="1:14" x14ac:dyDescent="0.3">
      <c r="A187" s="1">
        <v>7100</v>
      </c>
      <c r="B187" s="1" t="s">
        <v>357</v>
      </c>
      <c r="C187" s="1">
        <v>0</v>
      </c>
      <c r="D187" s="1">
        <v>0</v>
      </c>
      <c r="E187" s="1">
        <v>204</v>
      </c>
      <c r="F187" s="1">
        <v>0</v>
      </c>
      <c r="G187" s="1">
        <v>0</v>
      </c>
      <c r="H187" s="1">
        <v>7100</v>
      </c>
      <c r="I187" s="1" t="s">
        <v>358</v>
      </c>
      <c r="J187" s="1">
        <v>0</v>
      </c>
      <c r="K187" s="1">
        <v>0</v>
      </c>
      <c r="L187" s="1">
        <v>1246</v>
      </c>
      <c r="M187" s="1">
        <v>0</v>
      </c>
      <c r="N187" s="1">
        <v>0</v>
      </c>
    </row>
    <row r="188" spans="1:14" x14ac:dyDescent="0.3">
      <c r="A188" s="1">
        <v>7200</v>
      </c>
      <c r="B188" s="1" t="s">
        <v>359</v>
      </c>
      <c r="C188" s="1">
        <v>0</v>
      </c>
      <c r="D188" s="1">
        <v>0</v>
      </c>
      <c r="E188" s="1">
        <v>183</v>
      </c>
      <c r="F188" s="1">
        <v>0</v>
      </c>
      <c r="G188" s="1">
        <v>0</v>
      </c>
      <c r="H188" s="1">
        <v>7200</v>
      </c>
      <c r="I188" s="1" t="s">
        <v>360</v>
      </c>
      <c r="J188" s="1">
        <v>0</v>
      </c>
      <c r="K188" s="1">
        <v>0</v>
      </c>
      <c r="L188" s="1">
        <v>1325</v>
      </c>
      <c r="M188" s="1">
        <v>0</v>
      </c>
      <c r="N188" s="1">
        <v>0</v>
      </c>
    </row>
    <row r="189" spans="1:14" x14ac:dyDescent="0.3">
      <c r="A189" s="1" t="s">
        <v>110</v>
      </c>
      <c r="B189" s="1"/>
      <c r="C189" s="1"/>
      <c r="D189" s="1"/>
      <c r="E189" s="1"/>
      <c r="F189" s="1"/>
      <c r="G189" s="1"/>
      <c r="H189" s="1"/>
    </row>
    <row r="190" spans="1:14" x14ac:dyDescent="0.3">
      <c r="A190" s="1">
        <v>4300</v>
      </c>
      <c r="B190" s="1" t="s">
        <v>361</v>
      </c>
      <c r="C190" s="1">
        <v>0</v>
      </c>
      <c r="D190" s="1">
        <v>0</v>
      </c>
      <c r="E190" s="1">
        <v>1925</v>
      </c>
      <c r="F190" s="1">
        <v>0</v>
      </c>
      <c r="G190" s="1">
        <v>0</v>
      </c>
      <c r="H190" s="1">
        <v>4300</v>
      </c>
      <c r="I190" s="1" t="s">
        <v>362</v>
      </c>
      <c r="J190" s="1">
        <v>0</v>
      </c>
      <c r="K190" s="1">
        <v>0</v>
      </c>
      <c r="L190" s="1">
        <v>88</v>
      </c>
      <c r="M190" s="1">
        <v>30.42480724</v>
      </c>
      <c r="N190" s="1">
        <v>0</v>
      </c>
    </row>
    <row r="191" spans="1:14" x14ac:dyDescent="0.3">
      <c r="A191" s="1">
        <v>4400</v>
      </c>
      <c r="B191" s="1" t="s">
        <v>363</v>
      </c>
      <c r="C191" s="1">
        <v>0</v>
      </c>
      <c r="D191" s="1">
        <v>0</v>
      </c>
      <c r="E191" s="1">
        <v>1838</v>
      </c>
      <c r="F191" s="1">
        <v>0</v>
      </c>
      <c r="G191" s="1">
        <v>0</v>
      </c>
      <c r="H191" s="1">
        <v>4400</v>
      </c>
      <c r="I191" s="1" t="s">
        <v>364</v>
      </c>
      <c r="J191" s="1">
        <v>0</v>
      </c>
      <c r="K191" s="1">
        <v>0</v>
      </c>
      <c r="L191" s="1">
        <v>101</v>
      </c>
      <c r="M191" s="1">
        <v>29.945373109999998</v>
      </c>
      <c r="N191" s="1">
        <v>0</v>
      </c>
    </row>
    <row r="192" spans="1:14" x14ac:dyDescent="0.3">
      <c r="A192" s="1">
        <v>4500</v>
      </c>
      <c r="B192" s="1" t="s">
        <v>365</v>
      </c>
      <c r="C192" s="1">
        <v>0</v>
      </c>
      <c r="D192" s="1">
        <v>0</v>
      </c>
      <c r="E192" s="1">
        <v>1753</v>
      </c>
      <c r="F192" s="1">
        <v>37.282652749999997</v>
      </c>
      <c r="G192" s="1">
        <v>0</v>
      </c>
      <c r="H192" s="1">
        <v>4500</v>
      </c>
      <c r="I192" s="1" t="s">
        <v>366</v>
      </c>
      <c r="J192" s="1">
        <v>0</v>
      </c>
      <c r="K192" s="1">
        <v>0</v>
      </c>
      <c r="L192" s="1">
        <v>116</v>
      </c>
      <c r="M192" s="1">
        <v>29.4867466</v>
      </c>
      <c r="N192" s="1">
        <v>0</v>
      </c>
    </row>
    <row r="193" spans="1:14" x14ac:dyDescent="0.3">
      <c r="A193" s="1">
        <v>4600</v>
      </c>
      <c r="B193" s="1" t="s">
        <v>367</v>
      </c>
      <c r="C193" s="1">
        <v>0</v>
      </c>
      <c r="D193" s="1">
        <v>0</v>
      </c>
      <c r="E193" s="1">
        <v>1670</v>
      </c>
      <c r="F193" s="1">
        <v>35.434200840000003</v>
      </c>
      <c r="G193" s="1">
        <v>0</v>
      </c>
      <c r="H193" s="1">
        <v>4600</v>
      </c>
      <c r="I193" s="1" t="s">
        <v>368</v>
      </c>
      <c r="J193" s="1">
        <v>0</v>
      </c>
      <c r="K193" s="1">
        <v>0</v>
      </c>
      <c r="L193" s="1">
        <v>133</v>
      </c>
      <c r="M193" s="1">
        <v>28.727566039999999</v>
      </c>
      <c r="N193" s="1">
        <v>0</v>
      </c>
    </row>
    <row r="194" spans="1:14" x14ac:dyDescent="0.3">
      <c r="A194" s="1">
        <v>4700</v>
      </c>
      <c r="B194" s="1" t="s">
        <v>369</v>
      </c>
      <c r="C194" s="1">
        <v>0</v>
      </c>
      <c r="D194" s="1">
        <v>0</v>
      </c>
      <c r="E194" s="1">
        <v>1588</v>
      </c>
      <c r="F194" s="1">
        <v>35.001740140000003</v>
      </c>
      <c r="G194" s="1">
        <v>0</v>
      </c>
      <c r="H194" s="1">
        <v>4700</v>
      </c>
      <c r="I194" s="1" t="s">
        <v>370</v>
      </c>
      <c r="J194" s="1">
        <v>0</v>
      </c>
      <c r="K194" s="1">
        <v>0</v>
      </c>
      <c r="L194" s="1">
        <v>151</v>
      </c>
      <c r="M194" s="1">
        <v>28.746929590000001</v>
      </c>
      <c r="N194" s="1">
        <v>0</v>
      </c>
    </row>
    <row r="195" spans="1:14" x14ac:dyDescent="0.3">
      <c r="A195" s="1">
        <v>4800</v>
      </c>
      <c r="B195" s="1" t="s">
        <v>371</v>
      </c>
      <c r="C195" s="1">
        <v>0</v>
      </c>
      <c r="D195" s="1">
        <v>0</v>
      </c>
      <c r="E195" s="1">
        <v>1508</v>
      </c>
      <c r="F195" s="1">
        <v>33.926981859999998</v>
      </c>
      <c r="G195" s="1">
        <v>0</v>
      </c>
      <c r="H195" s="1">
        <v>4800</v>
      </c>
      <c r="I195" s="1" t="s">
        <v>372</v>
      </c>
      <c r="J195" s="1">
        <v>0</v>
      </c>
      <c r="K195" s="1">
        <v>0</v>
      </c>
      <c r="L195" s="1">
        <v>171</v>
      </c>
      <c r="M195" s="1">
        <v>28.37974127</v>
      </c>
      <c r="N195" s="1">
        <v>0</v>
      </c>
    </row>
    <row r="196" spans="1:14" x14ac:dyDescent="0.3">
      <c r="A196" s="1">
        <v>4900</v>
      </c>
      <c r="B196" s="1" t="s">
        <v>373</v>
      </c>
      <c r="C196" s="1">
        <v>0</v>
      </c>
      <c r="D196" s="1">
        <v>0</v>
      </c>
      <c r="E196" s="1">
        <v>1430</v>
      </c>
      <c r="F196" s="1">
        <v>32.98544837</v>
      </c>
      <c r="G196" s="1">
        <v>0</v>
      </c>
      <c r="H196" s="1">
        <v>4900</v>
      </c>
      <c r="I196" s="1" t="s">
        <v>374</v>
      </c>
      <c r="J196" s="1">
        <v>0</v>
      </c>
      <c r="K196" s="1">
        <v>0</v>
      </c>
      <c r="L196" s="1">
        <v>193</v>
      </c>
      <c r="M196" s="1">
        <v>27.991389160000001</v>
      </c>
      <c r="N196" s="1">
        <v>0</v>
      </c>
    </row>
    <row r="197" spans="1:14" x14ac:dyDescent="0.3">
      <c r="A197" s="1">
        <v>5000</v>
      </c>
      <c r="B197" s="1" t="s">
        <v>375</v>
      </c>
      <c r="C197" s="1">
        <v>0</v>
      </c>
      <c r="D197" s="1">
        <v>0</v>
      </c>
      <c r="E197" s="1">
        <v>1349</v>
      </c>
      <c r="F197" s="1">
        <v>29.907482770000001</v>
      </c>
      <c r="G197" s="1">
        <v>0</v>
      </c>
      <c r="H197" s="1">
        <v>5000</v>
      </c>
      <c r="I197" s="1" t="s">
        <v>376</v>
      </c>
      <c r="J197" s="1">
        <v>215</v>
      </c>
      <c r="K197" s="1">
        <v>231</v>
      </c>
      <c r="L197" s="1">
        <v>223</v>
      </c>
      <c r="M197" s="1">
        <v>27.52116517</v>
      </c>
      <c r="N197" s="1">
        <v>0</v>
      </c>
    </row>
    <row r="198" spans="1:14" x14ac:dyDescent="0.3">
      <c r="A198" s="1">
        <v>5200</v>
      </c>
      <c r="B198" s="1" t="s">
        <v>377</v>
      </c>
      <c r="C198" s="1">
        <v>0</v>
      </c>
      <c r="D198" s="1">
        <v>0</v>
      </c>
      <c r="E198" s="1">
        <v>1198</v>
      </c>
      <c r="F198" s="1">
        <v>28.5958039</v>
      </c>
      <c r="G198" s="1">
        <v>0</v>
      </c>
      <c r="H198" s="1">
        <v>5200</v>
      </c>
      <c r="I198" s="1" t="s">
        <v>378</v>
      </c>
      <c r="J198" s="1">
        <v>264</v>
      </c>
      <c r="K198" s="1">
        <v>281</v>
      </c>
      <c r="L198" s="1">
        <v>273</v>
      </c>
      <c r="M198" s="1">
        <v>26.988507049999999</v>
      </c>
      <c r="N198" s="1">
        <v>0</v>
      </c>
    </row>
    <row r="199" spans="1:14" x14ac:dyDescent="0.3">
      <c r="A199" s="1">
        <v>5400</v>
      </c>
      <c r="B199" s="1" t="s">
        <v>379</v>
      </c>
      <c r="C199" s="1">
        <v>0</v>
      </c>
      <c r="D199" s="1">
        <v>0</v>
      </c>
      <c r="E199" s="1">
        <v>1055</v>
      </c>
      <c r="F199" s="1">
        <v>0</v>
      </c>
      <c r="G199" s="1">
        <v>0</v>
      </c>
      <c r="H199" s="1">
        <v>5400</v>
      </c>
      <c r="I199" s="1" t="s">
        <v>380</v>
      </c>
      <c r="J199" s="1">
        <v>322</v>
      </c>
      <c r="K199" s="1">
        <v>340</v>
      </c>
      <c r="L199" s="1">
        <v>331</v>
      </c>
      <c r="M199" s="1">
        <v>26.54120249</v>
      </c>
      <c r="N199" s="1">
        <v>0</v>
      </c>
    </row>
    <row r="200" spans="1:14" x14ac:dyDescent="0.3">
      <c r="A200" s="1">
        <v>5600</v>
      </c>
      <c r="B200" s="1" t="s">
        <v>381</v>
      </c>
      <c r="C200" s="1">
        <v>0</v>
      </c>
      <c r="D200" s="1">
        <v>0</v>
      </c>
      <c r="E200" s="1">
        <v>926</v>
      </c>
      <c r="F200" s="1">
        <v>26.670839690000001</v>
      </c>
      <c r="G200" s="1">
        <v>0</v>
      </c>
      <c r="H200" s="1">
        <v>5600</v>
      </c>
      <c r="I200" s="1" t="s">
        <v>382</v>
      </c>
      <c r="J200" s="1">
        <v>391</v>
      </c>
      <c r="K200" s="1">
        <v>409</v>
      </c>
      <c r="L200" s="1">
        <v>400</v>
      </c>
      <c r="M200" s="1">
        <v>26.21524956</v>
      </c>
      <c r="N200" s="1">
        <v>0</v>
      </c>
    </row>
    <row r="201" spans="1:14" x14ac:dyDescent="0.3">
      <c r="A201" s="1">
        <v>5800</v>
      </c>
      <c r="B201" s="1" t="s">
        <v>383</v>
      </c>
      <c r="C201" s="1">
        <v>0</v>
      </c>
      <c r="D201" s="1">
        <v>0</v>
      </c>
      <c r="E201" s="1">
        <v>805</v>
      </c>
      <c r="F201" s="1">
        <v>25.986958489999999</v>
      </c>
      <c r="G201" s="1">
        <v>0</v>
      </c>
      <c r="H201" s="1">
        <v>5800</v>
      </c>
      <c r="I201" s="1" t="s">
        <v>384</v>
      </c>
      <c r="J201" s="1">
        <v>470</v>
      </c>
      <c r="K201" s="1">
        <v>490</v>
      </c>
      <c r="L201" s="1">
        <v>480</v>
      </c>
      <c r="M201" s="1">
        <v>25.983042380000001</v>
      </c>
      <c r="N201" s="1">
        <v>0</v>
      </c>
    </row>
    <row r="202" spans="1:14" x14ac:dyDescent="0.3">
      <c r="A202" s="1">
        <v>6000</v>
      </c>
      <c r="B202" s="1" t="s">
        <v>385</v>
      </c>
      <c r="C202" s="1">
        <v>0</v>
      </c>
      <c r="D202" s="1">
        <v>0</v>
      </c>
      <c r="E202" s="1">
        <v>697</v>
      </c>
      <c r="F202" s="1">
        <v>25.391384930000001</v>
      </c>
      <c r="G202" s="1">
        <v>0</v>
      </c>
      <c r="H202" s="1">
        <v>6000</v>
      </c>
      <c r="I202" s="1" t="s">
        <v>386</v>
      </c>
      <c r="J202" s="1">
        <v>562</v>
      </c>
      <c r="K202" s="1">
        <v>581</v>
      </c>
      <c r="L202" s="1">
        <v>572</v>
      </c>
      <c r="M202" s="1">
        <v>25.869416699999999</v>
      </c>
      <c r="N202" s="1">
        <v>0</v>
      </c>
    </row>
    <row r="203" spans="1:14" x14ac:dyDescent="0.3">
      <c r="A203" s="1">
        <v>6200</v>
      </c>
      <c r="B203" s="1" t="s">
        <v>387</v>
      </c>
      <c r="C203" s="1">
        <v>0</v>
      </c>
      <c r="D203" s="1">
        <v>0</v>
      </c>
      <c r="E203" s="1">
        <v>599</v>
      </c>
      <c r="F203" s="1">
        <v>24.980631750000001</v>
      </c>
      <c r="G203" s="1">
        <v>0</v>
      </c>
      <c r="H203" s="1">
        <v>6200</v>
      </c>
      <c r="I203" s="1" t="s">
        <v>388</v>
      </c>
      <c r="J203" s="1">
        <v>664</v>
      </c>
      <c r="K203" s="1">
        <v>684</v>
      </c>
      <c r="L203" s="1">
        <v>674</v>
      </c>
      <c r="M203" s="1">
        <v>25.840325440000001</v>
      </c>
      <c r="N203" s="1">
        <v>4</v>
      </c>
    </row>
    <row r="204" spans="1:14" x14ac:dyDescent="0.3">
      <c r="A204" s="1">
        <v>6400</v>
      </c>
      <c r="B204" s="1" t="s">
        <v>389</v>
      </c>
      <c r="C204" s="1">
        <v>0</v>
      </c>
      <c r="D204" s="1">
        <v>0</v>
      </c>
      <c r="E204" s="1">
        <v>513</v>
      </c>
      <c r="F204" s="1">
        <v>24.641204720000001</v>
      </c>
      <c r="G204" s="1">
        <v>0</v>
      </c>
      <c r="H204" s="1">
        <v>6400</v>
      </c>
      <c r="I204" s="1" t="s">
        <v>390</v>
      </c>
      <c r="J204" s="1">
        <v>778</v>
      </c>
      <c r="K204" s="1">
        <v>799</v>
      </c>
      <c r="L204" s="1">
        <v>789</v>
      </c>
      <c r="M204" s="1">
        <v>25.94635237</v>
      </c>
      <c r="N204" s="1">
        <v>0</v>
      </c>
    </row>
    <row r="205" spans="1:14" x14ac:dyDescent="0.3">
      <c r="A205" s="1">
        <v>6600</v>
      </c>
      <c r="B205" s="1" t="s">
        <v>391</v>
      </c>
      <c r="C205" s="1">
        <v>0</v>
      </c>
      <c r="D205" s="1">
        <v>0</v>
      </c>
      <c r="E205" s="1">
        <v>438</v>
      </c>
      <c r="F205" s="1">
        <v>24.396940610000001</v>
      </c>
      <c r="G205" s="1">
        <v>0</v>
      </c>
      <c r="H205" s="1">
        <v>6600</v>
      </c>
      <c r="I205" s="1" t="s">
        <v>392</v>
      </c>
      <c r="J205" s="1">
        <v>902</v>
      </c>
      <c r="K205" s="1">
        <v>925</v>
      </c>
      <c r="L205" s="1">
        <v>914</v>
      </c>
      <c r="M205" s="1">
        <v>26.146801929999999</v>
      </c>
      <c r="N205" s="1">
        <v>0</v>
      </c>
    </row>
    <row r="206" spans="1:14" x14ac:dyDescent="0.3">
      <c r="A206" s="1">
        <v>6800</v>
      </c>
      <c r="B206" s="1" t="s">
        <v>393</v>
      </c>
      <c r="C206" s="1">
        <v>0</v>
      </c>
      <c r="D206" s="1">
        <v>0</v>
      </c>
      <c r="E206" s="1">
        <v>372</v>
      </c>
      <c r="F206" s="1">
        <v>24.19521971</v>
      </c>
      <c r="G206" s="1">
        <v>0</v>
      </c>
      <c r="H206" s="1">
        <v>6800</v>
      </c>
      <c r="I206" s="1" t="s">
        <v>394</v>
      </c>
      <c r="J206" s="1">
        <v>1036</v>
      </c>
      <c r="K206" s="1">
        <v>1060</v>
      </c>
      <c r="L206" s="1">
        <v>1048</v>
      </c>
      <c r="M206" s="1">
        <v>26.44115682</v>
      </c>
      <c r="N206" s="1">
        <v>0</v>
      </c>
    </row>
    <row r="207" spans="1:14" x14ac:dyDescent="0.3">
      <c r="A207" s="1">
        <v>7000</v>
      </c>
      <c r="B207" s="1" t="s">
        <v>395</v>
      </c>
      <c r="C207" s="1">
        <v>0</v>
      </c>
      <c r="D207" s="1">
        <v>0</v>
      </c>
      <c r="E207" s="1">
        <v>315</v>
      </c>
      <c r="F207" s="1">
        <v>24.042045999999999</v>
      </c>
      <c r="G207" s="1">
        <v>0</v>
      </c>
      <c r="H207" s="1">
        <v>7000</v>
      </c>
      <c r="I207" s="1" t="s">
        <v>396</v>
      </c>
      <c r="J207" s="1">
        <v>1179</v>
      </c>
      <c r="K207" s="1">
        <v>1204</v>
      </c>
      <c r="L207" s="1">
        <v>1192</v>
      </c>
      <c r="M207" s="1">
        <v>26.832582519999999</v>
      </c>
      <c r="N207" s="1">
        <v>0</v>
      </c>
    </row>
    <row r="208" spans="1:14" x14ac:dyDescent="0.3">
      <c r="A208" s="1">
        <v>7200</v>
      </c>
      <c r="B208" s="1" t="s">
        <v>397</v>
      </c>
      <c r="C208" s="1">
        <v>0</v>
      </c>
      <c r="D208" s="1">
        <v>0</v>
      </c>
      <c r="E208" s="1">
        <v>268</v>
      </c>
      <c r="F208" s="1">
        <v>24.108757610000001</v>
      </c>
      <c r="G208" s="1">
        <v>0</v>
      </c>
      <c r="H208" s="1">
        <v>7200</v>
      </c>
      <c r="I208" s="1" t="s">
        <v>398</v>
      </c>
      <c r="J208" s="1">
        <v>0</v>
      </c>
      <c r="K208" s="1">
        <v>0</v>
      </c>
      <c r="L208" s="1">
        <v>1331</v>
      </c>
      <c r="M208" s="1">
        <v>26.26681632</v>
      </c>
      <c r="N208" s="1">
        <v>0</v>
      </c>
    </row>
    <row r="209" spans="1:14" x14ac:dyDescent="0.3">
      <c r="A209" s="1">
        <v>7400</v>
      </c>
      <c r="B209" s="1" t="s">
        <v>399</v>
      </c>
      <c r="C209" s="1">
        <v>0</v>
      </c>
      <c r="D209" s="1">
        <v>0</v>
      </c>
      <c r="E209" s="1">
        <v>224</v>
      </c>
      <c r="F209" s="1">
        <v>0</v>
      </c>
      <c r="G209" s="1">
        <v>0</v>
      </c>
      <c r="H209" s="1">
        <v>7400</v>
      </c>
      <c r="I209" s="1" t="s">
        <v>400</v>
      </c>
      <c r="J209" s="1">
        <v>0</v>
      </c>
      <c r="K209" s="1">
        <v>0</v>
      </c>
      <c r="L209" s="1">
        <v>1487</v>
      </c>
      <c r="M209" s="1">
        <v>26.089663059999999</v>
      </c>
      <c r="N209" s="1">
        <v>0</v>
      </c>
    </row>
    <row r="210" spans="1:14" x14ac:dyDescent="0.3">
      <c r="A210" s="1">
        <v>7600</v>
      </c>
      <c r="B210" s="1" t="s">
        <v>401</v>
      </c>
      <c r="C210" s="1">
        <v>0</v>
      </c>
      <c r="D210" s="1">
        <v>265</v>
      </c>
      <c r="E210" s="1">
        <v>186</v>
      </c>
      <c r="F210" s="1">
        <v>27.573012569999999</v>
      </c>
      <c r="G210" s="1">
        <v>0</v>
      </c>
      <c r="H210" s="1">
        <v>7600</v>
      </c>
      <c r="I210" s="1" t="s">
        <v>402</v>
      </c>
      <c r="J210" s="1">
        <v>0</v>
      </c>
      <c r="K210" s="1">
        <v>0</v>
      </c>
      <c r="L210" s="1">
        <v>1649</v>
      </c>
      <c r="M210" s="1">
        <v>26.557055559999998</v>
      </c>
      <c r="N210" s="1">
        <v>0</v>
      </c>
    </row>
    <row r="211" spans="1:14" x14ac:dyDescent="0.3">
      <c r="A211" s="1">
        <v>7800</v>
      </c>
      <c r="B211" s="1" t="s">
        <v>403</v>
      </c>
      <c r="C211" s="1">
        <v>0</v>
      </c>
      <c r="D211" s="1">
        <v>0</v>
      </c>
      <c r="E211" s="1">
        <v>153</v>
      </c>
      <c r="F211" s="1">
        <v>0</v>
      </c>
      <c r="G211" s="1">
        <v>0</v>
      </c>
      <c r="H211" s="1">
        <v>7800</v>
      </c>
      <c r="I211" s="1" t="s">
        <v>404</v>
      </c>
      <c r="J211" s="1">
        <v>0</v>
      </c>
      <c r="K211" s="1">
        <v>0</v>
      </c>
      <c r="L211" s="1">
        <v>1816</v>
      </c>
      <c r="M211" s="1">
        <v>27.079512709999999</v>
      </c>
      <c r="N211" s="1">
        <v>0</v>
      </c>
    </row>
    <row r="212" spans="1:14" x14ac:dyDescent="0.3">
      <c r="A212" s="1">
        <v>8000</v>
      </c>
      <c r="B212" s="1" t="s">
        <v>405</v>
      </c>
      <c r="C212" s="1">
        <v>0</v>
      </c>
      <c r="D212" s="1">
        <v>0</v>
      </c>
      <c r="E212" s="1">
        <v>126</v>
      </c>
      <c r="F212" s="1">
        <v>0</v>
      </c>
      <c r="G212" s="1">
        <v>0</v>
      </c>
      <c r="H212" s="1">
        <v>8000</v>
      </c>
      <c r="I212" s="1" t="s">
        <v>406</v>
      </c>
      <c r="J212" s="1">
        <v>0</v>
      </c>
      <c r="K212" s="1">
        <v>0</v>
      </c>
      <c r="L212" s="1">
        <v>1989</v>
      </c>
      <c r="M212" s="1">
        <v>27.69139556</v>
      </c>
      <c r="N212" s="1">
        <v>0</v>
      </c>
    </row>
    <row r="213" spans="1:14" x14ac:dyDescent="0.3">
      <c r="A213" s="1">
        <v>8200</v>
      </c>
      <c r="B213" s="1" t="s">
        <v>407</v>
      </c>
      <c r="C213" s="1">
        <v>0</v>
      </c>
      <c r="D213" s="1">
        <v>0</v>
      </c>
      <c r="E213" s="1">
        <v>103</v>
      </c>
      <c r="F213" s="1">
        <v>0</v>
      </c>
      <c r="G213" s="1">
        <v>0</v>
      </c>
      <c r="H213" s="1">
        <v>8200</v>
      </c>
      <c r="I213" s="1" t="s">
        <v>408</v>
      </c>
      <c r="J213" s="1">
        <v>0</v>
      </c>
      <c r="K213" s="1">
        <v>0</v>
      </c>
      <c r="L213" s="1">
        <v>2166</v>
      </c>
      <c r="M213" s="1">
        <v>28.404576309999999</v>
      </c>
      <c r="N213" s="1">
        <v>0</v>
      </c>
    </row>
    <row r="214" spans="1:14" x14ac:dyDescent="0.3">
      <c r="A214" s="1">
        <v>8400</v>
      </c>
      <c r="B214" s="1" t="s">
        <v>409</v>
      </c>
      <c r="C214" s="1">
        <v>0</v>
      </c>
      <c r="D214" s="1">
        <v>0</v>
      </c>
      <c r="E214" s="1">
        <v>83</v>
      </c>
      <c r="F214" s="1">
        <v>23.822935659999999</v>
      </c>
      <c r="G214" s="1">
        <v>0</v>
      </c>
      <c r="H214" s="1">
        <v>8400</v>
      </c>
      <c r="I214" s="1" t="s">
        <v>410</v>
      </c>
      <c r="J214" s="1">
        <v>0</v>
      </c>
      <c r="K214" s="1">
        <v>0</v>
      </c>
      <c r="L214" s="1">
        <v>2346</v>
      </c>
      <c r="M214" s="1">
        <v>29.861624540000001</v>
      </c>
      <c r="N214" s="1">
        <v>0</v>
      </c>
    </row>
    <row r="215" spans="1:14" x14ac:dyDescent="0.3">
      <c r="A215" s="1" t="s">
        <v>110</v>
      </c>
      <c r="B215" s="1"/>
      <c r="C215" s="1"/>
      <c r="D215" s="1"/>
      <c r="E215" s="1"/>
      <c r="F215" s="1"/>
      <c r="G215" s="1"/>
      <c r="H215" s="1"/>
    </row>
    <row r="216" spans="1:14" x14ac:dyDescent="0.3">
      <c r="A216" s="1">
        <v>4600</v>
      </c>
      <c r="B216" s="1" t="s">
        <v>411</v>
      </c>
      <c r="C216" s="1">
        <v>0</v>
      </c>
      <c r="D216" s="1">
        <v>0</v>
      </c>
      <c r="E216" s="1">
        <v>1807</v>
      </c>
      <c r="F216" s="1">
        <v>0</v>
      </c>
      <c r="G216" s="1">
        <v>0</v>
      </c>
      <c r="H216" s="1">
        <v>4600</v>
      </c>
      <c r="I216" s="1" t="s">
        <v>412</v>
      </c>
      <c r="J216" s="1">
        <v>0</v>
      </c>
      <c r="K216" s="1">
        <v>0</v>
      </c>
      <c r="L216" s="1">
        <v>197</v>
      </c>
      <c r="M216" s="1">
        <v>0</v>
      </c>
      <c r="N216" s="1">
        <v>0</v>
      </c>
    </row>
    <row r="217" spans="1:14" x14ac:dyDescent="0.3">
      <c r="A217" s="1">
        <v>4700</v>
      </c>
      <c r="B217" s="1" t="s">
        <v>413</v>
      </c>
      <c r="C217" s="1">
        <v>0</v>
      </c>
      <c r="D217" s="1">
        <v>0</v>
      </c>
      <c r="E217" s="1">
        <v>1729</v>
      </c>
      <c r="F217" s="1">
        <v>0</v>
      </c>
      <c r="G217" s="1">
        <v>0</v>
      </c>
      <c r="H217" s="1">
        <v>4700</v>
      </c>
      <c r="I217" s="1" t="s">
        <v>414</v>
      </c>
      <c r="J217" s="1">
        <v>0</v>
      </c>
      <c r="K217" s="1">
        <v>0</v>
      </c>
      <c r="L217" s="1">
        <v>219</v>
      </c>
      <c r="M217" s="1">
        <v>27.85749543</v>
      </c>
      <c r="N217" s="1">
        <v>0</v>
      </c>
    </row>
    <row r="218" spans="1:14" x14ac:dyDescent="0.3">
      <c r="A218" s="1">
        <v>4800</v>
      </c>
      <c r="B218" s="1" t="s">
        <v>415</v>
      </c>
      <c r="C218" s="1">
        <v>0</v>
      </c>
      <c r="D218" s="1">
        <v>0</v>
      </c>
      <c r="E218" s="1">
        <v>1652</v>
      </c>
      <c r="F218" s="1">
        <v>0</v>
      </c>
      <c r="G218" s="1">
        <v>0</v>
      </c>
      <c r="H218" s="1">
        <v>4800</v>
      </c>
      <c r="I218" s="1" t="s">
        <v>416</v>
      </c>
      <c r="J218" s="1">
        <v>0</v>
      </c>
      <c r="K218" s="1">
        <v>0</v>
      </c>
      <c r="L218" s="1">
        <v>242</v>
      </c>
      <c r="M218" s="1">
        <v>28.07136234</v>
      </c>
      <c r="N218" s="1">
        <v>0</v>
      </c>
    </row>
    <row r="219" spans="1:14" x14ac:dyDescent="0.3">
      <c r="A219" s="1">
        <v>4900</v>
      </c>
      <c r="B219" s="1" t="s">
        <v>417</v>
      </c>
      <c r="C219" s="1">
        <v>0</v>
      </c>
      <c r="D219" s="1">
        <v>0</v>
      </c>
      <c r="E219" s="1">
        <v>1577</v>
      </c>
      <c r="F219" s="1">
        <v>0</v>
      </c>
      <c r="G219" s="1">
        <v>0</v>
      </c>
      <c r="H219" s="1">
        <v>4900</v>
      </c>
      <c r="I219" s="1" t="s">
        <v>418</v>
      </c>
      <c r="J219" s="1">
        <v>0</v>
      </c>
      <c r="K219" s="1">
        <v>0</v>
      </c>
      <c r="L219" s="1">
        <v>267</v>
      </c>
      <c r="M219" s="1">
        <v>0</v>
      </c>
      <c r="N219" s="1">
        <v>0</v>
      </c>
    </row>
    <row r="220" spans="1:14" x14ac:dyDescent="0.3">
      <c r="A220" s="1">
        <v>5000</v>
      </c>
      <c r="B220" s="1" t="s">
        <v>419</v>
      </c>
      <c r="C220" s="1">
        <v>0</v>
      </c>
      <c r="D220" s="1">
        <v>0</v>
      </c>
      <c r="E220" s="1">
        <v>1490</v>
      </c>
      <c r="F220" s="1">
        <v>30.934762110000001</v>
      </c>
      <c r="G220" s="1">
        <v>0</v>
      </c>
      <c r="H220" s="1">
        <v>5000</v>
      </c>
      <c r="I220" s="1" t="s">
        <v>420</v>
      </c>
      <c r="J220" s="1">
        <v>290</v>
      </c>
      <c r="K220" s="1">
        <v>313</v>
      </c>
      <c r="L220" s="1">
        <v>302</v>
      </c>
      <c r="M220" s="1">
        <v>27.345114580000001</v>
      </c>
      <c r="N220" s="1">
        <v>400</v>
      </c>
    </row>
    <row r="221" spans="1:14" x14ac:dyDescent="0.3">
      <c r="A221" s="1">
        <v>5200</v>
      </c>
      <c r="B221" s="1" t="s">
        <v>421</v>
      </c>
      <c r="C221" s="1">
        <v>0</v>
      </c>
      <c r="D221" s="1">
        <v>0</v>
      </c>
      <c r="E221" s="1">
        <v>1346</v>
      </c>
      <c r="F221" s="1">
        <v>29.673399799999999</v>
      </c>
      <c r="G221" s="1">
        <v>0</v>
      </c>
      <c r="H221" s="1">
        <v>5200</v>
      </c>
      <c r="I221" s="1" t="s">
        <v>422</v>
      </c>
      <c r="J221" s="1">
        <v>344</v>
      </c>
      <c r="K221" s="1">
        <v>369</v>
      </c>
      <c r="L221" s="1">
        <v>357</v>
      </c>
      <c r="M221" s="1">
        <v>26.891511149999999</v>
      </c>
      <c r="N221" s="1">
        <v>500</v>
      </c>
    </row>
    <row r="222" spans="1:14" x14ac:dyDescent="0.3">
      <c r="A222" s="1">
        <v>5400</v>
      </c>
      <c r="B222" s="1" t="s">
        <v>423</v>
      </c>
      <c r="C222" s="1">
        <v>0</v>
      </c>
      <c r="D222" s="1">
        <v>0</v>
      </c>
      <c r="E222" s="1">
        <v>1210</v>
      </c>
      <c r="F222" s="1">
        <v>28.574193919999999</v>
      </c>
      <c r="G222" s="1">
        <v>0</v>
      </c>
      <c r="H222" s="1">
        <v>5400</v>
      </c>
      <c r="I222" s="1" t="s">
        <v>424</v>
      </c>
      <c r="J222" s="1">
        <v>407</v>
      </c>
      <c r="K222" s="1">
        <v>433</v>
      </c>
      <c r="L222" s="1">
        <v>420</v>
      </c>
      <c r="M222" s="1">
        <v>26.529891559999999</v>
      </c>
      <c r="N222" s="1">
        <v>0</v>
      </c>
    </row>
    <row r="223" spans="1:14" x14ac:dyDescent="0.3">
      <c r="A223" s="1">
        <v>5600</v>
      </c>
      <c r="B223" s="1" t="s">
        <v>425</v>
      </c>
      <c r="C223" s="1">
        <v>0</v>
      </c>
      <c r="D223" s="1">
        <v>0</v>
      </c>
      <c r="E223" s="1">
        <v>1082</v>
      </c>
      <c r="F223" s="1">
        <v>27.652454859999999</v>
      </c>
      <c r="G223" s="1">
        <v>0</v>
      </c>
      <c r="H223" s="1">
        <v>5600</v>
      </c>
      <c r="I223" s="1" t="s">
        <v>426</v>
      </c>
      <c r="J223" s="1">
        <v>479</v>
      </c>
      <c r="K223" s="1">
        <v>507</v>
      </c>
      <c r="L223" s="1">
        <v>493</v>
      </c>
      <c r="M223" s="1">
        <v>26.26827617</v>
      </c>
      <c r="N223" s="1">
        <v>0</v>
      </c>
    </row>
    <row r="224" spans="1:14" x14ac:dyDescent="0.3">
      <c r="A224" s="1">
        <v>5800</v>
      </c>
      <c r="B224" s="1" t="s">
        <v>427</v>
      </c>
      <c r="C224" s="1">
        <v>0</v>
      </c>
      <c r="D224" s="1">
        <v>0</v>
      </c>
      <c r="E224" s="1">
        <v>964</v>
      </c>
      <c r="F224" s="1">
        <v>26.88929736</v>
      </c>
      <c r="G224" s="1">
        <v>0</v>
      </c>
      <c r="H224" s="1">
        <v>5800</v>
      </c>
      <c r="I224" s="1" t="s">
        <v>428</v>
      </c>
      <c r="J224" s="1">
        <v>561</v>
      </c>
      <c r="K224" s="1">
        <v>589</v>
      </c>
      <c r="L224" s="1">
        <v>575</v>
      </c>
      <c r="M224" s="1">
        <v>26.089104750000001</v>
      </c>
      <c r="N224" s="1">
        <v>0</v>
      </c>
    </row>
    <row r="225" spans="1:14" x14ac:dyDescent="0.3">
      <c r="A225" s="1">
        <v>6000</v>
      </c>
      <c r="B225" s="1" t="s">
        <v>429</v>
      </c>
      <c r="C225" s="1">
        <v>0</v>
      </c>
      <c r="D225" s="1">
        <v>0</v>
      </c>
      <c r="E225" s="1">
        <v>856</v>
      </c>
      <c r="F225" s="1">
        <v>26.255911749999999</v>
      </c>
      <c r="G225" s="1">
        <v>0</v>
      </c>
      <c r="H225" s="1">
        <v>6000</v>
      </c>
      <c r="I225" s="1" t="s">
        <v>430</v>
      </c>
      <c r="J225" s="1">
        <v>652</v>
      </c>
      <c r="K225" s="1">
        <v>681</v>
      </c>
      <c r="L225" s="1">
        <v>667</v>
      </c>
      <c r="M225" s="1">
        <v>25.987207990000002</v>
      </c>
      <c r="N225" s="1">
        <v>0</v>
      </c>
    </row>
    <row r="226" spans="1:14" x14ac:dyDescent="0.3">
      <c r="A226" s="1">
        <v>6200</v>
      </c>
      <c r="B226" s="1" t="s">
        <v>431</v>
      </c>
      <c r="C226" s="1">
        <v>0</v>
      </c>
      <c r="D226" s="1">
        <v>0</v>
      </c>
      <c r="E226" s="1">
        <v>754</v>
      </c>
      <c r="F226" s="1">
        <v>0</v>
      </c>
      <c r="G226" s="1">
        <v>0</v>
      </c>
      <c r="H226" s="1">
        <v>6200</v>
      </c>
      <c r="I226" s="1" t="s">
        <v>432</v>
      </c>
      <c r="J226" s="1">
        <v>752</v>
      </c>
      <c r="K226" s="1">
        <v>782</v>
      </c>
      <c r="L226" s="1">
        <v>767</v>
      </c>
      <c r="M226" s="1">
        <v>25.946176999999999</v>
      </c>
      <c r="N226" s="1">
        <v>0</v>
      </c>
    </row>
    <row r="227" spans="1:14" x14ac:dyDescent="0.3">
      <c r="A227" s="1">
        <v>6400</v>
      </c>
      <c r="B227" s="1" t="s">
        <v>433</v>
      </c>
      <c r="C227" s="1">
        <v>0</v>
      </c>
      <c r="D227" s="1">
        <v>0</v>
      </c>
      <c r="E227" s="1">
        <v>665</v>
      </c>
      <c r="F227" s="1">
        <v>25.282549549999999</v>
      </c>
      <c r="G227" s="1">
        <v>0</v>
      </c>
      <c r="H227" s="1">
        <v>6400</v>
      </c>
      <c r="I227" s="1" t="s">
        <v>434</v>
      </c>
      <c r="J227" s="1">
        <v>863</v>
      </c>
      <c r="K227" s="1">
        <v>893</v>
      </c>
      <c r="L227" s="1">
        <v>878</v>
      </c>
      <c r="M227" s="1">
        <v>26.023440529999998</v>
      </c>
      <c r="N227" s="1">
        <v>0</v>
      </c>
    </row>
    <row r="228" spans="1:14" x14ac:dyDescent="0.3">
      <c r="A228" s="1">
        <v>6600</v>
      </c>
      <c r="B228" s="1" t="s">
        <v>435</v>
      </c>
      <c r="C228" s="1">
        <v>0</v>
      </c>
      <c r="D228" s="1">
        <v>0</v>
      </c>
      <c r="E228" s="1">
        <v>586</v>
      </c>
      <c r="F228" s="1">
        <v>24.914112639999999</v>
      </c>
      <c r="G228" s="1">
        <v>0</v>
      </c>
      <c r="H228" s="1">
        <v>6600</v>
      </c>
      <c r="I228" s="1" t="s">
        <v>436</v>
      </c>
      <c r="J228" s="1">
        <v>982</v>
      </c>
      <c r="K228" s="1">
        <v>1013</v>
      </c>
      <c r="L228" s="1">
        <v>998</v>
      </c>
      <c r="M228" s="1">
        <v>26.160724510000001</v>
      </c>
      <c r="N228" s="1">
        <v>0</v>
      </c>
    </row>
    <row r="229" spans="1:14" x14ac:dyDescent="0.3">
      <c r="A229" s="1">
        <v>6800</v>
      </c>
      <c r="B229" s="1" t="s">
        <v>437</v>
      </c>
      <c r="C229" s="1">
        <v>0</v>
      </c>
      <c r="D229" s="1">
        <v>0</v>
      </c>
      <c r="E229" s="1">
        <v>512</v>
      </c>
      <c r="F229" s="1">
        <v>24.644044300000001</v>
      </c>
      <c r="G229" s="1">
        <v>0</v>
      </c>
      <c r="H229" s="1">
        <v>6800</v>
      </c>
      <c r="I229" s="1" t="s">
        <v>438</v>
      </c>
      <c r="J229" s="1">
        <v>1109</v>
      </c>
      <c r="K229" s="1">
        <v>1141</v>
      </c>
      <c r="L229" s="1">
        <v>1125</v>
      </c>
      <c r="M229" s="1">
        <v>26.355428409999998</v>
      </c>
      <c r="N229" s="1">
        <v>0</v>
      </c>
    </row>
    <row r="230" spans="1:14" x14ac:dyDescent="0.3">
      <c r="A230" s="1">
        <v>7000</v>
      </c>
      <c r="B230" s="1" t="s">
        <v>439</v>
      </c>
      <c r="C230" s="1">
        <v>0</v>
      </c>
      <c r="D230" s="1">
        <v>0</v>
      </c>
      <c r="E230" s="1">
        <v>450</v>
      </c>
      <c r="F230" s="1">
        <v>24.421568950000001</v>
      </c>
      <c r="G230" s="1">
        <v>0</v>
      </c>
      <c r="H230" s="1">
        <v>7000</v>
      </c>
      <c r="I230" s="1" t="s">
        <v>440</v>
      </c>
      <c r="J230" s="1">
        <v>1244</v>
      </c>
      <c r="K230" s="1">
        <v>1278</v>
      </c>
      <c r="L230" s="1">
        <v>1261</v>
      </c>
      <c r="M230" s="1">
        <v>26.657009540000001</v>
      </c>
      <c r="N230" s="1">
        <v>0</v>
      </c>
    </row>
    <row r="231" spans="1:14" x14ac:dyDescent="0.3">
      <c r="A231" s="1">
        <v>7200</v>
      </c>
      <c r="B231" s="1" t="s">
        <v>441</v>
      </c>
      <c r="C231" s="1">
        <v>0</v>
      </c>
      <c r="D231" s="1">
        <v>0</v>
      </c>
      <c r="E231" s="1">
        <v>398</v>
      </c>
      <c r="F231" s="1">
        <v>24.398059629999999</v>
      </c>
      <c r="G231" s="1">
        <v>0</v>
      </c>
      <c r="H231" s="1">
        <v>7200</v>
      </c>
      <c r="I231" s="1" t="s">
        <v>442</v>
      </c>
      <c r="J231" s="1">
        <v>0</v>
      </c>
      <c r="K231" s="1">
        <v>0</v>
      </c>
      <c r="L231" s="1">
        <v>1388</v>
      </c>
      <c r="M231" s="1">
        <v>26.296441479999999</v>
      </c>
      <c r="N231" s="1">
        <v>0</v>
      </c>
    </row>
    <row r="232" spans="1:14" x14ac:dyDescent="0.3">
      <c r="A232" s="1">
        <v>7400</v>
      </c>
      <c r="B232" s="1" t="s">
        <v>443</v>
      </c>
      <c r="C232" s="1">
        <v>0</v>
      </c>
      <c r="D232" s="1">
        <v>0</v>
      </c>
      <c r="E232" s="1">
        <v>345</v>
      </c>
      <c r="F232" s="1">
        <v>0</v>
      </c>
      <c r="G232" s="1">
        <v>0</v>
      </c>
      <c r="H232" s="1">
        <v>7400</v>
      </c>
      <c r="I232" s="1" t="s">
        <v>444</v>
      </c>
      <c r="J232" s="1">
        <v>0</v>
      </c>
      <c r="K232" s="1">
        <v>0</v>
      </c>
      <c r="L232" s="1">
        <v>1535</v>
      </c>
      <c r="M232" s="1">
        <v>0</v>
      </c>
      <c r="N232" s="1">
        <v>0</v>
      </c>
    </row>
    <row r="233" spans="1:14" x14ac:dyDescent="0.3">
      <c r="A233" s="1">
        <v>7600</v>
      </c>
      <c r="B233" s="1" t="s">
        <v>445</v>
      </c>
      <c r="C233" s="1">
        <v>0</v>
      </c>
      <c r="D233" s="1">
        <v>0</v>
      </c>
      <c r="E233" s="1">
        <v>298</v>
      </c>
      <c r="F233" s="1">
        <v>0</v>
      </c>
      <c r="G233" s="1">
        <v>0</v>
      </c>
      <c r="H233" s="1">
        <v>7600</v>
      </c>
      <c r="I233" s="1" t="s">
        <v>446</v>
      </c>
      <c r="J233" s="1">
        <v>0</v>
      </c>
      <c r="K233" s="1">
        <v>0</v>
      </c>
      <c r="L233" s="1">
        <v>1688</v>
      </c>
      <c r="M233" s="1">
        <v>0</v>
      </c>
      <c r="N233" s="1">
        <v>0</v>
      </c>
    </row>
    <row r="234" spans="1:14" x14ac:dyDescent="0.3">
      <c r="A234" s="1">
        <v>7800</v>
      </c>
      <c r="B234" s="1" t="s">
        <v>447</v>
      </c>
      <c r="C234" s="1">
        <v>0</v>
      </c>
      <c r="D234" s="1">
        <v>0</v>
      </c>
      <c r="E234" s="1">
        <v>256</v>
      </c>
      <c r="F234" s="1">
        <v>0</v>
      </c>
      <c r="G234" s="1">
        <v>0</v>
      </c>
      <c r="H234" s="1">
        <v>7800</v>
      </c>
      <c r="I234" s="1" t="s">
        <v>448</v>
      </c>
      <c r="J234" s="1">
        <v>0</v>
      </c>
      <c r="K234" s="1">
        <v>0</v>
      </c>
      <c r="L234" s="1">
        <v>1846</v>
      </c>
      <c r="M234" s="1">
        <v>0</v>
      </c>
      <c r="N234" s="1">
        <v>0</v>
      </c>
    </row>
    <row r="235" spans="1:14" x14ac:dyDescent="0.3">
      <c r="A235" s="1">
        <v>8000</v>
      </c>
      <c r="B235" s="1" t="s">
        <v>449</v>
      </c>
      <c r="C235" s="1">
        <v>0</v>
      </c>
      <c r="D235" s="1">
        <v>0</v>
      </c>
      <c r="E235" s="1">
        <v>219</v>
      </c>
      <c r="F235" s="1">
        <v>22.809555790000001</v>
      </c>
      <c r="G235" s="1">
        <v>0</v>
      </c>
      <c r="H235" s="1">
        <v>8000</v>
      </c>
      <c r="I235" s="1" t="s">
        <v>450</v>
      </c>
      <c r="J235" s="1">
        <v>0</v>
      </c>
      <c r="K235" s="1">
        <v>0</v>
      </c>
      <c r="L235" s="1">
        <v>2009</v>
      </c>
      <c r="M235" s="1">
        <v>0</v>
      </c>
      <c r="N235" s="1">
        <v>0</v>
      </c>
    </row>
    <row r="236" spans="1:14" x14ac:dyDescent="0.3">
      <c r="A236" s="1">
        <v>8200</v>
      </c>
      <c r="B236" s="1" t="s">
        <v>451</v>
      </c>
      <c r="C236" s="1">
        <v>0</v>
      </c>
      <c r="D236" s="1">
        <v>0</v>
      </c>
      <c r="E236" s="1">
        <v>187</v>
      </c>
      <c r="F236" s="1">
        <v>0</v>
      </c>
      <c r="G236" s="1">
        <v>0</v>
      </c>
      <c r="H236" s="1">
        <v>8200</v>
      </c>
      <c r="I236" s="1" t="s">
        <v>452</v>
      </c>
      <c r="J236" s="1">
        <v>0</v>
      </c>
      <c r="K236" s="1">
        <v>0</v>
      </c>
      <c r="L236" s="1">
        <v>2177</v>
      </c>
      <c r="M236" s="1">
        <v>0</v>
      </c>
      <c r="N236" s="1">
        <v>0</v>
      </c>
    </row>
    <row r="237" spans="1:14" x14ac:dyDescent="0.3">
      <c r="A237" s="1">
        <v>8400</v>
      </c>
      <c r="B237" s="1" t="s">
        <v>453</v>
      </c>
      <c r="C237" s="1">
        <v>0</v>
      </c>
      <c r="D237" s="1">
        <v>0</v>
      </c>
      <c r="E237" s="1">
        <v>159</v>
      </c>
      <c r="F237" s="1">
        <v>0</v>
      </c>
      <c r="G237" s="1">
        <v>0</v>
      </c>
      <c r="H237" s="1">
        <v>8400</v>
      </c>
      <c r="I237" s="1" t="s">
        <v>454</v>
      </c>
      <c r="J237" s="1">
        <v>0</v>
      </c>
      <c r="K237" s="1">
        <v>0</v>
      </c>
      <c r="L237" s="1">
        <v>2349</v>
      </c>
      <c r="M237" s="1">
        <v>0</v>
      </c>
      <c r="N237" s="1">
        <v>0</v>
      </c>
    </row>
    <row r="238" spans="1:14" x14ac:dyDescent="0.3">
      <c r="A238" s="1">
        <v>8600</v>
      </c>
      <c r="B238" s="1" t="s">
        <v>455</v>
      </c>
      <c r="C238" s="1">
        <v>0</v>
      </c>
      <c r="D238" s="1">
        <v>0</v>
      </c>
      <c r="E238" s="1">
        <v>134</v>
      </c>
      <c r="F238" s="1">
        <v>0</v>
      </c>
      <c r="G238" s="1">
        <v>0</v>
      </c>
      <c r="H238" s="1">
        <v>8600</v>
      </c>
      <c r="I238" s="1" t="s">
        <v>456</v>
      </c>
      <c r="J238" s="1">
        <v>0</v>
      </c>
      <c r="K238" s="1">
        <v>0</v>
      </c>
      <c r="L238" s="1">
        <v>2524</v>
      </c>
      <c r="M238" s="1">
        <v>0</v>
      </c>
      <c r="N238" s="1">
        <v>0</v>
      </c>
    </row>
    <row r="239" spans="1:14" x14ac:dyDescent="0.3">
      <c r="A239" s="1">
        <v>8800</v>
      </c>
      <c r="B239" s="1" t="s">
        <v>457</v>
      </c>
      <c r="C239" s="1">
        <v>0</v>
      </c>
      <c r="D239" s="1">
        <v>0</v>
      </c>
      <c r="E239" s="1">
        <v>113</v>
      </c>
      <c r="F239" s="1">
        <v>0</v>
      </c>
      <c r="G239" s="1">
        <v>0</v>
      </c>
      <c r="H239" s="1">
        <v>8800</v>
      </c>
      <c r="I239" s="1" t="s">
        <v>458</v>
      </c>
      <c r="J239" s="1">
        <v>0</v>
      </c>
      <c r="K239" s="1">
        <v>0</v>
      </c>
      <c r="L239" s="1">
        <v>2703</v>
      </c>
      <c r="M239" s="1">
        <v>0</v>
      </c>
      <c r="N239" s="1">
        <v>0</v>
      </c>
    </row>
    <row r="240" spans="1:14" x14ac:dyDescent="0.3">
      <c r="A240" s="1">
        <v>9000</v>
      </c>
      <c r="B240" s="1" t="s">
        <v>459</v>
      </c>
      <c r="C240" s="1">
        <v>0</v>
      </c>
      <c r="D240" s="1">
        <v>0</v>
      </c>
      <c r="E240" s="1">
        <v>94</v>
      </c>
      <c r="F240" s="1">
        <v>23.355531209999999</v>
      </c>
      <c r="G240" s="1">
        <v>0</v>
      </c>
      <c r="H240" s="1">
        <v>9000</v>
      </c>
      <c r="I240" s="1" t="s">
        <v>460</v>
      </c>
      <c r="J240" s="1">
        <v>0</v>
      </c>
      <c r="K240" s="1">
        <v>0</v>
      </c>
      <c r="L240" s="1">
        <v>2884</v>
      </c>
      <c r="M240" s="1">
        <v>0</v>
      </c>
      <c r="N240" s="1">
        <v>0</v>
      </c>
    </row>
    <row r="241" spans="1:14" x14ac:dyDescent="0.3">
      <c r="A241" s="1" t="s">
        <v>0</v>
      </c>
      <c r="B241" s="1"/>
      <c r="C241" s="1"/>
      <c r="D241" s="1"/>
      <c r="E241" s="1"/>
      <c r="F241" s="1"/>
      <c r="G241" s="1"/>
      <c r="H241" s="1"/>
    </row>
    <row r="242" spans="1:14" x14ac:dyDescent="0.3">
      <c r="A242" s="1" t="s">
        <v>1</v>
      </c>
      <c r="B242" s="1" t="s">
        <v>2</v>
      </c>
      <c r="C242" s="1" t="s">
        <v>3</v>
      </c>
      <c r="D242" s="1" t="s">
        <v>4</v>
      </c>
      <c r="E242" s="1" t="s">
        <v>5</v>
      </c>
      <c r="F242" s="1" t="s">
        <v>6</v>
      </c>
      <c r="G242" s="1" t="s">
        <v>7</v>
      </c>
      <c r="H242" s="1" t="s">
        <v>1</v>
      </c>
      <c r="I242" s="1" t="s">
        <v>2</v>
      </c>
      <c r="J242" s="1" t="s">
        <v>3</v>
      </c>
      <c r="K242" s="1" t="s">
        <v>4</v>
      </c>
      <c r="L242" s="1" t="s">
        <v>5</v>
      </c>
      <c r="M242" s="1" t="s">
        <v>6</v>
      </c>
      <c r="N242" s="1" t="s">
        <v>7</v>
      </c>
    </row>
    <row r="243" spans="1:14" x14ac:dyDescent="0.3">
      <c r="A243" s="1" t="s">
        <v>110</v>
      </c>
      <c r="B243" s="1"/>
      <c r="C243" s="1"/>
      <c r="D243" s="1"/>
      <c r="E243" s="1"/>
      <c r="F243" s="1"/>
      <c r="G243" s="1"/>
      <c r="H243" s="1"/>
    </row>
    <row r="244" spans="1:14" x14ac:dyDescent="0.3">
      <c r="A244" s="1">
        <v>4300</v>
      </c>
      <c r="B244" s="1" t="s">
        <v>461</v>
      </c>
      <c r="C244" s="1">
        <v>0</v>
      </c>
      <c r="D244" s="1">
        <v>0</v>
      </c>
      <c r="E244" s="1">
        <v>2147</v>
      </c>
      <c r="F244" s="1">
        <v>0</v>
      </c>
      <c r="G244" s="1">
        <v>0</v>
      </c>
      <c r="H244" s="1">
        <v>4300</v>
      </c>
      <c r="I244" s="1" t="s">
        <v>462</v>
      </c>
      <c r="J244" s="1">
        <v>0</v>
      </c>
      <c r="K244" s="1">
        <v>0</v>
      </c>
      <c r="L244" s="1">
        <v>203</v>
      </c>
      <c r="M244" s="1">
        <v>0</v>
      </c>
      <c r="N244" s="1">
        <v>0</v>
      </c>
    </row>
    <row r="245" spans="1:14" x14ac:dyDescent="0.3">
      <c r="A245" s="1">
        <v>4400</v>
      </c>
      <c r="B245" s="1" t="s">
        <v>463</v>
      </c>
      <c r="C245" s="1">
        <v>0</v>
      </c>
      <c r="D245" s="1">
        <v>0</v>
      </c>
      <c r="E245" s="1">
        <v>2067</v>
      </c>
      <c r="F245" s="1">
        <v>0</v>
      </c>
      <c r="G245" s="1">
        <v>0</v>
      </c>
      <c r="H245" s="1">
        <v>4400</v>
      </c>
      <c r="I245" s="1" t="s">
        <v>464</v>
      </c>
      <c r="J245" s="1">
        <v>0</v>
      </c>
      <c r="K245" s="1">
        <v>0</v>
      </c>
      <c r="L245" s="1">
        <v>223</v>
      </c>
      <c r="M245" s="1">
        <v>0</v>
      </c>
      <c r="N245" s="1">
        <v>0</v>
      </c>
    </row>
    <row r="246" spans="1:14" x14ac:dyDescent="0.3">
      <c r="A246" s="1">
        <v>4500</v>
      </c>
      <c r="B246" s="1" t="s">
        <v>465</v>
      </c>
      <c r="C246" s="1">
        <v>0</v>
      </c>
      <c r="D246" s="1">
        <v>0</v>
      </c>
      <c r="E246" s="1">
        <v>1989</v>
      </c>
      <c r="F246" s="1">
        <v>0</v>
      </c>
      <c r="G246" s="1">
        <v>0</v>
      </c>
      <c r="H246" s="1">
        <v>4500</v>
      </c>
      <c r="I246" s="1" t="s">
        <v>466</v>
      </c>
      <c r="J246" s="1">
        <v>0</v>
      </c>
      <c r="K246" s="1">
        <v>0</v>
      </c>
      <c r="L246" s="1">
        <v>245</v>
      </c>
      <c r="M246" s="1">
        <v>0</v>
      </c>
      <c r="N246" s="1">
        <v>0</v>
      </c>
    </row>
    <row r="247" spans="1:14" x14ac:dyDescent="0.3">
      <c r="A247" s="1">
        <v>4600</v>
      </c>
      <c r="B247" s="1" t="s">
        <v>467</v>
      </c>
      <c r="C247" s="1">
        <v>0</v>
      </c>
      <c r="D247" s="1">
        <v>0</v>
      </c>
      <c r="E247" s="1">
        <v>1913</v>
      </c>
      <c r="F247" s="1">
        <v>0</v>
      </c>
      <c r="G247" s="1">
        <v>0</v>
      </c>
      <c r="H247" s="1">
        <v>4600</v>
      </c>
      <c r="I247" s="1" t="s">
        <v>468</v>
      </c>
      <c r="J247" s="1">
        <v>0</v>
      </c>
      <c r="K247" s="1">
        <v>0</v>
      </c>
      <c r="L247" s="1">
        <v>269</v>
      </c>
      <c r="M247" s="1">
        <v>0</v>
      </c>
      <c r="N247" s="1">
        <v>0</v>
      </c>
    </row>
    <row r="248" spans="1:14" x14ac:dyDescent="0.3">
      <c r="A248" s="1">
        <v>4700</v>
      </c>
      <c r="B248" s="1" t="s">
        <v>469</v>
      </c>
      <c r="C248" s="1">
        <v>0</v>
      </c>
      <c r="D248" s="1">
        <v>0</v>
      </c>
      <c r="E248" s="1">
        <v>1838</v>
      </c>
      <c r="F248" s="1">
        <v>0</v>
      </c>
      <c r="G248" s="1">
        <v>0</v>
      </c>
      <c r="H248" s="1">
        <v>4700</v>
      </c>
      <c r="I248" s="1" t="s">
        <v>470</v>
      </c>
      <c r="J248" s="1">
        <v>0</v>
      </c>
      <c r="K248" s="1">
        <v>0</v>
      </c>
      <c r="L248" s="1">
        <v>294</v>
      </c>
      <c r="M248" s="1">
        <v>0</v>
      </c>
      <c r="N248" s="1">
        <v>0</v>
      </c>
    </row>
    <row r="249" spans="1:14" x14ac:dyDescent="0.3">
      <c r="A249" s="1">
        <v>4800</v>
      </c>
      <c r="B249" s="1" t="s">
        <v>471</v>
      </c>
      <c r="C249" s="1">
        <v>0</v>
      </c>
      <c r="D249" s="1">
        <v>0</v>
      </c>
      <c r="E249" s="1">
        <v>1764</v>
      </c>
      <c r="F249" s="1">
        <v>0</v>
      </c>
      <c r="G249" s="1">
        <v>0</v>
      </c>
      <c r="H249" s="1">
        <v>4800</v>
      </c>
      <c r="I249" s="1" t="s">
        <v>472</v>
      </c>
      <c r="J249" s="1">
        <v>0</v>
      </c>
      <c r="K249" s="1">
        <v>0</v>
      </c>
      <c r="L249" s="1">
        <v>320</v>
      </c>
      <c r="M249" s="1">
        <v>0</v>
      </c>
      <c r="N249" s="1">
        <v>0</v>
      </c>
    </row>
    <row r="250" spans="1:14" x14ac:dyDescent="0.3">
      <c r="A250" s="1">
        <v>4900</v>
      </c>
      <c r="B250" s="1" t="s">
        <v>473</v>
      </c>
      <c r="C250" s="1">
        <v>0</v>
      </c>
      <c r="D250" s="1">
        <v>0</v>
      </c>
      <c r="E250" s="1">
        <v>1692</v>
      </c>
      <c r="F250" s="1">
        <v>0</v>
      </c>
      <c r="G250" s="1">
        <v>0</v>
      </c>
      <c r="H250" s="1">
        <v>4900</v>
      </c>
      <c r="I250" s="1" t="s">
        <v>474</v>
      </c>
      <c r="J250" s="1">
        <v>0</v>
      </c>
      <c r="K250" s="1">
        <v>0</v>
      </c>
      <c r="L250" s="1">
        <v>348</v>
      </c>
      <c r="M250" s="1">
        <v>0</v>
      </c>
      <c r="N250" s="1">
        <v>0</v>
      </c>
    </row>
    <row r="251" spans="1:14" x14ac:dyDescent="0.3">
      <c r="A251" s="1">
        <v>5000</v>
      </c>
      <c r="B251" s="1" t="s">
        <v>475</v>
      </c>
      <c r="C251" s="1">
        <v>0</v>
      </c>
      <c r="D251" s="1">
        <v>0</v>
      </c>
      <c r="E251" s="1">
        <v>1621</v>
      </c>
      <c r="F251" s="1">
        <v>0</v>
      </c>
      <c r="G251" s="1">
        <v>0</v>
      </c>
      <c r="H251" s="1">
        <v>5000</v>
      </c>
      <c r="I251" s="1" t="s">
        <v>476</v>
      </c>
      <c r="J251" s="1">
        <v>0</v>
      </c>
      <c r="K251" s="1">
        <v>0</v>
      </c>
      <c r="L251" s="1">
        <v>377</v>
      </c>
      <c r="M251" s="1">
        <v>0</v>
      </c>
      <c r="N251" s="1">
        <v>0</v>
      </c>
    </row>
    <row r="252" spans="1:14" x14ac:dyDescent="0.3">
      <c r="A252" s="1">
        <v>5200</v>
      </c>
      <c r="B252" s="1" t="s">
        <v>477</v>
      </c>
      <c r="C252" s="1">
        <v>0</v>
      </c>
      <c r="D252" s="1">
        <v>0</v>
      </c>
      <c r="E252" s="1">
        <v>1484</v>
      </c>
      <c r="F252" s="1">
        <v>0</v>
      </c>
      <c r="G252" s="1">
        <v>0</v>
      </c>
      <c r="H252" s="1">
        <v>5200</v>
      </c>
      <c r="I252" s="1" t="s">
        <v>478</v>
      </c>
      <c r="J252" s="1">
        <v>0</v>
      </c>
      <c r="K252" s="1">
        <v>0</v>
      </c>
      <c r="L252" s="1">
        <v>440</v>
      </c>
      <c r="M252" s="1">
        <v>0</v>
      </c>
      <c r="N252" s="1">
        <v>0</v>
      </c>
    </row>
    <row r="253" spans="1:14" x14ac:dyDescent="0.3">
      <c r="A253" s="1">
        <v>5400</v>
      </c>
      <c r="B253" s="1" t="s">
        <v>479</v>
      </c>
      <c r="C253" s="1">
        <v>0</v>
      </c>
      <c r="D253" s="1">
        <v>0</v>
      </c>
      <c r="E253" s="1">
        <v>1354</v>
      </c>
      <c r="F253" s="1">
        <v>0</v>
      </c>
      <c r="G253" s="1">
        <v>0</v>
      </c>
      <c r="H253" s="1">
        <v>5400</v>
      </c>
      <c r="I253" s="1" t="s">
        <v>480</v>
      </c>
      <c r="J253" s="1">
        <v>0</v>
      </c>
      <c r="K253" s="1">
        <v>0</v>
      </c>
      <c r="L253" s="1">
        <v>510</v>
      </c>
      <c r="M253" s="1">
        <v>0</v>
      </c>
      <c r="N253" s="1">
        <v>0</v>
      </c>
    </row>
    <row r="254" spans="1:14" x14ac:dyDescent="0.3">
      <c r="A254" s="1">
        <v>5600</v>
      </c>
      <c r="B254" s="1" t="s">
        <v>481</v>
      </c>
      <c r="C254" s="1">
        <v>0</v>
      </c>
      <c r="D254" s="1">
        <v>0</v>
      </c>
      <c r="E254" s="1">
        <v>1230</v>
      </c>
      <c r="F254" s="1">
        <v>0</v>
      </c>
      <c r="G254" s="1">
        <v>0</v>
      </c>
      <c r="H254" s="1">
        <v>5600</v>
      </c>
      <c r="I254" s="1" t="s">
        <v>482</v>
      </c>
      <c r="J254" s="1">
        <v>0</v>
      </c>
      <c r="K254" s="1">
        <v>0</v>
      </c>
      <c r="L254" s="1">
        <v>586</v>
      </c>
      <c r="M254" s="1">
        <v>0</v>
      </c>
      <c r="N254" s="1">
        <v>0</v>
      </c>
    </row>
    <row r="255" spans="1:14" x14ac:dyDescent="0.3">
      <c r="A255" s="1">
        <v>5800</v>
      </c>
      <c r="B255" s="1" t="s">
        <v>483</v>
      </c>
      <c r="C255" s="1">
        <v>0</v>
      </c>
      <c r="D255" s="1">
        <v>0</v>
      </c>
      <c r="E255" s="1">
        <v>1112</v>
      </c>
      <c r="F255" s="1">
        <v>0</v>
      </c>
      <c r="G255" s="1">
        <v>0</v>
      </c>
      <c r="H255" s="1">
        <v>5800</v>
      </c>
      <c r="I255" s="1" t="s">
        <v>484</v>
      </c>
      <c r="J255" s="1">
        <v>0</v>
      </c>
      <c r="K255" s="1">
        <v>0</v>
      </c>
      <c r="L255" s="1">
        <v>668</v>
      </c>
      <c r="M255" s="1">
        <v>0</v>
      </c>
      <c r="N255" s="1">
        <v>0</v>
      </c>
    </row>
    <row r="256" spans="1:14" x14ac:dyDescent="0.3">
      <c r="A256" s="1">
        <v>6000</v>
      </c>
      <c r="B256" s="1" t="s">
        <v>485</v>
      </c>
      <c r="C256" s="1">
        <v>0</v>
      </c>
      <c r="D256" s="1">
        <v>0</v>
      </c>
      <c r="E256" s="1">
        <v>1001</v>
      </c>
      <c r="F256" s="1">
        <v>0</v>
      </c>
      <c r="G256" s="1">
        <v>0</v>
      </c>
      <c r="H256" s="1">
        <v>6000</v>
      </c>
      <c r="I256" s="1" t="s">
        <v>486</v>
      </c>
      <c r="J256" s="1">
        <v>0</v>
      </c>
      <c r="K256" s="1">
        <v>0</v>
      </c>
      <c r="L256" s="1">
        <v>757</v>
      </c>
      <c r="M256" s="1">
        <v>0</v>
      </c>
      <c r="N256" s="1">
        <v>0</v>
      </c>
    </row>
    <row r="257" spans="1:14" x14ac:dyDescent="0.3">
      <c r="A257" s="1">
        <v>6200</v>
      </c>
      <c r="B257" s="1" t="s">
        <v>487</v>
      </c>
      <c r="C257" s="1">
        <v>0</v>
      </c>
      <c r="D257" s="1">
        <v>0</v>
      </c>
      <c r="E257" s="1">
        <v>897</v>
      </c>
      <c r="F257" s="1">
        <v>0</v>
      </c>
      <c r="G257" s="1">
        <v>0</v>
      </c>
      <c r="H257" s="1">
        <v>6200</v>
      </c>
      <c r="I257" s="1" t="s">
        <v>488</v>
      </c>
      <c r="J257" s="1">
        <v>0</v>
      </c>
      <c r="K257" s="1">
        <v>0</v>
      </c>
      <c r="L257" s="1">
        <v>853</v>
      </c>
      <c r="M257" s="1">
        <v>0</v>
      </c>
      <c r="N257" s="1">
        <v>0</v>
      </c>
    </row>
    <row r="258" spans="1:14" x14ac:dyDescent="0.3">
      <c r="A258" s="1">
        <v>6400</v>
      </c>
      <c r="B258" s="1" t="s">
        <v>489</v>
      </c>
      <c r="C258" s="1">
        <v>0</v>
      </c>
      <c r="D258" s="1">
        <v>0</v>
      </c>
      <c r="E258" s="1">
        <v>801</v>
      </c>
      <c r="F258" s="1">
        <v>0</v>
      </c>
      <c r="G258" s="1">
        <v>0</v>
      </c>
      <c r="H258" s="1">
        <v>6400</v>
      </c>
      <c r="I258" s="1" t="s">
        <v>490</v>
      </c>
      <c r="J258" s="1">
        <v>0</v>
      </c>
      <c r="K258" s="1">
        <v>0</v>
      </c>
      <c r="L258" s="1">
        <v>957</v>
      </c>
      <c r="M258" s="1">
        <v>0</v>
      </c>
      <c r="N258" s="1">
        <v>0</v>
      </c>
    </row>
    <row r="259" spans="1:14" x14ac:dyDescent="0.3">
      <c r="A259" s="1">
        <v>6600</v>
      </c>
      <c r="B259" s="1" t="s">
        <v>491</v>
      </c>
      <c r="C259" s="1">
        <v>0</v>
      </c>
      <c r="D259" s="1">
        <v>0</v>
      </c>
      <c r="E259" s="1">
        <v>712</v>
      </c>
      <c r="F259" s="1">
        <v>0</v>
      </c>
      <c r="G259" s="1">
        <v>0</v>
      </c>
      <c r="H259" s="1">
        <v>6600</v>
      </c>
      <c r="I259" s="1" t="s">
        <v>492</v>
      </c>
      <c r="J259" s="1">
        <v>0</v>
      </c>
      <c r="K259" s="1">
        <v>0</v>
      </c>
      <c r="L259" s="1">
        <v>1068</v>
      </c>
      <c r="M259" s="1">
        <v>0</v>
      </c>
      <c r="N259" s="1">
        <v>0</v>
      </c>
    </row>
    <row r="260" spans="1:14" x14ac:dyDescent="0.3">
      <c r="A260" s="1">
        <v>6800</v>
      </c>
      <c r="B260" s="1" t="s">
        <v>493</v>
      </c>
      <c r="C260" s="1">
        <v>0</v>
      </c>
      <c r="D260" s="1">
        <v>0</v>
      </c>
      <c r="E260" s="1">
        <v>630</v>
      </c>
      <c r="F260" s="1">
        <v>0</v>
      </c>
      <c r="G260" s="1">
        <v>0</v>
      </c>
      <c r="H260" s="1">
        <v>6800</v>
      </c>
      <c r="I260" s="1" t="s">
        <v>494</v>
      </c>
      <c r="J260" s="1">
        <v>0</v>
      </c>
      <c r="K260" s="1">
        <v>0</v>
      </c>
      <c r="L260" s="1">
        <v>1186</v>
      </c>
      <c r="M260" s="1">
        <v>0</v>
      </c>
      <c r="N260" s="1">
        <v>0</v>
      </c>
    </row>
    <row r="261" spans="1:14" x14ac:dyDescent="0.3">
      <c r="A261" s="1">
        <v>7000</v>
      </c>
      <c r="B261" s="1" t="s">
        <v>495</v>
      </c>
      <c r="C261" s="1">
        <v>0</v>
      </c>
      <c r="D261" s="1">
        <v>0</v>
      </c>
      <c r="E261" s="1">
        <v>554</v>
      </c>
      <c r="F261" s="1">
        <v>0</v>
      </c>
      <c r="G261" s="1">
        <v>0</v>
      </c>
      <c r="H261" s="1">
        <v>7000</v>
      </c>
      <c r="I261" s="1" t="s">
        <v>496</v>
      </c>
      <c r="J261" s="1">
        <v>0</v>
      </c>
      <c r="K261" s="1">
        <v>0</v>
      </c>
      <c r="L261" s="1">
        <v>1310</v>
      </c>
      <c r="M261" s="1">
        <v>0</v>
      </c>
      <c r="N261" s="1">
        <v>0</v>
      </c>
    </row>
    <row r="262" spans="1:14" x14ac:dyDescent="0.3">
      <c r="A262" s="1">
        <v>7200</v>
      </c>
      <c r="B262" s="1" t="s">
        <v>497</v>
      </c>
      <c r="C262" s="1">
        <v>0</v>
      </c>
      <c r="D262" s="1">
        <v>0</v>
      </c>
      <c r="E262" s="1">
        <v>485</v>
      </c>
      <c r="F262" s="1">
        <v>0</v>
      </c>
      <c r="G262" s="1">
        <v>0</v>
      </c>
      <c r="H262" s="1">
        <v>7200</v>
      </c>
      <c r="I262" s="1" t="s">
        <v>498</v>
      </c>
      <c r="J262" s="1">
        <v>0</v>
      </c>
      <c r="K262" s="1">
        <v>0</v>
      </c>
      <c r="L262" s="1">
        <v>1441</v>
      </c>
      <c r="M262" s="1">
        <v>0</v>
      </c>
      <c r="N262" s="1">
        <v>0</v>
      </c>
    </row>
    <row r="263" spans="1:14" x14ac:dyDescent="0.3">
      <c r="A263" s="1">
        <v>7400</v>
      </c>
      <c r="B263" s="1" t="s">
        <v>499</v>
      </c>
      <c r="C263" s="1">
        <v>0</v>
      </c>
      <c r="D263" s="1">
        <v>0</v>
      </c>
      <c r="E263" s="1">
        <v>422</v>
      </c>
      <c r="F263" s="1">
        <v>0</v>
      </c>
      <c r="G263" s="1">
        <v>0</v>
      </c>
      <c r="H263" s="1">
        <v>7400</v>
      </c>
      <c r="I263" s="1" t="s">
        <v>500</v>
      </c>
      <c r="J263" s="1">
        <v>0</v>
      </c>
      <c r="K263" s="1">
        <v>0</v>
      </c>
      <c r="L263" s="1">
        <v>1578</v>
      </c>
      <c r="M263" s="1">
        <v>0</v>
      </c>
      <c r="N263" s="1">
        <v>0</v>
      </c>
    </row>
    <row r="264" spans="1:14" x14ac:dyDescent="0.3">
      <c r="A264" s="1">
        <v>7600</v>
      </c>
      <c r="B264" s="1" t="s">
        <v>501</v>
      </c>
      <c r="C264" s="1">
        <v>0</v>
      </c>
      <c r="D264" s="1">
        <v>0</v>
      </c>
      <c r="E264" s="1">
        <v>364</v>
      </c>
      <c r="F264" s="1">
        <v>27.954112850000001</v>
      </c>
      <c r="G264" s="1">
        <v>0</v>
      </c>
      <c r="H264" s="1">
        <v>7600</v>
      </c>
      <c r="I264" s="1" t="s">
        <v>502</v>
      </c>
      <c r="J264" s="1">
        <v>0</v>
      </c>
      <c r="K264" s="1">
        <v>0</v>
      </c>
      <c r="L264" s="1">
        <v>1720</v>
      </c>
      <c r="M264" s="1">
        <v>0</v>
      </c>
      <c r="N264" s="1">
        <v>0</v>
      </c>
    </row>
    <row r="265" spans="1:14" x14ac:dyDescent="0.3">
      <c r="A265" s="1">
        <v>7800</v>
      </c>
      <c r="B265" s="1" t="s">
        <v>503</v>
      </c>
      <c r="C265" s="1">
        <v>0</v>
      </c>
      <c r="D265" s="1">
        <v>0</v>
      </c>
      <c r="E265" s="1">
        <v>313</v>
      </c>
      <c r="F265" s="1">
        <v>0</v>
      </c>
      <c r="G265" s="1">
        <v>0</v>
      </c>
      <c r="H265" s="1">
        <v>7800</v>
      </c>
      <c r="I265" s="1" t="s">
        <v>504</v>
      </c>
      <c r="J265" s="1">
        <v>0</v>
      </c>
      <c r="K265" s="1">
        <v>0</v>
      </c>
      <c r="L265" s="1">
        <v>1869</v>
      </c>
      <c r="M265" s="1">
        <v>0</v>
      </c>
      <c r="N265" s="1">
        <v>0</v>
      </c>
    </row>
    <row r="266" spans="1:14" x14ac:dyDescent="0.3">
      <c r="A266" s="1">
        <v>8000</v>
      </c>
      <c r="B266" s="1" t="s">
        <v>505</v>
      </c>
      <c r="C266" s="1">
        <v>0</v>
      </c>
      <c r="D266" s="1">
        <v>0</v>
      </c>
      <c r="E266" s="1">
        <v>266</v>
      </c>
      <c r="F266" s="1">
        <v>0</v>
      </c>
      <c r="G266" s="1">
        <v>0</v>
      </c>
      <c r="H266" s="1">
        <v>8000</v>
      </c>
      <c r="I266" s="1" t="s">
        <v>506</v>
      </c>
      <c r="J266" s="1">
        <v>0</v>
      </c>
      <c r="K266" s="1">
        <v>0</v>
      </c>
      <c r="L266" s="1">
        <v>2022</v>
      </c>
      <c r="M266" s="1">
        <v>0</v>
      </c>
      <c r="N266" s="1">
        <v>0</v>
      </c>
    </row>
    <row r="267" spans="1:14" x14ac:dyDescent="0.3">
      <c r="A267" s="1">
        <v>8200</v>
      </c>
      <c r="B267" s="1" t="s">
        <v>507</v>
      </c>
      <c r="C267" s="1">
        <v>0</v>
      </c>
      <c r="D267" s="1">
        <v>0</v>
      </c>
      <c r="E267" s="1">
        <v>225</v>
      </c>
      <c r="F267" s="1">
        <v>0</v>
      </c>
      <c r="G267" s="1">
        <v>0</v>
      </c>
      <c r="H267" s="1">
        <v>8200</v>
      </c>
      <c r="I267" s="1" t="s">
        <v>508</v>
      </c>
      <c r="J267" s="1">
        <v>0</v>
      </c>
      <c r="K267" s="1">
        <v>0</v>
      </c>
      <c r="L267" s="1">
        <v>2181</v>
      </c>
      <c r="M267" s="1">
        <v>0</v>
      </c>
      <c r="N267" s="1">
        <v>0</v>
      </c>
    </row>
    <row r="268" spans="1:14" x14ac:dyDescent="0.3">
      <c r="A268" s="1">
        <v>8400</v>
      </c>
      <c r="B268" s="1" t="s">
        <v>509</v>
      </c>
      <c r="C268" s="1">
        <v>0</v>
      </c>
      <c r="D268" s="1">
        <v>0</v>
      </c>
      <c r="E268" s="1">
        <v>189</v>
      </c>
      <c r="F268" s="1">
        <v>0</v>
      </c>
      <c r="G268" s="1">
        <v>0</v>
      </c>
      <c r="H268" s="1">
        <v>8400</v>
      </c>
      <c r="I268" s="1" t="s">
        <v>510</v>
      </c>
      <c r="J268" s="1">
        <v>0</v>
      </c>
      <c r="K268" s="1">
        <v>0</v>
      </c>
      <c r="L268" s="1">
        <v>2345</v>
      </c>
      <c r="M268" s="1">
        <v>0</v>
      </c>
      <c r="N268" s="1">
        <v>0</v>
      </c>
    </row>
    <row r="269" spans="1:14" x14ac:dyDescent="0.3">
      <c r="A269" s="1" t="s">
        <v>110</v>
      </c>
      <c r="B269" s="1"/>
      <c r="C269" s="1"/>
      <c r="D269" s="1"/>
      <c r="E269" s="1"/>
      <c r="F269" s="1"/>
      <c r="G269" s="1"/>
      <c r="H269" s="1"/>
    </row>
    <row r="270" spans="1:14" x14ac:dyDescent="0.3">
      <c r="A270" s="1">
        <v>4300</v>
      </c>
      <c r="B270" s="1" t="s">
        <v>511</v>
      </c>
      <c r="C270" s="1">
        <v>0</v>
      </c>
      <c r="D270" s="1">
        <v>0</v>
      </c>
      <c r="E270" s="1">
        <v>2296</v>
      </c>
      <c r="F270" s="1">
        <v>0</v>
      </c>
      <c r="G270" s="1">
        <v>0</v>
      </c>
      <c r="H270" s="1">
        <v>4300</v>
      </c>
      <c r="I270" s="1" t="s">
        <v>512</v>
      </c>
      <c r="J270" s="1">
        <v>0</v>
      </c>
      <c r="K270" s="1">
        <v>0</v>
      </c>
      <c r="L270" s="1">
        <v>321</v>
      </c>
      <c r="M270" s="1">
        <v>0</v>
      </c>
      <c r="N270" s="1">
        <v>0</v>
      </c>
    </row>
    <row r="271" spans="1:14" x14ac:dyDescent="0.3">
      <c r="A271" s="1">
        <v>4400</v>
      </c>
      <c r="B271" s="1" t="s">
        <v>513</v>
      </c>
      <c r="C271" s="1">
        <v>0</v>
      </c>
      <c r="D271" s="1">
        <v>0</v>
      </c>
      <c r="E271" s="1">
        <v>2222</v>
      </c>
      <c r="F271" s="1">
        <v>0</v>
      </c>
      <c r="G271" s="1">
        <v>0</v>
      </c>
      <c r="H271" s="1">
        <v>4400</v>
      </c>
      <c r="I271" s="1" t="s">
        <v>514</v>
      </c>
      <c r="J271" s="1">
        <v>0</v>
      </c>
      <c r="K271" s="1">
        <v>0</v>
      </c>
      <c r="L271" s="1">
        <v>347</v>
      </c>
      <c r="M271" s="1">
        <v>0</v>
      </c>
      <c r="N271" s="1">
        <v>0</v>
      </c>
    </row>
    <row r="272" spans="1:14" x14ac:dyDescent="0.3">
      <c r="A272" s="1">
        <v>4500</v>
      </c>
      <c r="B272" s="1" t="s">
        <v>515</v>
      </c>
      <c r="C272" s="1">
        <v>0</v>
      </c>
      <c r="D272" s="1">
        <v>0</v>
      </c>
      <c r="E272" s="1">
        <v>2149</v>
      </c>
      <c r="F272" s="1">
        <v>0</v>
      </c>
      <c r="G272" s="1">
        <v>0</v>
      </c>
      <c r="H272" s="1">
        <v>4500</v>
      </c>
      <c r="I272" s="1" t="s">
        <v>516</v>
      </c>
      <c r="J272" s="1">
        <v>0</v>
      </c>
      <c r="K272" s="1">
        <v>0</v>
      </c>
      <c r="L272" s="1">
        <v>374</v>
      </c>
      <c r="M272" s="1">
        <v>0</v>
      </c>
      <c r="N272" s="1">
        <v>0</v>
      </c>
    </row>
    <row r="273" spans="1:14" x14ac:dyDescent="0.3">
      <c r="A273" s="1">
        <v>4600</v>
      </c>
      <c r="B273" s="1" t="s">
        <v>517</v>
      </c>
      <c r="C273" s="1">
        <v>0</v>
      </c>
      <c r="D273" s="1">
        <v>0</v>
      </c>
      <c r="E273" s="1">
        <v>2077</v>
      </c>
      <c r="F273" s="1">
        <v>0</v>
      </c>
      <c r="G273" s="1">
        <v>0</v>
      </c>
      <c r="H273" s="1">
        <v>4600</v>
      </c>
      <c r="I273" s="1" t="s">
        <v>518</v>
      </c>
      <c r="J273" s="1">
        <v>0</v>
      </c>
      <c r="K273" s="1">
        <v>0</v>
      </c>
      <c r="L273" s="1">
        <v>402</v>
      </c>
      <c r="M273" s="1">
        <v>0</v>
      </c>
      <c r="N273" s="1">
        <v>0</v>
      </c>
    </row>
    <row r="274" spans="1:14" x14ac:dyDescent="0.3">
      <c r="A274" s="1">
        <v>4700</v>
      </c>
      <c r="B274" s="1" t="s">
        <v>519</v>
      </c>
      <c r="C274" s="1">
        <v>0</v>
      </c>
      <c r="D274" s="1">
        <v>0</v>
      </c>
      <c r="E274" s="1">
        <v>2006</v>
      </c>
      <c r="F274" s="1">
        <v>0</v>
      </c>
      <c r="G274" s="1">
        <v>0</v>
      </c>
      <c r="H274" s="1">
        <v>4700</v>
      </c>
      <c r="I274" s="1" t="s">
        <v>520</v>
      </c>
      <c r="J274" s="1">
        <v>0</v>
      </c>
      <c r="K274" s="1">
        <v>0</v>
      </c>
      <c r="L274" s="1">
        <v>431</v>
      </c>
      <c r="M274" s="1">
        <v>0</v>
      </c>
      <c r="N274" s="1">
        <v>0</v>
      </c>
    </row>
    <row r="275" spans="1:14" x14ac:dyDescent="0.3">
      <c r="A275" s="1">
        <v>4800</v>
      </c>
      <c r="B275" s="1" t="s">
        <v>521</v>
      </c>
      <c r="C275" s="1">
        <v>0</v>
      </c>
      <c r="D275" s="1">
        <v>0</v>
      </c>
      <c r="E275" s="1">
        <v>1937</v>
      </c>
      <c r="F275" s="1">
        <v>0</v>
      </c>
      <c r="G275" s="1">
        <v>0</v>
      </c>
      <c r="H275" s="1">
        <v>4800</v>
      </c>
      <c r="I275" s="1" t="s">
        <v>522</v>
      </c>
      <c r="J275" s="1">
        <v>0</v>
      </c>
      <c r="K275" s="1">
        <v>0</v>
      </c>
      <c r="L275" s="1">
        <v>462</v>
      </c>
      <c r="M275" s="1">
        <v>0</v>
      </c>
      <c r="N275" s="1">
        <v>0</v>
      </c>
    </row>
    <row r="276" spans="1:14" x14ac:dyDescent="0.3">
      <c r="A276" s="1">
        <v>4900</v>
      </c>
      <c r="B276" s="1" t="s">
        <v>523</v>
      </c>
      <c r="C276" s="1">
        <v>0</v>
      </c>
      <c r="D276" s="1">
        <v>0</v>
      </c>
      <c r="E276" s="1">
        <v>1869</v>
      </c>
      <c r="F276" s="1">
        <v>0</v>
      </c>
      <c r="G276" s="1">
        <v>0</v>
      </c>
      <c r="H276" s="1">
        <v>4900</v>
      </c>
      <c r="I276" s="1" t="s">
        <v>524</v>
      </c>
      <c r="J276" s="1">
        <v>0</v>
      </c>
      <c r="K276" s="1">
        <v>0</v>
      </c>
      <c r="L276" s="1">
        <v>494</v>
      </c>
      <c r="M276" s="1">
        <v>0</v>
      </c>
      <c r="N276" s="1">
        <v>0</v>
      </c>
    </row>
    <row r="277" spans="1:14" x14ac:dyDescent="0.3">
      <c r="A277" s="1">
        <v>5000</v>
      </c>
      <c r="B277" s="1" t="s">
        <v>525</v>
      </c>
      <c r="C277" s="1">
        <v>0</v>
      </c>
      <c r="D277" s="1">
        <v>0</v>
      </c>
      <c r="E277" s="1">
        <v>1802</v>
      </c>
      <c r="F277" s="1">
        <v>0</v>
      </c>
      <c r="G277" s="1">
        <v>0</v>
      </c>
      <c r="H277" s="1">
        <v>5000</v>
      </c>
      <c r="I277" s="1" t="s">
        <v>526</v>
      </c>
      <c r="J277" s="1">
        <v>0</v>
      </c>
      <c r="K277" s="1">
        <v>0</v>
      </c>
      <c r="L277" s="1">
        <v>527</v>
      </c>
      <c r="M277" s="1">
        <v>0</v>
      </c>
      <c r="N277" s="1">
        <v>0</v>
      </c>
    </row>
    <row r="278" spans="1:14" x14ac:dyDescent="0.3">
      <c r="A278" s="1">
        <v>5200</v>
      </c>
      <c r="B278" s="1" t="s">
        <v>527</v>
      </c>
      <c r="C278" s="1">
        <v>0</v>
      </c>
      <c r="D278" s="1">
        <v>0</v>
      </c>
      <c r="E278" s="1">
        <v>1672</v>
      </c>
      <c r="F278" s="1">
        <v>0</v>
      </c>
      <c r="G278" s="1">
        <v>0</v>
      </c>
      <c r="H278" s="1">
        <v>5200</v>
      </c>
      <c r="I278" s="1" t="s">
        <v>528</v>
      </c>
      <c r="J278" s="1">
        <v>0</v>
      </c>
      <c r="K278" s="1">
        <v>0</v>
      </c>
      <c r="L278" s="1">
        <v>597</v>
      </c>
      <c r="M278" s="1">
        <v>0</v>
      </c>
      <c r="N278" s="1">
        <v>0</v>
      </c>
    </row>
    <row r="279" spans="1:14" x14ac:dyDescent="0.3">
      <c r="A279" s="1">
        <v>5400</v>
      </c>
      <c r="B279" s="1" t="s">
        <v>529</v>
      </c>
      <c r="C279" s="1">
        <v>0</v>
      </c>
      <c r="D279" s="1">
        <v>0</v>
      </c>
      <c r="E279" s="1">
        <v>1547</v>
      </c>
      <c r="F279" s="1">
        <v>0</v>
      </c>
      <c r="G279" s="1">
        <v>0</v>
      </c>
      <c r="H279" s="1">
        <v>5400</v>
      </c>
      <c r="I279" s="1" t="s">
        <v>530</v>
      </c>
      <c r="J279" s="1">
        <v>0</v>
      </c>
      <c r="K279" s="1">
        <v>0</v>
      </c>
      <c r="L279" s="1">
        <v>672</v>
      </c>
      <c r="M279" s="1">
        <v>0</v>
      </c>
      <c r="N279" s="1">
        <v>0</v>
      </c>
    </row>
    <row r="280" spans="1:14" x14ac:dyDescent="0.3">
      <c r="A280" s="1">
        <v>5600</v>
      </c>
      <c r="B280" s="1" t="s">
        <v>531</v>
      </c>
      <c r="C280" s="1">
        <v>0</v>
      </c>
      <c r="D280" s="1">
        <v>0</v>
      </c>
      <c r="E280" s="1">
        <v>1427</v>
      </c>
      <c r="F280" s="1">
        <v>0</v>
      </c>
      <c r="G280" s="1">
        <v>0</v>
      </c>
      <c r="H280" s="1">
        <v>5600</v>
      </c>
      <c r="I280" s="1" t="s">
        <v>532</v>
      </c>
      <c r="J280" s="1">
        <v>0</v>
      </c>
      <c r="K280" s="1">
        <v>0</v>
      </c>
      <c r="L280" s="1">
        <v>752</v>
      </c>
      <c r="M280" s="1">
        <v>0</v>
      </c>
      <c r="N280" s="1">
        <v>0</v>
      </c>
    </row>
    <row r="281" spans="1:14" x14ac:dyDescent="0.3">
      <c r="A281" s="1">
        <v>5800</v>
      </c>
      <c r="B281" s="1" t="s">
        <v>533</v>
      </c>
      <c r="C281" s="1">
        <v>0</v>
      </c>
      <c r="D281" s="1">
        <v>0</v>
      </c>
      <c r="E281" s="1">
        <v>1312</v>
      </c>
      <c r="F281" s="1">
        <v>0</v>
      </c>
      <c r="G281" s="1">
        <v>0</v>
      </c>
      <c r="H281" s="1">
        <v>5800</v>
      </c>
      <c r="I281" s="1" t="s">
        <v>534</v>
      </c>
      <c r="J281" s="1">
        <v>0</v>
      </c>
      <c r="K281" s="1">
        <v>0</v>
      </c>
      <c r="L281" s="1">
        <v>837</v>
      </c>
      <c r="M281" s="1">
        <v>0</v>
      </c>
      <c r="N281" s="1">
        <v>0</v>
      </c>
    </row>
    <row r="282" spans="1:14" x14ac:dyDescent="0.3">
      <c r="A282" s="1">
        <v>6000</v>
      </c>
      <c r="B282" s="1" t="s">
        <v>535</v>
      </c>
      <c r="C282" s="1">
        <v>0</v>
      </c>
      <c r="D282" s="1">
        <v>0</v>
      </c>
      <c r="E282" s="1">
        <v>1203</v>
      </c>
      <c r="F282" s="1">
        <v>0</v>
      </c>
      <c r="G282" s="1">
        <v>0</v>
      </c>
      <c r="H282" s="1">
        <v>6000</v>
      </c>
      <c r="I282" s="1" t="s">
        <v>536</v>
      </c>
      <c r="J282" s="1">
        <v>0</v>
      </c>
      <c r="K282" s="1">
        <v>0</v>
      </c>
      <c r="L282" s="1">
        <v>928</v>
      </c>
      <c r="M282" s="1">
        <v>0</v>
      </c>
      <c r="N282" s="1">
        <v>0</v>
      </c>
    </row>
    <row r="283" spans="1:14" x14ac:dyDescent="0.3">
      <c r="A283" s="1">
        <v>6200</v>
      </c>
      <c r="B283" s="1" t="s">
        <v>537</v>
      </c>
      <c r="C283" s="1">
        <v>0</v>
      </c>
      <c r="D283" s="1">
        <v>0</v>
      </c>
      <c r="E283" s="1">
        <v>1099</v>
      </c>
      <c r="F283" s="1">
        <v>0</v>
      </c>
      <c r="G283" s="1">
        <v>0</v>
      </c>
      <c r="H283" s="1">
        <v>6200</v>
      </c>
      <c r="I283" s="1" t="s">
        <v>538</v>
      </c>
      <c r="J283" s="1">
        <v>0</v>
      </c>
      <c r="K283" s="1">
        <v>0</v>
      </c>
      <c r="L283" s="1">
        <v>1024</v>
      </c>
      <c r="M283" s="1">
        <v>0</v>
      </c>
      <c r="N283" s="1">
        <v>0</v>
      </c>
    </row>
    <row r="284" spans="1:14" x14ac:dyDescent="0.3">
      <c r="A284" s="1">
        <v>6400</v>
      </c>
      <c r="B284" s="1" t="s">
        <v>539</v>
      </c>
      <c r="C284" s="1">
        <v>0</v>
      </c>
      <c r="D284" s="1">
        <v>0</v>
      </c>
      <c r="E284" s="1">
        <v>1003</v>
      </c>
      <c r="F284" s="1">
        <v>0</v>
      </c>
      <c r="G284" s="1">
        <v>0</v>
      </c>
      <c r="H284" s="1">
        <v>6400</v>
      </c>
      <c r="I284" s="1" t="s">
        <v>540</v>
      </c>
      <c r="J284" s="1">
        <v>0</v>
      </c>
      <c r="K284" s="1">
        <v>0</v>
      </c>
      <c r="L284" s="1">
        <v>1128</v>
      </c>
      <c r="M284" s="1">
        <v>0</v>
      </c>
      <c r="N284" s="1">
        <v>0</v>
      </c>
    </row>
    <row r="285" spans="1:14" x14ac:dyDescent="0.3">
      <c r="A285" s="1">
        <v>6600</v>
      </c>
      <c r="B285" s="1" t="s">
        <v>541</v>
      </c>
      <c r="C285" s="1">
        <v>0</v>
      </c>
      <c r="D285" s="1">
        <v>0</v>
      </c>
      <c r="E285" s="1">
        <v>912</v>
      </c>
      <c r="F285" s="1">
        <v>0</v>
      </c>
      <c r="G285" s="1">
        <v>0</v>
      </c>
      <c r="H285" s="1">
        <v>6600</v>
      </c>
      <c r="I285" s="1" t="s">
        <v>542</v>
      </c>
      <c r="J285" s="1">
        <v>0</v>
      </c>
      <c r="K285" s="1">
        <v>0</v>
      </c>
      <c r="L285" s="1">
        <v>1237</v>
      </c>
      <c r="M285" s="1">
        <v>0</v>
      </c>
      <c r="N285" s="1">
        <v>0</v>
      </c>
    </row>
    <row r="286" spans="1:14" x14ac:dyDescent="0.3">
      <c r="A286" s="1">
        <v>6800</v>
      </c>
      <c r="B286" s="1" t="s">
        <v>543</v>
      </c>
      <c r="C286" s="1">
        <v>0</v>
      </c>
      <c r="D286" s="1">
        <v>0</v>
      </c>
      <c r="E286" s="1">
        <v>826</v>
      </c>
      <c r="F286" s="1">
        <v>0</v>
      </c>
      <c r="G286" s="1">
        <v>0</v>
      </c>
      <c r="H286" s="1">
        <v>6800</v>
      </c>
      <c r="I286" s="1" t="s">
        <v>544</v>
      </c>
      <c r="J286" s="1">
        <v>0</v>
      </c>
      <c r="K286" s="1">
        <v>0</v>
      </c>
      <c r="L286" s="1">
        <v>1351</v>
      </c>
      <c r="M286" s="1">
        <v>0</v>
      </c>
      <c r="N286" s="1">
        <v>0</v>
      </c>
    </row>
    <row r="287" spans="1:14" x14ac:dyDescent="0.3">
      <c r="A287" s="1">
        <v>7000</v>
      </c>
      <c r="B287" s="1" t="s">
        <v>545</v>
      </c>
      <c r="C287" s="1">
        <v>0</v>
      </c>
      <c r="D287" s="1">
        <v>0</v>
      </c>
      <c r="E287" s="1">
        <v>746</v>
      </c>
      <c r="F287" s="1">
        <v>0</v>
      </c>
      <c r="G287" s="1">
        <v>0</v>
      </c>
      <c r="H287" s="1">
        <v>7000</v>
      </c>
      <c r="I287" s="1" t="s">
        <v>546</v>
      </c>
      <c r="J287" s="1">
        <v>0</v>
      </c>
      <c r="K287" s="1">
        <v>0</v>
      </c>
      <c r="L287" s="1">
        <v>1471</v>
      </c>
      <c r="M287" s="1">
        <v>0</v>
      </c>
      <c r="N287" s="1">
        <v>0</v>
      </c>
    </row>
    <row r="288" spans="1:14" x14ac:dyDescent="0.3">
      <c r="A288" s="1">
        <v>7200</v>
      </c>
      <c r="B288" s="1" t="s">
        <v>547</v>
      </c>
      <c r="C288" s="1">
        <v>0</v>
      </c>
      <c r="D288" s="1">
        <v>0</v>
      </c>
      <c r="E288" s="1">
        <v>670</v>
      </c>
      <c r="F288" s="1">
        <v>0</v>
      </c>
      <c r="G288" s="1">
        <v>0</v>
      </c>
      <c r="H288" s="1">
        <v>7200</v>
      </c>
      <c r="I288" s="1" t="s">
        <v>548</v>
      </c>
      <c r="J288" s="1">
        <v>0</v>
      </c>
      <c r="K288" s="1">
        <v>0</v>
      </c>
      <c r="L288" s="1">
        <v>1595</v>
      </c>
      <c r="M288" s="1">
        <v>0</v>
      </c>
      <c r="N288" s="1">
        <v>0</v>
      </c>
    </row>
    <row r="289" spans="1:14" x14ac:dyDescent="0.3">
      <c r="A289" s="1">
        <v>7400</v>
      </c>
      <c r="B289" s="1" t="s">
        <v>549</v>
      </c>
      <c r="C289" s="1">
        <v>0</v>
      </c>
      <c r="D289" s="1">
        <v>0</v>
      </c>
      <c r="E289" s="1">
        <v>600</v>
      </c>
      <c r="F289" s="1">
        <v>0</v>
      </c>
      <c r="G289" s="1">
        <v>0</v>
      </c>
      <c r="H289" s="1">
        <v>7400</v>
      </c>
      <c r="I289" s="1" t="s">
        <v>550</v>
      </c>
      <c r="J289" s="1">
        <v>0</v>
      </c>
      <c r="K289" s="1">
        <v>0</v>
      </c>
      <c r="L289" s="1">
        <v>1725</v>
      </c>
      <c r="M289" s="1">
        <v>0</v>
      </c>
      <c r="N289" s="1">
        <v>0</v>
      </c>
    </row>
    <row r="290" spans="1:14" x14ac:dyDescent="0.3">
      <c r="A290" s="1">
        <v>7600</v>
      </c>
      <c r="B290" s="1" t="s">
        <v>551</v>
      </c>
      <c r="C290" s="1">
        <v>0</v>
      </c>
      <c r="D290" s="1">
        <v>0</v>
      </c>
      <c r="E290" s="1">
        <v>535</v>
      </c>
      <c r="F290" s="1">
        <v>0</v>
      </c>
      <c r="G290" s="1">
        <v>0</v>
      </c>
      <c r="H290" s="1">
        <v>7600</v>
      </c>
      <c r="I290" s="1" t="s">
        <v>552</v>
      </c>
      <c r="J290" s="1">
        <v>0</v>
      </c>
      <c r="K290" s="1">
        <v>0</v>
      </c>
      <c r="L290" s="1">
        <v>1860</v>
      </c>
      <c r="M290" s="1">
        <v>0</v>
      </c>
      <c r="N290" s="1">
        <v>0</v>
      </c>
    </row>
    <row r="291" spans="1:14" x14ac:dyDescent="0.3">
      <c r="A291" s="1">
        <v>7800</v>
      </c>
      <c r="B291" s="1" t="s">
        <v>553</v>
      </c>
      <c r="C291" s="1">
        <v>0</v>
      </c>
      <c r="D291" s="1">
        <v>0</v>
      </c>
      <c r="E291" s="1">
        <v>475</v>
      </c>
      <c r="F291" s="1">
        <v>0</v>
      </c>
      <c r="G291" s="1">
        <v>0</v>
      </c>
      <c r="H291" s="1">
        <v>7800</v>
      </c>
      <c r="I291" s="1" t="s">
        <v>554</v>
      </c>
      <c r="J291" s="1">
        <v>0</v>
      </c>
      <c r="K291" s="1">
        <v>0</v>
      </c>
      <c r="L291" s="1">
        <v>2000</v>
      </c>
      <c r="M291" s="1">
        <v>0</v>
      </c>
      <c r="N291" s="1">
        <v>0</v>
      </c>
    </row>
    <row r="292" spans="1:14" x14ac:dyDescent="0.3">
      <c r="A292" s="1">
        <v>8000</v>
      </c>
      <c r="B292" s="1" t="s">
        <v>555</v>
      </c>
      <c r="C292" s="1">
        <v>0</v>
      </c>
      <c r="D292" s="1">
        <v>0</v>
      </c>
      <c r="E292" s="1">
        <v>419</v>
      </c>
      <c r="F292" s="1">
        <v>0</v>
      </c>
      <c r="G292" s="1">
        <v>0</v>
      </c>
      <c r="H292" s="1">
        <v>8000</v>
      </c>
      <c r="I292" s="1" t="s">
        <v>556</v>
      </c>
      <c r="J292" s="1">
        <v>0</v>
      </c>
      <c r="K292" s="1">
        <v>0</v>
      </c>
      <c r="L292" s="1">
        <v>2144</v>
      </c>
      <c r="M292" s="1">
        <v>0</v>
      </c>
      <c r="N292" s="1">
        <v>0</v>
      </c>
    </row>
    <row r="293" spans="1:14" x14ac:dyDescent="0.3">
      <c r="A293" s="1">
        <v>8200</v>
      </c>
      <c r="B293" s="1" t="s">
        <v>557</v>
      </c>
      <c r="C293" s="1">
        <v>0</v>
      </c>
      <c r="D293" s="1">
        <v>0</v>
      </c>
      <c r="E293" s="1">
        <v>368</v>
      </c>
      <c r="F293" s="1">
        <v>0</v>
      </c>
      <c r="G293" s="1">
        <v>0</v>
      </c>
      <c r="H293" s="1">
        <v>8200</v>
      </c>
      <c r="I293" s="1" t="s">
        <v>558</v>
      </c>
      <c r="J293" s="1">
        <v>0</v>
      </c>
      <c r="K293" s="1">
        <v>0</v>
      </c>
      <c r="L293" s="1">
        <v>2293</v>
      </c>
      <c r="M293" s="1">
        <v>0</v>
      </c>
      <c r="N293" s="1">
        <v>0</v>
      </c>
    </row>
    <row r="294" spans="1:14" x14ac:dyDescent="0.3">
      <c r="A294" s="1">
        <v>8400</v>
      </c>
      <c r="B294" s="1" t="s">
        <v>559</v>
      </c>
      <c r="C294" s="1">
        <v>0</v>
      </c>
      <c r="D294" s="1">
        <v>0</v>
      </c>
      <c r="E294" s="1">
        <v>321</v>
      </c>
      <c r="F294" s="1">
        <v>0</v>
      </c>
      <c r="G294" s="1">
        <v>0</v>
      </c>
      <c r="H294" s="1">
        <v>8400</v>
      </c>
      <c r="I294" s="1" t="s">
        <v>560</v>
      </c>
      <c r="J294" s="1">
        <v>0</v>
      </c>
      <c r="K294" s="1">
        <v>0</v>
      </c>
      <c r="L294" s="1">
        <v>2446</v>
      </c>
      <c r="M294" s="1">
        <v>0</v>
      </c>
      <c r="N294" s="1">
        <v>0</v>
      </c>
    </row>
    <row r="295" spans="1:14" x14ac:dyDescent="0.3">
      <c r="A295" s="1" t="s">
        <v>110</v>
      </c>
      <c r="B295" s="1"/>
      <c r="C295" s="1"/>
      <c r="D295" s="1"/>
      <c r="E295" s="1"/>
      <c r="F295" s="1"/>
      <c r="G295" s="1"/>
      <c r="H295" s="1"/>
    </row>
    <row r="296" spans="1:14" x14ac:dyDescent="0.3">
      <c r="A296" s="1">
        <v>4300</v>
      </c>
      <c r="B296" s="1" t="s">
        <v>561</v>
      </c>
      <c r="C296" s="1">
        <v>0</v>
      </c>
      <c r="D296" s="1">
        <v>0</v>
      </c>
      <c r="E296" s="1">
        <v>2420</v>
      </c>
      <c r="F296" s="1">
        <v>0</v>
      </c>
      <c r="G296" s="1">
        <v>0</v>
      </c>
      <c r="H296" s="1">
        <v>4300</v>
      </c>
      <c r="I296" s="1" t="s">
        <v>562</v>
      </c>
      <c r="J296" s="1">
        <v>0</v>
      </c>
      <c r="K296" s="1">
        <v>0</v>
      </c>
      <c r="L296" s="1">
        <v>433</v>
      </c>
      <c r="M296" s="1">
        <v>0</v>
      </c>
      <c r="N296" s="1">
        <v>0</v>
      </c>
    </row>
    <row r="297" spans="1:14" x14ac:dyDescent="0.3">
      <c r="A297" s="1">
        <v>4400</v>
      </c>
      <c r="B297" s="1" t="s">
        <v>563</v>
      </c>
      <c r="C297" s="1">
        <v>0</v>
      </c>
      <c r="D297" s="1">
        <v>0</v>
      </c>
      <c r="E297" s="1">
        <v>2350</v>
      </c>
      <c r="F297" s="1">
        <v>0</v>
      </c>
      <c r="G297" s="1">
        <v>0</v>
      </c>
      <c r="H297" s="1">
        <v>4400</v>
      </c>
      <c r="I297" s="1" t="s">
        <v>564</v>
      </c>
      <c r="J297" s="1">
        <v>0</v>
      </c>
      <c r="K297" s="1">
        <v>0</v>
      </c>
      <c r="L297" s="1">
        <v>463</v>
      </c>
      <c r="M297" s="1">
        <v>0</v>
      </c>
      <c r="N297" s="1">
        <v>0</v>
      </c>
    </row>
    <row r="298" spans="1:14" x14ac:dyDescent="0.3">
      <c r="A298" s="1">
        <v>4500</v>
      </c>
      <c r="B298" s="1" t="s">
        <v>565</v>
      </c>
      <c r="C298" s="1">
        <v>0</v>
      </c>
      <c r="D298" s="1">
        <v>0</v>
      </c>
      <c r="E298" s="1">
        <v>2280</v>
      </c>
      <c r="F298" s="1">
        <v>0</v>
      </c>
      <c r="G298" s="1">
        <v>0</v>
      </c>
      <c r="H298" s="1">
        <v>4500</v>
      </c>
      <c r="I298" s="1" t="s">
        <v>566</v>
      </c>
      <c r="J298" s="1">
        <v>0</v>
      </c>
      <c r="K298" s="1">
        <v>0</v>
      </c>
      <c r="L298" s="1">
        <v>493</v>
      </c>
      <c r="M298" s="1">
        <v>0</v>
      </c>
      <c r="N298" s="1">
        <v>0</v>
      </c>
    </row>
    <row r="299" spans="1:14" x14ac:dyDescent="0.3">
      <c r="A299" s="1">
        <v>4600</v>
      </c>
      <c r="B299" s="1" t="s">
        <v>567</v>
      </c>
      <c r="C299" s="1">
        <v>0</v>
      </c>
      <c r="D299" s="1">
        <v>0</v>
      </c>
      <c r="E299" s="1">
        <v>2211</v>
      </c>
      <c r="F299" s="1">
        <v>0</v>
      </c>
      <c r="G299" s="1">
        <v>0</v>
      </c>
      <c r="H299" s="1">
        <v>4600</v>
      </c>
      <c r="I299" s="1" t="s">
        <v>568</v>
      </c>
      <c r="J299" s="1">
        <v>0</v>
      </c>
      <c r="K299" s="1">
        <v>0</v>
      </c>
      <c r="L299" s="1">
        <v>524</v>
      </c>
      <c r="M299" s="1">
        <v>0</v>
      </c>
      <c r="N299" s="1">
        <v>0</v>
      </c>
    </row>
    <row r="300" spans="1:14" x14ac:dyDescent="0.3">
      <c r="A300" s="1">
        <v>4700</v>
      </c>
      <c r="B300" s="1" t="s">
        <v>569</v>
      </c>
      <c r="C300" s="1">
        <v>0</v>
      </c>
      <c r="D300" s="1">
        <v>0</v>
      </c>
      <c r="E300" s="1">
        <v>2144</v>
      </c>
      <c r="F300" s="1">
        <v>0</v>
      </c>
      <c r="G300" s="1">
        <v>0</v>
      </c>
      <c r="H300" s="1">
        <v>4700</v>
      </c>
      <c r="I300" s="1" t="s">
        <v>570</v>
      </c>
      <c r="J300" s="1">
        <v>0</v>
      </c>
      <c r="K300" s="1">
        <v>0</v>
      </c>
      <c r="L300" s="1">
        <v>557</v>
      </c>
      <c r="M300" s="1">
        <v>0</v>
      </c>
      <c r="N300" s="1">
        <v>0</v>
      </c>
    </row>
    <row r="301" spans="1:14" x14ac:dyDescent="0.3">
      <c r="A301" s="1">
        <v>4800</v>
      </c>
      <c r="B301" s="1" t="s">
        <v>571</v>
      </c>
      <c r="C301" s="1">
        <v>0</v>
      </c>
      <c r="D301" s="1">
        <v>0</v>
      </c>
      <c r="E301" s="1">
        <v>2078</v>
      </c>
      <c r="F301" s="1">
        <v>0</v>
      </c>
      <c r="G301" s="1">
        <v>0</v>
      </c>
      <c r="H301" s="1">
        <v>4800</v>
      </c>
      <c r="I301" s="1" t="s">
        <v>572</v>
      </c>
      <c r="J301" s="1">
        <v>0</v>
      </c>
      <c r="K301" s="1">
        <v>0</v>
      </c>
      <c r="L301" s="1">
        <v>591</v>
      </c>
      <c r="M301" s="1">
        <v>0</v>
      </c>
      <c r="N301" s="1">
        <v>0</v>
      </c>
    </row>
    <row r="302" spans="1:14" x14ac:dyDescent="0.3">
      <c r="A302" s="1">
        <v>4900</v>
      </c>
      <c r="B302" s="1" t="s">
        <v>573</v>
      </c>
      <c r="C302" s="1">
        <v>0</v>
      </c>
      <c r="D302" s="1">
        <v>0</v>
      </c>
      <c r="E302" s="1">
        <v>2012</v>
      </c>
      <c r="F302" s="1">
        <v>0</v>
      </c>
      <c r="G302" s="1">
        <v>0</v>
      </c>
      <c r="H302" s="1">
        <v>4900</v>
      </c>
      <c r="I302" s="1" t="s">
        <v>574</v>
      </c>
      <c r="J302" s="1">
        <v>0</v>
      </c>
      <c r="K302" s="1">
        <v>0</v>
      </c>
      <c r="L302" s="1">
        <v>625</v>
      </c>
      <c r="M302" s="1">
        <v>0</v>
      </c>
      <c r="N302" s="1">
        <v>0</v>
      </c>
    </row>
    <row r="303" spans="1:14" x14ac:dyDescent="0.3">
      <c r="A303" s="1">
        <v>5000</v>
      </c>
      <c r="B303" s="1" t="s">
        <v>575</v>
      </c>
      <c r="C303" s="1">
        <v>0</v>
      </c>
      <c r="D303" s="1">
        <v>0</v>
      </c>
      <c r="E303" s="1">
        <v>1948</v>
      </c>
      <c r="F303" s="1">
        <v>0</v>
      </c>
      <c r="G303" s="1">
        <v>0</v>
      </c>
      <c r="H303" s="1">
        <v>5000</v>
      </c>
      <c r="I303" s="1" t="s">
        <v>576</v>
      </c>
      <c r="J303" s="1">
        <v>0</v>
      </c>
      <c r="K303" s="1">
        <v>0</v>
      </c>
      <c r="L303" s="1">
        <v>661</v>
      </c>
      <c r="M303" s="1">
        <v>0</v>
      </c>
      <c r="N303" s="1">
        <v>0</v>
      </c>
    </row>
    <row r="304" spans="1:14" x14ac:dyDescent="0.3">
      <c r="A304" s="1">
        <v>5200</v>
      </c>
      <c r="B304" s="1" t="s">
        <v>577</v>
      </c>
      <c r="C304" s="1">
        <v>0</v>
      </c>
      <c r="D304" s="1">
        <v>0</v>
      </c>
      <c r="E304" s="1">
        <v>1823</v>
      </c>
      <c r="F304" s="1">
        <v>0</v>
      </c>
      <c r="G304" s="1">
        <v>0</v>
      </c>
      <c r="H304" s="1">
        <v>5200</v>
      </c>
      <c r="I304" s="1" t="s">
        <v>578</v>
      </c>
      <c r="J304" s="1">
        <v>0</v>
      </c>
      <c r="K304" s="1">
        <v>0</v>
      </c>
      <c r="L304" s="1">
        <v>736</v>
      </c>
      <c r="M304" s="1">
        <v>0</v>
      </c>
      <c r="N304" s="1">
        <v>0</v>
      </c>
    </row>
    <row r="305" spans="1:14" x14ac:dyDescent="0.3">
      <c r="A305" s="1">
        <v>5400</v>
      </c>
      <c r="B305" s="1" t="s">
        <v>579</v>
      </c>
      <c r="C305" s="1">
        <v>0</v>
      </c>
      <c r="D305" s="1">
        <v>0</v>
      </c>
      <c r="E305" s="1">
        <v>1702</v>
      </c>
      <c r="F305" s="1">
        <v>0</v>
      </c>
      <c r="G305" s="1">
        <v>0</v>
      </c>
      <c r="H305" s="1">
        <v>5400</v>
      </c>
      <c r="I305" s="1" t="s">
        <v>580</v>
      </c>
      <c r="J305" s="1">
        <v>0</v>
      </c>
      <c r="K305" s="1">
        <v>0</v>
      </c>
      <c r="L305" s="1">
        <v>815</v>
      </c>
      <c r="M305" s="1">
        <v>0</v>
      </c>
      <c r="N305" s="1">
        <v>0</v>
      </c>
    </row>
    <row r="306" spans="1:14" x14ac:dyDescent="0.3">
      <c r="A306" s="1">
        <v>5600</v>
      </c>
      <c r="B306" s="1" t="s">
        <v>581</v>
      </c>
      <c r="C306" s="1">
        <v>0</v>
      </c>
      <c r="D306" s="1">
        <v>0</v>
      </c>
      <c r="E306" s="1">
        <v>1585</v>
      </c>
      <c r="F306" s="1">
        <v>0</v>
      </c>
      <c r="G306" s="1">
        <v>0</v>
      </c>
      <c r="H306" s="1">
        <v>5600</v>
      </c>
      <c r="I306" s="1" t="s">
        <v>582</v>
      </c>
      <c r="J306" s="1">
        <v>0</v>
      </c>
      <c r="K306" s="1">
        <v>0</v>
      </c>
      <c r="L306" s="1">
        <v>898</v>
      </c>
      <c r="M306" s="1">
        <v>0</v>
      </c>
      <c r="N306" s="1">
        <v>0</v>
      </c>
    </row>
    <row r="307" spans="1:14" x14ac:dyDescent="0.3">
      <c r="A307" s="1">
        <v>5800</v>
      </c>
      <c r="B307" s="1" t="s">
        <v>583</v>
      </c>
      <c r="C307" s="1">
        <v>0</v>
      </c>
      <c r="D307" s="1">
        <v>0</v>
      </c>
      <c r="E307" s="1">
        <v>1473</v>
      </c>
      <c r="F307" s="1">
        <v>0</v>
      </c>
      <c r="G307" s="1">
        <v>0</v>
      </c>
      <c r="H307" s="1">
        <v>5800</v>
      </c>
      <c r="I307" s="1" t="s">
        <v>584</v>
      </c>
      <c r="J307" s="1">
        <v>0</v>
      </c>
      <c r="K307" s="1">
        <v>0</v>
      </c>
      <c r="L307" s="1">
        <v>986</v>
      </c>
      <c r="M307" s="1">
        <v>0</v>
      </c>
      <c r="N307" s="1">
        <v>0</v>
      </c>
    </row>
    <row r="308" spans="1:14" x14ac:dyDescent="0.3">
      <c r="A308" s="1">
        <v>6000</v>
      </c>
      <c r="B308" s="1" t="s">
        <v>585</v>
      </c>
      <c r="C308" s="1">
        <v>0</v>
      </c>
      <c r="D308" s="1">
        <v>0</v>
      </c>
      <c r="E308" s="1">
        <v>1365</v>
      </c>
      <c r="F308" s="1">
        <v>0</v>
      </c>
      <c r="G308" s="1">
        <v>0</v>
      </c>
      <c r="H308" s="1">
        <v>6000</v>
      </c>
      <c r="I308" s="1" t="s">
        <v>586</v>
      </c>
      <c r="J308" s="1">
        <v>0</v>
      </c>
      <c r="K308" s="1">
        <v>0</v>
      </c>
      <c r="L308" s="1">
        <v>1078</v>
      </c>
      <c r="M308" s="1">
        <v>0</v>
      </c>
      <c r="N308" s="1">
        <v>0</v>
      </c>
    </row>
    <row r="309" spans="1:14" x14ac:dyDescent="0.3">
      <c r="A309" s="1">
        <v>6200</v>
      </c>
      <c r="B309" s="1" t="s">
        <v>587</v>
      </c>
      <c r="C309" s="1">
        <v>0</v>
      </c>
      <c r="D309" s="1">
        <v>0</v>
      </c>
      <c r="E309" s="1">
        <v>1261</v>
      </c>
      <c r="F309" s="1">
        <v>0</v>
      </c>
      <c r="G309" s="1">
        <v>0</v>
      </c>
      <c r="H309" s="1">
        <v>6200</v>
      </c>
      <c r="I309" s="1" t="s">
        <v>588</v>
      </c>
      <c r="J309" s="1">
        <v>0</v>
      </c>
      <c r="K309" s="1">
        <v>0</v>
      </c>
      <c r="L309" s="1">
        <v>1174</v>
      </c>
      <c r="M309" s="1">
        <v>0</v>
      </c>
      <c r="N309" s="1">
        <v>0</v>
      </c>
    </row>
    <row r="310" spans="1:14" x14ac:dyDescent="0.3">
      <c r="A310" s="1">
        <v>6400</v>
      </c>
      <c r="B310" s="1" t="s">
        <v>589</v>
      </c>
      <c r="C310" s="1">
        <v>0</v>
      </c>
      <c r="D310" s="1">
        <v>0</v>
      </c>
      <c r="E310" s="1">
        <v>1165</v>
      </c>
      <c r="F310" s="1">
        <v>0</v>
      </c>
      <c r="G310" s="1">
        <v>0</v>
      </c>
      <c r="H310" s="1">
        <v>6400</v>
      </c>
      <c r="I310" s="1" t="s">
        <v>590</v>
      </c>
      <c r="J310" s="1">
        <v>0</v>
      </c>
      <c r="K310" s="1">
        <v>0</v>
      </c>
      <c r="L310" s="1">
        <v>1278</v>
      </c>
      <c r="M310" s="1">
        <v>0</v>
      </c>
      <c r="N310" s="1">
        <v>0</v>
      </c>
    </row>
    <row r="311" spans="1:14" x14ac:dyDescent="0.3">
      <c r="A311" s="1">
        <v>6600</v>
      </c>
      <c r="B311" s="1" t="s">
        <v>591</v>
      </c>
      <c r="C311" s="1">
        <v>0</v>
      </c>
      <c r="D311" s="1">
        <v>0</v>
      </c>
      <c r="E311" s="1">
        <v>1074</v>
      </c>
      <c r="F311" s="1">
        <v>0</v>
      </c>
      <c r="G311" s="1">
        <v>0</v>
      </c>
      <c r="H311" s="1">
        <v>6600</v>
      </c>
      <c r="I311" s="1" t="s">
        <v>592</v>
      </c>
      <c r="J311" s="1">
        <v>0</v>
      </c>
      <c r="K311" s="1">
        <v>0</v>
      </c>
      <c r="L311" s="1">
        <v>1387</v>
      </c>
      <c r="M311" s="1">
        <v>0</v>
      </c>
      <c r="N311" s="1">
        <v>0</v>
      </c>
    </row>
    <row r="312" spans="1:14" x14ac:dyDescent="0.3">
      <c r="A312" s="1">
        <v>6800</v>
      </c>
      <c r="B312" s="1" t="s">
        <v>593</v>
      </c>
      <c r="C312" s="1">
        <v>0</v>
      </c>
      <c r="D312" s="1">
        <v>0</v>
      </c>
      <c r="E312" s="1">
        <v>986</v>
      </c>
      <c r="F312" s="1">
        <v>0</v>
      </c>
      <c r="G312" s="1">
        <v>0</v>
      </c>
      <c r="H312" s="1">
        <v>6800</v>
      </c>
      <c r="I312" s="1" t="s">
        <v>594</v>
      </c>
      <c r="J312" s="1">
        <v>0</v>
      </c>
      <c r="K312" s="1">
        <v>0</v>
      </c>
      <c r="L312" s="1">
        <v>1499</v>
      </c>
      <c r="M312" s="1">
        <v>0</v>
      </c>
      <c r="N312" s="1">
        <v>0</v>
      </c>
    </row>
    <row r="313" spans="1:14" x14ac:dyDescent="0.3">
      <c r="A313" s="1">
        <v>7000</v>
      </c>
      <c r="B313" s="1" t="s">
        <v>595</v>
      </c>
      <c r="C313" s="1">
        <v>0</v>
      </c>
      <c r="D313" s="1">
        <v>0</v>
      </c>
      <c r="E313" s="1">
        <v>904</v>
      </c>
      <c r="F313" s="1">
        <v>0</v>
      </c>
      <c r="G313" s="1">
        <v>0</v>
      </c>
      <c r="H313" s="1">
        <v>7000</v>
      </c>
      <c r="I313" s="1" t="s">
        <v>596</v>
      </c>
      <c r="J313" s="1">
        <v>0</v>
      </c>
      <c r="K313" s="1">
        <v>0</v>
      </c>
      <c r="L313" s="1">
        <v>1617</v>
      </c>
      <c r="M313" s="1">
        <v>0</v>
      </c>
      <c r="N313" s="1">
        <v>0</v>
      </c>
    </row>
    <row r="314" spans="1:14" x14ac:dyDescent="0.3">
      <c r="A314" s="1">
        <v>7200</v>
      </c>
      <c r="B314" s="1" t="s">
        <v>597</v>
      </c>
      <c r="C314" s="1">
        <v>0</v>
      </c>
      <c r="D314" s="1">
        <v>0</v>
      </c>
      <c r="E314" s="1">
        <v>825</v>
      </c>
      <c r="F314" s="1">
        <v>0</v>
      </c>
      <c r="G314" s="1">
        <v>0</v>
      </c>
      <c r="H314" s="1">
        <v>7200</v>
      </c>
      <c r="I314" s="1" t="s">
        <v>598</v>
      </c>
      <c r="J314" s="1">
        <v>0</v>
      </c>
      <c r="K314" s="1">
        <v>0</v>
      </c>
      <c r="L314" s="1">
        <v>1738</v>
      </c>
      <c r="M314" s="1">
        <v>0</v>
      </c>
      <c r="N314" s="1">
        <v>0</v>
      </c>
    </row>
    <row r="315" spans="1:14" x14ac:dyDescent="0.3">
      <c r="A315" s="1">
        <v>7400</v>
      </c>
      <c r="B315" s="1" t="s">
        <v>599</v>
      </c>
      <c r="C315" s="1">
        <v>0</v>
      </c>
      <c r="D315" s="1">
        <v>0</v>
      </c>
      <c r="E315" s="1">
        <v>751</v>
      </c>
      <c r="F315" s="1">
        <v>0</v>
      </c>
      <c r="G315" s="1">
        <v>0</v>
      </c>
      <c r="H315" s="1">
        <v>7400</v>
      </c>
      <c r="I315" s="1" t="s">
        <v>600</v>
      </c>
      <c r="J315" s="1">
        <v>0</v>
      </c>
      <c r="K315" s="1">
        <v>0</v>
      </c>
      <c r="L315" s="1">
        <v>1864</v>
      </c>
      <c r="M315" s="1">
        <v>0</v>
      </c>
      <c r="N315" s="1">
        <v>0</v>
      </c>
    </row>
    <row r="316" spans="1:14" x14ac:dyDescent="0.3">
      <c r="A316" s="1">
        <v>7600</v>
      </c>
      <c r="B316" s="1" t="s">
        <v>601</v>
      </c>
      <c r="C316" s="1">
        <v>0</v>
      </c>
      <c r="D316" s="1">
        <v>0</v>
      </c>
      <c r="E316" s="1">
        <v>681</v>
      </c>
      <c r="F316" s="1">
        <v>0</v>
      </c>
      <c r="G316" s="1">
        <v>0</v>
      </c>
      <c r="H316" s="1">
        <v>7600</v>
      </c>
      <c r="I316" s="1" t="s">
        <v>602</v>
      </c>
      <c r="J316" s="1">
        <v>0</v>
      </c>
      <c r="K316" s="1">
        <v>0</v>
      </c>
      <c r="L316" s="1">
        <v>1994</v>
      </c>
      <c r="M316" s="1">
        <v>0</v>
      </c>
      <c r="N316" s="1">
        <v>0</v>
      </c>
    </row>
    <row r="317" spans="1:14" x14ac:dyDescent="0.3">
      <c r="A317" s="1">
        <v>7800</v>
      </c>
      <c r="B317" s="1" t="s">
        <v>603</v>
      </c>
      <c r="C317" s="1">
        <v>0</v>
      </c>
      <c r="D317" s="1">
        <v>0</v>
      </c>
      <c r="E317" s="1">
        <v>616</v>
      </c>
      <c r="F317" s="1">
        <v>0</v>
      </c>
      <c r="G317" s="1">
        <v>0</v>
      </c>
      <c r="H317" s="1">
        <v>7800</v>
      </c>
      <c r="I317" s="1" t="s">
        <v>604</v>
      </c>
      <c r="J317" s="1">
        <v>0</v>
      </c>
      <c r="K317" s="1">
        <v>0</v>
      </c>
      <c r="L317" s="1">
        <v>2129</v>
      </c>
      <c r="M317" s="1">
        <v>0</v>
      </c>
      <c r="N317" s="1">
        <v>0</v>
      </c>
    </row>
    <row r="318" spans="1:14" x14ac:dyDescent="0.3">
      <c r="A318" s="1">
        <v>8000</v>
      </c>
      <c r="B318" s="1" t="s">
        <v>605</v>
      </c>
      <c r="C318" s="1">
        <v>0</v>
      </c>
      <c r="D318" s="1">
        <v>0</v>
      </c>
      <c r="E318" s="1">
        <v>554</v>
      </c>
      <c r="F318" s="1">
        <v>28.00928287</v>
      </c>
      <c r="G318" s="1">
        <v>0</v>
      </c>
      <c r="H318" s="1">
        <v>8000</v>
      </c>
      <c r="I318" s="1" t="s">
        <v>606</v>
      </c>
      <c r="J318" s="1">
        <v>0</v>
      </c>
      <c r="K318" s="1">
        <v>0</v>
      </c>
      <c r="L318" s="1">
        <v>2267</v>
      </c>
      <c r="M318" s="1">
        <v>0</v>
      </c>
      <c r="N318" s="1">
        <v>0</v>
      </c>
    </row>
    <row r="319" spans="1:14" x14ac:dyDescent="0.3">
      <c r="A319" s="1">
        <v>8200</v>
      </c>
      <c r="B319" s="1" t="s">
        <v>607</v>
      </c>
      <c r="C319" s="1">
        <v>0</v>
      </c>
      <c r="D319" s="1">
        <v>0</v>
      </c>
      <c r="E319" s="1">
        <v>497</v>
      </c>
      <c r="F319" s="1">
        <v>0</v>
      </c>
      <c r="G319" s="1">
        <v>0</v>
      </c>
      <c r="H319" s="1">
        <v>8200</v>
      </c>
      <c r="I319" s="1" t="s">
        <v>608</v>
      </c>
      <c r="J319" s="1">
        <v>0</v>
      </c>
      <c r="K319" s="1">
        <v>0</v>
      </c>
      <c r="L319" s="1">
        <v>2410</v>
      </c>
      <c r="M319" s="1">
        <v>0</v>
      </c>
      <c r="N319" s="1">
        <v>0</v>
      </c>
    </row>
    <row r="320" spans="1:14" x14ac:dyDescent="0.3">
      <c r="A320" s="1">
        <v>8400</v>
      </c>
      <c r="B320" s="1" t="s">
        <v>609</v>
      </c>
      <c r="C320" s="1">
        <v>0</v>
      </c>
      <c r="D320" s="1">
        <v>0</v>
      </c>
      <c r="E320" s="1">
        <v>443</v>
      </c>
      <c r="F320" s="1">
        <v>0</v>
      </c>
      <c r="G320" s="1">
        <v>0</v>
      </c>
      <c r="H320" s="1">
        <v>8400</v>
      </c>
      <c r="I320" s="1" t="s">
        <v>610</v>
      </c>
      <c r="J320" s="1">
        <v>0</v>
      </c>
      <c r="K320" s="1">
        <v>0</v>
      </c>
      <c r="L320" s="1">
        <v>2556</v>
      </c>
      <c r="M320" s="1">
        <v>0</v>
      </c>
      <c r="N320" s="1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54C21-1093-4808-BB66-D9CF4BEA0736}">
  <dimension ref="A1:J41"/>
  <sheetViews>
    <sheetView zoomScaleNormal="100" workbookViewId="0">
      <selection activeCell="K9" sqref="K1:K1048576"/>
    </sheetView>
  </sheetViews>
  <sheetFormatPr defaultRowHeight="15.6" x14ac:dyDescent="0.3"/>
  <cols>
    <col min="2" max="3" width="10.59765625" bestFit="1" customWidth="1"/>
    <col min="4" max="8" width="9.5" bestFit="1" customWidth="1"/>
    <col min="9" max="9" width="10.59765625" bestFit="1" customWidth="1"/>
    <col min="10" max="10" width="9.5" bestFit="1" customWidth="1"/>
  </cols>
  <sheetData>
    <row r="1" spans="1:10" x14ac:dyDescent="0.3">
      <c r="B1" s="2">
        <v>45259</v>
      </c>
      <c r="C1" s="2">
        <v>45288</v>
      </c>
      <c r="D1" s="2">
        <v>45321</v>
      </c>
      <c r="E1" s="2">
        <v>45350</v>
      </c>
      <c r="F1" s="2">
        <v>45378</v>
      </c>
      <c r="G1" s="2">
        <v>45470</v>
      </c>
      <c r="H1" s="2">
        <v>45562</v>
      </c>
      <c r="I1" s="2">
        <v>45656</v>
      </c>
      <c r="J1" s="2">
        <v>45835</v>
      </c>
    </row>
    <row r="2" spans="1:10" x14ac:dyDescent="0.3">
      <c r="A2">
        <v>4300</v>
      </c>
      <c r="B2">
        <f>IF(PRODUCT('HSCEI C'!B2,'HSCEI P'!B2)=0,MAX('HSCEI C'!B2,'HSCEI P'!B2),AVERAGE('HSCEI C'!B2,'HSCEI P'!B2))</f>
        <v>0</v>
      </c>
      <c r="C2">
        <f>IF(PRODUCT('HSCEI C'!C2,'HSCEI P'!C2)=0,MAX('HSCEI C'!C2,'HSCEI P'!C2),AVERAGE('HSCEI C'!C2,'HSCEI P'!C2))</f>
        <v>0</v>
      </c>
      <c r="D2">
        <f>IF(PRODUCT('HSCEI C'!D2,'HSCEI P'!D2)=0,MAX('HSCEI C'!D2,'HSCEI P'!D2),AVERAGE('HSCEI C'!D2,'HSCEI P'!D2))</f>
        <v>0</v>
      </c>
      <c r="E2">
        <f>IF(PRODUCT('HSCEI C'!E2,'HSCEI P'!E2)=0,MAX('HSCEI C'!E2,'HSCEI P'!E2),AVERAGE('HSCEI C'!E2,'HSCEI P'!E2))</f>
        <v>0</v>
      </c>
      <c r="F2">
        <f>IF(PRODUCT('HSCEI C'!F2,'HSCEI P'!F2)=0,MAX('HSCEI C'!F2,'HSCEI P'!F2),AVERAGE('HSCEI C'!F2,'HSCEI P'!F2))</f>
        <v>0</v>
      </c>
      <c r="G2">
        <f>IF(PRODUCT('HSCEI C'!G2,'HSCEI P'!G2)=0,MAX('HSCEI C'!G2,'HSCEI P'!G2),AVERAGE('HSCEI C'!G2,'HSCEI P'!G2))</f>
        <v>0</v>
      </c>
      <c r="H2">
        <f>IF(PRODUCT('HSCEI C'!H2,'HSCEI P'!H2)=0,MAX('HSCEI C'!H2,'HSCEI P'!H2),AVERAGE('HSCEI C'!H2,'HSCEI P'!H2))</f>
        <v>0</v>
      </c>
      <c r="I2">
        <f>IF(PRODUCT('HSCEI C'!I2,'HSCEI P'!I2)=0,MAX('HSCEI C'!I2,'HSCEI P'!I2),AVERAGE('HSCEI C'!I2,'HSCEI P'!I2))</f>
        <v>0.30424807240000001</v>
      </c>
      <c r="J2">
        <f>IF(PRODUCT('HSCEI C'!J2,'HSCEI P'!J2)=0,MAX('HSCEI C'!J2,'HSCEI P'!J2),AVERAGE('HSCEI C'!J2,'HSCEI P'!J2))</f>
        <v>0</v>
      </c>
    </row>
    <row r="3" spans="1:10" x14ac:dyDescent="0.3">
      <c r="A3">
        <v>4400</v>
      </c>
      <c r="B3">
        <f>IF(PRODUCT('HSCEI C'!B3,'HSCEI P'!B3)=0,MAX('HSCEI C'!B3,'HSCEI P'!B3),AVERAGE('HSCEI C'!B3,'HSCEI P'!B3))</f>
        <v>0</v>
      </c>
      <c r="C3">
        <f>IF(PRODUCT('HSCEI C'!C3,'HSCEI P'!C3)=0,MAX('HSCEI C'!C3,'HSCEI P'!C3),AVERAGE('HSCEI C'!C3,'HSCEI P'!C3))</f>
        <v>0</v>
      </c>
      <c r="D3">
        <f>IF(PRODUCT('HSCEI C'!D3,'HSCEI P'!D3)=0,MAX('HSCEI C'!D3,'HSCEI P'!D3),AVERAGE('HSCEI C'!D3,'HSCEI P'!D3))</f>
        <v>0</v>
      </c>
      <c r="E3">
        <f>IF(PRODUCT('HSCEI C'!E3,'HSCEI P'!E3)=0,MAX('HSCEI C'!E3,'HSCEI P'!E3),AVERAGE('HSCEI C'!E3,'HSCEI P'!E3))</f>
        <v>0</v>
      </c>
      <c r="F3">
        <f>IF(PRODUCT('HSCEI C'!F3,'HSCEI P'!F3)=0,MAX('HSCEI C'!F3,'HSCEI P'!F3),AVERAGE('HSCEI C'!F3,'HSCEI P'!F3))</f>
        <v>0</v>
      </c>
      <c r="G3">
        <f>IF(PRODUCT('HSCEI C'!G3,'HSCEI P'!G3)=0,MAX('HSCEI C'!G3,'HSCEI P'!G3),AVERAGE('HSCEI C'!G3,'HSCEI P'!G3))</f>
        <v>0</v>
      </c>
      <c r="H3">
        <f>IF(PRODUCT('HSCEI C'!H3,'HSCEI P'!H3)=0,MAX('HSCEI C'!H3,'HSCEI P'!H3),AVERAGE('HSCEI C'!H3,'HSCEI P'!H3))</f>
        <v>0</v>
      </c>
      <c r="I3">
        <f>IF(PRODUCT('HSCEI C'!I3,'HSCEI P'!I3)=0,MAX('HSCEI C'!I3,'HSCEI P'!I3),AVERAGE('HSCEI C'!I3,'HSCEI P'!I3))</f>
        <v>0.29945373110000001</v>
      </c>
      <c r="J3">
        <f>IF(PRODUCT('HSCEI C'!J3,'HSCEI P'!J3)=0,MAX('HSCEI C'!J3,'HSCEI P'!J3),AVERAGE('HSCEI C'!J3,'HSCEI P'!J3))</f>
        <v>0</v>
      </c>
    </row>
    <row r="4" spans="1:10" x14ac:dyDescent="0.3">
      <c r="A4">
        <v>4500</v>
      </c>
      <c r="B4">
        <f>IF(PRODUCT('HSCEI C'!B4,'HSCEI P'!B4)=0,MAX('HSCEI C'!B4,'HSCEI P'!B4),AVERAGE('HSCEI C'!B4,'HSCEI P'!B4))</f>
        <v>0</v>
      </c>
      <c r="C4">
        <f>IF(PRODUCT('HSCEI C'!C4,'HSCEI P'!C4)=0,MAX('HSCEI C'!C4,'HSCEI P'!C4),AVERAGE('HSCEI C'!C4,'HSCEI P'!C4))</f>
        <v>0</v>
      </c>
      <c r="D4">
        <f>IF(PRODUCT('HSCEI C'!D4,'HSCEI P'!D4)=0,MAX('HSCEI C'!D4,'HSCEI P'!D4),AVERAGE('HSCEI C'!D4,'HSCEI P'!D4))</f>
        <v>0</v>
      </c>
      <c r="E4">
        <f>IF(PRODUCT('HSCEI C'!E4,'HSCEI P'!E4)=0,MAX('HSCEI C'!E4,'HSCEI P'!E4),AVERAGE('HSCEI C'!E4,'HSCEI P'!E4))</f>
        <v>0</v>
      </c>
      <c r="F4">
        <f>IF(PRODUCT('HSCEI C'!F4,'HSCEI P'!F4)=0,MAX('HSCEI C'!F4,'HSCEI P'!F4),AVERAGE('HSCEI C'!F4,'HSCEI P'!F4))</f>
        <v>0</v>
      </c>
      <c r="G4">
        <f>IF(PRODUCT('HSCEI C'!G4,'HSCEI P'!G4)=0,MAX('HSCEI C'!G4,'HSCEI P'!G4),AVERAGE('HSCEI C'!G4,'HSCEI P'!G4))</f>
        <v>0</v>
      </c>
      <c r="H4">
        <f>IF(PRODUCT('HSCEI C'!H4,'HSCEI P'!H4)=0,MAX('HSCEI C'!H4,'HSCEI P'!H4),AVERAGE('HSCEI C'!H4,'HSCEI P'!H4))</f>
        <v>0</v>
      </c>
      <c r="I4">
        <f>IF(PRODUCT('HSCEI C'!I4,'HSCEI P'!I4)=0,MAX('HSCEI C'!I4,'HSCEI P'!I4),AVERAGE('HSCEI C'!I4,'HSCEI P'!I4))</f>
        <v>0.33384699674999996</v>
      </c>
      <c r="J4">
        <f>IF(PRODUCT('HSCEI C'!J4,'HSCEI P'!J4)=0,MAX('HSCEI C'!J4,'HSCEI P'!J4),AVERAGE('HSCEI C'!J4,'HSCEI P'!J4))</f>
        <v>0</v>
      </c>
    </row>
    <row r="5" spans="1:10" x14ac:dyDescent="0.3">
      <c r="A5">
        <v>4600</v>
      </c>
      <c r="B5">
        <f>IF(PRODUCT('HSCEI C'!B5,'HSCEI P'!B5)=0,MAX('HSCEI C'!B5,'HSCEI P'!B5),AVERAGE('HSCEI C'!B5,'HSCEI P'!B5))</f>
        <v>0</v>
      </c>
      <c r="C5">
        <f>IF(PRODUCT('HSCEI C'!C5,'HSCEI P'!C5)=0,MAX('HSCEI C'!C5,'HSCEI P'!C5),AVERAGE('HSCEI C'!C5,'HSCEI P'!C5))</f>
        <v>0</v>
      </c>
      <c r="D5">
        <f>IF(PRODUCT('HSCEI C'!D5,'HSCEI P'!D5)=0,MAX('HSCEI C'!D5,'HSCEI P'!D5),AVERAGE('HSCEI C'!D5,'HSCEI P'!D5))</f>
        <v>0</v>
      </c>
      <c r="E5">
        <f>IF(PRODUCT('HSCEI C'!E5,'HSCEI P'!E5)=0,MAX('HSCEI C'!E5,'HSCEI P'!E5),AVERAGE('HSCEI C'!E5,'HSCEI P'!E5))</f>
        <v>0</v>
      </c>
      <c r="F5">
        <f>IF(PRODUCT('HSCEI C'!F5,'HSCEI P'!F5)=0,MAX('HSCEI C'!F5,'HSCEI P'!F5),AVERAGE('HSCEI C'!F5,'HSCEI P'!F5))</f>
        <v>0</v>
      </c>
      <c r="G5">
        <f>IF(PRODUCT('HSCEI C'!G5,'HSCEI P'!G5)=0,MAX('HSCEI C'!G5,'HSCEI P'!G5),AVERAGE('HSCEI C'!G5,'HSCEI P'!G5))</f>
        <v>0</v>
      </c>
      <c r="H5">
        <f>IF(PRODUCT('HSCEI C'!H5,'HSCEI P'!H5)=0,MAX('HSCEI C'!H5,'HSCEI P'!H5),AVERAGE('HSCEI C'!H5,'HSCEI P'!H5))</f>
        <v>0</v>
      </c>
      <c r="I5">
        <f>IF(PRODUCT('HSCEI C'!I5,'HSCEI P'!I5)=0,MAX('HSCEI C'!I5,'HSCEI P'!I5),AVERAGE('HSCEI C'!I5,'HSCEI P'!I5))</f>
        <v>0.32080883439999996</v>
      </c>
      <c r="J5">
        <f>IF(PRODUCT('HSCEI C'!J5,'HSCEI P'!J5)=0,MAX('HSCEI C'!J5,'HSCEI P'!J5),AVERAGE('HSCEI C'!J5,'HSCEI P'!J5))</f>
        <v>0</v>
      </c>
    </row>
    <row r="6" spans="1:10" x14ac:dyDescent="0.3">
      <c r="A6">
        <v>4700</v>
      </c>
      <c r="B6">
        <f>IF(PRODUCT('HSCEI C'!B6,'HSCEI P'!B6)=0,MAX('HSCEI C'!B6,'HSCEI P'!B6),AVERAGE('HSCEI C'!B6,'HSCEI P'!B6))</f>
        <v>0</v>
      </c>
      <c r="C6">
        <f>IF(PRODUCT('HSCEI C'!C6,'HSCEI P'!C6)=0,MAX('HSCEI C'!C6,'HSCEI P'!C6),AVERAGE('HSCEI C'!C6,'HSCEI P'!C6))</f>
        <v>0</v>
      </c>
      <c r="D6">
        <f>IF(PRODUCT('HSCEI C'!D6,'HSCEI P'!D6)=0,MAX('HSCEI C'!D6,'HSCEI P'!D6),AVERAGE('HSCEI C'!D6,'HSCEI P'!D6))</f>
        <v>0</v>
      </c>
      <c r="E6">
        <f>IF(PRODUCT('HSCEI C'!E6,'HSCEI P'!E6)=0,MAX('HSCEI C'!E6,'HSCEI P'!E6),AVERAGE('HSCEI C'!E6,'HSCEI P'!E6))</f>
        <v>0</v>
      </c>
      <c r="F6">
        <f>IF(PRODUCT('HSCEI C'!F6,'HSCEI P'!F6)=0,MAX('HSCEI C'!F6,'HSCEI P'!F6),AVERAGE('HSCEI C'!F6,'HSCEI P'!F6))</f>
        <v>0</v>
      </c>
      <c r="G6">
        <f>IF(PRODUCT('HSCEI C'!G6,'HSCEI P'!G6)=0,MAX('HSCEI C'!G6,'HSCEI P'!G6),AVERAGE('HSCEI C'!G6,'HSCEI P'!G6))</f>
        <v>0</v>
      </c>
      <c r="H6">
        <f>IF(PRODUCT('HSCEI C'!H6,'HSCEI P'!H6)=0,MAX('HSCEI C'!H6,'HSCEI P'!H6),AVERAGE('HSCEI C'!H6,'HSCEI P'!H6))</f>
        <v>0</v>
      </c>
      <c r="I6">
        <f>IF(PRODUCT('HSCEI C'!I6,'HSCEI P'!I6)=0,MAX('HSCEI C'!I6,'HSCEI P'!I6),AVERAGE('HSCEI C'!I6,'HSCEI P'!I6))</f>
        <v>0.31874334865000004</v>
      </c>
      <c r="J6">
        <f>IF(PRODUCT('HSCEI C'!J6,'HSCEI P'!J6)=0,MAX('HSCEI C'!J6,'HSCEI P'!J6),AVERAGE('HSCEI C'!J6,'HSCEI P'!J6))</f>
        <v>0.27857495430000001</v>
      </c>
    </row>
    <row r="7" spans="1:10" x14ac:dyDescent="0.3">
      <c r="A7">
        <v>4800</v>
      </c>
      <c r="B7">
        <f>IF(PRODUCT('HSCEI C'!B7,'HSCEI P'!B7)=0,MAX('HSCEI C'!B7,'HSCEI P'!B7),AVERAGE('HSCEI C'!B7,'HSCEI P'!B7))</f>
        <v>0</v>
      </c>
      <c r="C7">
        <f>IF(PRODUCT('HSCEI C'!C7,'HSCEI P'!C7)=0,MAX('HSCEI C'!C7,'HSCEI P'!C7),AVERAGE('HSCEI C'!C7,'HSCEI P'!C7))</f>
        <v>0</v>
      </c>
      <c r="D7">
        <f>IF(PRODUCT('HSCEI C'!D7,'HSCEI P'!D7)=0,MAX('HSCEI C'!D7,'HSCEI P'!D7),AVERAGE('HSCEI C'!D7,'HSCEI P'!D7))</f>
        <v>0</v>
      </c>
      <c r="E7">
        <f>IF(PRODUCT('HSCEI C'!E7,'HSCEI P'!E7)=0,MAX('HSCEI C'!E7,'HSCEI P'!E7),AVERAGE('HSCEI C'!E7,'HSCEI P'!E7))</f>
        <v>0</v>
      </c>
      <c r="F7">
        <f>IF(PRODUCT('HSCEI C'!F7,'HSCEI P'!F7)=0,MAX('HSCEI C'!F7,'HSCEI P'!F7),AVERAGE('HSCEI C'!F7,'HSCEI P'!F7))</f>
        <v>0</v>
      </c>
      <c r="G7">
        <f>IF(PRODUCT('HSCEI C'!G7,'HSCEI P'!G7)=0,MAX('HSCEI C'!G7,'HSCEI P'!G7),AVERAGE('HSCEI C'!G7,'HSCEI P'!G7))</f>
        <v>0</v>
      </c>
      <c r="H7">
        <f>IF(PRODUCT('HSCEI C'!H7,'HSCEI P'!H7)=0,MAX('HSCEI C'!H7,'HSCEI P'!H7),AVERAGE('HSCEI C'!H7,'HSCEI P'!H7))</f>
        <v>0</v>
      </c>
      <c r="I7">
        <f>IF(PRODUCT('HSCEI C'!I7,'HSCEI P'!I7)=0,MAX('HSCEI C'!I7,'HSCEI P'!I7),AVERAGE('HSCEI C'!I7,'HSCEI P'!I7))</f>
        <v>0.31153361565000004</v>
      </c>
      <c r="J7">
        <f>IF(PRODUCT('HSCEI C'!J7,'HSCEI P'!J7)=0,MAX('HSCEI C'!J7,'HSCEI P'!J7),AVERAGE('HSCEI C'!J7,'HSCEI P'!J7))</f>
        <v>0.2807136234</v>
      </c>
    </row>
    <row r="8" spans="1:10" x14ac:dyDescent="0.3">
      <c r="A8">
        <v>4900</v>
      </c>
      <c r="B8">
        <f>IF(PRODUCT('HSCEI C'!B8,'HSCEI P'!B8)=0,MAX('HSCEI C'!B8,'HSCEI P'!B8),AVERAGE('HSCEI C'!B8,'HSCEI P'!B8))</f>
        <v>0.4823504482</v>
      </c>
      <c r="C8">
        <f>IF(PRODUCT('HSCEI C'!C8,'HSCEI P'!C8)=0,MAX('HSCEI C'!C8,'HSCEI P'!C8),AVERAGE('HSCEI C'!C8,'HSCEI P'!C8))</f>
        <v>0.33200429810000004</v>
      </c>
      <c r="D8">
        <f>IF(PRODUCT('HSCEI C'!D8,'HSCEI P'!D8)=0,MAX('HSCEI C'!D8,'HSCEI P'!D8),AVERAGE('HSCEI C'!D8,'HSCEI P'!D8))</f>
        <v>0</v>
      </c>
      <c r="E8">
        <f>IF(PRODUCT('HSCEI C'!E8,'HSCEI P'!E8)=0,MAX('HSCEI C'!E8,'HSCEI P'!E8),AVERAGE('HSCEI C'!E8,'HSCEI P'!E8))</f>
        <v>0.32893309520000003</v>
      </c>
      <c r="F8">
        <f>IF(PRODUCT('HSCEI C'!F8,'HSCEI P'!F8)=0,MAX('HSCEI C'!F8,'HSCEI P'!F8),AVERAGE('HSCEI C'!F8,'HSCEI P'!F8))</f>
        <v>0.3651120048</v>
      </c>
      <c r="G8">
        <f>IF(PRODUCT('HSCEI C'!G8,'HSCEI P'!G8)=0,MAX('HSCEI C'!G8,'HSCEI P'!G8),AVERAGE('HSCEI C'!G8,'HSCEI P'!G8))</f>
        <v>0</v>
      </c>
      <c r="H8">
        <f>IF(PRODUCT('HSCEI C'!H8,'HSCEI P'!H8)=0,MAX('HSCEI C'!H8,'HSCEI P'!H8),AVERAGE('HSCEI C'!H8,'HSCEI P'!H8))</f>
        <v>0</v>
      </c>
      <c r="I8">
        <f>IF(PRODUCT('HSCEI C'!I8,'HSCEI P'!I8)=0,MAX('HSCEI C'!I8,'HSCEI P'!I8),AVERAGE('HSCEI C'!I8,'HSCEI P'!I8))</f>
        <v>0.33200429810000004</v>
      </c>
      <c r="J8">
        <f>IF(PRODUCT('HSCEI C'!J8,'HSCEI P'!J8)=0,MAX('HSCEI C'!J8,'HSCEI P'!J8),AVERAGE('HSCEI C'!J8,'HSCEI P'!J8))</f>
        <v>0</v>
      </c>
    </row>
    <row r="9" spans="1:10" x14ac:dyDescent="0.3">
      <c r="A9">
        <v>4950</v>
      </c>
      <c r="B9">
        <f>IF(PRODUCT('HSCEI C'!B9,'HSCEI P'!B9)=0,MAX('HSCEI C'!B9,'HSCEI P'!B9),AVERAGE('HSCEI C'!B9,'HSCEI P'!B9))</f>
        <v>0.46078690090000002</v>
      </c>
      <c r="C9">
        <f>IF(PRODUCT('HSCEI C'!C9,'HSCEI P'!C9)=0,MAX('HSCEI C'!C9,'HSCEI P'!C9),AVERAGE('HSCEI C'!C9,'HSCEI P'!C9))</f>
        <v>0.31820167710000002</v>
      </c>
      <c r="D9">
        <f>IF(PRODUCT('HSCEI C'!D9,'HSCEI P'!D9)=0,MAX('HSCEI C'!D9,'HSCEI P'!D9),AVERAGE('HSCEI C'!D9,'HSCEI P'!D9))</f>
        <v>0</v>
      </c>
      <c r="E9">
        <f>IF(PRODUCT('HSCEI C'!E9,'HSCEI P'!E9)=0,MAX('HSCEI C'!E9,'HSCEI P'!E9),AVERAGE('HSCEI C'!E9,'HSCEI P'!E9))</f>
        <v>0</v>
      </c>
      <c r="F9">
        <f>IF(PRODUCT('HSCEI C'!F9,'HSCEI P'!F9)=0,MAX('HSCEI C'!F9,'HSCEI P'!F9),AVERAGE('HSCEI C'!F9,'HSCEI P'!F9))</f>
        <v>0</v>
      </c>
      <c r="G9">
        <f>IF(PRODUCT('HSCEI C'!G9,'HSCEI P'!G9)=0,MAX('HSCEI C'!G9,'HSCEI P'!G9),AVERAGE('HSCEI C'!G9,'HSCEI P'!G9))</f>
        <v>0</v>
      </c>
      <c r="H9">
        <f>IF(PRODUCT('HSCEI C'!H9,'HSCEI P'!H9)=0,MAX('HSCEI C'!H9,'HSCEI P'!H9),AVERAGE('HSCEI C'!H9,'HSCEI P'!H9))</f>
        <v>0.28148715860000001</v>
      </c>
      <c r="I9">
        <f>IF(PRODUCT('HSCEI C'!I9,'HSCEI P'!I9)=0,MAX('HSCEI C'!I9,'HSCEI P'!I9),AVERAGE('HSCEI C'!I9,'HSCEI P'!I9))</f>
        <v>0.31820167710000002</v>
      </c>
      <c r="J9">
        <f>IF(PRODUCT('HSCEI C'!J9,'HSCEI P'!J9)=0,MAX('HSCEI C'!J9,'HSCEI P'!J9),AVERAGE('HSCEI C'!J9,'HSCEI P'!J9))</f>
        <v>0</v>
      </c>
    </row>
    <row r="10" spans="1:10" x14ac:dyDescent="0.3">
      <c r="A10">
        <v>5000</v>
      </c>
      <c r="B10">
        <f>IF(PRODUCT('HSCEI C'!B10,'HSCEI P'!B10)=0,MAX('HSCEI C'!B10,'HSCEI P'!B10),AVERAGE('HSCEI C'!B10,'HSCEI P'!B10))</f>
        <v>0.59060329989999993</v>
      </c>
      <c r="C10">
        <f>IF(PRODUCT('HSCEI C'!C10,'HSCEI P'!C10)=0,MAX('HSCEI C'!C10,'HSCEI P'!C10),AVERAGE('HSCEI C'!C10,'HSCEI P'!C10))</f>
        <v>0.37388994335000003</v>
      </c>
      <c r="D10">
        <f>IF(PRODUCT('HSCEI C'!D10,'HSCEI P'!D10)=0,MAX('HSCEI C'!D10,'HSCEI P'!D10),AVERAGE('HSCEI C'!D10,'HSCEI P'!D10))</f>
        <v>0.30701882950000003</v>
      </c>
      <c r="E10">
        <f>IF(PRODUCT('HSCEI C'!E10,'HSCEI P'!E10)=0,MAX('HSCEI C'!E10,'HSCEI P'!E10),AVERAGE('HSCEI C'!E10,'HSCEI P'!E10))</f>
        <v>0.30541125590000001</v>
      </c>
      <c r="F10">
        <f>IF(PRODUCT('HSCEI C'!F10,'HSCEI P'!F10)=0,MAX('HSCEI C'!F10,'HSCEI P'!F10),AVERAGE('HSCEI C'!F10,'HSCEI P'!F10))</f>
        <v>0</v>
      </c>
      <c r="G10">
        <f>IF(PRODUCT('HSCEI C'!G10,'HSCEI P'!G10)=0,MAX('HSCEI C'!G10,'HSCEI P'!G10),AVERAGE('HSCEI C'!G10,'HSCEI P'!G10))</f>
        <v>0</v>
      </c>
      <c r="H10">
        <f>IF(PRODUCT('HSCEI C'!H10,'HSCEI P'!H10)=0,MAX('HSCEI C'!H10,'HSCEI P'!H10),AVERAGE('HSCEI C'!H10,'HSCEI P'!H10))</f>
        <v>0.27658472570000003</v>
      </c>
      <c r="I10">
        <f>IF(PRODUCT('HSCEI C'!I10,'HSCEI P'!I10)=0,MAX('HSCEI C'!I10,'HSCEI P'!I10),AVERAGE('HSCEI C'!I10,'HSCEI P'!I10))</f>
        <v>0.37388994335000003</v>
      </c>
      <c r="J10">
        <f>IF(PRODUCT('HSCEI C'!J10,'HSCEI P'!J10)=0,MAX('HSCEI C'!J10,'HSCEI P'!J10),AVERAGE('HSCEI C'!J10,'HSCEI P'!J10))</f>
        <v>0.29139938345000005</v>
      </c>
    </row>
    <row r="11" spans="1:10" x14ac:dyDescent="0.3">
      <c r="A11">
        <v>5100</v>
      </c>
      <c r="B11">
        <f>IF(PRODUCT('HSCEI C'!B11,'HSCEI P'!B11)=0,MAX('HSCEI C'!B11,'HSCEI P'!B11),AVERAGE('HSCEI C'!B11,'HSCEI P'!B11))</f>
        <v>0.39892857560000006</v>
      </c>
      <c r="C11">
        <f>IF(PRODUCT('HSCEI C'!C11,'HSCEI P'!C11)=0,MAX('HSCEI C'!C11,'HSCEI P'!C11),AVERAGE('HSCEI C'!C11,'HSCEI P'!C11))</f>
        <v>0.28031014949999999</v>
      </c>
      <c r="D11">
        <f>IF(PRODUCT('HSCEI C'!D11,'HSCEI P'!D11)=0,MAX('HSCEI C'!D11,'HSCEI P'!D11),AVERAGE('HSCEI C'!D11,'HSCEI P'!D11))</f>
        <v>0.30476387259999999</v>
      </c>
      <c r="E11">
        <f>IF(PRODUCT('HSCEI C'!E11,'HSCEI P'!E11)=0,MAX('HSCEI C'!E11,'HSCEI P'!E11),AVERAGE('HSCEI C'!E11,'HSCEI P'!E11))</f>
        <v>0</v>
      </c>
      <c r="F11">
        <f>IF(PRODUCT('HSCEI C'!F11,'HSCEI P'!F11)=0,MAX('HSCEI C'!F11,'HSCEI P'!F11),AVERAGE('HSCEI C'!F11,'HSCEI P'!F11))</f>
        <v>0.3176107554</v>
      </c>
      <c r="G11">
        <f>IF(PRODUCT('HSCEI C'!G11,'HSCEI P'!G11)=0,MAX('HSCEI C'!G11,'HSCEI P'!G11),AVERAGE('HSCEI C'!G11,'HSCEI P'!G11))</f>
        <v>0</v>
      </c>
      <c r="H11">
        <f>IF(PRODUCT('HSCEI C'!H11,'HSCEI P'!H11)=0,MAX('HSCEI C'!H11,'HSCEI P'!H11),AVERAGE('HSCEI C'!H11,'HSCEI P'!H11))</f>
        <v>0.27223104320000002</v>
      </c>
      <c r="I11">
        <f>IF(PRODUCT('HSCEI C'!I11,'HSCEI P'!I11)=0,MAX('HSCEI C'!I11,'HSCEI P'!I11),AVERAGE('HSCEI C'!I11,'HSCEI P'!I11))</f>
        <v>0.28031014949999999</v>
      </c>
      <c r="J11">
        <f>IF(PRODUCT('HSCEI C'!J11,'HSCEI P'!J11)=0,MAX('HSCEI C'!J11,'HSCEI P'!J11),AVERAGE('HSCEI C'!J11,'HSCEI P'!J11))</f>
        <v>0</v>
      </c>
    </row>
    <row r="12" spans="1:10" x14ac:dyDescent="0.3">
      <c r="A12">
        <v>5200</v>
      </c>
      <c r="B12">
        <f>IF(PRODUCT('HSCEI C'!B12,'HSCEI P'!B12)=0,MAX('HSCEI C'!B12,'HSCEI P'!B12),AVERAGE('HSCEI C'!B12,'HSCEI P'!B12))</f>
        <v>0.3930097635</v>
      </c>
      <c r="C12">
        <f>IF(PRODUCT('HSCEI C'!C12,'HSCEI P'!C12)=0,MAX('HSCEI C'!C12,'HSCEI P'!C12),AVERAGE('HSCEI C'!C12,'HSCEI P'!C12))</f>
        <v>0.30962708909999997</v>
      </c>
      <c r="D12">
        <f>IF(PRODUCT('HSCEI C'!D12,'HSCEI P'!D12)=0,MAX('HSCEI C'!D12,'HSCEI P'!D12),AVERAGE('HSCEI C'!D12,'HSCEI P'!D12))</f>
        <v>0.2474456991</v>
      </c>
      <c r="E12">
        <f>IF(PRODUCT('HSCEI C'!E12,'HSCEI P'!E12)=0,MAX('HSCEI C'!E12,'HSCEI P'!E12),AVERAGE('HSCEI C'!E12,'HSCEI P'!E12))</f>
        <v>0</v>
      </c>
      <c r="F12">
        <f>IF(PRODUCT('HSCEI C'!F12,'HSCEI P'!F12)=0,MAX('HSCEI C'!F12,'HSCEI P'!F12),AVERAGE('HSCEI C'!F12,'HSCEI P'!F12))</f>
        <v>0</v>
      </c>
      <c r="G12">
        <f>IF(PRODUCT('HSCEI C'!G12,'HSCEI P'!G12)=0,MAX('HSCEI C'!G12,'HSCEI P'!G12),AVERAGE('HSCEI C'!G12,'HSCEI P'!G12))</f>
        <v>0</v>
      </c>
      <c r="H12">
        <f>IF(PRODUCT('HSCEI C'!H12,'HSCEI P'!H12)=0,MAX('HSCEI C'!H12,'HSCEI P'!H12),AVERAGE('HSCEI C'!H12,'HSCEI P'!H12))</f>
        <v>0</v>
      </c>
      <c r="I12">
        <f>IF(PRODUCT('HSCEI C'!I12,'HSCEI P'!I12)=0,MAX('HSCEI C'!I12,'HSCEI P'!I12),AVERAGE('HSCEI C'!I12,'HSCEI P'!I12))</f>
        <v>0.30962708909999997</v>
      </c>
      <c r="J12">
        <f>IF(PRODUCT('HSCEI C'!J12,'HSCEI P'!J12)=0,MAX('HSCEI C'!J12,'HSCEI P'!J12),AVERAGE('HSCEI C'!J12,'HSCEI P'!J12))</f>
        <v>0.28282455475000001</v>
      </c>
    </row>
    <row r="13" spans="1:10" x14ac:dyDescent="0.3">
      <c r="A13">
        <v>5300</v>
      </c>
      <c r="B13">
        <f>IF(PRODUCT('HSCEI C'!B13,'HSCEI P'!B13)=0,MAX('HSCEI C'!B13,'HSCEI P'!B13),AVERAGE('HSCEI C'!B13,'HSCEI P'!B13))</f>
        <v>0.3299364487</v>
      </c>
      <c r="C13">
        <f>IF(PRODUCT('HSCEI C'!C13,'HSCEI P'!C13)=0,MAX('HSCEI C'!C13,'HSCEI P'!C13),AVERAGE('HSCEI C'!C13,'HSCEI P'!C13))</f>
        <v>0.1587519493</v>
      </c>
      <c r="D13">
        <f>IF(PRODUCT('HSCEI C'!D13,'HSCEI P'!D13)=0,MAX('HSCEI C'!D13,'HSCEI P'!D13),AVERAGE('HSCEI C'!D13,'HSCEI P'!D13))</f>
        <v>0.15055655870000001</v>
      </c>
      <c r="E13">
        <f>IF(PRODUCT('HSCEI C'!E13,'HSCEI P'!E13)=0,MAX('HSCEI C'!E13,'HSCEI P'!E13),AVERAGE('HSCEI C'!E13,'HSCEI P'!E13))</f>
        <v>0</v>
      </c>
      <c r="F13">
        <f>IF(PRODUCT('HSCEI C'!F13,'HSCEI P'!F13)=0,MAX('HSCEI C'!F13,'HSCEI P'!F13),AVERAGE('HSCEI C'!F13,'HSCEI P'!F13))</f>
        <v>0</v>
      </c>
      <c r="G13">
        <f>IF(PRODUCT('HSCEI C'!G13,'HSCEI P'!G13)=0,MAX('HSCEI C'!G13,'HSCEI P'!G13),AVERAGE('HSCEI C'!G13,'HSCEI P'!G13))</f>
        <v>0</v>
      </c>
      <c r="H13">
        <f>IF(PRODUCT('HSCEI C'!H13,'HSCEI P'!H13)=0,MAX('HSCEI C'!H13,'HSCEI P'!H13),AVERAGE('HSCEI C'!H13,'HSCEI P'!H13))</f>
        <v>0</v>
      </c>
      <c r="I13">
        <f>IF(PRODUCT('HSCEI C'!I13,'HSCEI P'!I13)=0,MAX('HSCEI C'!I13,'HSCEI P'!I13),AVERAGE('HSCEI C'!I13,'HSCEI P'!I13))</f>
        <v>0.1587519493</v>
      </c>
      <c r="J13">
        <f>IF(PRODUCT('HSCEI C'!J13,'HSCEI P'!J13)=0,MAX('HSCEI C'!J13,'HSCEI P'!J13),AVERAGE('HSCEI C'!J13,'HSCEI P'!J13))</f>
        <v>0</v>
      </c>
    </row>
    <row r="14" spans="1:10" x14ac:dyDescent="0.3">
      <c r="A14">
        <v>5400</v>
      </c>
      <c r="B14">
        <f>IF(PRODUCT('HSCEI C'!B14,'HSCEI P'!B14)=0,MAX('HSCEI C'!B14,'HSCEI P'!B14),AVERAGE('HSCEI C'!B14,'HSCEI P'!B14))</f>
        <v>0.30946158509999999</v>
      </c>
      <c r="C14">
        <f>IF(PRODUCT('HSCEI C'!C14,'HSCEI P'!C14)=0,MAX('HSCEI C'!C14,'HSCEI P'!C14),AVERAGE('HSCEI C'!C14,'HSCEI P'!C14))</f>
        <v>0</v>
      </c>
      <c r="D14">
        <f>IF(PRODUCT('HSCEI C'!D14,'HSCEI P'!D14)=0,MAX('HSCEI C'!D14,'HSCEI P'!D14),AVERAGE('HSCEI C'!D14,'HSCEI P'!D14))</f>
        <v>0.29122660830000002</v>
      </c>
      <c r="E14">
        <f>IF(PRODUCT('HSCEI C'!E14,'HSCEI P'!E14)=0,MAX('HSCEI C'!E14,'HSCEI P'!E14),AVERAGE('HSCEI C'!E14,'HSCEI P'!E14))</f>
        <v>0.29310002670000002</v>
      </c>
      <c r="F14">
        <f>IF(PRODUCT('HSCEI C'!F14,'HSCEI P'!F14)=0,MAX('HSCEI C'!F14,'HSCEI P'!F14),AVERAGE('HSCEI C'!F14,'HSCEI P'!F14))</f>
        <v>0.2963665426</v>
      </c>
      <c r="G14">
        <f>IF(PRODUCT('HSCEI C'!G14,'HSCEI P'!G14)=0,MAX('HSCEI C'!G14,'HSCEI P'!G14),AVERAGE('HSCEI C'!G14,'HSCEI P'!G14))</f>
        <v>0.26829049789999998</v>
      </c>
      <c r="H14">
        <f>IF(PRODUCT('HSCEI C'!H14,'HSCEI P'!H14)=0,MAX('HSCEI C'!H14,'HSCEI P'!H14),AVERAGE('HSCEI C'!H14,'HSCEI P'!H14))</f>
        <v>0.26576287770000001</v>
      </c>
      <c r="I14">
        <f>IF(PRODUCT('HSCEI C'!I14,'HSCEI P'!I14)=0,MAX('HSCEI C'!I14,'HSCEI P'!I14),AVERAGE('HSCEI C'!I14,'HSCEI P'!I14))</f>
        <v>0</v>
      </c>
      <c r="J14">
        <f>IF(PRODUCT('HSCEI C'!J14,'HSCEI P'!J14)=0,MAX('HSCEI C'!J14,'HSCEI P'!J14),AVERAGE('HSCEI C'!J14,'HSCEI P'!J14))</f>
        <v>0.27552042740000005</v>
      </c>
    </row>
    <row r="15" spans="1:10" x14ac:dyDescent="0.3">
      <c r="A15">
        <v>5500</v>
      </c>
      <c r="B15">
        <f>IF(PRODUCT('HSCEI C'!B15,'HSCEI P'!B15)=0,MAX('HSCEI C'!B15,'HSCEI P'!B15),AVERAGE('HSCEI C'!B15,'HSCEI P'!B15))</f>
        <v>0.27930018299999998</v>
      </c>
      <c r="C15">
        <f>IF(PRODUCT('HSCEI C'!C15,'HSCEI P'!C15)=0,MAX('HSCEI C'!C15,'HSCEI P'!C15),AVERAGE('HSCEI C'!C15,'HSCEI P'!C15))</f>
        <v>0.26629118219999998</v>
      </c>
      <c r="D15">
        <f>IF(PRODUCT('HSCEI C'!D15,'HSCEI P'!D15)=0,MAX('HSCEI C'!D15,'HSCEI P'!D15),AVERAGE('HSCEI C'!D15,'HSCEI P'!D15))</f>
        <v>0.29423746989999999</v>
      </c>
      <c r="E15">
        <f>IF(PRODUCT('HSCEI C'!E15,'HSCEI P'!E15)=0,MAX('HSCEI C'!E15,'HSCEI P'!E15),AVERAGE('HSCEI C'!E15,'HSCEI P'!E15))</f>
        <v>0</v>
      </c>
      <c r="F15">
        <f>IF(PRODUCT('HSCEI C'!F15,'HSCEI P'!F15)=0,MAX('HSCEI C'!F15,'HSCEI P'!F15),AVERAGE('HSCEI C'!F15,'HSCEI P'!F15))</f>
        <v>0.29575654260000001</v>
      </c>
      <c r="G15">
        <f>IF(PRODUCT('HSCEI C'!G15,'HSCEI P'!G15)=0,MAX('HSCEI C'!G15,'HSCEI P'!G15),AVERAGE('HSCEI C'!G15,'HSCEI P'!G15))</f>
        <v>0.2756359303</v>
      </c>
      <c r="H15">
        <f>IF(PRODUCT('HSCEI C'!H15,'HSCEI P'!H15)=0,MAX('HSCEI C'!H15,'HSCEI P'!H15),AVERAGE('HSCEI C'!H15,'HSCEI P'!H15))</f>
        <v>0.2638935966</v>
      </c>
      <c r="I15">
        <f>IF(PRODUCT('HSCEI C'!I15,'HSCEI P'!I15)=0,MAX('HSCEI C'!I15,'HSCEI P'!I15),AVERAGE('HSCEI C'!I15,'HSCEI P'!I15))</f>
        <v>0.26629118219999998</v>
      </c>
      <c r="J15">
        <f>IF(PRODUCT('HSCEI C'!J15,'HSCEI P'!J15)=0,MAX('HSCEI C'!J15,'HSCEI P'!J15),AVERAGE('HSCEI C'!J15,'HSCEI P'!J15))</f>
        <v>0</v>
      </c>
    </row>
    <row r="16" spans="1:10" x14ac:dyDescent="0.3">
      <c r="A16">
        <v>5600</v>
      </c>
      <c r="B16">
        <f>IF(PRODUCT('HSCEI C'!B16,'HSCEI P'!B16)=0,MAX('HSCEI C'!B16,'HSCEI P'!B16),AVERAGE('HSCEI C'!B16,'HSCEI P'!B16))</f>
        <v>0.258104905</v>
      </c>
      <c r="C16">
        <f>IF(PRODUCT('HSCEI C'!C16,'HSCEI P'!C16)=0,MAX('HSCEI C'!C16,'HSCEI P'!C16),AVERAGE('HSCEI C'!C16,'HSCEI P'!C16))</f>
        <v>0</v>
      </c>
      <c r="D16">
        <f>IF(PRODUCT('HSCEI C'!D16,'HSCEI P'!D16)=0,MAX('HSCEI C'!D16,'HSCEI P'!D16),AVERAGE('HSCEI C'!D16,'HSCEI P'!D16))</f>
        <v>0.28516961359999998</v>
      </c>
      <c r="E16">
        <f>IF(PRODUCT('HSCEI C'!E16,'HSCEI P'!E16)=0,MAX('HSCEI C'!E16,'HSCEI P'!E16),AVERAGE('HSCEI C'!E16,'HSCEI P'!E16))</f>
        <v>0.28572157510000001</v>
      </c>
      <c r="F16">
        <f>IF(PRODUCT('HSCEI C'!F16,'HSCEI P'!F16)=0,MAX('HSCEI C'!F16,'HSCEI P'!F16),AVERAGE('HSCEI C'!F16,'HSCEI P'!F16))</f>
        <v>0.28865357619999998</v>
      </c>
      <c r="G16">
        <f>IF(PRODUCT('HSCEI C'!G16,'HSCEI P'!G16)=0,MAX('HSCEI C'!G16,'HSCEI P'!G16),AVERAGE('HSCEI C'!G16,'HSCEI P'!G16))</f>
        <v>0.27046289629999998</v>
      </c>
      <c r="H16">
        <f>IF(PRODUCT('HSCEI C'!H16,'HSCEI P'!H16)=0,MAX('HSCEI C'!H16,'HSCEI P'!H16),AVERAGE('HSCEI C'!H16,'HSCEI P'!H16))</f>
        <v>0.27456532430000002</v>
      </c>
      <c r="I16">
        <f>IF(PRODUCT('HSCEI C'!I16,'HSCEI P'!I16)=0,MAX('HSCEI C'!I16,'HSCEI P'!I16),AVERAGE('HSCEI C'!I16,'HSCEI P'!I16))</f>
        <v>0</v>
      </c>
      <c r="J16">
        <f>IF(PRODUCT('HSCEI C'!J16,'HSCEI P'!J16)=0,MAX('HSCEI C'!J16,'HSCEI P'!J16),AVERAGE('HSCEI C'!J16,'HSCEI P'!J16))</f>
        <v>0.26960365514999995</v>
      </c>
    </row>
    <row r="17" spans="1:10" x14ac:dyDescent="0.3">
      <c r="A17">
        <v>5700</v>
      </c>
      <c r="B17">
        <f>IF(PRODUCT('HSCEI C'!B17,'HSCEI P'!B17)=0,MAX('HSCEI C'!B17,'HSCEI P'!B17),AVERAGE('HSCEI C'!B17,'HSCEI P'!B17))</f>
        <v>0.44909071750000001</v>
      </c>
      <c r="C17">
        <f>IF(PRODUCT('HSCEI C'!C17,'HSCEI P'!C17)=0,MAX('HSCEI C'!C17,'HSCEI P'!C17),AVERAGE('HSCEI C'!C17,'HSCEI P'!C17))</f>
        <v>0</v>
      </c>
      <c r="D17">
        <f>IF(PRODUCT('HSCEI C'!D17,'HSCEI P'!D17)=0,MAX('HSCEI C'!D17,'HSCEI P'!D17),AVERAGE('HSCEI C'!D17,'HSCEI P'!D17))</f>
        <v>0.27387874005000001</v>
      </c>
      <c r="E17">
        <f>IF(PRODUCT('HSCEI C'!E17,'HSCEI P'!E17)=0,MAX('HSCEI C'!E17,'HSCEI P'!E17),AVERAGE('HSCEI C'!E17,'HSCEI P'!E17))</f>
        <v>0.27912525420000001</v>
      </c>
      <c r="F17">
        <f>IF(PRODUCT('HSCEI C'!F17,'HSCEI P'!F17)=0,MAX('HSCEI C'!F17,'HSCEI P'!F17),AVERAGE('HSCEI C'!F17,'HSCEI P'!F17))</f>
        <v>0.2821155984</v>
      </c>
      <c r="G17">
        <f>IF(PRODUCT('HSCEI C'!G17,'HSCEI P'!G17)=0,MAX('HSCEI C'!G17,'HSCEI P'!G17),AVERAGE('HSCEI C'!G17,'HSCEI P'!G17))</f>
        <v>0.26598723320000001</v>
      </c>
      <c r="H17">
        <f>IF(PRODUCT('HSCEI C'!H17,'HSCEI P'!H17)=0,MAX('HSCEI C'!H17,'HSCEI P'!H17),AVERAGE('HSCEI C'!H17,'HSCEI P'!H17))</f>
        <v>0.2586331785</v>
      </c>
      <c r="I17">
        <f>IF(PRODUCT('HSCEI C'!I17,'HSCEI P'!I17)=0,MAX('HSCEI C'!I17,'HSCEI P'!I17),AVERAGE('HSCEI C'!I17,'HSCEI P'!I17))</f>
        <v>0</v>
      </c>
      <c r="J17">
        <f>IF(PRODUCT('HSCEI C'!J17,'HSCEI P'!J17)=0,MAX('HSCEI C'!J17,'HSCEI P'!J17),AVERAGE('HSCEI C'!J17,'HSCEI P'!J17))</f>
        <v>0</v>
      </c>
    </row>
    <row r="18" spans="1:10" x14ac:dyDescent="0.3">
      <c r="A18">
        <v>5800</v>
      </c>
      <c r="B18">
        <f>IF(PRODUCT('HSCEI C'!B18,'HSCEI P'!B18)=0,MAX('HSCEI C'!B18,'HSCEI P'!B18),AVERAGE('HSCEI C'!B18,'HSCEI P'!B18))</f>
        <v>0.50847415660000006</v>
      </c>
      <c r="C18">
        <f>IF(PRODUCT('HSCEI C'!C18,'HSCEI P'!C18)=0,MAX('HSCEI C'!C18,'HSCEI P'!C18),AVERAGE('HSCEI C'!C18,'HSCEI P'!C18))</f>
        <v>0.33585275840000001</v>
      </c>
      <c r="D18">
        <f>IF(PRODUCT('HSCEI C'!D18,'HSCEI P'!D18)=0,MAX('HSCEI C'!D18,'HSCEI P'!D18),AVERAGE('HSCEI C'!D18,'HSCEI P'!D18))</f>
        <v>0.27273026640000003</v>
      </c>
      <c r="E18">
        <f>IF(PRODUCT('HSCEI C'!E18,'HSCEI P'!E18)=0,MAX('HSCEI C'!E18,'HSCEI P'!E18),AVERAGE('HSCEI C'!E18,'HSCEI P'!E18))</f>
        <v>0</v>
      </c>
      <c r="F18">
        <f>IF(PRODUCT('HSCEI C'!F18,'HSCEI P'!F18)=0,MAX('HSCEI C'!F18,'HSCEI P'!F18),AVERAGE('HSCEI C'!F18,'HSCEI P'!F18))</f>
        <v>0.27625880920000001</v>
      </c>
      <c r="G18">
        <f>IF(PRODUCT('HSCEI C'!G18,'HSCEI P'!G18)=0,MAX('HSCEI C'!G18,'HSCEI P'!G18),AVERAGE('HSCEI C'!G18,'HSCEI P'!G18))</f>
        <v>0.26165175560000004</v>
      </c>
      <c r="H18">
        <f>IF(PRODUCT('HSCEI C'!H18,'HSCEI P'!H18)=0,MAX('HSCEI C'!H18,'HSCEI P'!H18),AVERAGE('HSCEI C'!H18,'HSCEI P'!H18))</f>
        <v>0.26236219994999999</v>
      </c>
      <c r="I18">
        <f>IF(PRODUCT('HSCEI C'!I18,'HSCEI P'!I18)=0,MAX('HSCEI C'!I18,'HSCEI P'!I18),AVERAGE('HSCEI C'!I18,'HSCEI P'!I18))</f>
        <v>0.33585275840000001</v>
      </c>
      <c r="J18">
        <f>IF(PRODUCT('HSCEI C'!J18,'HSCEI P'!J18)=0,MAX('HSCEI C'!J18,'HSCEI P'!J18),AVERAGE('HSCEI C'!J18,'HSCEI P'!J18))</f>
        <v>0.26489201055</v>
      </c>
    </row>
    <row r="19" spans="1:10" x14ac:dyDescent="0.3">
      <c r="A19">
        <v>5900</v>
      </c>
      <c r="B19">
        <f>IF(PRODUCT('HSCEI C'!B19,'HSCEI P'!B19)=0,MAX('HSCEI C'!B19,'HSCEI P'!B19),AVERAGE('HSCEI C'!B19,'HSCEI P'!B19))</f>
        <v>0.60168985720000001</v>
      </c>
      <c r="C19">
        <f>IF(PRODUCT('HSCEI C'!C19,'HSCEI P'!C19)=0,MAX('HSCEI C'!C19,'HSCEI P'!C19),AVERAGE('HSCEI C'!C19,'HSCEI P'!C19))</f>
        <v>0.28191351659999997</v>
      </c>
      <c r="D19">
        <f>IF(PRODUCT('HSCEI C'!D19,'HSCEI P'!D19)=0,MAX('HSCEI C'!D19,'HSCEI P'!D19),AVERAGE('HSCEI C'!D19,'HSCEI P'!D19))</f>
        <v>0.26635760180000001</v>
      </c>
      <c r="E19">
        <f>IF(PRODUCT('HSCEI C'!E19,'HSCEI P'!E19)=0,MAX('HSCEI C'!E19,'HSCEI P'!E19),AVERAGE('HSCEI C'!E19,'HSCEI P'!E19))</f>
        <v>0.27853996479999998</v>
      </c>
      <c r="F19">
        <f>IF(PRODUCT('HSCEI C'!F19,'HSCEI P'!F19)=0,MAX('HSCEI C'!F19,'HSCEI P'!F19),AVERAGE('HSCEI C'!F19,'HSCEI P'!F19))</f>
        <v>0</v>
      </c>
      <c r="G19">
        <f>IF(PRODUCT('HSCEI C'!G19,'HSCEI P'!G19)=0,MAX('HSCEI C'!G19,'HSCEI P'!G19),AVERAGE('HSCEI C'!G19,'HSCEI P'!G19))</f>
        <v>0</v>
      </c>
      <c r="H19">
        <f>IF(PRODUCT('HSCEI C'!H19,'HSCEI P'!H19)=0,MAX('HSCEI C'!H19,'HSCEI P'!H19),AVERAGE('HSCEI C'!H19,'HSCEI P'!H19))</f>
        <v>0.25498580039999996</v>
      </c>
      <c r="I19">
        <f>IF(PRODUCT('HSCEI C'!I19,'HSCEI P'!I19)=0,MAX('HSCEI C'!I19,'HSCEI P'!I19),AVERAGE('HSCEI C'!I19,'HSCEI P'!I19))</f>
        <v>0.28191351659999997</v>
      </c>
      <c r="J19">
        <f>IF(PRODUCT('HSCEI C'!J19,'HSCEI P'!J19)=0,MAX('HSCEI C'!J19,'HSCEI P'!J19),AVERAGE('HSCEI C'!J19,'HSCEI P'!J19))</f>
        <v>0</v>
      </c>
    </row>
    <row r="20" spans="1:10" x14ac:dyDescent="0.3">
      <c r="A20">
        <v>6000</v>
      </c>
      <c r="B20">
        <f>IF(PRODUCT('HSCEI C'!B20,'HSCEI P'!B20)=0,MAX('HSCEI C'!B20,'HSCEI P'!B20),AVERAGE('HSCEI C'!B20,'HSCEI P'!B20))</f>
        <v>0.10904394939999999</v>
      </c>
      <c r="C20">
        <f>IF(PRODUCT('HSCEI C'!C20,'HSCEI P'!C20)=0,MAX('HSCEI C'!C20,'HSCEI P'!C20),AVERAGE('HSCEI C'!C20,'HSCEI P'!C20))</f>
        <v>0</v>
      </c>
      <c r="D20">
        <f>IF(PRODUCT('HSCEI C'!D20,'HSCEI P'!D20)=0,MAX('HSCEI C'!D20,'HSCEI P'!D20),AVERAGE('HSCEI C'!D20,'HSCEI P'!D20))</f>
        <v>0</v>
      </c>
      <c r="E20">
        <f>IF(PRODUCT('HSCEI C'!E20,'HSCEI P'!E20)=0,MAX('HSCEI C'!E20,'HSCEI P'!E20),AVERAGE('HSCEI C'!E20,'HSCEI P'!E20))</f>
        <v>0</v>
      </c>
      <c r="F20">
        <f>IF(PRODUCT('HSCEI C'!F20,'HSCEI P'!F20)=0,MAX('HSCEI C'!F20,'HSCEI P'!F20),AVERAGE('HSCEI C'!F20,'HSCEI P'!F20))</f>
        <v>0.30885666749999996</v>
      </c>
      <c r="G20">
        <f>IF(PRODUCT('HSCEI C'!G20,'HSCEI P'!G20)=0,MAX('HSCEI C'!G20,'HSCEI P'!G20),AVERAGE('HSCEI C'!G20,'HSCEI P'!G20))</f>
        <v>0</v>
      </c>
      <c r="H20">
        <f>IF(PRODUCT('HSCEI C'!H20,'HSCEI P'!H20)=0,MAX('HSCEI C'!H20,'HSCEI P'!H20),AVERAGE('HSCEI C'!H20,'HSCEI P'!H20))</f>
        <v>0.25789685179999999</v>
      </c>
      <c r="I20">
        <f>IF(PRODUCT('HSCEI C'!I20,'HSCEI P'!I20)=0,MAX('HSCEI C'!I20,'HSCEI P'!I20),AVERAGE('HSCEI C'!I20,'HSCEI P'!I20))</f>
        <v>0</v>
      </c>
      <c r="J20">
        <f>IF(PRODUCT('HSCEI C'!J20,'HSCEI P'!J20)=0,MAX('HSCEI C'!J20,'HSCEI P'!J20),AVERAGE('HSCEI C'!J20,'HSCEI P'!J20))</f>
        <v>0.2612155987</v>
      </c>
    </row>
    <row r="21" spans="1:10" x14ac:dyDescent="0.3">
      <c r="A21">
        <v>6100</v>
      </c>
      <c r="B21">
        <f>IF(PRODUCT('HSCEI C'!B21,'HSCEI P'!B21)=0,MAX('HSCEI C'!B21,'HSCEI P'!B21),AVERAGE('HSCEI C'!B21,'HSCEI P'!B21))</f>
        <v>0</v>
      </c>
      <c r="C21">
        <f>IF(PRODUCT('HSCEI C'!C21,'HSCEI P'!C21)=0,MAX('HSCEI C'!C21,'HSCEI P'!C21),AVERAGE('HSCEI C'!C21,'HSCEI P'!C21))</f>
        <v>0</v>
      </c>
      <c r="D21">
        <f>IF(PRODUCT('HSCEI C'!D21,'HSCEI P'!D21)=0,MAX('HSCEI C'!D21,'HSCEI P'!D21),AVERAGE('HSCEI C'!D21,'HSCEI P'!D21))</f>
        <v>0</v>
      </c>
      <c r="E21">
        <f>IF(PRODUCT('HSCEI C'!E21,'HSCEI P'!E21)=0,MAX('HSCEI C'!E21,'HSCEI P'!E21),AVERAGE('HSCEI C'!E21,'HSCEI P'!E21))</f>
        <v>0</v>
      </c>
      <c r="F21">
        <f>IF(PRODUCT('HSCEI C'!F21,'HSCEI P'!F21)=0,MAX('HSCEI C'!F21,'HSCEI P'!F21),AVERAGE('HSCEI C'!F21,'HSCEI P'!F21))</f>
        <v>0.27236539250000003</v>
      </c>
      <c r="G21">
        <f>IF(PRODUCT('HSCEI C'!G21,'HSCEI P'!G21)=0,MAX('HSCEI C'!G21,'HSCEI P'!G21),AVERAGE('HSCEI C'!G21,'HSCEI P'!G21))</f>
        <v>0</v>
      </c>
      <c r="H21">
        <f>IF(PRODUCT('HSCEI C'!H21,'HSCEI P'!H21)=0,MAX('HSCEI C'!H21,'HSCEI P'!H21),AVERAGE('HSCEI C'!H21,'HSCEI P'!H21))</f>
        <v>0.25261062205000001</v>
      </c>
      <c r="I21">
        <f>IF(PRODUCT('HSCEI C'!I21,'HSCEI P'!I21)=0,MAX('HSCEI C'!I21,'HSCEI P'!I21),AVERAGE('HSCEI C'!I21,'HSCEI P'!I21))</f>
        <v>0</v>
      </c>
      <c r="J21">
        <f>IF(PRODUCT('HSCEI C'!J21,'HSCEI P'!J21)=0,MAX('HSCEI C'!J21,'HSCEI P'!J21),AVERAGE('HSCEI C'!J21,'HSCEI P'!J21))</f>
        <v>0</v>
      </c>
    </row>
    <row r="22" spans="1:10" x14ac:dyDescent="0.3">
      <c r="A22">
        <v>6200</v>
      </c>
      <c r="B22">
        <f>IF(PRODUCT('HSCEI C'!B22,'HSCEI P'!B22)=0,MAX('HSCEI C'!B22,'HSCEI P'!B22),AVERAGE('HSCEI C'!B22,'HSCEI P'!B22))</f>
        <v>0</v>
      </c>
      <c r="C22">
        <f>IF(PRODUCT('HSCEI C'!C22,'HSCEI P'!C22)=0,MAX('HSCEI C'!C22,'HSCEI P'!C22),AVERAGE('HSCEI C'!C22,'HSCEI P'!C22))</f>
        <v>0.2763047984</v>
      </c>
      <c r="D22">
        <f>IF(PRODUCT('HSCEI C'!D22,'HSCEI P'!D22)=0,MAX('HSCEI C'!D22,'HSCEI P'!D22),AVERAGE('HSCEI C'!D22,'HSCEI P'!D22))</f>
        <v>0</v>
      </c>
      <c r="E22">
        <f>IF(PRODUCT('HSCEI C'!E22,'HSCEI P'!E22)=0,MAX('HSCEI C'!E22,'HSCEI P'!E22),AVERAGE('HSCEI C'!E22,'HSCEI P'!E22))</f>
        <v>0</v>
      </c>
      <c r="F22">
        <f>IF(PRODUCT('HSCEI C'!F22,'HSCEI P'!F22)=0,MAX('HSCEI C'!F22,'HSCEI P'!F22),AVERAGE('HSCEI C'!F22,'HSCEI P'!F22))</f>
        <v>0.31946035689999996</v>
      </c>
      <c r="G22">
        <f>IF(PRODUCT('HSCEI C'!G22,'HSCEI P'!G22)=0,MAX('HSCEI C'!G22,'HSCEI P'!G22),AVERAGE('HSCEI C'!G22,'HSCEI P'!G22))</f>
        <v>0</v>
      </c>
      <c r="H22">
        <f>IF(PRODUCT('HSCEI C'!H22,'HSCEI P'!H22)=0,MAX('HSCEI C'!H22,'HSCEI P'!H22),AVERAGE('HSCEI C'!H22,'HSCEI P'!H22))</f>
        <v>0.25176922390000001</v>
      </c>
      <c r="I22">
        <f>IF(PRODUCT('HSCEI C'!I22,'HSCEI P'!I22)=0,MAX('HSCEI C'!I22,'HSCEI P'!I22),AVERAGE('HSCEI C'!I22,'HSCEI P'!I22))</f>
        <v>0.2763047984</v>
      </c>
      <c r="J22">
        <f>IF(PRODUCT('HSCEI C'!J22,'HSCEI P'!J22)=0,MAX('HSCEI C'!J22,'HSCEI P'!J22),AVERAGE('HSCEI C'!J22,'HSCEI P'!J22))</f>
        <v>0.25946176999999998</v>
      </c>
    </row>
    <row r="23" spans="1:10" x14ac:dyDescent="0.3">
      <c r="A23">
        <v>6300</v>
      </c>
      <c r="B23">
        <f>IF(PRODUCT('HSCEI C'!B23,'HSCEI P'!B23)=0,MAX('HSCEI C'!B23,'HSCEI P'!B23),AVERAGE('HSCEI C'!B23,'HSCEI P'!B23))</f>
        <v>0.39382315050000005</v>
      </c>
      <c r="C23">
        <f>IF(PRODUCT('HSCEI C'!C23,'HSCEI P'!C23)=0,MAX('HSCEI C'!C23,'HSCEI P'!C23),AVERAGE('HSCEI C'!C23,'HSCEI P'!C23))</f>
        <v>0</v>
      </c>
      <c r="D23">
        <f>IF(PRODUCT('HSCEI C'!D23,'HSCEI P'!D23)=0,MAX('HSCEI C'!D23,'HSCEI P'!D23),AVERAGE('HSCEI C'!D23,'HSCEI P'!D23))</f>
        <v>0</v>
      </c>
      <c r="E23">
        <f>IF(PRODUCT('HSCEI C'!E23,'HSCEI P'!E23)=0,MAX('HSCEI C'!E23,'HSCEI P'!E23),AVERAGE('HSCEI C'!E23,'HSCEI P'!E23))</f>
        <v>0</v>
      </c>
      <c r="F23">
        <f>IF(PRODUCT('HSCEI C'!F23,'HSCEI P'!F23)=0,MAX('HSCEI C'!F23,'HSCEI P'!F23),AVERAGE('HSCEI C'!F23,'HSCEI P'!F23))</f>
        <v>0</v>
      </c>
      <c r="G23">
        <f>IF(PRODUCT('HSCEI C'!G23,'HSCEI P'!G23)=0,MAX('HSCEI C'!G23,'HSCEI P'!G23),AVERAGE('HSCEI C'!G23,'HSCEI P'!G23))</f>
        <v>0</v>
      </c>
      <c r="H23">
        <f>IF(PRODUCT('HSCEI C'!H23,'HSCEI P'!H23)=0,MAX('HSCEI C'!H23,'HSCEI P'!H23),AVERAGE('HSCEI C'!H23,'HSCEI P'!H23))</f>
        <v>0.25148580365000001</v>
      </c>
      <c r="I23">
        <f>IF(PRODUCT('HSCEI C'!I23,'HSCEI P'!I23)=0,MAX('HSCEI C'!I23,'HSCEI P'!I23),AVERAGE('HSCEI C'!I23,'HSCEI P'!I23))</f>
        <v>0</v>
      </c>
      <c r="J23">
        <f>IF(PRODUCT('HSCEI C'!J23,'HSCEI P'!J23)=0,MAX('HSCEI C'!J23,'HSCEI P'!J23),AVERAGE('HSCEI C'!J23,'HSCEI P'!J23))</f>
        <v>0</v>
      </c>
    </row>
    <row r="24" spans="1:10" x14ac:dyDescent="0.3">
      <c r="A24">
        <v>6400</v>
      </c>
      <c r="B24">
        <f>IF(PRODUCT('HSCEI C'!B24,'HSCEI P'!B24)=0,MAX('HSCEI C'!B24,'HSCEI P'!B24),AVERAGE('HSCEI C'!B24,'HSCEI P'!B24))</f>
        <v>0</v>
      </c>
      <c r="C24">
        <f>IF(PRODUCT('HSCEI C'!C24,'HSCEI P'!C24)=0,MAX('HSCEI C'!C24,'HSCEI P'!C24),AVERAGE('HSCEI C'!C24,'HSCEI P'!C24))</f>
        <v>0</v>
      </c>
      <c r="D24">
        <f>IF(PRODUCT('HSCEI C'!D24,'HSCEI P'!D24)=0,MAX('HSCEI C'!D24,'HSCEI P'!D24),AVERAGE('HSCEI C'!D24,'HSCEI P'!D24))</f>
        <v>0</v>
      </c>
      <c r="E24">
        <f>IF(PRODUCT('HSCEI C'!E24,'HSCEI P'!E24)=0,MAX('HSCEI C'!E24,'HSCEI P'!E24),AVERAGE('HSCEI C'!E24,'HSCEI P'!E24))</f>
        <v>0</v>
      </c>
      <c r="F24">
        <f>IF(PRODUCT('HSCEI C'!F24,'HSCEI P'!F24)=0,MAX('HSCEI C'!F24,'HSCEI P'!F24),AVERAGE('HSCEI C'!F24,'HSCEI P'!F24))</f>
        <v>0</v>
      </c>
      <c r="G24">
        <f>IF(PRODUCT('HSCEI C'!G24,'HSCEI P'!G24)=0,MAX('HSCEI C'!G24,'HSCEI P'!G24),AVERAGE('HSCEI C'!G24,'HSCEI P'!G24))</f>
        <v>0</v>
      </c>
      <c r="H24">
        <f>IF(PRODUCT('HSCEI C'!H24,'HSCEI P'!H24)=0,MAX('HSCEI C'!H24,'HSCEI P'!H24),AVERAGE('HSCEI C'!H24,'HSCEI P'!H24))</f>
        <v>0.25134173334999999</v>
      </c>
      <c r="I24">
        <f>IF(PRODUCT('HSCEI C'!I24,'HSCEI P'!I24)=0,MAX('HSCEI C'!I24,'HSCEI P'!I24),AVERAGE('HSCEI C'!I24,'HSCEI P'!I24))</f>
        <v>0</v>
      </c>
      <c r="J24">
        <f>IF(PRODUCT('HSCEI C'!J24,'HSCEI P'!J24)=0,MAX('HSCEI C'!J24,'HSCEI P'!J24),AVERAGE('HSCEI C'!J24,'HSCEI P'!J24))</f>
        <v>0.25652995039999998</v>
      </c>
    </row>
    <row r="25" spans="1:10" x14ac:dyDescent="0.3">
      <c r="A25">
        <v>6500</v>
      </c>
      <c r="B25">
        <f>IF(PRODUCT('HSCEI C'!B25,'HSCEI P'!B25)=0,MAX('HSCEI C'!B25,'HSCEI P'!B25),AVERAGE('HSCEI C'!B25,'HSCEI P'!B25))</f>
        <v>0.3869565526</v>
      </c>
      <c r="C25">
        <f>IF(PRODUCT('HSCEI C'!C25,'HSCEI P'!C25)=0,MAX('HSCEI C'!C25,'HSCEI P'!C25),AVERAGE('HSCEI C'!C25,'HSCEI P'!C25))</f>
        <v>0.36161447260000001</v>
      </c>
      <c r="D25">
        <f>IF(PRODUCT('HSCEI C'!D25,'HSCEI P'!D25)=0,MAX('HSCEI C'!D25,'HSCEI P'!D25),AVERAGE('HSCEI C'!D25,'HSCEI P'!D25))</f>
        <v>0</v>
      </c>
      <c r="E25">
        <f>IF(PRODUCT('HSCEI C'!E25,'HSCEI P'!E25)=0,MAX('HSCEI C'!E25,'HSCEI P'!E25),AVERAGE('HSCEI C'!E25,'HSCEI P'!E25))</f>
        <v>0</v>
      </c>
      <c r="F25">
        <f>IF(PRODUCT('HSCEI C'!F25,'HSCEI P'!F25)=0,MAX('HSCEI C'!F25,'HSCEI P'!F25),AVERAGE('HSCEI C'!F25,'HSCEI P'!F25))</f>
        <v>0</v>
      </c>
      <c r="G25">
        <f>IF(PRODUCT('HSCEI C'!G25,'HSCEI P'!G25)=0,MAX('HSCEI C'!G25,'HSCEI P'!G25),AVERAGE('HSCEI C'!G25,'HSCEI P'!G25))</f>
        <v>0.2631576726</v>
      </c>
      <c r="H25">
        <f>IF(PRODUCT('HSCEI C'!H25,'HSCEI P'!H25)=0,MAX('HSCEI C'!H25,'HSCEI P'!H25),AVERAGE('HSCEI C'!H25,'HSCEI P'!H25))</f>
        <v>0.25143520740000003</v>
      </c>
      <c r="I25">
        <f>IF(PRODUCT('HSCEI C'!I25,'HSCEI P'!I25)=0,MAX('HSCEI C'!I25,'HSCEI P'!I25),AVERAGE('HSCEI C'!I25,'HSCEI P'!I25))</f>
        <v>0.36161447260000001</v>
      </c>
      <c r="J25">
        <f>IF(PRODUCT('HSCEI C'!J25,'HSCEI P'!J25)=0,MAX('HSCEI C'!J25,'HSCEI P'!J25),AVERAGE('HSCEI C'!J25,'HSCEI P'!J25))</f>
        <v>0</v>
      </c>
    </row>
    <row r="26" spans="1:10" x14ac:dyDescent="0.3">
      <c r="A26">
        <v>6600</v>
      </c>
      <c r="B26">
        <f>IF(PRODUCT('HSCEI C'!B26,'HSCEI P'!B26)=0,MAX('HSCEI C'!B26,'HSCEI P'!B26),AVERAGE('HSCEI C'!B26,'HSCEI P'!B26))</f>
        <v>0.3172160785</v>
      </c>
      <c r="C26">
        <f>IF(PRODUCT('HSCEI C'!C26,'HSCEI P'!C26)=0,MAX('HSCEI C'!C26,'HSCEI P'!C26),AVERAGE('HSCEI C'!C26,'HSCEI P'!C26))</f>
        <v>0.31352451149999999</v>
      </c>
      <c r="D26">
        <f>IF(PRODUCT('HSCEI C'!D26,'HSCEI P'!D26)=0,MAX('HSCEI C'!D26,'HSCEI P'!D26),AVERAGE('HSCEI C'!D26,'HSCEI P'!D26))</f>
        <v>0.25712870069999999</v>
      </c>
      <c r="E26">
        <f>IF(PRODUCT('HSCEI C'!E26,'HSCEI P'!E26)=0,MAX('HSCEI C'!E26,'HSCEI P'!E26),AVERAGE('HSCEI C'!E26,'HSCEI P'!E26))</f>
        <v>0.25520404330000002</v>
      </c>
      <c r="F26">
        <f>IF(PRODUCT('HSCEI C'!F26,'HSCEI P'!F26)=0,MAX('HSCEI C'!F26,'HSCEI P'!F26),AVERAGE('HSCEI C'!F26,'HSCEI P'!F26))</f>
        <v>0.2463118201</v>
      </c>
      <c r="G26">
        <f>IF(PRODUCT('HSCEI C'!G26,'HSCEI P'!G26)=0,MAX('HSCEI C'!G26,'HSCEI P'!G26),AVERAGE('HSCEI C'!G26,'HSCEI P'!G26))</f>
        <v>0</v>
      </c>
      <c r="H26">
        <f>IF(PRODUCT('HSCEI C'!H26,'HSCEI P'!H26)=0,MAX('HSCEI C'!H26,'HSCEI P'!H26),AVERAGE('HSCEI C'!H26,'HSCEI P'!H26))</f>
        <v>0.25447333729999999</v>
      </c>
      <c r="I26">
        <f>IF(PRODUCT('HSCEI C'!I26,'HSCEI P'!I26)=0,MAX('HSCEI C'!I26,'HSCEI P'!I26),AVERAGE('HSCEI C'!I26,'HSCEI P'!I26))</f>
        <v>0.31352451149999999</v>
      </c>
      <c r="J26">
        <f>IF(PRODUCT('HSCEI C'!J26,'HSCEI P'!J26)=0,MAX('HSCEI C'!J26,'HSCEI P'!J26),AVERAGE('HSCEI C'!J26,'HSCEI P'!J26))</f>
        <v>0.25537418574999998</v>
      </c>
    </row>
    <row r="27" spans="1:10" x14ac:dyDescent="0.3">
      <c r="A27">
        <v>6700</v>
      </c>
      <c r="B27">
        <f>IF(PRODUCT('HSCEI C'!B27,'HSCEI P'!B27)=0,MAX('HSCEI C'!B27,'HSCEI P'!B27),AVERAGE('HSCEI C'!B27,'HSCEI P'!B27))</f>
        <v>0.44408555499999997</v>
      </c>
      <c r="C27">
        <f>IF(PRODUCT('HSCEI C'!C27,'HSCEI P'!C27)=0,MAX('HSCEI C'!C27,'HSCEI P'!C27),AVERAGE('HSCEI C'!C27,'HSCEI P'!C27))</f>
        <v>0.47928377210000001</v>
      </c>
      <c r="D27">
        <f>IF(PRODUCT('HSCEI C'!D27,'HSCEI P'!D27)=0,MAX('HSCEI C'!D27,'HSCEI P'!D27),AVERAGE('HSCEI C'!D27,'HSCEI P'!D27))</f>
        <v>0.25989129500000002</v>
      </c>
      <c r="E27">
        <f>IF(PRODUCT('HSCEI C'!E27,'HSCEI P'!E27)=0,MAX('HSCEI C'!E27,'HSCEI P'!E27),AVERAGE('HSCEI C'!E27,'HSCEI P'!E27))</f>
        <v>0.256540991</v>
      </c>
      <c r="F27">
        <f>IF(PRODUCT('HSCEI C'!F27,'HSCEI P'!F27)=0,MAX('HSCEI C'!F27,'HSCEI P'!F27),AVERAGE('HSCEI C'!F27,'HSCEI P'!F27))</f>
        <v>0</v>
      </c>
      <c r="G27">
        <f>IF(PRODUCT('HSCEI C'!G27,'HSCEI P'!G27)=0,MAX('HSCEI C'!G27,'HSCEI P'!G27),AVERAGE('HSCEI C'!G27,'HSCEI P'!G27))</f>
        <v>0</v>
      </c>
      <c r="H27">
        <f>IF(PRODUCT('HSCEI C'!H27,'HSCEI P'!H27)=0,MAX('HSCEI C'!H27,'HSCEI P'!H27),AVERAGE('HSCEI C'!H27,'HSCEI P'!H27))</f>
        <v>0.2586344733</v>
      </c>
      <c r="I27">
        <f>IF(PRODUCT('HSCEI C'!I27,'HSCEI P'!I27)=0,MAX('HSCEI C'!I27,'HSCEI P'!I27),AVERAGE('HSCEI C'!I27,'HSCEI P'!I27))</f>
        <v>0.47928377210000001</v>
      </c>
      <c r="J27">
        <f>IF(PRODUCT('HSCEI C'!J27,'HSCEI P'!J27)=0,MAX('HSCEI C'!J27,'HSCEI P'!J27),AVERAGE('HSCEI C'!J27,'HSCEI P'!J27))</f>
        <v>0</v>
      </c>
    </row>
    <row r="28" spans="1:10" x14ac:dyDescent="0.3">
      <c r="A28">
        <v>6800</v>
      </c>
      <c r="B28">
        <f>IF(PRODUCT('HSCEI C'!B28,'HSCEI P'!B28)=0,MAX('HSCEI C'!B28,'HSCEI P'!B28),AVERAGE('HSCEI C'!B28,'HSCEI P'!B28))</f>
        <v>0.29886394450000003</v>
      </c>
      <c r="C28">
        <f>IF(PRODUCT('HSCEI C'!C28,'HSCEI P'!C28)=0,MAX('HSCEI C'!C28,'HSCEI P'!C28),AVERAGE('HSCEI C'!C28,'HSCEI P'!C28))</f>
        <v>0.24753341179999999</v>
      </c>
      <c r="D28">
        <f>IF(PRODUCT('HSCEI C'!D28,'HSCEI P'!D28)=0,MAX('HSCEI C'!D28,'HSCEI P'!D28),AVERAGE('HSCEI C'!D28,'HSCEI P'!D28))</f>
        <v>0.26316598229999999</v>
      </c>
      <c r="E28">
        <f>IF(PRODUCT('HSCEI C'!E28,'HSCEI P'!E28)=0,MAX('HSCEI C'!E28,'HSCEI P'!E28),AVERAGE('HSCEI C'!E28,'HSCEI P'!E28))</f>
        <v>0.25964434920000001</v>
      </c>
      <c r="F28">
        <f>IF(PRODUCT('HSCEI C'!F28,'HSCEI P'!F28)=0,MAX('HSCEI C'!F28,'HSCEI P'!F28),AVERAGE('HSCEI C'!F28,'HSCEI P'!F28))</f>
        <v>0</v>
      </c>
      <c r="G28">
        <f>IF(PRODUCT('HSCEI C'!G28,'HSCEI P'!G28)=0,MAX('HSCEI C'!G28,'HSCEI P'!G28),AVERAGE('HSCEI C'!G28,'HSCEI P'!G28))</f>
        <v>0</v>
      </c>
      <c r="H28">
        <f>IF(PRODUCT('HSCEI C'!H28,'HSCEI P'!H28)=0,MAX('HSCEI C'!H28,'HSCEI P'!H28),AVERAGE('HSCEI C'!H28,'HSCEI P'!H28))</f>
        <v>0</v>
      </c>
      <c r="I28">
        <f>IF(PRODUCT('HSCEI C'!I28,'HSCEI P'!I28)=0,MAX('HSCEI C'!I28,'HSCEI P'!I28),AVERAGE('HSCEI C'!I28,'HSCEI P'!I28))</f>
        <v>0.24753341179999999</v>
      </c>
      <c r="J28">
        <f>IF(PRODUCT('HSCEI C'!J28,'HSCEI P'!J28)=0,MAX('HSCEI C'!J28,'HSCEI P'!J28),AVERAGE('HSCEI C'!J28,'HSCEI P'!J28))</f>
        <v>0.25499736355000002</v>
      </c>
    </row>
    <row r="29" spans="1:10" x14ac:dyDescent="0.3">
      <c r="A29">
        <v>6900</v>
      </c>
      <c r="B29">
        <f>IF(PRODUCT('HSCEI C'!B29,'HSCEI P'!B29)=0,MAX('HSCEI C'!B29,'HSCEI P'!B29),AVERAGE('HSCEI C'!B29,'HSCEI P'!B29))</f>
        <v>0.7625997753</v>
      </c>
      <c r="C29">
        <f>IF(PRODUCT('HSCEI C'!C29,'HSCEI P'!C29)=0,MAX('HSCEI C'!C29,'HSCEI P'!C29),AVERAGE('HSCEI C'!C29,'HSCEI P'!C29))</f>
        <v>0.35105856569999999</v>
      </c>
      <c r="D29">
        <f>IF(PRODUCT('HSCEI C'!D29,'HSCEI P'!D29)=0,MAX('HSCEI C'!D29,'HSCEI P'!D29),AVERAGE('HSCEI C'!D29,'HSCEI P'!D29))</f>
        <v>0.18106806750000001</v>
      </c>
      <c r="E29">
        <f>IF(PRODUCT('HSCEI C'!E29,'HSCEI P'!E29)=0,MAX('HSCEI C'!E29,'HSCEI P'!E29),AVERAGE('HSCEI C'!E29,'HSCEI P'!E29))</f>
        <v>0.26220448139999997</v>
      </c>
      <c r="F29">
        <f>IF(PRODUCT('HSCEI C'!F29,'HSCEI P'!F29)=0,MAX('HSCEI C'!F29,'HSCEI P'!F29),AVERAGE('HSCEI C'!F29,'HSCEI P'!F29))</f>
        <v>0</v>
      </c>
      <c r="G29">
        <f>IF(PRODUCT('HSCEI C'!G29,'HSCEI P'!G29)=0,MAX('HSCEI C'!G29,'HSCEI P'!G29),AVERAGE('HSCEI C'!G29,'HSCEI P'!G29))</f>
        <v>0</v>
      </c>
      <c r="H29">
        <f>IF(PRODUCT('HSCEI C'!H29,'HSCEI P'!H29)=0,MAX('HSCEI C'!H29,'HSCEI P'!H29),AVERAGE('HSCEI C'!H29,'HSCEI P'!H29))</f>
        <v>0</v>
      </c>
      <c r="I29">
        <f>IF(PRODUCT('HSCEI C'!I29,'HSCEI P'!I29)=0,MAX('HSCEI C'!I29,'HSCEI P'!I29),AVERAGE('HSCEI C'!I29,'HSCEI P'!I29))</f>
        <v>0.35105856569999999</v>
      </c>
      <c r="J29">
        <f>IF(PRODUCT('HSCEI C'!J29,'HSCEI P'!J29)=0,MAX('HSCEI C'!J29,'HSCEI P'!J29),AVERAGE('HSCEI C'!J29,'HSCEI P'!J29))</f>
        <v>0</v>
      </c>
    </row>
    <row r="30" spans="1:10" x14ac:dyDescent="0.3">
      <c r="A30">
        <v>7000</v>
      </c>
      <c r="B30">
        <f>IF(PRODUCT('HSCEI C'!B30,'HSCEI P'!B30)=0,MAX('HSCEI C'!B30,'HSCEI P'!B30),AVERAGE('HSCEI C'!B30,'HSCEI P'!B30))</f>
        <v>0.38018280410000005</v>
      </c>
      <c r="C30">
        <f>IF(PRODUCT('HSCEI C'!C30,'HSCEI P'!C30)=0,MAX('HSCEI C'!C30,'HSCEI P'!C30),AVERAGE('HSCEI C'!C30,'HSCEI P'!C30))</f>
        <v>0.35257222480000006</v>
      </c>
      <c r="D30">
        <f>IF(PRODUCT('HSCEI C'!D30,'HSCEI P'!D30)=0,MAX('HSCEI C'!D30,'HSCEI P'!D30),AVERAGE('HSCEI C'!D30,'HSCEI P'!D30))</f>
        <v>0.22551673305</v>
      </c>
      <c r="E30">
        <f>IF(PRODUCT('HSCEI C'!E30,'HSCEI P'!E30)=0,MAX('HSCEI C'!E30,'HSCEI P'!E30),AVERAGE('HSCEI C'!E30,'HSCEI P'!E30))</f>
        <v>0.26589177780000001</v>
      </c>
      <c r="F30">
        <f>IF(PRODUCT('HSCEI C'!F30,'HSCEI P'!F30)=0,MAX('HSCEI C'!F30,'HSCEI P'!F30),AVERAGE('HSCEI C'!F30,'HSCEI P'!F30))</f>
        <v>0</v>
      </c>
      <c r="G30">
        <f>IF(PRODUCT('HSCEI C'!G30,'HSCEI P'!G30)=0,MAX('HSCEI C'!G30,'HSCEI P'!G30),AVERAGE('HSCEI C'!G30,'HSCEI P'!G30))</f>
        <v>0.25596541620000002</v>
      </c>
      <c r="H30">
        <f>IF(PRODUCT('HSCEI C'!H30,'HSCEI P'!H30)=0,MAX('HSCEI C'!H30,'HSCEI P'!H30),AVERAGE('HSCEI C'!H30,'HSCEI P'!H30))</f>
        <v>0</v>
      </c>
      <c r="I30">
        <f>IF(PRODUCT('HSCEI C'!I30,'HSCEI P'!I30)=0,MAX('HSCEI C'!I30,'HSCEI P'!I30),AVERAGE('HSCEI C'!I30,'HSCEI P'!I30))</f>
        <v>0.35257222480000006</v>
      </c>
      <c r="J30">
        <f>IF(PRODUCT('HSCEI C'!J30,'HSCEI P'!J30)=0,MAX('HSCEI C'!J30,'HSCEI P'!J30),AVERAGE('HSCEI C'!J30,'HSCEI P'!J30))</f>
        <v>0.25539289244999996</v>
      </c>
    </row>
    <row r="31" spans="1:10" x14ac:dyDescent="0.3">
      <c r="A31">
        <v>7100</v>
      </c>
      <c r="B31">
        <f>IF(PRODUCT('HSCEI C'!B31,'HSCEI P'!B31)=0,MAX('HSCEI C'!B31,'HSCEI P'!B31),AVERAGE('HSCEI C'!B31,'HSCEI P'!B31))</f>
        <v>0.37570940640000006</v>
      </c>
      <c r="C31">
        <f>IF(PRODUCT('HSCEI C'!C31,'HSCEI P'!C31)=0,MAX('HSCEI C'!C31,'HSCEI P'!C31),AVERAGE('HSCEI C'!C31,'HSCEI P'!C31))</f>
        <v>0.26226083110000004</v>
      </c>
      <c r="D31">
        <f>IF(PRODUCT('HSCEI C'!D31,'HSCEI P'!D31)=0,MAX('HSCEI C'!D31,'HSCEI P'!D31),AVERAGE('HSCEI C'!D31,'HSCEI P'!D31))</f>
        <v>0.2671192416</v>
      </c>
      <c r="E31">
        <f>IF(PRODUCT('HSCEI C'!E31,'HSCEI P'!E31)=0,MAX('HSCEI C'!E31,'HSCEI P'!E31),AVERAGE('HSCEI C'!E31,'HSCEI P'!E31))</f>
        <v>0.26868883630000001</v>
      </c>
      <c r="F31">
        <f>IF(PRODUCT('HSCEI C'!F31,'HSCEI P'!F31)=0,MAX('HSCEI C'!F31,'HSCEI P'!F31),AVERAGE('HSCEI C'!F31,'HSCEI P'!F31))</f>
        <v>0</v>
      </c>
      <c r="G31">
        <f>IF(PRODUCT('HSCEI C'!G31,'HSCEI P'!G31)=0,MAX('HSCEI C'!G31,'HSCEI P'!G31),AVERAGE('HSCEI C'!G31,'HSCEI P'!G31))</f>
        <v>0</v>
      </c>
      <c r="H31">
        <f>IF(PRODUCT('HSCEI C'!H31,'HSCEI P'!H31)=0,MAX('HSCEI C'!H31,'HSCEI P'!H31),AVERAGE('HSCEI C'!H31,'HSCEI P'!H31))</f>
        <v>0</v>
      </c>
      <c r="I31">
        <f>IF(PRODUCT('HSCEI C'!I31,'HSCEI P'!I31)=0,MAX('HSCEI C'!I31,'HSCEI P'!I31),AVERAGE('HSCEI C'!I31,'HSCEI P'!I31))</f>
        <v>0.26226083110000004</v>
      </c>
      <c r="J31">
        <f>IF(PRODUCT('HSCEI C'!J31,'HSCEI P'!J31)=0,MAX('HSCEI C'!J31,'HSCEI P'!J31),AVERAGE('HSCEI C'!J31,'HSCEI P'!J31))</f>
        <v>0</v>
      </c>
    </row>
    <row r="32" spans="1:10" x14ac:dyDescent="0.3">
      <c r="A32">
        <v>7200</v>
      </c>
      <c r="B32">
        <f>IF(PRODUCT('HSCEI C'!B32,'HSCEI P'!B32)=0,MAX('HSCEI C'!B32,'HSCEI P'!B32),AVERAGE('HSCEI C'!B32,'HSCEI P'!B32))</f>
        <v>0.40244363049999998</v>
      </c>
      <c r="C32">
        <f>IF(PRODUCT('HSCEI C'!C32,'HSCEI P'!C32)=0,MAX('HSCEI C'!C32,'HSCEI P'!C32),AVERAGE('HSCEI C'!C32,'HSCEI P'!C32))</f>
        <v>0.27303240519999999</v>
      </c>
      <c r="D32">
        <f>IF(PRODUCT('HSCEI C'!D32,'HSCEI P'!D32)=0,MAX('HSCEI C'!D32,'HSCEI P'!D32),AVERAGE('HSCEI C'!D32,'HSCEI P'!D32))</f>
        <v>0</v>
      </c>
      <c r="E32">
        <f>IF(PRODUCT('HSCEI C'!E32,'HSCEI P'!E32)=0,MAX('HSCEI C'!E32,'HSCEI P'!E32),AVERAGE('HSCEI C'!E32,'HSCEI P'!E32))</f>
        <v>0.27367622749999998</v>
      </c>
      <c r="F32">
        <f>IF(PRODUCT('HSCEI C'!F32,'HSCEI P'!F32)=0,MAX('HSCEI C'!F32,'HSCEI P'!F32),AVERAGE('HSCEI C'!F32,'HSCEI P'!F32))</f>
        <v>0</v>
      </c>
      <c r="G32">
        <f>IF(PRODUCT('HSCEI C'!G32,'HSCEI P'!G32)=0,MAX('HSCEI C'!G32,'HSCEI P'!G32),AVERAGE('HSCEI C'!G32,'HSCEI P'!G32))</f>
        <v>0</v>
      </c>
      <c r="H32">
        <f>IF(PRODUCT('HSCEI C'!H32,'HSCEI P'!H32)=0,MAX('HSCEI C'!H32,'HSCEI P'!H32),AVERAGE('HSCEI C'!H32,'HSCEI P'!H32))</f>
        <v>0</v>
      </c>
      <c r="I32">
        <f>IF(PRODUCT('HSCEI C'!I32,'HSCEI P'!I32)=0,MAX('HSCEI C'!I32,'HSCEI P'!I32),AVERAGE('HSCEI C'!I32,'HSCEI P'!I32))</f>
        <v>0.27303240519999999</v>
      </c>
      <c r="J32">
        <f>IF(PRODUCT('HSCEI C'!J32,'HSCEI P'!J32)=0,MAX('HSCEI C'!J32,'HSCEI P'!J32),AVERAGE('HSCEI C'!J32,'HSCEI P'!J32))</f>
        <v>0.25347250555</v>
      </c>
    </row>
    <row r="33" spans="1:10" x14ac:dyDescent="0.3">
      <c r="A33">
        <v>7400</v>
      </c>
      <c r="B33">
        <f>IF(PRODUCT('HSCEI C'!B33,'HSCEI P'!B33)=0,MAX('HSCEI C'!B33,'HSCEI P'!B33),AVERAGE('HSCEI C'!B33,'HSCEI P'!B33))</f>
        <v>0</v>
      </c>
      <c r="C33">
        <f>IF(PRODUCT('HSCEI C'!C33,'HSCEI P'!C33)=0,MAX('HSCEI C'!C33,'HSCEI P'!C33),AVERAGE('HSCEI C'!C33,'HSCEI P'!C33))</f>
        <v>0</v>
      </c>
      <c r="D33">
        <f>IF(PRODUCT('HSCEI C'!D33,'HSCEI P'!D33)=0,MAX('HSCEI C'!D33,'HSCEI P'!D33),AVERAGE('HSCEI C'!D33,'HSCEI P'!D33))</f>
        <v>0</v>
      </c>
      <c r="E33">
        <f>IF(PRODUCT('HSCEI C'!E33,'HSCEI P'!E33)=0,MAX('HSCEI C'!E33,'HSCEI P'!E33),AVERAGE('HSCEI C'!E33,'HSCEI P'!E33))</f>
        <v>0</v>
      </c>
      <c r="F33">
        <f>IF(PRODUCT('HSCEI C'!F33,'HSCEI P'!F33)=0,MAX('HSCEI C'!F33,'HSCEI P'!F33),AVERAGE('HSCEI C'!F33,'HSCEI P'!F33))</f>
        <v>0</v>
      </c>
      <c r="G33">
        <f>IF(PRODUCT('HSCEI C'!G33,'HSCEI P'!G33)=0,MAX('HSCEI C'!G33,'HSCEI P'!G33),AVERAGE('HSCEI C'!G33,'HSCEI P'!G33))</f>
        <v>0</v>
      </c>
      <c r="H33">
        <f>IF(PRODUCT('HSCEI C'!H33,'HSCEI P'!H33)=0,MAX('HSCEI C'!H33,'HSCEI P'!H33),AVERAGE('HSCEI C'!H33,'HSCEI P'!H33))</f>
        <v>0</v>
      </c>
      <c r="I33">
        <f>IF(PRODUCT('HSCEI C'!I33,'HSCEI P'!I33)=0,MAX('HSCEI C'!I33,'HSCEI P'!I33),AVERAGE('HSCEI C'!I33,'HSCEI P'!I33))</f>
        <v>0.26089663060000001</v>
      </c>
      <c r="J33">
        <f>IF(PRODUCT('HSCEI C'!J33,'HSCEI P'!J33)=0,MAX('HSCEI C'!J33,'HSCEI P'!J33),AVERAGE('HSCEI C'!J33,'HSCEI P'!J33))</f>
        <v>0</v>
      </c>
    </row>
    <row r="34" spans="1:10" x14ac:dyDescent="0.3">
      <c r="A34">
        <v>7600</v>
      </c>
      <c r="B34">
        <f>IF(PRODUCT('HSCEI C'!B34,'HSCEI P'!B34)=0,MAX('HSCEI C'!B34,'HSCEI P'!B34),AVERAGE('HSCEI C'!B34,'HSCEI P'!B34))</f>
        <v>0</v>
      </c>
      <c r="C34">
        <f>IF(PRODUCT('HSCEI C'!C34,'HSCEI P'!C34)=0,MAX('HSCEI C'!C34,'HSCEI P'!C34),AVERAGE('HSCEI C'!C34,'HSCEI P'!C34))</f>
        <v>0</v>
      </c>
      <c r="D34">
        <f>IF(PRODUCT('HSCEI C'!D34,'HSCEI P'!D34)=0,MAX('HSCEI C'!D34,'HSCEI P'!D34),AVERAGE('HSCEI C'!D34,'HSCEI P'!D34))</f>
        <v>0</v>
      </c>
      <c r="E34">
        <f>IF(PRODUCT('HSCEI C'!E34,'HSCEI P'!E34)=0,MAX('HSCEI C'!E34,'HSCEI P'!E34),AVERAGE('HSCEI C'!E34,'HSCEI P'!E34))</f>
        <v>0</v>
      </c>
      <c r="F34">
        <f>IF(PRODUCT('HSCEI C'!F34,'HSCEI P'!F34)=0,MAX('HSCEI C'!F34,'HSCEI P'!F34),AVERAGE('HSCEI C'!F34,'HSCEI P'!F34))</f>
        <v>0</v>
      </c>
      <c r="G34">
        <f>IF(PRODUCT('HSCEI C'!G34,'HSCEI P'!G34)=0,MAX('HSCEI C'!G34,'HSCEI P'!G34),AVERAGE('HSCEI C'!G34,'HSCEI P'!G34))</f>
        <v>0</v>
      </c>
      <c r="H34">
        <f>IF(PRODUCT('HSCEI C'!H34,'HSCEI P'!H34)=0,MAX('HSCEI C'!H34,'HSCEI P'!H34),AVERAGE('HSCEI C'!H34,'HSCEI P'!H34))</f>
        <v>0</v>
      </c>
      <c r="I34">
        <f>IF(PRODUCT('HSCEI C'!I34,'HSCEI P'!I34)=0,MAX('HSCEI C'!I34,'HSCEI P'!I34),AVERAGE('HSCEI C'!I34,'HSCEI P'!I34))</f>
        <v>0.27065034064999999</v>
      </c>
      <c r="J34">
        <f>IF(PRODUCT('HSCEI C'!J34,'HSCEI P'!J34)=0,MAX('HSCEI C'!J34,'HSCEI P'!J34),AVERAGE('HSCEI C'!J34,'HSCEI P'!J34))</f>
        <v>0</v>
      </c>
    </row>
    <row r="35" spans="1:10" x14ac:dyDescent="0.3">
      <c r="A35">
        <v>7800</v>
      </c>
      <c r="B35">
        <f>IF(PRODUCT('HSCEI C'!B35,'HSCEI P'!B35)=0,MAX('HSCEI C'!B35,'HSCEI P'!B35),AVERAGE('HSCEI C'!B35,'HSCEI P'!B35))</f>
        <v>0</v>
      </c>
      <c r="C35">
        <f>IF(PRODUCT('HSCEI C'!C35,'HSCEI P'!C35)=0,MAX('HSCEI C'!C35,'HSCEI P'!C35),AVERAGE('HSCEI C'!C35,'HSCEI P'!C35))</f>
        <v>0</v>
      </c>
      <c r="D35">
        <f>IF(PRODUCT('HSCEI C'!D35,'HSCEI P'!D35)=0,MAX('HSCEI C'!D35,'HSCEI P'!D35),AVERAGE('HSCEI C'!D35,'HSCEI P'!D35))</f>
        <v>0</v>
      </c>
      <c r="E35">
        <f>IF(PRODUCT('HSCEI C'!E35,'HSCEI P'!E35)=0,MAX('HSCEI C'!E35,'HSCEI P'!E35),AVERAGE('HSCEI C'!E35,'HSCEI P'!E35))</f>
        <v>0</v>
      </c>
      <c r="F35">
        <f>IF(PRODUCT('HSCEI C'!F35,'HSCEI P'!F35)=0,MAX('HSCEI C'!F35,'HSCEI P'!F35),AVERAGE('HSCEI C'!F35,'HSCEI P'!F35))</f>
        <v>0</v>
      </c>
      <c r="G35">
        <f>IF(PRODUCT('HSCEI C'!G35,'HSCEI P'!G35)=0,MAX('HSCEI C'!G35,'HSCEI P'!G35),AVERAGE('HSCEI C'!G35,'HSCEI P'!G35))</f>
        <v>0</v>
      </c>
      <c r="H35">
        <f>IF(PRODUCT('HSCEI C'!H35,'HSCEI P'!H35)=0,MAX('HSCEI C'!H35,'HSCEI P'!H35),AVERAGE('HSCEI C'!H35,'HSCEI P'!H35))</f>
        <v>0</v>
      </c>
      <c r="I35">
        <f>IF(PRODUCT('HSCEI C'!I35,'HSCEI P'!I35)=0,MAX('HSCEI C'!I35,'HSCEI P'!I35),AVERAGE('HSCEI C'!I35,'HSCEI P'!I35))</f>
        <v>0.27079512709999998</v>
      </c>
      <c r="J35">
        <f>IF(PRODUCT('HSCEI C'!J35,'HSCEI P'!J35)=0,MAX('HSCEI C'!J35,'HSCEI P'!J35),AVERAGE('HSCEI C'!J35,'HSCEI P'!J35))</f>
        <v>0</v>
      </c>
    </row>
    <row r="36" spans="1:10" x14ac:dyDescent="0.3">
      <c r="A36">
        <v>8000</v>
      </c>
      <c r="B36">
        <f>IF(PRODUCT('HSCEI C'!B36,'HSCEI P'!B36)=0,MAX('HSCEI C'!B36,'HSCEI P'!B36),AVERAGE('HSCEI C'!B36,'HSCEI P'!B36))</f>
        <v>0</v>
      </c>
      <c r="C36">
        <f>IF(PRODUCT('HSCEI C'!C36,'HSCEI P'!C36)=0,MAX('HSCEI C'!C36,'HSCEI P'!C36),AVERAGE('HSCEI C'!C36,'HSCEI P'!C36))</f>
        <v>0</v>
      </c>
      <c r="D36">
        <f>IF(PRODUCT('HSCEI C'!D36,'HSCEI P'!D36)=0,MAX('HSCEI C'!D36,'HSCEI P'!D36),AVERAGE('HSCEI C'!D36,'HSCEI P'!D36))</f>
        <v>0</v>
      </c>
      <c r="E36">
        <f>IF(PRODUCT('HSCEI C'!E36,'HSCEI P'!E36)=0,MAX('HSCEI C'!E36,'HSCEI P'!E36),AVERAGE('HSCEI C'!E36,'HSCEI P'!E36))</f>
        <v>0</v>
      </c>
      <c r="F36">
        <f>IF(PRODUCT('HSCEI C'!F36,'HSCEI P'!F36)=0,MAX('HSCEI C'!F36,'HSCEI P'!F36),AVERAGE('HSCEI C'!F36,'HSCEI P'!F36))</f>
        <v>0</v>
      </c>
      <c r="G36">
        <f>IF(PRODUCT('HSCEI C'!G36,'HSCEI P'!G36)=0,MAX('HSCEI C'!G36,'HSCEI P'!G36),AVERAGE('HSCEI C'!G36,'HSCEI P'!G36))</f>
        <v>0</v>
      </c>
      <c r="H36">
        <f>IF(PRODUCT('HSCEI C'!H36,'HSCEI P'!H36)=0,MAX('HSCEI C'!H36,'HSCEI P'!H36),AVERAGE('HSCEI C'!H36,'HSCEI P'!H36))</f>
        <v>0</v>
      </c>
      <c r="I36">
        <f>IF(PRODUCT('HSCEI C'!I36,'HSCEI P'!I36)=0,MAX('HSCEI C'!I36,'HSCEI P'!I36),AVERAGE('HSCEI C'!I36,'HSCEI P'!I36))</f>
        <v>0.27691395559999998</v>
      </c>
      <c r="J36">
        <f>IF(PRODUCT('HSCEI C'!J36,'HSCEI P'!J36)=0,MAX('HSCEI C'!J36,'HSCEI P'!J36),AVERAGE('HSCEI C'!J36,'HSCEI P'!J36))</f>
        <v>0.22809555790000002</v>
      </c>
    </row>
    <row r="37" spans="1:10" x14ac:dyDescent="0.3">
      <c r="A37">
        <v>8200</v>
      </c>
      <c r="B37">
        <f>IF(PRODUCT('HSCEI C'!B37,'HSCEI P'!B37)=0,MAX('HSCEI C'!B37,'HSCEI P'!B37),AVERAGE('HSCEI C'!B37,'HSCEI P'!B37))</f>
        <v>0</v>
      </c>
      <c r="C37">
        <f>IF(PRODUCT('HSCEI C'!C37,'HSCEI P'!C37)=0,MAX('HSCEI C'!C37,'HSCEI P'!C37),AVERAGE('HSCEI C'!C37,'HSCEI P'!C37))</f>
        <v>0</v>
      </c>
      <c r="D37">
        <f>IF(PRODUCT('HSCEI C'!D37,'HSCEI P'!D37)=0,MAX('HSCEI C'!D37,'HSCEI P'!D37),AVERAGE('HSCEI C'!D37,'HSCEI P'!D37))</f>
        <v>0</v>
      </c>
      <c r="E37">
        <f>IF(PRODUCT('HSCEI C'!E37,'HSCEI P'!E37)=0,MAX('HSCEI C'!E37,'HSCEI P'!E37),AVERAGE('HSCEI C'!E37,'HSCEI P'!E37))</f>
        <v>0</v>
      </c>
      <c r="F37">
        <f>IF(PRODUCT('HSCEI C'!F37,'HSCEI P'!F37)=0,MAX('HSCEI C'!F37,'HSCEI P'!F37),AVERAGE('HSCEI C'!F37,'HSCEI P'!F37))</f>
        <v>0</v>
      </c>
      <c r="G37">
        <f>IF(PRODUCT('HSCEI C'!G37,'HSCEI P'!G37)=0,MAX('HSCEI C'!G37,'HSCEI P'!G37),AVERAGE('HSCEI C'!G37,'HSCEI P'!G37))</f>
        <v>0</v>
      </c>
      <c r="H37">
        <f>IF(PRODUCT('HSCEI C'!H37,'HSCEI P'!H37)=0,MAX('HSCEI C'!H37,'HSCEI P'!H37),AVERAGE('HSCEI C'!H37,'HSCEI P'!H37))</f>
        <v>0</v>
      </c>
      <c r="I37">
        <f>IF(PRODUCT('HSCEI C'!I37,'HSCEI P'!I37)=0,MAX('HSCEI C'!I37,'HSCEI P'!I37),AVERAGE('HSCEI C'!I37,'HSCEI P'!I37))</f>
        <v>0.28404576310000001</v>
      </c>
      <c r="J37">
        <f>IF(PRODUCT('HSCEI C'!J37,'HSCEI P'!J37)=0,MAX('HSCEI C'!J37,'HSCEI P'!J37),AVERAGE('HSCEI C'!J37,'HSCEI P'!J37))</f>
        <v>0</v>
      </c>
    </row>
    <row r="38" spans="1:10" x14ac:dyDescent="0.3">
      <c r="A38">
        <v>8400</v>
      </c>
      <c r="B38">
        <f>IF(PRODUCT('HSCEI C'!B38,'HSCEI P'!B38)=0,MAX('HSCEI C'!B38,'HSCEI P'!B38),AVERAGE('HSCEI C'!B38,'HSCEI P'!B38))</f>
        <v>0</v>
      </c>
      <c r="C38">
        <f>IF(PRODUCT('HSCEI C'!C38,'HSCEI P'!C38)=0,MAX('HSCEI C'!C38,'HSCEI P'!C38),AVERAGE('HSCEI C'!C38,'HSCEI P'!C38))</f>
        <v>0</v>
      </c>
      <c r="D38">
        <f>IF(PRODUCT('HSCEI C'!D38,'HSCEI P'!D38)=0,MAX('HSCEI C'!D38,'HSCEI P'!D38),AVERAGE('HSCEI C'!D38,'HSCEI P'!D38))</f>
        <v>0</v>
      </c>
      <c r="E38">
        <f>IF(PRODUCT('HSCEI C'!E38,'HSCEI P'!E38)=0,MAX('HSCEI C'!E38,'HSCEI P'!E38),AVERAGE('HSCEI C'!E38,'HSCEI P'!E38))</f>
        <v>0</v>
      </c>
      <c r="F38">
        <f>IF(PRODUCT('HSCEI C'!F38,'HSCEI P'!F38)=0,MAX('HSCEI C'!F38,'HSCEI P'!F38),AVERAGE('HSCEI C'!F38,'HSCEI P'!F38))</f>
        <v>0</v>
      </c>
      <c r="G38">
        <f>IF(PRODUCT('HSCEI C'!G38,'HSCEI P'!G38)=0,MAX('HSCEI C'!G38,'HSCEI P'!G38),AVERAGE('HSCEI C'!G38,'HSCEI P'!G38))</f>
        <v>0</v>
      </c>
      <c r="H38">
        <f>IF(PRODUCT('HSCEI C'!H38,'HSCEI P'!H38)=0,MAX('HSCEI C'!H38,'HSCEI P'!H38),AVERAGE('HSCEI C'!H38,'HSCEI P'!H38))</f>
        <v>0</v>
      </c>
      <c r="I38">
        <f>IF(PRODUCT('HSCEI C'!I38,'HSCEI P'!I38)=0,MAX('HSCEI C'!I38,'HSCEI P'!I38),AVERAGE('HSCEI C'!I38,'HSCEI P'!I38))</f>
        <v>0.26842280100000004</v>
      </c>
      <c r="J38">
        <f>IF(PRODUCT('HSCEI C'!J38,'HSCEI P'!J38)=0,MAX('HSCEI C'!J38,'HSCEI P'!J38),AVERAGE('HSCEI C'!J38,'HSCEI P'!J38))</f>
        <v>0</v>
      </c>
    </row>
    <row r="39" spans="1:10" x14ac:dyDescent="0.3">
      <c r="A39">
        <v>8600</v>
      </c>
      <c r="B39">
        <f>IF(PRODUCT('HSCEI C'!B39,'HSCEI P'!B39)=0,MAX('HSCEI C'!B39,'HSCEI P'!B39),AVERAGE('HSCEI C'!B39,'HSCEI P'!B39))</f>
        <v>0</v>
      </c>
      <c r="C39">
        <f>IF(PRODUCT('HSCEI C'!C39,'HSCEI P'!C39)=0,MAX('HSCEI C'!C39,'HSCEI P'!C39),AVERAGE('HSCEI C'!C39,'HSCEI P'!C39))</f>
        <v>0</v>
      </c>
      <c r="D39">
        <f>IF(PRODUCT('HSCEI C'!D39,'HSCEI P'!D39)=0,MAX('HSCEI C'!D39,'HSCEI P'!D39),AVERAGE('HSCEI C'!D39,'HSCEI P'!D39))</f>
        <v>0</v>
      </c>
      <c r="E39">
        <f>IF(PRODUCT('HSCEI C'!E39,'HSCEI P'!E39)=0,MAX('HSCEI C'!E39,'HSCEI P'!E39),AVERAGE('HSCEI C'!E39,'HSCEI P'!E39))</f>
        <v>0</v>
      </c>
      <c r="F39">
        <f>IF(PRODUCT('HSCEI C'!F39,'HSCEI P'!F39)=0,MAX('HSCEI C'!F39,'HSCEI P'!F39),AVERAGE('HSCEI C'!F39,'HSCEI P'!F39))</f>
        <v>0</v>
      </c>
      <c r="G39">
        <f>IF(PRODUCT('HSCEI C'!G39,'HSCEI P'!G39)=0,MAX('HSCEI C'!G39,'HSCEI P'!G39),AVERAGE('HSCEI C'!G39,'HSCEI P'!G39))</f>
        <v>0</v>
      </c>
      <c r="H39">
        <f>IF(PRODUCT('HSCEI C'!H39,'HSCEI P'!H39)=0,MAX('HSCEI C'!H39,'HSCEI P'!H39),AVERAGE('HSCEI C'!H39,'HSCEI P'!H39))</f>
        <v>0</v>
      </c>
      <c r="I39">
        <f>IF(PRODUCT('HSCEI C'!I39,'HSCEI P'!I39)=0,MAX('HSCEI C'!I39,'HSCEI P'!I39),AVERAGE('HSCEI C'!I39,'HSCEI P'!I39))</f>
        <v>0</v>
      </c>
      <c r="J39">
        <f>IF(PRODUCT('HSCEI C'!J39,'HSCEI P'!J39)=0,MAX('HSCEI C'!J39,'HSCEI P'!J39),AVERAGE('HSCEI C'!J39,'HSCEI P'!J39))</f>
        <v>0</v>
      </c>
    </row>
    <row r="40" spans="1:10" x14ac:dyDescent="0.3">
      <c r="A40">
        <v>8800</v>
      </c>
      <c r="B40">
        <f>IF(PRODUCT('HSCEI C'!B40,'HSCEI P'!B40)=0,MAX('HSCEI C'!B40,'HSCEI P'!B40),AVERAGE('HSCEI C'!B40,'HSCEI P'!B40))</f>
        <v>0</v>
      </c>
      <c r="C40">
        <f>IF(PRODUCT('HSCEI C'!C40,'HSCEI P'!C40)=0,MAX('HSCEI C'!C40,'HSCEI P'!C40),AVERAGE('HSCEI C'!C40,'HSCEI P'!C40))</f>
        <v>0</v>
      </c>
      <c r="D40">
        <f>IF(PRODUCT('HSCEI C'!D40,'HSCEI P'!D40)=0,MAX('HSCEI C'!D40,'HSCEI P'!D40),AVERAGE('HSCEI C'!D40,'HSCEI P'!D40))</f>
        <v>0</v>
      </c>
      <c r="E40">
        <f>IF(PRODUCT('HSCEI C'!E40,'HSCEI P'!E40)=0,MAX('HSCEI C'!E40,'HSCEI P'!E40),AVERAGE('HSCEI C'!E40,'HSCEI P'!E40))</f>
        <v>0</v>
      </c>
      <c r="F40">
        <f>IF(PRODUCT('HSCEI C'!F40,'HSCEI P'!F40)=0,MAX('HSCEI C'!F40,'HSCEI P'!F40),AVERAGE('HSCEI C'!F40,'HSCEI P'!F40))</f>
        <v>0</v>
      </c>
      <c r="G40">
        <f>IF(PRODUCT('HSCEI C'!G40,'HSCEI P'!G40)=0,MAX('HSCEI C'!G40,'HSCEI P'!G40),AVERAGE('HSCEI C'!G40,'HSCEI P'!G40))</f>
        <v>0</v>
      </c>
      <c r="H40">
        <f>IF(PRODUCT('HSCEI C'!H40,'HSCEI P'!H40)=0,MAX('HSCEI C'!H40,'HSCEI P'!H40),AVERAGE('HSCEI C'!H40,'HSCEI P'!H40))</f>
        <v>0</v>
      </c>
      <c r="I40">
        <f>IF(PRODUCT('HSCEI C'!I40,'HSCEI P'!I40)=0,MAX('HSCEI C'!I40,'HSCEI P'!I40),AVERAGE('HSCEI C'!I40,'HSCEI P'!I40))</f>
        <v>0</v>
      </c>
      <c r="J40">
        <f>IF(PRODUCT('HSCEI C'!J40,'HSCEI P'!J40)=0,MAX('HSCEI C'!J40,'HSCEI P'!J40),AVERAGE('HSCEI C'!J40,'HSCEI P'!J40))</f>
        <v>0</v>
      </c>
    </row>
    <row r="41" spans="1:10" x14ac:dyDescent="0.3">
      <c r="A41">
        <v>9000</v>
      </c>
      <c r="B41">
        <f>IF(PRODUCT('HSCEI C'!B41,'HSCEI P'!B41)=0,MAX('HSCEI C'!B41,'HSCEI P'!B41),AVERAGE('HSCEI C'!B41,'HSCEI P'!B41))</f>
        <v>0</v>
      </c>
      <c r="C41">
        <f>IF(PRODUCT('HSCEI C'!C41,'HSCEI P'!C41)=0,MAX('HSCEI C'!C41,'HSCEI P'!C41),AVERAGE('HSCEI C'!C41,'HSCEI P'!C41))</f>
        <v>0</v>
      </c>
      <c r="D41">
        <f>IF(PRODUCT('HSCEI C'!D41,'HSCEI P'!D41)=0,MAX('HSCEI C'!D41,'HSCEI P'!D41),AVERAGE('HSCEI C'!D41,'HSCEI P'!D41))</f>
        <v>0</v>
      </c>
      <c r="E41">
        <f>IF(PRODUCT('HSCEI C'!E41,'HSCEI P'!E41)=0,MAX('HSCEI C'!E41,'HSCEI P'!E41),AVERAGE('HSCEI C'!E41,'HSCEI P'!E41))</f>
        <v>0</v>
      </c>
      <c r="F41">
        <f>IF(PRODUCT('HSCEI C'!F41,'HSCEI P'!F41)=0,MAX('HSCEI C'!F41,'HSCEI P'!F41),AVERAGE('HSCEI C'!F41,'HSCEI P'!F41))</f>
        <v>0</v>
      </c>
      <c r="G41">
        <f>IF(PRODUCT('HSCEI C'!G41,'HSCEI P'!G41)=0,MAX('HSCEI C'!G41,'HSCEI P'!G41),AVERAGE('HSCEI C'!G41,'HSCEI P'!G41))</f>
        <v>0</v>
      </c>
      <c r="H41">
        <f>IF(PRODUCT('HSCEI C'!H41,'HSCEI P'!H41)=0,MAX('HSCEI C'!H41,'HSCEI P'!H41),AVERAGE('HSCEI C'!H41,'HSCEI P'!H41))</f>
        <v>0</v>
      </c>
      <c r="I41">
        <f>IF(PRODUCT('HSCEI C'!I41,'HSCEI P'!I41)=0,MAX('HSCEI C'!I41,'HSCEI P'!I41),AVERAGE('HSCEI C'!I41,'HSCEI P'!I41))</f>
        <v>0</v>
      </c>
      <c r="J41">
        <f>IF(PRODUCT('HSCEI C'!J41,'HSCEI P'!J41)=0,MAX('HSCEI C'!J41,'HSCEI P'!J41),AVERAGE('HSCEI C'!J41,'HSCEI P'!J41))</f>
        <v>0.2335553121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EA3CA-806C-4925-9EDB-0B0D01AA6C4A}">
  <dimension ref="A1:L51"/>
  <sheetViews>
    <sheetView zoomScaleNormal="100" workbookViewId="0">
      <selection activeCell="B2" sqref="B2:L51"/>
    </sheetView>
  </sheetViews>
  <sheetFormatPr defaultRowHeight="15.6" x14ac:dyDescent="0.3"/>
  <cols>
    <col min="2" max="2" width="10.59765625" bestFit="1" customWidth="1"/>
    <col min="3" max="9" width="9.5" bestFit="1" customWidth="1"/>
    <col min="10" max="10" width="10.59765625" bestFit="1" customWidth="1"/>
    <col min="11" max="11" width="9.5" bestFit="1" customWidth="1"/>
    <col min="12" max="12" width="10.5" bestFit="1" customWidth="1"/>
  </cols>
  <sheetData>
    <row r="1" spans="1:12" x14ac:dyDescent="0.3">
      <c r="B1" s="2">
        <v>45288</v>
      </c>
      <c r="C1" s="2">
        <v>45321</v>
      </c>
      <c r="D1" s="2">
        <v>45350</v>
      </c>
      <c r="E1" s="2">
        <v>45378</v>
      </c>
      <c r="F1" s="2">
        <v>45409</v>
      </c>
      <c r="G1" s="2">
        <v>45439</v>
      </c>
      <c r="H1" s="2">
        <v>45470</v>
      </c>
      <c r="I1" s="2">
        <v>45562</v>
      </c>
      <c r="J1" s="2">
        <v>45656</v>
      </c>
      <c r="K1" s="2">
        <v>45835</v>
      </c>
      <c r="L1" s="2">
        <v>46021</v>
      </c>
    </row>
    <row r="2" spans="1:12" x14ac:dyDescent="0.3">
      <c r="A2" s="1">
        <v>210</v>
      </c>
      <c r="B2">
        <f>IF(PRODUCT('KOSPI2 C'!B2,'KOSPI2 P'!B2)=0,MAX('KOSPI2 C'!B2,'KOSPI2 P'!B2),AVERAGE('KOSPI2 C'!B2,'KOSPI2 P'!B2))</f>
        <v>0</v>
      </c>
      <c r="C2">
        <f>IF(PRODUCT('KOSPI2 C'!C2,'KOSPI2 P'!C2)=0,MAX('KOSPI2 C'!C2,'KOSPI2 P'!C2),AVERAGE('KOSPI2 C'!C2,'KOSPI2 P'!C2))</f>
        <v>0</v>
      </c>
      <c r="D2">
        <f>IF(PRODUCT('KOSPI2 C'!D2,'KOSPI2 P'!D2)=0,MAX('KOSPI2 C'!D2,'KOSPI2 P'!D2),AVERAGE('KOSPI2 C'!D2,'KOSPI2 P'!D2))</f>
        <v>0</v>
      </c>
      <c r="E2">
        <f>IF(PRODUCT('KOSPI2 C'!E2,'KOSPI2 P'!E2)=0,MAX('KOSPI2 C'!E2,'KOSPI2 P'!E2),AVERAGE('KOSPI2 C'!E2,'KOSPI2 P'!E2))</f>
        <v>0</v>
      </c>
      <c r="F2">
        <f>IF(PRODUCT('KOSPI2 C'!F2,'KOSPI2 P'!F2)=0,MAX('KOSPI2 C'!F2,'KOSPI2 P'!F2),AVERAGE('KOSPI2 C'!F2,'KOSPI2 P'!F2))</f>
        <v>0</v>
      </c>
      <c r="G2">
        <f>IF(PRODUCT('KOSPI2 C'!G2,'KOSPI2 P'!G2)=0,MAX('KOSPI2 C'!G2,'KOSPI2 P'!G2),AVERAGE('KOSPI2 C'!G2,'KOSPI2 P'!G2))</f>
        <v>0</v>
      </c>
      <c r="H2">
        <f>IF(PRODUCT('KOSPI2 C'!H2,'KOSPI2 P'!H2)=0,MAX('KOSPI2 C'!H2,'KOSPI2 P'!H2),AVERAGE('KOSPI2 C'!H2,'KOSPI2 P'!H2))</f>
        <v>0</v>
      </c>
      <c r="I2">
        <f>IF(PRODUCT('KOSPI2 C'!I2,'KOSPI2 P'!I2)=0,MAX('KOSPI2 C'!I2,'KOSPI2 P'!I2),AVERAGE('KOSPI2 C'!I2,'KOSPI2 P'!I2))</f>
        <v>0</v>
      </c>
      <c r="J2">
        <f>IF(PRODUCT('KOSPI2 C'!J2,'KOSPI2 P'!J2)=0,MAX('KOSPI2 C'!J2,'KOSPI2 P'!J2),AVERAGE('KOSPI2 C'!J2,'KOSPI2 P'!J2))</f>
        <v>0.30634345765000004</v>
      </c>
      <c r="K2">
        <f>IF(PRODUCT('KOSPI2 C'!K2,'KOSPI2 P'!K2)=0,MAX('KOSPI2 C'!K2,'KOSPI2 P'!K2),AVERAGE('KOSPI2 C'!K2,'KOSPI2 P'!K2))</f>
        <v>0.2266693827</v>
      </c>
      <c r="L2">
        <f>IF(PRODUCT('KOSPI2 C'!L2,'KOSPI2 P'!L2)=0,MAX('KOSPI2 C'!L2,'KOSPI2 P'!L2),AVERAGE('KOSPI2 C'!L2,'KOSPI2 P'!L2))</f>
        <v>0.22186529759999998</v>
      </c>
    </row>
    <row r="3" spans="1:12" x14ac:dyDescent="0.3">
      <c r="A3" s="1">
        <v>220</v>
      </c>
      <c r="B3">
        <f>IF(PRODUCT('KOSPI2 C'!B3,'KOSPI2 P'!B3)=0,MAX('KOSPI2 C'!B3,'KOSPI2 P'!B3),AVERAGE('KOSPI2 C'!B3,'KOSPI2 P'!B3))</f>
        <v>0</v>
      </c>
      <c r="C3">
        <f>IF(PRODUCT('KOSPI2 C'!C3,'KOSPI2 P'!C3)=0,MAX('KOSPI2 C'!C3,'KOSPI2 P'!C3),AVERAGE('KOSPI2 C'!C3,'KOSPI2 P'!C3))</f>
        <v>0</v>
      </c>
      <c r="D3">
        <f>IF(PRODUCT('KOSPI2 C'!D3,'KOSPI2 P'!D3)=0,MAX('KOSPI2 C'!D3,'KOSPI2 P'!D3),AVERAGE('KOSPI2 C'!D3,'KOSPI2 P'!D3))</f>
        <v>0</v>
      </c>
      <c r="E3">
        <f>IF(PRODUCT('KOSPI2 C'!E3,'KOSPI2 P'!E3)=0,MAX('KOSPI2 C'!E3,'KOSPI2 P'!E3),AVERAGE('KOSPI2 C'!E3,'KOSPI2 P'!E3))</f>
        <v>0</v>
      </c>
      <c r="F3">
        <f>IF(PRODUCT('KOSPI2 C'!F3,'KOSPI2 P'!F3)=0,MAX('KOSPI2 C'!F3,'KOSPI2 P'!F3),AVERAGE('KOSPI2 C'!F3,'KOSPI2 P'!F3))</f>
        <v>0</v>
      </c>
      <c r="G3">
        <f>IF(PRODUCT('KOSPI2 C'!G3,'KOSPI2 P'!G3)=0,MAX('KOSPI2 C'!G3,'KOSPI2 P'!G3),AVERAGE('KOSPI2 C'!G3,'KOSPI2 P'!G3))</f>
        <v>0</v>
      </c>
      <c r="H3">
        <f>IF(PRODUCT('KOSPI2 C'!H3,'KOSPI2 P'!H3)=0,MAX('KOSPI2 C'!H3,'KOSPI2 P'!H3),AVERAGE('KOSPI2 C'!H3,'KOSPI2 P'!H3))</f>
        <v>0</v>
      </c>
      <c r="I3">
        <f>IF(PRODUCT('KOSPI2 C'!I3,'KOSPI2 P'!I3)=0,MAX('KOSPI2 C'!I3,'KOSPI2 P'!I3),AVERAGE('KOSPI2 C'!I3,'KOSPI2 P'!I3))</f>
        <v>0</v>
      </c>
      <c r="J3">
        <f>IF(PRODUCT('KOSPI2 C'!J3,'KOSPI2 P'!J3)=0,MAX('KOSPI2 C'!J3,'KOSPI2 P'!J3),AVERAGE('KOSPI2 C'!J3,'KOSPI2 P'!J3))</f>
        <v>0.2891607464</v>
      </c>
      <c r="K3">
        <f>IF(PRODUCT('KOSPI2 C'!K3,'KOSPI2 P'!K3)=0,MAX('KOSPI2 C'!K3,'KOSPI2 P'!K3),AVERAGE('KOSPI2 C'!K3,'KOSPI2 P'!K3))</f>
        <v>0.21849413040000001</v>
      </c>
      <c r="L3">
        <f>IF(PRODUCT('KOSPI2 C'!L3,'KOSPI2 P'!L3)=0,MAX('KOSPI2 C'!L3,'KOSPI2 P'!L3),AVERAGE('KOSPI2 C'!L3,'KOSPI2 P'!L3))</f>
        <v>0.21474854799999998</v>
      </c>
    </row>
    <row r="4" spans="1:12" x14ac:dyDescent="0.3">
      <c r="A4" s="1">
        <v>230</v>
      </c>
      <c r="B4">
        <f>IF(PRODUCT('KOSPI2 C'!B4,'KOSPI2 P'!B4)=0,MAX('KOSPI2 C'!B4,'KOSPI2 P'!B4),AVERAGE('KOSPI2 C'!B4,'KOSPI2 P'!B4))</f>
        <v>0</v>
      </c>
      <c r="C4">
        <f>IF(PRODUCT('KOSPI2 C'!C4,'KOSPI2 P'!C4)=0,MAX('KOSPI2 C'!C4,'KOSPI2 P'!C4),AVERAGE('KOSPI2 C'!C4,'KOSPI2 P'!C4))</f>
        <v>0</v>
      </c>
      <c r="D4">
        <f>IF(PRODUCT('KOSPI2 C'!D4,'KOSPI2 P'!D4)=0,MAX('KOSPI2 C'!D4,'KOSPI2 P'!D4),AVERAGE('KOSPI2 C'!D4,'KOSPI2 P'!D4))</f>
        <v>0</v>
      </c>
      <c r="E4">
        <f>IF(PRODUCT('KOSPI2 C'!E4,'KOSPI2 P'!E4)=0,MAX('KOSPI2 C'!E4,'KOSPI2 P'!E4),AVERAGE('KOSPI2 C'!E4,'KOSPI2 P'!E4))</f>
        <v>0</v>
      </c>
      <c r="F4">
        <f>IF(PRODUCT('KOSPI2 C'!F4,'KOSPI2 P'!F4)=0,MAX('KOSPI2 C'!F4,'KOSPI2 P'!F4),AVERAGE('KOSPI2 C'!F4,'KOSPI2 P'!F4))</f>
        <v>0</v>
      </c>
      <c r="G4">
        <f>IF(PRODUCT('KOSPI2 C'!G4,'KOSPI2 P'!G4)=0,MAX('KOSPI2 C'!G4,'KOSPI2 P'!G4),AVERAGE('KOSPI2 C'!G4,'KOSPI2 P'!G4))</f>
        <v>0</v>
      </c>
      <c r="H4">
        <f>IF(PRODUCT('KOSPI2 C'!H4,'KOSPI2 P'!H4)=0,MAX('KOSPI2 C'!H4,'KOSPI2 P'!H4),AVERAGE('KOSPI2 C'!H4,'KOSPI2 P'!H4))</f>
        <v>0</v>
      </c>
      <c r="I4">
        <f>IF(PRODUCT('KOSPI2 C'!I4,'KOSPI2 P'!I4)=0,MAX('KOSPI2 C'!I4,'KOSPI2 P'!I4),AVERAGE('KOSPI2 C'!I4,'KOSPI2 P'!I4))</f>
        <v>0</v>
      </c>
      <c r="J4">
        <f>IF(PRODUCT('KOSPI2 C'!J4,'KOSPI2 P'!J4)=0,MAX('KOSPI2 C'!J4,'KOSPI2 P'!J4),AVERAGE('KOSPI2 C'!J4,'KOSPI2 P'!J4))</f>
        <v>0.27306138500000005</v>
      </c>
      <c r="K4">
        <f>IF(PRODUCT('KOSPI2 C'!K4,'KOSPI2 P'!K4)=0,MAX('KOSPI2 C'!K4,'KOSPI2 P'!K4),AVERAGE('KOSPI2 C'!K4,'KOSPI2 P'!K4))</f>
        <v>0.21080980230000002</v>
      </c>
      <c r="L4">
        <f>IF(PRODUCT('KOSPI2 C'!L4,'KOSPI2 P'!L4)=0,MAX('KOSPI2 C'!L4,'KOSPI2 P'!L4),AVERAGE('KOSPI2 C'!L4,'KOSPI2 P'!L4))</f>
        <v>0.207621262</v>
      </c>
    </row>
    <row r="5" spans="1:12" x14ac:dyDescent="0.3">
      <c r="A5" s="1">
        <v>240</v>
      </c>
      <c r="B5">
        <f>IF(PRODUCT('KOSPI2 C'!B5,'KOSPI2 P'!B5)=0,MAX('KOSPI2 C'!B5,'KOSPI2 P'!B5),AVERAGE('KOSPI2 C'!B5,'KOSPI2 P'!B5))</f>
        <v>0</v>
      </c>
      <c r="C5">
        <f>IF(PRODUCT('KOSPI2 C'!C5,'KOSPI2 P'!C5)=0,MAX('KOSPI2 C'!C5,'KOSPI2 P'!C5),AVERAGE('KOSPI2 C'!C5,'KOSPI2 P'!C5))</f>
        <v>0</v>
      </c>
      <c r="D5">
        <f>IF(PRODUCT('KOSPI2 C'!D5,'KOSPI2 P'!D5)=0,MAX('KOSPI2 C'!D5,'KOSPI2 P'!D5),AVERAGE('KOSPI2 C'!D5,'KOSPI2 P'!D5))</f>
        <v>0</v>
      </c>
      <c r="E5">
        <f>IF(PRODUCT('KOSPI2 C'!E5,'KOSPI2 P'!E5)=0,MAX('KOSPI2 C'!E5,'KOSPI2 P'!E5),AVERAGE('KOSPI2 C'!E5,'KOSPI2 P'!E5))</f>
        <v>0</v>
      </c>
      <c r="F5">
        <f>IF(PRODUCT('KOSPI2 C'!F5,'KOSPI2 P'!F5)=0,MAX('KOSPI2 C'!F5,'KOSPI2 P'!F5),AVERAGE('KOSPI2 C'!F5,'KOSPI2 P'!F5))</f>
        <v>0</v>
      </c>
      <c r="G5">
        <f>IF(PRODUCT('KOSPI2 C'!G5,'KOSPI2 P'!G5)=0,MAX('KOSPI2 C'!G5,'KOSPI2 P'!G5),AVERAGE('KOSPI2 C'!G5,'KOSPI2 P'!G5))</f>
        <v>0</v>
      </c>
      <c r="H5">
        <f>IF(PRODUCT('KOSPI2 C'!H5,'KOSPI2 P'!H5)=0,MAX('KOSPI2 C'!H5,'KOSPI2 P'!H5),AVERAGE('KOSPI2 C'!H5,'KOSPI2 P'!H5))</f>
        <v>0</v>
      </c>
      <c r="I5">
        <f>IF(PRODUCT('KOSPI2 C'!I5,'KOSPI2 P'!I5)=0,MAX('KOSPI2 C'!I5,'KOSPI2 P'!I5),AVERAGE('KOSPI2 C'!I5,'KOSPI2 P'!I5))</f>
        <v>0</v>
      </c>
      <c r="J5">
        <f>IF(PRODUCT('KOSPI2 C'!J5,'KOSPI2 P'!J5)=0,MAX('KOSPI2 C'!J5,'KOSPI2 P'!J5),AVERAGE('KOSPI2 C'!J5,'KOSPI2 P'!J5))</f>
        <v>0.41889101620000002</v>
      </c>
      <c r="K5">
        <f>IF(PRODUCT('KOSPI2 C'!K5,'KOSPI2 P'!K5)=0,MAX('KOSPI2 C'!K5,'KOSPI2 P'!K5),AVERAGE('KOSPI2 C'!K5,'KOSPI2 P'!K5))</f>
        <v>0.20384788749999999</v>
      </c>
      <c r="L5">
        <f>IF(PRODUCT('KOSPI2 C'!L5,'KOSPI2 P'!L5)=0,MAX('KOSPI2 C'!L5,'KOSPI2 P'!L5),AVERAGE('KOSPI2 C'!L5,'KOSPI2 P'!L5))</f>
        <v>9.3041512169999993E-2</v>
      </c>
    </row>
    <row r="6" spans="1:12" x14ac:dyDescent="0.3">
      <c r="A6" s="1">
        <v>250</v>
      </c>
      <c r="B6">
        <f>IF(PRODUCT('KOSPI2 C'!B6,'KOSPI2 P'!B6)=0,MAX('KOSPI2 C'!B6,'KOSPI2 P'!B6),AVERAGE('KOSPI2 C'!B6,'KOSPI2 P'!B6))</f>
        <v>0</v>
      </c>
      <c r="C6">
        <f>IF(PRODUCT('KOSPI2 C'!C6,'KOSPI2 P'!C6)=0,MAX('KOSPI2 C'!C6,'KOSPI2 P'!C6),AVERAGE('KOSPI2 C'!C6,'KOSPI2 P'!C6))</f>
        <v>0</v>
      </c>
      <c r="D6">
        <f>IF(PRODUCT('KOSPI2 C'!D6,'KOSPI2 P'!D6)=0,MAX('KOSPI2 C'!D6,'KOSPI2 P'!D6),AVERAGE('KOSPI2 C'!D6,'KOSPI2 P'!D6))</f>
        <v>0</v>
      </c>
      <c r="E6">
        <f>IF(PRODUCT('KOSPI2 C'!E6,'KOSPI2 P'!E6)=0,MAX('KOSPI2 C'!E6,'KOSPI2 P'!E6),AVERAGE('KOSPI2 C'!E6,'KOSPI2 P'!E6))</f>
        <v>0</v>
      </c>
      <c r="F6">
        <f>IF(PRODUCT('KOSPI2 C'!F6,'KOSPI2 P'!F6)=0,MAX('KOSPI2 C'!F6,'KOSPI2 P'!F6),AVERAGE('KOSPI2 C'!F6,'KOSPI2 P'!F6))</f>
        <v>0</v>
      </c>
      <c r="G6">
        <f>IF(PRODUCT('KOSPI2 C'!G6,'KOSPI2 P'!G6)=0,MAX('KOSPI2 C'!G6,'KOSPI2 P'!G6),AVERAGE('KOSPI2 C'!G6,'KOSPI2 P'!G6))</f>
        <v>0</v>
      </c>
      <c r="H6">
        <f>IF(PRODUCT('KOSPI2 C'!H6,'KOSPI2 P'!H6)=0,MAX('KOSPI2 C'!H6,'KOSPI2 P'!H6),AVERAGE('KOSPI2 C'!H6,'KOSPI2 P'!H6))</f>
        <v>0</v>
      </c>
      <c r="I6">
        <f>IF(PRODUCT('KOSPI2 C'!I6,'KOSPI2 P'!I6)=0,MAX('KOSPI2 C'!I6,'KOSPI2 P'!I6),AVERAGE('KOSPI2 C'!I6,'KOSPI2 P'!I6))</f>
        <v>0</v>
      </c>
      <c r="J6">
        <f>IF(PRODUCT('KOSPI2 C'!J6,'KOSPI2 P'!J6)=0,MAX('KOSPI2 C'!J6,'KOSPI2 P'!J6),AVERAGE('KOSPI2 C'!J6,'KOSPI2 P'!J6))</f>
        <v>0.20406538260000001</v>
      </c>
      <c r="K6">
        <f>IF(PRODUCT('KOSPI2 C'!K6,'KOSPI2 P'!K6)=0,MAX('KOSPI2 C'!K6,'KOSPI2 P'!K6),AVERAGE('KOSPI2 C'!K6,'KOSPI2 P'!K6))</f>
        <v>9.2433080309999999E-2</v>
      </c>
      <c r="L6">
        <f>IF(PRODUCT('KOSPI2 C'!L6,'KOSPI2 P'!L6)=0,MAX('KOSPI2 C'!L6,'KOSPI2 P'!L6),AVERAGE('KOSPI2 C'!L6,'KOSPI2 P'!L6))</f>
        <v>8.2904508470000013E-2</v>
      </c>
    </row>
    <row r="7" spans="1:12" x14ac:dyDescent="0.3">
      <c r="A7" s="1">
        <v>260</v>
      </c>
      <c r="B7">
        <f>IF(PRODUCT('KOSPI2 C'!B7,'KOSPI2 P'!B7)=0,MAX('KOSPI2 C'!B7,'KOSPI2 P'!B7),AVERAGE('KOSPI2 C'!B7,'KOSPI2 P'!B7))</f>
        <v>0</v>
      </c>
      <c r="C7">
        <f>IF(PRODUCT('KOSPI2 C'!C7,'KOSPI2 P'!C7)=0,MAX('KOSPI2 C'!C7,'KOSPI2 P'!C7),AVERAGE('KOSPI2 C'!C7,'KOSPI2 P'!C7))</f>
        <v>0</v>
      </c>
      <c r="D7">
        <f>IF(PRODUCT('KOSPI2 C'!D7,'KOSPI2 P'!D7)=0,MAX('KOSPI2 C'!D7,'KOSPI2 P'!D7),AVERAGE('KOSPI2 C'!D7,'KOSPI2 P'!D7))</f>
        <v>0</v>
      </c>
      <c r="E7">
        <f>IF(PRODUCT('KOSPI2 C'!E7,'KOSPI2 P'!E7)=0,MAX('KOSPI2 C'!E7,'KOSPI2 P'!E7),AVERAGE('KOSPI2 C'!E7,'KOSPI2 P'!E7))</f>
        <v>0</v>
      </c>
      <c r="F7">
        <f>IF(PRODUCT('KOSPI2 C'!F7,'KOSPI2 P'!F7)=0,MAX('KOSPI2 C'!F7,'KOSPI2 P'!F7),AVERAGE('KOSPI2 C'!F7,'KOSPI2 P'!F7))</f>
        <v>0</v>
      </c>
      <c r="G7">
        <f>IF(PRODUCT('KOSPI2 C'!G7,'KOSPI2 P'!G7)=0,MAX('KOSPI2 C'!G7,'KOSPI2 P'!G7),AVERAGE('KOSPI2 C'!G7,'KOSPI2 P'!G7))</f>
        <v>0</v>
      </c>
      <c r="H7">
        <f>IF(PRODUCT('KOSPI2 C'!H7,'KOSPI2 P'!H7)=0,MAX('KOSPI2 C'!H7,'KOSPI2 P'!H7),AVERAGE('KOSPI2 C'!H7,'KOSPI2 P'!H7))</f>
        <v>0</v>
      </c>
      <c r="I7">
        <f>IF(PRODUCT('KOSPI2 C'!I7,'KOSPI2 P'!I7)=0,MAX('KOSPI2 C'!I7,'KOSPI2 P'!I7),AVERAGE('KOSPI2 C'!I7,'KOSPI2 P'!I7))</f>
        <v>0</v>
      </c>
      <c r="J7">
        <f>IF(PRODUCT('KOSPI2 C'!J7,'KOSPI2 P'!J7)=0,MAX('KOSPI2 C'!J7,'KOSPI2 P'!J7),AVERAGE('KOSPI2 C'!J7,'KOSPI2 P'!J7))</f>
        <v>0.21361172209999998</v>
      </c>
      <c r="K7">
        <f>IF(PRODUCT('KOSPI2 C'!K7,'KOSPI2 P'!K7)=0,MAX('KOSPI2 C'!K7,'KOSPI2 P'!K7),AVERAGE('KOSPI2 C'!K7,'KOSPI2 P'!K7))</f>
        <v>0.17214559529999998</v>
      </c>
      <c r="L7">
        <f>IF(PRODUCT('KOSPI2 C'!L7,'KOSPI2 P'!L7)=0,MAX('KOSPI2 C'!L7,'KOSPI2 P'!L7),AVERAGE('KOSPI2 C'!L7,'KOSPI2 P'!L7))</f>
        <v>0</v>
      </c>
    </row>
    <row r="8" spans="1:12" x14ac:dyDescent="0.3">
      <c r="A8" s="1">
        <v>270</v>
      </c>
      <c r="B8">
        <f>IF(PRODUCT('KOSPI2 C'!B8,'KOSPI2 P'!B8)=0,MAX('KOSPI2 C'!B8,'KOSPI2 P'!B8),AVERAGE('KOSPI2 C'!B8,'KOSPI2 P'!B8))</f>
        <v>0</v>
      </c>
      <c r="C8">
        <f>IF(PRODUCT('KOSPI2 C'!C8,'KOSPI2 P'!C8)=0,MAX('KOSPI2 C'!C8,'KOSPI2 P'!C8),AVERAGE('KOSPI2 C'!C8,'KOSPI2 P'!C8))</f>
        <v>0</v>
      </c>
      <c r="D8">
        <f>IF(PRODUCT('KOSPI2 C'!D8,'KOSPI2 P'!D8)=0,MAX('KOSPI2 C'!D8,'KOSPI2 P'!D8),AVERAGE('KOSPI2 C'!D8,'KOSPI2 P'!D8))</f>
        <v>0</v>
      </c>
      <c r="E8">
        <f>IF(PRODUCT('KOSPI2 C'!E8,'KOSPI2 P'!E8)=0,MAX('KOSPI2 C'!E8,'KOSPI2 P'!E8),AVERAGE('KOSPI2 C'!E8,'KOSPI2 P'!E8))</f>
        <v>0.24696785289999998</v>
      </c>
      <c r="F8">
        <f>IF(PRODUCT('KOSPI2 C'!F8,'KOSPI2 P'!F8)=0,MAX('KOSPI2 C'!F8,'KOSPI2 P'!F8),AVERAGE('KOSPI2 C'!F8,'KOSPI2 P'!F8))</f>
        <v>0.25089286845000003</v>
      </c>
      <c r="G8">
        <f>IF(PRODUCT('KOSPI2 C'!G8,'KOSPI2 P'!G8)=0,MAX('KOSPI2 C'!G8,'KOSPI2 P'!G8),AVERAGE('KOSPI2 C'!G8,'KOSPI2 P'!G8))</f>
        <v>0.24689093849999999</v>
      </c>
      <c r="H8">
        <f>IF(PRODUCT('KOSPI2 C'!H8,'KOSPI2 P'!H8)=0,MAX('KOSPI2 C'!H8,'KOSPI2 P'!H8),AVERAGE('KOSPI2 C'!H8,'KOSPI2 P'!H8))</f>
        <v>0.42174901269999998</v>
      </c>
      <c r="I8">
        <f>IF(PRODUCT('KOSPI2 C'!I8,'KOSPI2 P'!I8)=0,MAX('KOSPI2 C'!I8,'KOSPI2 P'!I8),AVERAGE('KOSPI2 C'!I8,'KOSPI2 P'!I8))</f>
        <v>0.38341624855000001</v>
      </c>
      <c r="J8">
        <f>IF(PRODUCT('KOSPI2 C'!J8,'KOSPI2 P'!J8)=0,MAX('KOSPI2 C'!J8,'KOSPI2 P'!J8),AVERAGE('KOSPI2 C'!J8,'KOSPI2 P'!J8))</f>
        <v>0.31234201331</v>
      </c>
      <c r="K8">
        <f>IF(PRODUCT('KOSPI2 C'!K8,'KOSPI2 P'!K8)=0,MAX('KOSPI2 C'!K8,'KOSPI2 P'!K8),AVERAGE('KOSPI2 C'!K8,'KOSPI2 P'!K8))</f>
        <v>0.20777634809999998</v>
      </c>
      <c r="L8">
        <f>IF(PRODUCT('KOSPI2 C'!L8,'KOSPI2 P'!L8)=0,MAX('KOSPI2 C'!L8,'KOSPI2 P'!L8),AVERAGE('KOSPI2 C'!L8,'KOSPI2 P'!L8))</f>
        <v>0</v>
      </c>
    </row>
    <row r="9" spans="1:12" x14ac:dyDescent="0.3">
      <c r="A9" s="1">
        <v>275</v>
      </c>
      <c r="B9">
        <f>IF(PRODUCT('KOSPI2 C'!B9,'KOSPI2 P'!B9)=0,MAX('KOSPI2 C'!B9,'KOSPI2 P'!B9),AVERAGE('KOSPI2 C'!B9,'KOSPI2 P'!B9))</f>
        <v>0</v>
      </c>
      <c r="C9">
        <f>IF(PRODUCT('KOSPI2 C'!C9,'KOSPI2 P'!C9)=0,MAX('KOSPI2 C'!C9,'KOSPI2 P'!C9),AVERAGE('KOSPI2 C'!C9,'KOSPI2 P'!C9))</f>
        <v>0</v>
      </c>
      <c r="D9">
        <f>IF(PRODUCT('KOSPI2 C'!D9,'KOSPI2 P'!D9)=0,MAX('KOSPI2 C'!D9,'KOSPI2 P'!D9),AVERAGE('KOSPI2 C'!D9,'KOSPI2 P'!D9))</f>
        <v>0</v>
      </c>
      <c r="E9">
        <f>IF(PRODUCT('KOSPI2 C'!E9,'KOSPI2 P'!E9)=0,MAX('KOSPI2 C'!E9,'KOSPI2 P'!E9),AVERAGE('KOSPI2 C'!E9,'KOSPI2 P'!E9))</f>
        <v>0.23608764100000001</v>
      </c>
      <c r="F9">
        <f>IF(PRODUCT('KOSPI2 C'!F9,'KOSPI2 P'!F9)=0,MAX('KOSPI2 C'!F9,'KOSPI2 P'!F9),AVERAGE('KOSPI2 C'!F9,'KOSPI2 P'!F9))</f>
        <v>0.24043733940000001</v>
      </c>
      <c r="G9">
        <f>IF(PRODUCT('KOSPI2 C'!G9,'KOSPI2 P'!G9)=0,MAX('KOSPI2 C'!G9,'KOSPI2 P'!G9),AVERAGE('KOSPI2 C'!G9,'KOSPI2 P'!G9))</f>
        <v>0.1945798215</v>
      </c>
      <c r="H9">
        <f>IF(PRODUCT('KOSPI2 C'!H9,'KOSPI2 P'!H9)=0,MAX('KOSPI2 C'!H9,'KOSPI2 P'!H9),AVERAGE('KOSPI2 C'!H9,'KOSPI2 P'!H9))</f>
        <v>0.20568045010000002</v>
      </c>
      <c r="I9">
        <f>IF(PRODUCT('KOSPI2 C'!I9,'KOSPI2 P'!I9)=0,MAX('KOSPI2 C'!I9,'KOSPI2 P'!I9),AVERAGE('KOSPI2 C'!I9,'KOSPI2 P'!I9))</f>
        <v>8.8586739540000001E-2</v>
      </c>
      <c r="J9">
        <f>IF(PRODUCT('KOSPI2 C'!J9,'KOSPI2 P'!J9)=0,MAX('KOSPI2 C'!J9,'KOSPI2 P'!J9),AVERAGE('KOSPI2 C'!J9,'KOSPI2 P'!J9))</f>
        <v>0</v>
      </c>
      <c r="K9">
        <f>IF(PRODUCT('KOSPI2 C'!K9,'KOSPI2 P'!K9)=0,MAX('KOSPI2 C'!K9,'KOSPI2 P'!K9),AVERAGE('KOSPI2 C'!K9,'KOSPI2 P'!K9))</f>
        <v>0</v>
      </c>
      <c r="L9">
        <f>IF(PRODUCT('KOSPI2 C'!L9,'KOSPI2 P'!L9)=0,MAX('KOSPI2 C'!L9,'KOSPI2 P'!L9),AVERAGE('KOSPI2 C'!L9,'KOSPI2 P'!L9))</f>
        <v>0</v>
      </c>
    </row>
    <row r="10" spans="1:12" x14ac:dyDescent="0.3">
      <c r="A10" s="1">
        <v>280</v>
      </c>
      <c r="B10">
        <f>IF(PRODUCT('KOSPI2 C'!B10,'KOSPI2 P'!B10)=0,MAX('KOSPI2 C'!B10,'KOSPI2 P'!B10),AVERAGE('KOSPI2 C'!B10,'KOSPI2 P'!B10))</f>
        <v>0</v>
      </c>
      <c r="C10">
        <f>IF(PRODUCT('KOSPI2 C'!C10,'KOSPI2 P'!C10)=0,MAX('KOSPI2 C'!C10,'KOSPI2 P'!C10),AVERAGE('KOSPI2 C'!C10,'KOSPI2 P'!C10))</f>
        <v>0</v>
      </c>
      <c r="D10">
        <f>IF(PRODUCT('KOSPI2 C'!D10,'KOSPI2 P'!D10)=0,MAX('KOSPI2 C'!D10,'KOSPI2 P'!D10),AVERAGE('KOSPI2 C'!D10,'KOSPI2 P'!D10))</f>
        <v>0</v>
      </c>
      <c r="E10">
        <f>IF(PRODUCT('KOSPI2 C'!E10,'KOSPI2 P'!E10)=0,MAX('KOSPI2 C'!E10,'KOSPI2 P'!E10),AVERAGE('KOSPI2 C'!E10,'KOSPI2 P'!E10))</f>
        <v>0.22595382739999997</v>
      </c>
      <c r="F10">
        <f>IF(PRODUCT('KOSPI2 C'!F10,'KOSPI2 P'!F10)=0,MAX('KOSPI2 C'!F10,'KOSPI2 P'!F10),AVERAGE('KOSPI2 C'!F10,'KOSPI2 P'!F10))</f>
        <v>0.19374332059999999</v>
      </c>
      <c r="G10">
        <f>IF(PRODUCT('KOSPI2 C'!G10,'KOSPI2 P'!G10)=0,MAX('KOSPI2 C'!G10,'KOSPI2 P'!G10),AVERAGE('KOSPI2 C'!G10,'KOSPI2 P'!G10))</f>
        <v>0.11121023989999999</v>
      </c>
      <c r="H10">
        <f>IF(PRODUCT('KOSPI2 C'!H10,'KOSPI2 P'!H10)=0,MAX('KOSPI2 C'!H10,'KOSPI2 P'!H10),AVERAGE('KOSPI2 C'!H10,'KOSPI2 P'!H10))</f>
        <v>0.21342415339999998</v>
      </c>
      <c r="I10">
        <f>IF(PRODUCT('KOSPI2 C'!I10,'KOSPI2 P'!I10)=0,MAX('KOSPI2 C'!I10,'KOSPI2 P'!I10),AVERAGE('KOSPI2 C'!I10,'KOSPI2 P'!I10))</f>
        <v>0.36217625425</v>
      </c>
      <c r="J10">
        <f>IF(PRODUCT('KOSPI2 C'!J10,'KOSPI2 P'!J10)=0,MAX('KOSPI2 C'!J10,'KOSPI2 P'!J10),AVERAGE('KOSPI2 C'!J10,'KOSPI2 P'!J10))</f>
        <v>0.33206681360000001</v>
      </c>
      <c r="K10">
        <f>IF(PRODUCT('KOSPI2 C'!K10,'KOSPI2 P'!K10)=0,MAX('KOSPI2 C'!K10,'KOSPI2 P'!K10),AVERAGE('KOSPI2 C'!K10,'KOSPI2 P'!K10))</f>
        <v>0.27089386609999999</v>
      </c>
      <c r="L10">
        <f>IF(PRODUCT('KOSPI2 C'!L10,'KOSPI2 P'!L10)=0,MAX('KOSPI2 C'!L10,'KOSPI2 P'!L10),AVERAGE('KOSPI2 C'!L10,'KOSPI2 P'!L10))</f>
        <v>0</v>
      </c>
    </row>
    <row r="11" spans="1:12" x14ac:dyDescent="0.3">
      <c r="A11" s="1">
        <v>285</v>
      </c>
      <c r="B11">
        <f>IF(PRODUCT('KOSPI2 C'!B11,'KOSPI2 P'!B11)=0,MAX('KOSPI2 C'!B11,'KOSPI2 P'!B11),AVERAGE('KOSPI2 C'!B11,'KOSPI2 P'!B11))</f>
        <v>0</v>
      </c>
      <c r="C11">
        <f>IF(PRODUCT('KOSPI2 C'!C11,'KOSPI2 P'!C11)=0,MAX('KOSPI2 C'!C11,'KOSPI2 P'!C11),AVERAGE('KOSPI2 C'!C11,'KOSPI2 P'!C11))</f>
        <v>0</v>
      </c>
      <c r="D11">
        <f>IF(PRODUCT('KOSPI2 C'!D11,'KOSPI2 P'!D11)=0,MAX('KOSPI2 C'!D11,'KOSPI2 P'!D11),AVERAGE('KOSPI2 C'!D11,'KOSPI2 P'!D11))</f>
        <v>0</v>
      </c>
      <c r="E11">
        <f>IF(PRODUCT('KOSPI2 C'!E11,'KOSPI2 P'!E11)=0,MAX('KOSPI2 C'!E11,'KOSPI2 P'!E11),AVERAGE('KOSPI2 C'!E11,'KOSPI2 P'!E11))</f>
        <v>0.19260861160000001</v>
      </c>
      <c r="F11">
        <f>IF(PRODUCT('KOSPI2 C'!F11,'KOSPI2 P'!F11)=0,MAX('KOSPI2 C'!F11,'KOSPI2 P'!F11),AVERAGE('KOSPI2 C'!F11,'KOSPI2 P'!F11))</f>
        <v>0.21985010490000001</v>
      </c>
      <c r="G11">
        <f>IF(PRODUCT('KOSPI2 C'!G11,'KOSPI2 P'!G11)=0,MAX('KOSPI2 C'!G11,'KOSPI2 P'!G11),AVERAGE('KOSPI2 C'!G11,'KOSPI2 P'!G11))</f>
        <v>0.10096077510000001</v>
      </c>
      <c r="H11">
        <f>IF(PRODUCT('KOSPI2 C'!H11,'KOSPI2 P'!H11)=0,MAX('KOSPI2 C'!H11,'KOSPI2 P'!H11),AVERAGE('KOSPI2 C'!H11,'KOSPI2 P'!H11))</f>
        <v>0.20406016825000001</v>
      </c>
      <c r="I11">
        <f>IF(PRODUCT('KOSPI2 C'!I11,'KOSPI2 P'!I11)=0,MAX('KOSPI2 C'!I11,'KOSPI2 P'!I11),AVERAGE('KOSPI2 C'!I11,'KOSPI2 P'!I11))</f>
        <v>7.3941929619999999E-2</v>
      </c>
      <c r="J11">
        <f>IF(PRODUCT('KOSPI2 C'!J11,'KOSPI2 P'!J11)=0,MAX('KOSPI2 C'!J11,'KOSPI2 P'!J11),AVERAGE('KOSPI2 C'!J11,'KOSPI2 P'!J11))</f>
        <v>0</v>
      </c>
      <c r="K11">
        <f>IF(PRODUCT('KOSPI2 C'!K11,'KOSPI2 P'!K11)=0,MAX('KOSPI2 C'!K11,'KOSPI2 P'!K11),AVERAGE('KOSPI2 C'!K11,'KOSPI2 P'!K11))</f>
        <v>0</v>
      </c>
      <c r="L11">
        <f>IF(PRODUCT('KOSPI2 C'!L11,'KOSPI2 P'!L11)=0,MAX('KOSPI2 C'!L11,'KOSPI2 P'!L11),AVERAGE('KOSPI2 C'!L11,'KOSPI2 P'!L11))</f>
        <v>0</v>
      </c>
    </row>
    <row r="12" spans="1:12" x14ac:dyDescent="0.3">
      <c r="A12" s="1">
        <v>290</v>
      </c>
      <c r="B12">
        <f>IF(PRODUCT('KOSPI2 C'!B12,'KOSPI2 P'!B12)=0,MAX('KOSPI2 C'!B12,'KOSPI2 P'!B12),AVERAGE('KOSPI2 C'!B12,'KOSPI2 P'!B12))</f>
        <v>0</v>
      </c>
      <c r="C12">
        <f>IF(PRODUCT('KOSPI2 C'!C12,'KOSPI2 P'!C12)=0,MAX('KOSPI2 C'!C12,'KOSPI2 P'!C12),AVERAGE('KOSPI2 C'!C12,'KOSPI2 P'!C12))</f>
        <v>0</v>
      </c>
      <c r="D12">
        <f>IF(PRODUCT('KOSPI2 C'!D12,'KOSPI2 P'!D12)=0,MAX('KOSPI2 C'!D12,'KOSPI2 P'!D12),AVERAGE('KOSPI2 C'!D12,'KOSPI2 P'!D12))</f>
        <v>0</v>
      </c>
      <c r="E12">
        <f>IF(PRODUCT('KOSPI2 C'!E12,'KOSPI2 P'!E12)=0,MAX('KOSPI2 C'!E12,'KOSPI2 P'!E12),AVERAGE('KOSPI2 C'!E12,'KOSPI2 P'!E12))</f>
        <v>0.16819629129999999</v>
      </c>
      <c r="F12">
        <f>IF(PRODUCT('KOSPI2 C'!F12,'KOSPI2 P'!F12)=0,MAX('KOSPI2 C'!F12,'KOSPI2 P'!F12),AVERAGE('KOSPI2 C'!F12,'KOSPI2 P'!F12))</f>
        <v>9.959346358E-2</v>
      </c>
      <c r="G12">
        <f>IF(PRODUCT('KOSPI2 C'!G12,'KOSPI2 P'!G12)=0,MAX('KOSPI2 C'!G12,'KOSPI2 P'!G12),AVERAGE('KOSPI2 C'!G12,'KOSPI2 P'!G12))</f>
        <v>0.31680085990000001</v>
      </c>
      <c r="H12">
        <f>IF(PRODUCT('KOSPI2 C'!H12,'KOSPI2 P'!H12)=0,MAX('KOSPI2 C'!H12,'KOSPI2 P'!H12),AVERAGE('KOSPI2 C'!H12,'KOSPI2 P'!H12))</f>
        <v>0.38851977784999997</v>
      </c>
      <c r="I12">
        <f>IF(PRODUCT('KOSPI2 C'!I12,'KOSPI2 P'!I12)=0,MAX('KOSPI2 C'!I12,'KOSPI2 P'!I12),AVERAGE('KOSPI2 C'!I12,'KOSPI2 P'!I12))</f>
        <v>0.33438524135000003</v>
      </c>
      <c r="J12">
        <f>IF(PRODUCT('KOSPI2 C'!J12,'KOSPI2 P'!J12)=0,MAX('KOSPI2 C'!J12,'KOSPI2 P'!J12),AVERAGE('KOSPI2 C'!J12,'KOSPI2 P'!J12))</f>
        <v>0.17674479775000002</v>
      </c>
      <c r="K12">
        <f>IF(PRODUCT('KOSPI2 C'!K12,'KOSPI2 P'!K12)=0,MAX('KOSPI2 C'!K12,'KOSPI2 P'!K12),AVERAGE('KOSPI2 C'!K12,'KOSPI2 P'!K12))</f>
        <v>0.26305593929999999</v>
      </c>
      <c r="L12">
        <f>IF(PRODUCT('KOSPI2 C'!L12,'KOSPI2 P'!L12)=0,MAX('KOSPI2 C'!L12,'KOSPI2 P'!L12),AVERAGE('KOSPI2 C'!L12,'KOSPI2 P'!L12))</f>
        <v>4.5210757810000002E-2</v>
      </c>
    </row>
    <row r="13" spans="1:12" x14ac:dyDescent="0.3">
      <c r="A13" s="1">
        <v>295</v>
      </c>
      <c r="B13">
        <f>IF(PRODUCT('KOSPI2 C'!B13,'KOSPI2 P'!B13)=0,MAX('KOSPI2 C'!B13,'KOSPI2 P'!B13),AVERAGE('KOSPI2 C'!B13,'KOSPI2 P'!B13))</f>
        <v>0</v>
      </c>
      <c r="C13">
        <f>IF(PRODUCT('KOSPI2 C'!C13,'KOSPI2 P'!C13)=0,MAX('KOSPI2 C'!C13,'KOSPI2 P'!C13),AVERAGE('KOSPI2 C'!C13,'KOSPI2 P'!C13))</f>
        <v>0</v>
      </c>
      <c r="D13">
        <f>IF(PRODUCT('KOSPI2 C'!D13,'KOSPI2 P'!D13)=0,MAX('KOSPI2 C'!D13,'KOSPI2 P'!D13),AVERAGE('KOSPI2 C'!D13,'KOSPI2 P'!D13))</f>
        <v>0</v>
      </c>
      <c r="E13">
        <f>IF(PRODUCT('KOSPI2 C'!E13,'KOSPI2 P'!E13)=0,MAX('KOSPI2 C'!E13,'KOSPI2 P'!E13),AVERAGE('KOSPI2 C'!E13,'KOSPI2 P'!E13))</f>
        <v>0.21520745020000001</v>
      </c>
      <c r="F13">
        <f>IF(PRODUCT('KOSPI2 C'!F13,'KOSPI2 P'!F13)=0,MAX('KOSPI2 C'!F13,'KOSPI2 P'!F13),AVERAGE('KOSPI2 C'!F13,'KOSPI2 P'!F13))</f>
        <v>0.20254855604999999</v>
      </c>
      <c r="G13">
        <f>IF(PRODUCT('KOSPI2 C'!G13,'KOSPI2 P'!G13)=0,MAX('KOSPI2 C'!G13,'KOSPI2 P'!G13),AVERAGE('KOSPI2 C'!G13,'KOSPI2 P'!G13))</f>
        <v>0.30940517940000001</v>
      </c>
      <c r="H13">
        <f>IF(PRODUCT('KOSPI2 C'!H13,'KOSPI2 P'!H13)=0,MAX('KOSPI2 C'!H13,'KOSPI2 P'!H13),AVERAGE('KOSPI2 C'!H13,'KOSPI2 P'!H13))</f>
        <v>0.1671600254</v>
      </c>
      <c r="I13">
        <f>IF(PRODUCT('KOSPI2 C'!I13,'KOSPI2 P'!I13)=0,MAX('KOSPI2 C'!I13,'KOSPI2 P'!I13),AVERAGE('KOSPI2 C'!I13,'KOSPI2 P'!I13))</f>
        <v>0.39706846624999997</v>
      </c>
      <c r="J13">
        <f>IF(PRODUCT('KOSPI2 C'!J13,'KOSPI2 P'!J13)=0,MAX('KOSPI2 C'!J13,'KOSPI2 P'!J13),AVERAGE('KOSPI2 C'!J13,'KOSPI2 P'!J13))</f>
        <v>0</v>
      </c>
      <c r="K13">
        <f>IF(PRODUCT('KOSPI2 C'!K13,'KOSPI2 P'!K13)=0,MAX('KOSPI2 C'!K13,'KOSPI2 P'!K13),AVERAGE('KOSPI2 C'!K13,'KOSPI2 P'!K13))</f>
        <v>0</v>
      </c>
      <c r="L13">
        <f>IF(PRODUCT('KOSPI2 C'!L13,'KOSPI2 P'!L13)=0,MAX('KOSPI2 C'!L13,'KOSPI2 P'!L13),AVERAGE('KOSPI2 C'!L13,'KOSPI2 P'!L13))</f>
        <v>0</v>
      </c>
    </row>
    <row r="14" spans="1:12" x14ac:dyDescent="0.3">
      <c r="A14" s="1">
        <v>300</v>
      </c>
      <c r="B14">
        <f>IF(PRODUCT('KOSPI2 C'!B14,'KOSPI2 P'!B14)=0,MAX('KOSPI2 C'!B14,'KOSPI2 P'!B14),AVERAGE('KOSPI2 C'!B14,'KOSPI2 P'!B14))</f>
        <v>0</v>
      </c>
      <c r="C14">
        <f>IF(PRODUCT('KOSPI2 C'!C14,'KOSPI2 P'!C14)=0,MAX('KOSPI2 C'!C14,'KOSPI2 P'!C14),AVERAGE('KOSPI2 C'!C14,'KOSPI2 P'!C14))</f>
        <v>0</v>
      </c>
      <c r="D14">
        <f>IF(PRODUCT('KOSPI2 C'!D14,'KOSPI2 P'!D14)=0,MAX('KOSPI2 C'!D14,'KOSPI2 P'!D14),AVERAGE('KOSPI2 C'!D14,'KOSPI2 P'!D14))</f>
        <v>0</v>
      </c>
      <c r="E14">
        <f>IF(PRODUCT('KOSPI2 C'!E14,'KOSPI2 P'!E14)=0,MAX('KOSPI2 C'!E14,'KOSPI2 P'!E14),AVERAGE('KOSPI2 C'!E14,'KOSPI2 P'!E14))</f>
        <v>0.16169319980000002</v>
      </c>
      <c r="F14">
        <f>IF(PRODUCT('KOSPI2 C'!F14,'KOSPI2 P'!F14)=0,MAX('KOSPI2 C'!F14,'KOSPI2 P'!F14),AVERAGE('KOSPI2 C'!F14,'KOSPI2 P'!F14))</f>
        <v>0.19992313809999998</v>
      </c>
      <c r="G14">
        <f>IF(PRODUCT('KOSPI2 C'!G14,'KOSPI2 P'!G14)=0,MAX('KOSPI2 C'!G14,'KOSPI2 P'!G14),AVERAGE('KOSPI2 C'!G14,'KOSPI2 P'!G14))</f>
        <v>0.30201237729999997</v>
      </c>
      <c r="H14">
        <f>IF(PRODUCT('KOSPI2 C'!H14,'KOSPI2 P'!H14)=0,MAX('KOSPI2 C'!H14,'KOSPI2 P'!H14),AVERAGE('KOSPI2 C'!H14,'KOSPI2 P'!H14))</f>
        <v>0.18186288020000002</v>
      </c>
      <c r="I14">
        <f>IF(PRODUCT('KOSPI2 C'!I14,'KOSPI2 P'!I14)=0,MAX('KOSPI2 C'!I14,'KOSPI2 P'!I14),AVERAGE('KOSPI2 C'!I14,'KOSPI2 P'!I14))</f>
        <v>0.38971565105000006</v>
      </c>
      <c r="J14">
        <f>IF(PRODUCT('KOSPI2 C'!J14,'KOSPI2 P'!J14)=0,MAX('KOSPI2 C'!J14,'KOSPI2 P'!J14),AVERAGE('KOSPI2 C'!J14,'KOSPI2 P'!J14))</f>
        <v>0.30240330054999998</v>
      </c>
      <c r="K14">
        <f>IF(PRODUCT('KOSPI2 C'!K14,'KOSPI2 P'!K14)=0,MAX('KOSPI2 C'!K14,'KOSPI2 P'!K14),AVERAGE('KOSPI2 C'!K14,'KOSPI2 P'!K14))</f>
        <v>0.25344591799999999</v>
      </c>
      <c r="L14">
        <f>IF(PRODUCT('KOSPI2 C'!L14,'KOSPI2 P'!L14)=0,MAX('KOSPI2 C'!L14,'KOSPI2 P'!L14),AVERAGE('KOSPI2 C'!L14,'KOSPI2 P'!L14))</f>
        <v>3.6210976810000003E-2</v>
      </c>
    </row>
    <row r="15" spans="1:12" x14ac:dyDescent="0.3">
      <c r="A15" s="1">
        <v>302.5</v>
      </c>
      <c r="B15">
        <f>IF(PRODUCT('KOSPI2 C'!B15,'KOSPI2 P'!B15)=0,MAX('KOSPI2 C'!B15,'KOSPI2 P'!B15),AVERAGE('KOSPI2 C'!B15,'KOSPI2 P'!B15))</f>
        <v>0.24175094385000001</v>
      </c>
      <c r="C15">
        <f>IF(PRODUCT('KOSPI2 C'!C15,'KOSPI2 P'!C15)=0,MAX('KOSPI2 C'!C15,'KOSPI2 P'!C15),AVERAGE('KOSPI2 C'!C15,'KOSPI2 P'!C15))</f>
        <v>0.17477415769999999</v>
      </c>
      <c r="D15">
        <f>IF(PRODUCT('KOSPI2 C'!D15,'KOSPI2 P'!D15)=0,MAX('KOSPI2 C'!D15,'KOSPI2 P'!D15),AVERAGE('KOSPI2 C'!D15,'KOSPI2 P'!D15))</f>
        <v>0.1080876917</v>
      </c>
      <c r="E15">
        <f>IF(PRODUCT('KOSPI2 C'!E15,'KOSPI2 P'!E15)=0,MAX('KOSPI2 C'!E15,'KOSPI2 P'!E15),AVERAGE('KOSPI2 C'!E15,'KOSPI2 P'!E15))</f>
        <v>0</v>
      </c>
      <c r="F15">
        <f>IF(PRODUCT('KOSPI2 C'!F15,'KOSPI2 P'!F15)=0,MAX('KOSPI2 C'!F15,'KOSPI2 P'!F15),AVERAGE('KOSPI2 C'!F15,'KOSPI2 P'!F15))</f>
        <v>0</v>
      </c>
      <c r="G15">
        <f>IF(PRODUCT('KOSPI2 C'!G15,'KOSPI2 P'!G15)=0,MAX('KOSPI2 C'!G15,'KOSPI2 P'!G15),AVERAGE('KOSPI2 C'!G15,'KOSPI2 P'!G15))</f>
        <v>0</v>
      </c>
      <c r="H15">
        <f>IF(PRODUCT('KOSPI2 C'!H15,'KOSPI2 P'!H15)=0,MAX('KOSPI2 C'!H15,'KOSPI2 P'!H15),AVERAGE('KOSPI2 C'!H15,'KOSPI2 P'!H15))</f>
        <v>0</v>
      </c>
      <c r="I15">
        <f>IF(PRODUCT('KOSPI2 C'!I15,'KOSPI2 P'!I15)=0,MAX('KOSPI2 C'!I15,'KOSPI2 P'!I15),AVERAGE('KOSPI2 C'!I15,'KOSPI2 P'!I15))</f>
        <v>0</v>
      </c>
      <c r="J15">
        <f>IF(PRODUCT('KOSPI2 C'!J15,'KOSPI2 P'!J15)=0,MAX('KOSPI2 C'!J15,'KOSPI2 P'!J15),AVERAGE('KOSPI2 C'!J15,'KOSPI2 P'!J15))</f>
        <v>0.24175094385000001</v>
      </c>
      <c r="K15">
        <f>IF(PRODUCT('KOSPI2 C'!K15,'KOSPI2 P'!K15)=0,MAX('KOSPI2 C'!K15,'KOSPI2 P'!K15),AVERAGE('KOSPI2 C'!K15,'KOSPI2 P'!K15))</f>
        <v>0</v>
      </c>
      <c r="L15">
        <f>IF(PRODUCT('KOSPI2 C'!L15,'KOSPI2 P'!L15)=0,MAX('KOSPI2 C'!L15,'KOSPI2 P'!L15),AVERAGE('KOSPI2 C'!L15,'KOSPI2 P'!L15))</f>
        <v>0.24175094385000001</v>
      </c>
    </row>
    <row r="16" spans="1:12" x14ac:dyDescent="0.3">
      <c r="A16" s="1">
        <v>305</v>
      </c>
      <c r="B16">
        <f>IF(PRODUCT('KOSPI2 C'!B16,'KOSPI2 P'!B16)=0,MAX('KOSPI2 C'!B16,'KOSPI2 P'!B16),AVERAGE('KOSPI2 C'!B16,'KOSPI2 P'!B16))</f>
        <v>0.23194692450000001</v>
      </c>
      <c r="C16">
        <f>IF(PRODUCT('KOSPI2 C'!C16,'KOSPI2 P'!C16)=0,MAX('KOSPI2 C'!C16,'KOSPI2 P'!C16),AVERAGE('KOSPI2 C'!C16,'KOSPI2 P'!C16))</f>
        <v>0.17469509380000001</v>
      </c>
      <c r="D16">
        <f>IF(PRODUCT('KOSPI2 C'!D16,'KOSPI2 P'!D16)=0,MAX('KOSPI2 C'!D16,'KOSPI2 P'!D16),AVERAGE('KOSPI2 C'!D16,'KOSPI2 P'!D16))</f>
        <v>0.16838467069999999</v>
      </c>
      <c r="E16">
        <f>IF(PRODUCT('KOSPI2 C'!E16,'KOSPI2 P'!E16)=0,MAX('KOSPI2 C'!E16,'KOSPI2 P'!E16),AVERAGE('KOSPI2 C'!E16,'KOSPI2 P'!E16))</f>
        <v>0.16465863750000001</v>
      </c>
      <c r="F16">
        <f>IF(PRODUCT('KOSPI2 C'!F16,'KOSPI2 P'!F16)=0,MAX('KOSPI2 C'!F16,'KOSPI2 P'!F16),AVERAGE('KOSPI2 C'!F16,'KOSPI2 P'!F16))</f>
        <v>0.16358966039999998</v>
      </c>
      <c r="G16">
        <f>IF(PRODUCT('KOSPI2 C'!G16,'KOSPI2 P'!G16)=0,MAX('KOSPI2 C'!G16,'KOSPI2 P'!G16),AVERAGE('KOSPI2 C'!G16,'KOSPI2 P'!G16))</f>
        <v>0.1478214055</v>
      </c>
      <c r="H16">
        <f>IF(PRODUCT('KOSPI2 C'!H16,'KOSPI2 P'!H16)=0,MAX('KOSPI2 C'!H16,'KOSPI2 P'!H16),AVERAGE('KOSPI2 C'!H16,'KOSPI2 P'!H16))</f>
        <v>0.123297127265</v>
      </c>
      <c r="I16">
        <f>IF(PRODUCT('KOSPI2 C'!I16,'KOSPI2 P'!I16)=0,MAX('KOSPI2 C'!I16,'KOSPI2 P'!I16),AVERAGE('KOSPI2 C'!I16,'KOSPI2 P'!I16))</f>
        <v>0.12105651888999999</v>
      </c>
      <c r="J16">
        <f>IF(PRODUCT('KOSPI2 C'!J16,'KOSPI2 P'!J16)=0,MAX('KOSPI2 C'!J16,'KOSPI2 P'!J16),AVERAGE('KOSPI2 C'!J16,'KOSPI2 P'!J16))</f>
        <v>0.23194692450000001</v>
      </c>
      <c r="K16">
        <f>IF(PRODUCT('KOSPI2 C'!K16,'KOSPI2 P'!K16)=0,MAX('KOSPI2 C'!K16,'KOSPI2 P'!K16),AVERAGE('KOSPI2 C'!K16,'KOSPI2 P'!K16))</f>
        <v>0</v>
      </c>
      <c r="L16">
        <f>IF(PRODUCT('KOSPI2 C'!L16,'KOSPI2 P'!L16)=0,MAX('KOSPI2 C'!L16,'KOSPI2 P'!L16),AVERAGE('KOSPI2 C'!L16,'KOSPI2 P'!L16))</f>
        <v>0.23194692450000001</v>
      </c>
    </row>
    <row r="17" spans="1:12" x14ac:dyDescent="0.3">
      <c r="A17" s="1">
        <v>307.5</v>
      </c>
      <c r="B17">
        <f>IF(PRODUCT('KOSPI2 C'!B17,'KOSPI2 P'!B17)=0,MAX('KOSPI2 C'!B17,'KOSPI2 P'!B17),AVERAGE('KOSPI2 C'!B17,'KOSPI2 P'!B17))</f>
        <v>0.22366017315</v>
      </c>
      <c r="C17">
        <f>IF(PRODUCT('KOSPI2 C'!C17,'KOSPI2 P'!C17)=0,MAX('KOSPI2 C'!C17,'KOSPI2 P'!C17),AVERAGE('KOSPI2 C'!C17,'KOSPI2 P'!C17))</f>
        <v>0.12630639026500001</v>
      </c>
      <c r="D17">
        <f>IF(PRODUCT('KOSPI2 C'!D17,'KOSPI2 P'!D17)=0,MAX('KOSPI2 C'!D17,'KOSPI2 P'!D17),AVERAGE('KOSPI2 C'!D17,'KOSPI2 P'!D17))</f>
        <v>0.16544189419999999</v>
      </c>
      <c r="E17">
        <f>IF(PRODUCT('KOSPI2 C'!E17,'KOSPI2 P'!E17)=0,MAX('KOSPI2 C'!E17,'KOSPI2 P'!E17),AVERAGE('KOSPI2 C'!E17,'KOSPI2 P'!E17))</f>
        <v>0</v>
      </c>
      <c r="F17">
        <f>IF(PRODUCT('KOSPI2 C'!F17,'KOSPI2 P'!F17)=0,MAX('KOSPI2 C'!F17,'KOSPI2 P'!F17),AVERAGE('KOSPI2 C'!F17,'KOSPI2 P'!F17))</f>
        <v>0</v>
      </c>
      <c r="G17">
        <f>IF(PRODUCT('KOSPI2 C'!G17,'KOSPI2 P'!G17)=0,MAX('KOSPI2 C'!G17,'KOSPI2 P'!G17),AVERAGE('KOSPI2 C'!G17,'KOSPI2 P'!G17))</f>
        <v>0</v>
      </c>
      <c r="H17">
        <f>IF(PRODUCT('KOSPI2 C'!H17,'KOSPI2 P'!H17)=0,MAX('KOSPI2 C'!H17,'KOSPI2 P'!H17),AVERAGE('KOSPI2 C'!H17,'KOSPI2 P'!H17))</f>
        <v>0</v>
      </c>
      <c r="I17">
        <f>IF(PRODUCT('KOSPI2 C'!I17,'KOSPI2 P'!I17)=0,MAX('KOSPI2 C'!I17,'KOSPI2 P'!I17),AVERAGE('KOSPI2 C'!I17,'KOSPI2 P'!I17))</f>
        <v>0</v>
      </c>
      <c r="J17">
        <f>IF(PRODUCT('KOSPI2 C'!J17,'KOSPI2 P'!J17)=0,MAX('KOSPI2 C'!J17,'KOSPI2 P'!J17),AVERAGE('KOSPI2 C'!J17,'KOSPI2 P'!J17))</f>
        <v>0.22366017315</v>
      </c>
      <c r="K17">
        <f>IF(PRODUCT('KOSPI2 C'!K17,'KOSPI2 P'!K17)=0,MAX('KOSPI2 C'!K17,'KOSPI2 P'!K17),AVERAGE('KOSPI2 C'!K17,'KOSPI2 P'!K17))</f>
        <v>0</v>
      </c>
      <c r="L17">
        <f>IF(PRODUCT('KOSPI2 C'!L17,'KOSPI2 P'!L17)=0,MAX('KOSPI2 C'!L17,'KOSPI2 P'!L17),AVERAGE('KOSPI2 C'!L17,'KOSPI2 P'!L17))</f>
        <v>0.22366017315</v>
      </c>
    </row>
    <row r="18" spans="1:12" x14ac:dyDescent="0.3">
      <c r="A18" s="1">
        <v>310</v>
      </c>
      <c r="B18">
        <f>IF(PRODUCT('KOSPI2 C'!B18,'KOSPI2 P'!B18)=0,MAX('KOSPI2 C'!B18,'KOSPI2 P'!B18),AVERAGE('KOSPI2 C'!B18,'KOSPI2 P'!B18))</f>
        <v>0.16728765635000001</v>
      </c>
      <c r="C18">
        <f>IF(PRODUCT('KOSPI2 C'!C18,'KOSPI2 P'!C18)=0,MAX('KOSPI2 C'!C18,'KOSPI2 P'!C18),AVERAGE('KOSPI2 C'!C18,'KOSPI2 P'!C18))</f>
        <v>0.16605527775000001</v>
      </c>
      <c r="D18">
        <f>IF(PRODUCT('KOSPI2 C'!D18,'KOSPI2 P'!D18)=0,MAX('KOSPI2 C'!D18,'KOSPI2 P'!D18),AVERAGE('KOSPI2 C'!D18,'KOSPI2 P'!D18))</f>
        <v>0.16066712180000001</v>
      </c>
      <c r="E18">
        <f>IF(PRODUCT('KOSPI2 C'!E18,'KOSPI2 P'!E18)=0,MAX('KOSPI2 C'!E18,'KOSPI2 P'!E18),AVERAGE('KOSPI2 C'!E18,'KOSPI2 P'!E18))</f>
        <v>0.14894369220000001</v>
      </c>
      <c r="F18">
        <f>IF(PRODUCT('KOSPI2 C'!F18,'KOSPI2 P'!F18)=0,MAX('KOSPI2 C'!F18,'KOSPI2 P'!F18),AVERAGE('KOSPI2 C'!F18,'KOSPI2 P'!F18))</f>
        <v>0.1596591721</v>
      </c>
      <c r="G18">
        <f>IF(PRODUCT('KOSPI2 C'!G18,'KOSPI2 P'!G18)=0,MAX('KOSPI2 C'!G18,'KOSPI2 P'!G18),AVERAGE('KOSPI2 C'!G18,'KOSPI2 P'!G18))</f>
        <v>0.13802832040000002</v>
      </c>
      <c r="H18">
        <f>IF(PRODUCT('KOSPI2 C'!H18,'KOSPI2 P'!H18)=0,MAX('KOSPI2 C'!H18,'KOSPI2 P'!H18),AVERAGE('KOSPI2 C'!H18,'KOSPI2 P'!H18))</f>
        <v>0.12587647130000001</v>
      </c>
      <c r="I18">
        <f>IF(PRODUCT('KOSPI2 C'!I18,'KOSPI2 P'!I18)=0,MAX('KOSPI2 C'!I18,'KOSPI2 P'!I18),AVERAGE('KOSPI2 C'!I18,'KOSPI2 P'!I18))</f>
        <v>0.11654661685999999</v>
      </c>
      <c r="J18">
        <f>IF(PRODUCT('KOSPI2 C'!J18,'KOSPI2 P'!J18)=0,MAX('KOSPI2 C'!J18,'KOSPI2 P'!J18),AVERAGE('KOSPI2 C'!J18,'KOSPI2 P'!J18))</f>
        <v>0.16728765635000001</v>
      </c>
      <c r="K18">
        <f>IF(PRODUCT('KOSPI2 C'!K18,'KOSPI2 P'!K18)=0,MAX('KOSPI2 C'!K18,'KOSPI2 P'!K18),AVERAGE('KOSPI2 C'!K18,'KOSPI2 P'!K18))</f>
        <v>2.8445148009999997E-2</v>
      </c>
      <c r="L18">
        <f>IF(PRODUCT('KOSPI2 C'!L18,'KOSPI2 P'!L18)=0,MAX('KOSPI2 C'!L18,'KOSPI2 P'!L18),AVERAGE('KOSPI2 C'!L18,'KOSPI2 P'!L18))</f>
        <v>0.16728765635000001</v>
      </c>
    </row>
    <row r="19" spans="1:12" x14ac:dyDescent="0.3">
      <c r="A19" s="1">
        <v>312.5</v>
      </c>
      <c r="B19">
        <f>IF(PRODUCT('KOSPI2 C'!B19,'KOSPI2 P'!B19)=0,MAX('KOSPI2 C'!B19,'KOSPI2 P'!B19),AVERAGE('KOSPI2 C'!B19,'KOSPI2 P'!B19))</f>
        <v>0.25275378739999999</v>
      </c>
      <c r="C19">
        <f>IF(PRODUCT('KOSPI2 C'!C19,'KOSPI2 P'!C19)=0,MAX('KOSPI2 C'!C19,'KOSPI2 P'!C19),AVERAGE('KOSPI2 C'!C19,'KOSPI2 P'!C19))</f>
        <v>0.16764265719999999</v>
      </c>
      <c r="D19">
        <f>IF(PRODUCT('KOSPI2 C'!D19,'KOSPI2 P'!D19)=0,MAX('KOSPI2 C'!D19,'KOSPI2 P'!D19),AVERAGE('KOSPI2 C'!D19,'KOSPI2 P'!D19))</f>
        <v>0.13763939519999999</v>
      </c>
      <c r="E19">
        <f>IF(PRODUCT('KOSPI2 C'!E19,'KOSPI2 P'!E19)=0,MAX('KOSPI2 C'!E19,'KOSPI2 P'!E19),AVERAGE('KOSPI2 C'!E19,'KOSPI2 P'!E19))</f>
        <v>0</v>
      </c>
      <c r="F19">
        <f>IF(PRODUCT('KOSPI2 C'!F19,'KOSPI2 P'!F19)=0,MAX('KOSPI2 C'!F19,'KOSPI2 P'!F19),AVERAGE('KOSPI2 C'!F19,'KOSPI2 P'!F19))</f>
        <v>0</v>
      </c>
      <c r="G19">
        <f>IF(PRODUCT('KOSPI2 C'!G19,'KOSPI2 P'!G19)=0,MAX('KOSPI2 C'!G19,'KOSPI2 P'!G19),AVERAGE('KOSPI2 C'!G19,'KOSPI2 P'!G19))</f>
        <v>0</v>
      </c>
      <c r="H19">
        <f>IF(PRODUCT('KOSPI2 C'!H19,'KOSPI2 P'!H19)=0,MAX('KOSPI2 C'!H19,'KOSPI2 P'!H19),AVERAGE('KOSPI2 C'!H19,'KOSPI2 P'!H19))</f>
        <v>0</v>
      </c>
      <c r="I19">
        <f>IF(PRODUCT('KOSPI2 C'!I19,'KOSPI2 P'!I19)=0,MAX('KOSPI2 C'!I19,'KOSPI2 P'!I19),AVERAGE('KOSPI2 C'!I19,'KOSPI2 P'!I19))</f>
        <v>0</v>
      </c>
      <c r="J19">
        <f>IF(PRODUCT('KOSPI2 C'!J19,'KOSPI2 P'!J19)=0,MAX('KOSPI2 C'!J19,'KOSPI2 P'!J19),AVERAGE('KOSPI2 C'!J19,'KOSPI2 P'!J19))</f>
        <v>0.25275378739999999</v>
      </c>
      <c r="K19">
        <f>IF(PRODUCT('KOSPI2 C'!K19,'KOSPI2 P'!K19)=0,MAX('KOSPI2 C'!K19,'KOSPI2 P'!K19),AVERAGE('KOSPI2 C'!K19,'KOSPI2 P'!K19))</f>
        <v>0</v>
      </c>
      <c r="L19">
        <f>IF(PRODUCT('KOSPI2 C'!L19,'KOSPI2 P'!L19)=0,MAX('KOSPI2 C'!L19,'KOSPI2 P'!L19),AVERAGE('KOSPI2 C'!L19,'KOSPI2 P'!L19))</f>
        <v>0.25275378739999999</v>
      </c>
    </row>
    <row r="20" spans="1:12" x14ac:dyDescent="0.3">
      <c r="A20" s="1">
        <v>315</v>
      </c>
      <c r="B20">
        <f>IF(PRODUCT('KOSPI2 C'!B20,'KOSPI2 P'!B20)=0,MAX('KOSPI2 C'!B20,'KOSPI2 P'!B20),AVERAGE('KOSPI2 C'!B20,'KOSPI2 P'!B20))</f>
        <v>0.24087903635000002</v>
      </c>
      <c r="C20">
        <f>IF(PRODUCT('KOSPI2 C'!C20,'KOSPI2 P'!C20)=0,MAX('KOSPI2 C'!C20,'KOSPI2 P'!C20),AVERAGE('KOSPI2 C'!C20,'KOSPI2 P'!C20))</f>
        <v>0.16669680119999999</v>
      </c>
      <c r="D20">
        <f>IF(PRODUCT('KOSPI2 C'!D20,'KOSPI2 P'!D20)=0,MAX('KOSPI2 C'!D20,'KOSPI2 P'!D20),AVERAGE('KOSPI2 C'!D20,'KOSPI2 P'!D20))</f>
        <v>0.15630637110000001</v>
      </c>
      <c r="E20">
        <f>IF(PRODUCT('KOSPI2 C'!E20,'KOSPI2 P'!E20)=0,MAX('KOSPI2 C'!E20,'KOSPI2 P'!E20),AVERAGE('KOSPI2 C'!E20,'KOSPI2 P'!E20))</f>
        <v>0.1151908566</v>
      </c>
      <c r="F20">
        <f>IF(PRODUCT('KOSPI2 C'!F20,'KOSPI2 P'!F20)=0,MAX('KOSPI2 C'!F20,'KOSPI2 P'!F20),AVERAGE('KOSPI2 C'!F20,'KOSPI2 P'!F20))</f>
        <v>0.20205083615000002</v>
      </c>
      <c r="G20">
        <f>IF(PRODUCT('KOSPI2 C'!G20,'KOSPI2 P'!G20)=0,MAX('KOSPI2 C'!G20,'KOSPI2 P'!G20),AVERAGE('KOSPI2 C'!G20,'KOSPI2 P'!G20))</f>
        <v>3.7774442989999997E-2</v>
      </c>
      <c r="H20">
        <f>IF(PRODUCT('KOSPI2 C'!H20,'KOSPI2 P'!H20)=0,MAX('KOSPI2 C'!H20,'KOSPI2 P'!H20),AVERAGE('KOSPI2 C'!H20,'KOSPI2 P'!H20))</f>
        <v>3.5312903480000005E-2</v>
      </c>
      <c r="I20">
        <f>IF(PRODUCT('KOSPI2 C'!I20,'KOSPI2 P'!I20)=0,MAX('KOSPI2 C'!I20,'KOSPI2 P'!I20),AVERAGE('KOSPI2 C'!I20,'KOSPI2 P'!I20))</f>
        <v>0</v>
      </c>
      <c r="J20">
        <f>IF(PRODUCT('KOSPI2 C'!J20,'KOSPI2 P'!J20)=0,MAX('KOSPI2 C'!J20,'KOSPI2 P'!J20),AVERAGE('KOSPI2 C'!J20,'KOSPI2 P'!J20))</f>
        <v>0.24087903635000002</v>
      </c>
      <c r="K20">
        <f>IF(PRODUCT('KOSPI2 C'!K20,'KOSPI2 P'!K20)=0,MAX('KOSPI2 C'!K20,'KOSPI2 P'!K20),AVERAGE('KOSPI2 C'!K20,'KOSPI2 P'!K20))</f>
        <v>0</v>
      </c>
      <c r="L20">
        <f>IF(PRODUCT('KOSPI2 C'!L20,'KOSPI2 P'!L20)=0,MAX('KOSPI2 C'!L20,'KOSPI2 P'!L20),AVERAGE('KOSPI2 C'!L20,'KOSPI2 P'!L20))</f>
        <v>0.24087903635000002</v>
      </c>
    </row>
    <row r="21" spans="1:12" x14ac:dyDescent="0.3">
      <c r="A21" s="1">
        <v>317.5</v>
      </c>
      <c r="B21">
        <f>IF(PRODUCT('KOSPI2 C'!B21,'KOSPI2 P'!B21)=0,MAX('KOSPI2 C'!B21,'KOSPI2 P'!B21),AVERAGE('KOSPI2 C'!B21,'KOSPI2 P'!B21))</f>
        <v>0.13772540329999999</v>
      </c>
      <c r="C21">
        <f>IF(PRODUCT('KOSPI2 C'!C21,'KOSPI2 P'!C21)=0,MAX('KOSPI2 C'!C21,'KOSPI2 P'!C21),AVERAGE('KOSPI2 C'!C21,'KOSPI2 P'!C21))</f>
        <v>0.15823644965</v>
      </c>
      <c r="D21">
        <f>IF(PRODUCT('KOSPI2 C'!D21,'KOSPI2 P'!D21)=0,MAX('KOSPI2 C'!D21,'KOSPI2 P'!D21),AVERAGE('KOSPI2 C'!D21,'KOSPI2 P'!D21))</f>
        <v>0.13706069980000002</v>
      </c>
      <c r="E21">
        <f>IF(PRODUCT('KOSPI2 C'!E21,'KOSPI2 P'!E21)=0,MAX('KOSPI2 C'!E21,'KOSPI2 P'!E21),AVERAGE('KOSPI2 C'!E21,'KOSPI2 P'!E21))</f>
        <v>0</v>
      </c>
      <c r="F21">
        <f>IF(PRODUCT('KOSPI2 C'!F21,'KOSPI2 P'!F21)=0,MAX('KOSPI2 C'!F21,'KOSPI2 P'!F21),AVERAGE('KOSPI2 C'!F21,'KOSPI2 P'!F21))</f>
        <v>0</v>
      </c>
      <c r="G21">
        <f>IF(PRODUCT('KOSPI2 C'!G21,'KOSPI2 P'!G21)=0,MAX('KOSPI2 C'!G21,'KOSPI2 P'!G21),AVERAGE('KOSPI2 C'!G21,'KOSPI2 P'!G21))</f>
        <v>0</v>
      </c>
      <c r="H21">
        <f>IF(PRODUCT('KOSPI2 C'!H21,'KOSPI2 P'!H21)=0,MAX('KOSPI2 C'!H21,'KOSPI2 P'!H21),AVERAGE('KOSPI2 C'!H21,'KOSPI2 P'!H21))</f>
        <v>0</v>
      </c>
      <c r="I21">
        <f>IF(PRODUCT('KOSPI2 C'!I21,'KOSPI2 P'!I21)=0,MAX('KOSPI2 C'!I21,'KOSPI2 P'!I21),AVERAGE('KOSPI2 C'!I21,'KOSPI2 P'!I21))</f>
        <v>0</v>
      </c>
      <c r="J21">
        <f>IF(PRODUCT('KOSPI2 C'!J21,'KOSPI2 P'!J21)=0,MAX('KOSPI2 C'!J21,'KOSPI2 P'!J21),AVERAGE('KOSPI2 C'!J21,'KOSPI2 P'!J21))</f>
        <v>0.13772540329999999</v>
      </c>
      <c r="K21">
        <f>IF(PRODUCT('KOSPI2 C'!K21,'KOSPI2 P'!K21)=0,MAX('KOSPI2 C'!K21,'KOSPI2 P'!K21),AVERAGE('KOSPI2 C'!K21,'KOSPI2 P'!K21))</f>
        <v>0</v>
      </c>
      <c r="L21">
        <f>IF(PRODUCT('KOSPI2 C'!L21,'KOSPI2 P'!L21)=0,MAX('KOSPI2 C'!L21,'KOSPI2 P'!L21),AVERAGE('KOSPI2 C'!L21,'KOSPI2 P'!L21))</f>
        <v>0.13772540329999999</v>
      </c>
    </row>
    <row r="22" spans="1:12" x14ac:dyDescent="0.3">
      <c r="A22" s="1">
        <v>320</v>
      </c>
      <c r="B22">
        <f>IF(PRODUCT('KOSPI2 C'!B22,'KOSPI2 P'!B22)=0,MAX('KOSPI2 C'!B22,'KOSPI2 P'!B22),AVERAGE('KOSPI2 C'!B22,'KOSPI2 P'!B22))</f>
        <v>0.23078540835</v>
      </c>
      <c r="C22">
        <f>IF(PRODUCT('KOSPI2 C'!C22,'KOSPI2 P'!C22)=0,MAX('KOSPI2 C'!C22,'KOSPI2 P'!C22),AVERAGE('KOSPI2 C'!C22,'KOSPI2 P'!C22))</f>
        <v>0.15413298284999999</v>
      </c>
      <c r="D22">
        <f>IF(PRODUCT('KOSPI2 C'!D22,'KOSPI2 P'!D22)=0,MAX('KOSPI2 C'!D22,'KOSPI2 P'!D22),AVERAGE('KOSPI2 C'!D22,'KOSPI2 P'!D22))</f>
        <v>0.1527835635</v>
      </c>
      <c r="E22">
        <f>IF(PRODUCT('KOSPI2 C'!E22,'KOSPI2 P'!E22)=0,MAX('KOSPI2 C'!E22,'KOSPI2 P'!E22),AVERAGE('KOSPI2 C'!E22,'KOSPI2 P'!E22))</f>
        <v>0.18276012925000001</v>
      </c>
      <c r="F22">
        <f>IF(PRODUCT('KOSPI2 C'!F22,'KOSPI2 P'!F22)=0,MAX('KOSPI2 C'!F22,'KOSPI2 P'!F22),AVERAGE('KOSPI2 C'!F22,'KOSPI2 P'!F22))</f>
        <v>0.19781773429999999</v>
      </c>
      <c r="G22">
        <f>IF(PRODUCT('KOSPI2 C'!G22,'KOSPI2 P'!G22)=0,MAX('KOSPI2 C'!G22,'KOSPI2 P'!G22),AVERAGE('KOSPI2 C'!G22,'KOSPI2 P'!G22))</f>
        <v>2.7818276540000002E-2</v>
      </c>
      <c r="H22">
        <f>IF(PRODUCT('KOSPI2 C'!H22,'KOSPI2 P'!H22)=0,MAX('KOSPI2 C'!H22,'KOSPI2 P'!H22),AVERAGE('KOSPI2 C'!H22,'KOSPI2 P'!H22))</f>
        <v>0.19951081404999998</v>
      </c>
      <c r="I22">
        <f>IF(PRODUCT('KOSPI2 C'!I22,'KOSPI2 P'!I22)=0,MAX('KOSPI2 C'!I22,'KOSPI2 P'!I22),AVERAGE('KOSPI2 C'!I22,'KOSPI2 P'!I22))</f>
        <v>0.11335743619499999</v>
      </c>
      <c r="J22">
        <f>IF(PRODUCT('KOSPI2 C'!J22,'KOSPI2 P'!J22)=0,MAX('KOSPI2 C'!J22,'KOSPI2 P'!J22),AVERAGE('KOSPI2 C'!J22,'KOSPI2 P'!J22))</f>
        <v>0.23078540835</v>
      </c>
      <c r="K22">
        <f>IF(PRODUCT('KOSPI2 C'!K22,'KOSPI2 P'!K22)=0,MAX('KOSPI2 C'!K22,'KOSPI2 P'!K22),AVERAGE('KOSPI2 C'!K22,'KOSPI2 P'!K22))</f>
        <v>1.79765653E-2</v>
      </c>
      <c r="L22">
        <f>IF(PRODUCT('KOSPI2 C'!L22,'KOSPI2 P'!L22)=0,MAX('KOSPI2 C'!L22,'KOSPI2 P'!L22),AVERAGE('KOSPI2 C'!L22,'KOSPI2 P'!L22))</f>
        <v>0.23078540835</v>
      </c>
    </row>
    <row r="23" spans="1:12" x14ac:dyDescent="0.3">
      <c r="A23" s="1">
        <v>322.5</v>
      </c>
      <c r="B23">
        <f>IF(PRODUCT('KOSPI2 C'!B23,'KOSPI2 P'!B23)=0,MAX('KOSPI2 C'!B23,'KOSPI2 P'!B23),AVERAGE('KOSPI2 C'!B23,'KOSPI2 P'!B23))</f>
        <v>0.16008016530000002</v>
      </c>
      <c r="C23">
        <f>IF(PRODUCT('KOSPI2 C'!C23,'KOSPI2 P'!C23)=0,MAX('KOSPI2 C'!C23,'KOSPI2 P'!C23),AVERAGE('KOSPI2 C'!C23,'KOSPI2 P'!C23))</f>
        <v>0.23188463735000001</v>
      </c>
      <c r="D23">
        <f>IF(PRODUCT('KOSPI2 C'!D23,'KOSPI2 P'!D23)=0,MAX('KOSPI2 C'!D23,'KOSPI2 P'!D23),AVERAGE('KOSPI2 C'!D23,'KOSPI2 P'!D23))</f>
        <v>0.14945655420000001</v>
      </c>
      <c r="E23">
        <f>IF(PRODUCT('KOSPI2 C'!E23,'KOSPI2 P'!E23)=0,MAX('KOSPI2 C'!E23,'KOSPI2 P'!E23),AVERAGE('KOSPI2 C'!E23,'KOSPI2 P'!E23))</f>
        <v>0</v>
      </c>
      <c r="F23">
        <f>IF(PRODUCT('KOSPI2 C'!F23,'KOSPI2 P'!F23)=0,MAX('KOSPI2 C'!F23,'KOSPI2 P'!F23),AVERAGE('KOSPI2 C'!F23,'KOSPI2 P'!F23))</f>
        <v>0</v>
      </c>
      <c r="G23">
        <f>IF(PRODUCT('KOSPI2 C'!G23,'KOSPI2 P'!G23)=0,MAX('KOSPI2 C'!G23,'KOSPI2 P'!G23),AVERAGE('KOSPI2 C'!G23,'KOSPI2 P'!G23))</f>
        <v>0</v>
      </c>
      <c r="H23">
        <f>IF(PRODUCT('KOSPI2 C'!H23,'KOSPI2 P'!H23)=0,MAX('KOSPI2 C'!H23,'KOSPI2 P'!H23),AVERAGE('KOSPI2 C'!H23,'KOSPI2 P'!H23))</f>
        <v>0</v>
      </c>
      <c r="I23">
        <f>IF(PRODUCT('KOSPI2 C'!I23,'KOSPI2 P'!I23)=0,MAX('KOSPI2 C'!I23,'KOSPI2 P'!I23),AVERAGE('KOSPI2 C'!I23,'KOSPI2 P'!I23))</f>
        <v>0</v>
      </c>
      <c r="J23">
        <f>IF(PRODUCT('KOSPI2 C'!J23,'KOSPI2 P'!J23)=0,MAX('KOSPI2 C'!J23,'KOSPI2 P'!J23),AVERAGE('KOSPI2 C'!J23,'KOSPI2 P'!J23))</f>
        <v>0.16008016530000002</v>
      </c>
      <c r="K23">
        <f>IF(PRODUCT('KOSPI2 C'!K23,'KOSPI2 P'!K23)=0,MAX('KOSPI2 C'!K23,'KOSPI2 P'!K23),AVERAGE('KOSPI2 C'!K23,'KOSPI2 P'!K23))</f>
        <v>0</v>
      </c>
      <c r="L23">
        <f>IF(PRODUCT('KOSPI2 C'!L23,'KOSPI2 P'!L23)=0,MAX('KOSPI2 C'!L23,'KOSPI2 P'!L23),AVERAGE('KOSPI2 C'!L23,'KOSPI2 P'!L23))</f>
        <v>0.16008016530000002</v>
      </c>
    </row>
    <row r="24" spans="1:12" x14ac:dyDescent="0.3">
      <c r="A24" s="1">
        <v>325</v>
      </c>
      <c r="B24">
        <f>IF(PRODUCT('KOSPI2 C'!B24,'KOSPI2 P'!B24)=0,MAX('KOSPI2 C'!B24,'KOSPI2 P'!B24),AVERAGE('KOSPI2 C'!B24,'KOSPI2 P'!B24))</f>
        <v>0.15994108205000002</v>
      </c>
      <c r="C24">
        <f>IF(PRODUCT('KOSPI2 C'!C24,'KOSPI2 P'!C24)=0,MAX('KOSPI2 C'!C24,'KOSPI2 P'!C24),AVERAGE('KOSPI2 C'!C24,'KOSPI2 P'!C24))</f>
        <v>0.26740410064999998</v>
      </c>
      <c r="D24">
        <f>IF(PRODUCT('KOSPI2 C'!D24,'KOSPI2 P'!D24)=0,MAX('KOSPI2 C'!D24,'KOSPI2 P'!D24),AVERAGE('KOSPI2 C'!D24,'KOSPI2 P'!D24))</f>
        <v>0.10709742735500001</v>
      </c>
      <c r="E24">
        <f>IF(PRODUCT('KOSPI2 C'!E24,'KOSPI2 P'!E24)=0,MAX('KOSPI2 C'!E24,'KOSPI2 P'!E24),AVERAGE('KOSPI2 C'!E24,'KOSPI2 P'!E24))</f>
        <v>9.0375516594999997E-2</v>
      </c>
      <c r="F24">
        <f>IF(PRODUCT('KOSPI2 C'!F24,'KOSPI2 P'!F24)=0,MAX('KOSPI2 C'!F24,'KOSPI2 P'!F24),AVERAGE('KOSPI2 C'!F24,'KOSPI2 P'!F24))</f>
        <v>9.6197549240000013E-2</v>
      </c>
      <c r="G24">
        <f>IF(PRODUCT('KOSPI2 C'!G24,'KOSPI2 P'!G24)=0,MAX('KOSPI2 C'!G24,'KOSPI2 P'!G24),AVERAGE('KOSPI2 C'!G24,'KOSPI2 P'!G24))</f>
        <v>1.733312704E-2</v>
      </c>
      <c r="H24">
        <f>IF(PRODUCT('KOSPI2 C'!H24,'KOSPI2 P'!H24)=0,MAX('KOSPI2 C'!H24,'KOSPI2 P'!H24),AVERAGE('KOSPI2 C'!H24,'KOSPI2 P'!H24))</f>
        <v>0.1219235545</v>
      </c>
      <c r="I24">
        <f>IF(PRODUCT('KOSPI2 C'!I24,'KOSPI2 P'!I24)=0,MAX('KOSPI2 C'!I24,'KOSPI2 P'!I24),AVERAGE('KOSPI2 C'!I24,'KOSPI2 P'!I24))</f>
        <v>1.648286689E-2</v>
      </c>
      <c r="J24">
        <f>IF(PRODUCT('KOSPI2 C'!J24,'KOSPI2 P'!J24)=0,MAX('KOSPI2 C'!J24,'KOSPI2 P'!J24),AVERAGE('KOSPI2 C'!J24,'KOSPI2 P'!J24))</f>
        <v>0.15994108205000002</v>
      </c>
      <c r="K24">
        <f>IF(PRODUCT('KOSPI2 C'!K24,'KOSPI2 P'!K24)=0,MAX('KOSPI2 C'!K24,'KOSPI2 P'!K24),AVERAGE('KOSPI2 C'!K24,'KOSPI2 P'!K24))</f>
        <v>0</v>
      </c>
      <c r="L24">
        <f>IF(PRODUCT('KOSPI2 C'!L24,'KOSPI2 P'!L24)=0,MAX('KOSPI2 C'!L24,'KOSPI2 P'!L24),AVERAGE('KOSPI2 C'!L24,'KOSPI2 P'!L24))</f>
        <v>0.15994108205000002</v>
      </c>
    </row>
    <row r="25" spans="1:12" x14ac:dyDescent="0.3">
      <c r="A25" s="1">
        <v>327.5</v>
      </c>
      <c r="B25">
        <f>IF(PRODUCT('KOSPI2 C'!B25,'KOSPI2 P'!B25)=0,MAX('KOSPI2 C'!B25,'KOSPI2 P'!B25),AVERAGE('KOSPI2 C'!B25,'KOSPI2 P'!B25))</f>
        <v>0.16146068359999999</v>
      </c>
      <c r="C25">
        <f>IF(PRODUCT('KOSPI2 C'!C25,'KOSPI2 P'!C25)=0,MAX('KOSPI2 C'!C25,'KOSPI2 P'!C25),AVERAGE('KOSPI2 C'!C25,'KOSPI2 P'!C25))</f>
        <v>0.14257019567999998</v>
      </c>
      <c r="D25">
        <f>IF(PRODUCT('KOSPI2 C'!D25,'KOSPI2 P'!D25)=0,MAX('KOSPI2 C'!D25,'KOSPI2 P'!D25),AVERAGE('KOSPI2 C'!D25,'KOSPI2 P'!D25))</f>
        <v>0.11411160456</v>
      </c>
      <c r="E25">
        <f>IF(PRODUCT('KOSPI2 C'!E25,'KOSPI2 P'!E25)=0,MAX('KOSPI2 C'!E25,'KOSPI2 P'!E25),AVERAGE('KOSPI2 C'!E25,'KOSPI2 P'!E25))</f>
        <v>0</v>
      </c>
      <c r="F25">
        <f>IF(PRODUCT('KOSPI2 C'!F25,'KOSPI2 P'!F25)=0,MAX('KOSPI2 C'!F25,'KOSPI2 P'!F25),AVERAGE('KOSPI2 C'!F25,'KOSPI2 P'!F25))</f>
        <v>0</v>
      </c>
      <c r="G25">
        <f>IF(PRODUCT('KOSPI2 C'!G25,'KOSPI2 P'!G25)=0,MAX('KOSPI2 C'!G25,'KOSPI2 P'!G25),AVERAGE('KOSPI2 C'!G25,'KOSPI2 P'!G25))</f>
        <v>0</v>
      </c>
      <c r="H25">
        <f>IF(PRODUCT('KOSPI2 C'!H25,'KOSPI2 P'!H25)=0,MAX('KOSPI2 C'!H25,'KOSPI2 P'!H25),AVERAGE('KOSPI2 C'!H25,'KOSPI2 P'!H25))</f>
        <v>0</v>
      </c>
      <c r="I25">
        <f>IF(PRODUCT('KOSPI2 C'!I25,'KOSPI2 P'!I25)=0,MAX('KOSPI2 C'!I25,'KOSPI2 P'!I25),AVERAGE('KOSPI2 C'!I25,'KOSPI2 P'!I25))</f>
        <v>0</v>
      </c>
      <c r="J25">
        <f>IF(PRODUCT('KOSPI2 C'!J25,'KOSPI2 P'!J25)=0,MAX('KOSPI2 C'!J25,'KOSPI2 P'!J25),AVERAGE('KOSPI2 C'!J25,'KOSPI2 P'!J25))</f>
        <v>0.16146068359999999</v>
      </c>
      <c r="K25">
        <f>IF(PRODUCT('KOSPI2 C'!K25,'KOSPI2 P'!K25)=0,MAX('KOSPI2 C'!K25,'KOSPI2 P'!K25),AVERAGE('KOSPI2 C'!K25,'KOSPI2 P'!K25))</f>
        <v>0</v>
      </c>
      <c r="L25">
        <f>IF(PRODUCT('KOSPI2 C'!L25,'KOSPI2 P'!L25)=0,MAX('KOSPI2 C'!L25,'KOSPI2 P'!L25),AVERAGE('KOSPI2 C'!L25,'KOSPI2 P'!L25))</f>
        <v>0.16146068359999999</v>
      </c>
    </row>
    <row r="26" spans="1:12" x14ac:dyDescent="0.3">
      <c r="A26" s="1">
        <v>330</v>
      </c>
      <c r="B26">
        <f>IF(PRODUCT('KOSPI2 C'!B26,'KOSPI2 P'!B26)=0,MAX('KOSPI2 C'!B26,'KOSPI2 P'!B26),AVERAGE('KOSPI2 C'!B26,'KOSPI2 P'!B26))</f>
        <v>0.15432860814999999</v>
      </c>
      <c r="C26">
        <f>IF(PRODUCT('KOSPI2 C'!C26,'KOSPI2 P'!C26)=0,MAX('KOSPI2 C'!C26,'KOSPI2 P'!C26),AVERAGE('KOSPI2 C'!C26,'KOSPI2 P'!C26))</f>
        <v>0.18180313375000001</v>
      </c>
      <c r="D26">
        <f>IF(PRODUCT('KOSPI2 C'!D26,'KOSPI2 P'!D26)=0,MAX('KOSPI2 C'!D26,'KOSPI2 P'!D26),AVERAGE('KOSPI2 C'!D26,'KOSPI2 P'!D26))</f>
        <v>0.101278286545</v>
      </c>
      <c r="E26">
        <f>IF(PRODUCT('KOSPI2 C'!E26,'KOSPI2 P'!E26)=0,MAX('KOSPI2 C'!E26,'KOSPI2 P'!E26),AVERAGE('KOSPI2 C'!E26,'KOSPI2 P'!E26))</f>
        <v>0.1967363785</v>
      </c>
      <c r="F26">
        <f>IF(PRODUCT('KOSPI2 C'!F26,'KOSPI2 P'!F26)=0,MAX('KOSPI2 C'!F26,'KOSPI2 P'!F26),AVERAGE('KOSPI2 C'!F26,'KOSPI2 P'!F26))</f>
        <v>0.11617146840000001</v>
      </c>
      <c r="G26">
        <f>IF(PRODUCT('KOSPI2 C'!G26,'KOSPI2 P'!G26)=0,MAX('KOSPI2 C'!G26,'KOSPI2 P'!G26),AVERAGE('KOSPI2 C'!G26,'KOSPI2 P'!G26))</f>
        <v>5.8106776460000002E-3</v>
      </c>
      <c r="H26">
        <f>IF(PRODUCT('KOSPI2 C'!H26,'KOSPI2 P'!H26)=0,MAX('KOSPI2 C'!H26,'KOSPI2 P'!H26),AVERAGE('KOSPI2 C'!H26,'KOSPI2 P'!H26))</f>
        <v>0.17629914060000001</v>
      </c>
      <c r="I26">
        <f>IF(PRODUCT('KOSPI2 C'!I26,'KOSPI2 P'!I26)=0,MAX('KOSPI2 C'!I26,'KOSPI2 P'!I26),AVERAGE('KOSPI2 C'!I26,'KOSPI2 P'!I26))</f>
        <v>8.5593521019999997E-3</v>
      </c>
      <c r="J26">
        <f>IF(PRODUCT('KOSPI2 C'!J26,'KOSPI2 P'!J26)=0,MAX('KOSPI2 C'!J26,'KOSPI2 P'!J26),AVERAGE('KOSPI2 C'!J26,'KOSPI2 P'!J26))</f>
        <v>0.15432860814999999</v>
      </c>
      <c r="K26">
        <f>IF(PRODUCT('KOSPI2 C'!K26,'KOSPI2 P'!K26)=0,MAX('KOSPI2 C'!K26,'KOSPI2 P'!K26),AVERAGE('KOSPI2 C'!K26,'KOSPI2 P'!K26))</f>
        <v>6.9523883430000002E-3</v>
      </c>
      <c r="L26">
        <f>IF(PRODUCT('KOSPI2 C'!L26,'KOSPI2 P'!L26)=0,MAX('KOSPI2 C'!L26,'KOSPI2 P'!L26),AVERAGE('KOSPI2 C'!L26,'KOSPI2 P'!L26))</f>
        <v>0.15432860814999999</v>
      </c>
    </row>
    <row r="27" spans="1:12" x14ac:dyDescent="0.3">
      <c r="A27" s="1">
        <v>332.5</v>
      </c>
      <c r="B27">
        <f>IF(PRODUCT('KOSPI2 C'!B27,'KOSPI2 P'!B27)=0,MAX('KOSPI2 C'!B27,'KOSPI2 P'!B27),AVERAGE('KOSPI2 C'!B27,'KOSPI2 P'!B27))</f>
        <v>0.15415822279999999</v>
      </c>
      <c r="C27">
        <f>IF(PRODUCT('KOSPI2 C'!C27,'KOSPI2 P'!C27)=0,MAX('KOSPI2 C'!C27,'KOSPI2 P'!C27),AVERAGE('KOSPI2 C'!C27,'KOSPI2 P'!C27))</f>
        <v>0.18363977604999998</v>
      </c>
      <c r="D27">
        <f>IF(PRODUCT('KOSPI2 C'!D27,'KOSPI2 P'!D27)=0,MAX('KOSPI2 C'!D27,'KOSPI2 P'!D27),AVERAGE('KOSPI2 C'!D27,'KOSPI2 P'!D27))</f>
        <v>0.10574827154999999</v>
      </c>
      <c r="E27">
        <f>IF(PRODUCT('KOSPI2 C'!E27,'KOSPI2 P'!E27)=0,MAX('KOSPI2 C'!E27,'KOSPI2 P'!E27),AVERAGE('KOSPI2 C'!E27,'KOSPI2 P'!E27))</f>
        <v>0</v>
      </c>
      <c r="F27">
        <f>IF(PRODUCT('KOSPI2 C'!F27,'KOSPI2 P'!F27)=0,MAX('KOSPI2 C'!F27,'KOSPI2 P'!F27),AVERAGE('KOSPI2 C'!F27,'KOSPI2 P'!F27))</f>
        <v>0</v>
      </c>
      <c r="G27">
        <f>IF(PRODUCT('KOSPI2 C'!G27,'KOSPI2 P'!G27)=0,MAX('KOSPI2 C'!G27,'KOSPI2 P'!G27),AVERAGE('KOSPI2 C'!G27,'KOSPI2 P'!G27))</f>
        <v>0</v>
      </c>
      <c r="H27">
        <f>IF(PRODUCT('KOSPI2 C'!H27,'KOSPI2 P'!H27)=0,MAX('KOSPI2 C'!H27,'KOSPI2 P'!H27),AVERAGE('KOSPI2 C'!H27,'KOSPI2 P'!H27))</f>
        <v>0</v>
      </c>
      <c r="I27">
        <f>IF(PRODUCT('KOSPI2 C'!I27,'KOSPI2 P'!I27)=0,MAX('KOSPI2 C'!I27,'KOSPI2 P'!I27),AVERAGE('KOSPI2 C'!I27,'KOSPI2 P'!I27))</f>
        <v>0</v>
      </c>
      <c r="J27">
        <f>IF(PRODUCT('KOSPI2 C'!J27,'KOSPI2 P'!J27)=0,MAX('KOSPI2 C'!J27,'KOSPI2 P'!J27),AVERAGE('KOSPI2 C'!J27,'KOSPI2 P'!J27))</f>
        <v>0.15415822279999999</v>
      </c>
      <c r="K27">
        <f>IF(PRODUCT('KOSPI2 C'!K27,'KOSPI2 P'!K27)=0,MAX('KOSPI2 C'!K27,'KOSPI2 P'!K27),AVERAGE('KOSPI2 C'!K27,'KOSPI2 P'!K27))</f>
        <v>0</v>
      </c>
      <c r="L27">
        <f>IF(PRODUCT('KOSPI2 C'!L27,'KOSPI2 P'!L27)=0,MAX('KOSPI2 C'!L27,'KOSPI2 P'!L27),AVERAGE('KOSPI2 C'!L27,'KOSPI2 P'!L27))</f>
        <v>0.15415822279999999</v>
      </c>
    </row>
    <row r="28" spans="1:12" x14ac:dyDescent="0.3">
      <c r="A28" s="1">
        <v>335</v>
      </c>
      <c r="B28">
        <f>IF(PRODUCT('KOSPI2 C'!B28,'KOSPI2 P'!B28)=0,MAX('KOSPI2 C'!B28,'KOSPI2 P'!B28),AVERAGE('KOSPI2 C'!B28,'KOSPI2 P'!B28))</f>
        <v>0.1504119394</v>
      </c>
      <c r="C28">
        <f>IF(PRODUCT('KOSPI2 C'!C28,'KOSPI2 P'!C28)=0,MAX('KOSPI2 C'!C28,'KOSPI2 P'!C28),AVERAGE('KOSPI2 C'!C28,'KOSPI2 P'!C28))</f>
        <v>0.25663005579999998</v>
      </c>
      <c r="D28">
        <f>IF(PRODUCT('KOSPI2 C'!D28,'KOSPI2 P'!D28)=0,MAX('KOSPI2 C'!D28,'KOSPI2 P'!D28),AVERAGE('KOSPI2 C'!D28,'KOSPI2 P'!D28))</f>
        <v>0.22263699084999999</v>
      </c>
      <c r="E28">
        <f>IF(PRODUCT('KOSPI2 C'!E28,'KOSPI2 P'!E28)=0,MAX('KOSPI2 C'!E28,'KOSPI2 P'!E28),AVERAGE('KOSPI2 C'!E28,'KOSPI2 P'!E28))</f>
        <v>0.12750953970000001</v>
      </c>
      <c r="F28">
        <f>IF(PRODUCT('KOSPI2 C'!F28,'KOSPI2 P'!F28)=0,MAX('KOSPI2 C'!F28,'KOSPI2 P'!F28),AVERAGE('KOSPI2 C'!F28,'KOSPI2 P'!F28))</f>
        <v>0.2117459683</v>
      </c>
      <c r="G28">
        <f>IF(PRODUCT('KOSPI2 C'!G28,'KOSPI2 P'!G28)=0,MAX('KOSPI2 C'!G28,'KOSPI2 P'!G28),AVERAGE('KOSPI2 C'!G28,'KOSPI2 P'!G28))</f>
        <v>0.12159908830499999</v>
      </c>
      <c r="H28">
        <f>IF(PRODUCT('KOSPI2 C'!H28,'KOSPI2 P'!H28)=0,MAX('KOSPI2 C'!H28,'KOSPI2 P'!H28),AVERAGE('KOSPI2 C'!H28,'KOSPI2 P'!H28))</f>
        <v>0.1788885274</v>
      </c>
      <c r="I28">
        <f>IF(PRODUCT('KOSPI2 C'!I28,'KOSPI2 P'!I28)=0,MAX('KOSPI2 C'!I28,'KOSPI2 P'!I28),AVERAGE('KOSPI2 C'!I28,'KOSPI2 P'!I28))</f>
        <v>3.0954045409999995E-3</v>
      </c>
      <c r="J28">
        <f>IF(PRODUCT('KOSPI2 C'!J28,'KOSPI2 P'!J28)=0,MAX('KOSPI2 C'!J28,'KOSPI2 P'!J28),AVERAGE('KOSPI2 C'!J28,'KOSPI2 P'!J28))</f>
        <v>0.1504119394</v>
      </c>
      <c r="K28">
        <f>IF(PRODUCT('KOSPI2 C'!K28,'KOSPI2 P'!K28)=0,MAX('KOSPI2 C'!K28,'KOSPI2 P'!K28),AVERAGE('KOSPI2 C'!K28,'KOSPI2 P'!K28))</f>
        <v>0</v>
      </c>
      <c r="L28">
        <f>IF(PRODUCT('KOSPI2 C'!L28,'KOSPI2 P'!L28)=0,MAX('KOSPI2 C'!L28,'KOSPI2 P'!L28),AVERAGE('KOSPI2 C'!L28,'KOSPI2 P'!L28))</f>
        <v>0.1504119394</v>
      </c>
    </row>
    <row r="29" spans="1:12" x14ac:dyDescent="0.3">
      <c r="A29" s="1">
        <v>337.5</v>
      </c>
      <c r="B29">
        <f>IF(PRODUCT('KOSPI2 C'!B29,'KOSPI2 P'!B29)=0,MAX('KOSPI2 C'!B29,'KOSPI2 P'!B29),AVERAGE('KOSPI2 C'!B29,'KOSPI2 P'!B29))</f>
        <v>0.14782961584999998</v>
      </c>
      <c r="C29">
        <f>IF(PRODUCT('KOSPI2 C'!C29,'KOSPI2 P'!C29)=0,MAX('KOSPI2 C'!C29,'KOSPI2 P'!C29),AVERAGE('KOSPI2 C'!C29,'KOSPI2 P'!C29))</f>
        <v>0.21849697955</v>
      </c>
      <c r="D29">
        <f>IF(PRODUCT('KOSPI2 C'!D29,'KOSPI2 P'!D29)=0,MAX('KOSPI2 C'!D29,'KOSPI2 P'!D29),AVERAGE('KOSPI2 C'!D29,'KOSPI2 P'!D29))</f>
        <v>0.2513519736</v>
      </c>
      <c r="E29">
        <f>IF(PRODUCT('KOSPI2 C'!E29,'KOSPI2 P'!E29)=0,MAX('KOSPI2 C'!E29,'KOSPI2 P'!E29),AVERAGE('KOSPI2 C'!E29,'KOSPI2 P'!E29))</f>
        <v>0</v>
      </c>
      <c r="F29">
        <f>IF(PRODUCT('KOSPI2 C'!F29,'KOSPI2 P'!F29)=0,MAX('KOSPI2 C'!F29,'KOSPI2 P'!F29),AVERAGE('KOSPI2 C'!F29,'KOSPI2 P'!F29))</f>
        <v>0</v>
      </c>
      <c r="G29">
        <f>IF(PRODUCT('KOSPI2 C'!G29,'KOSPI2 P'!G29)=0,MAX('KOSPI2 C'!G29,'KOSPI2 P'!G29),AVERAGE('KOSPI2 C'!G29,'KOSPI2 P'!G29))</f>
        <v>0</v>
      </c>
      <c r="H29">
        <f>IF(PRODUCT('KOSPI2 C'!H29,'KOSPI2 P'!H29)=0,MAX('KOSPI2 C'!H29,'KOSPI2 P'!H29),AVERAGE('KOSPI2 C'!H29,'KOSPI2 P'!H29))</f>
        <v>0</v>
      </c>
      <c r="I29">
        <f>IF(PRODUCT('KOSPI2 C'!I29,'KOSPI2 P'!I29)=0,MAX('KOSPI2 C'!I29,'KOSPI2 P'!I29),AVERAGE('KOSPI2 C'!I29,'KOSPI2 P'!I29))</f>
        <v>0</v>
      </c>
      <c r="J29">
        <f>IF(PRODUCT('KOSPI2 C'!J29,'KOSPI2 P'!J29)=0,MAX('KOSPI2 C'!J29,'KOSPI2 P'!J29),AVERAGE('KOSPI2 C'!J29,'KOSPI2 P'!J29))</f>
        <v>0.14782961584999998</v>
      </c>
      <c r="K29">
        <f>IF(PRODUCT('KOSPI2 C'!K29,'KOSPI2 P'!K29)=0,MAX('KOSPI2 C'!K29,'KOSPI2 P'!K29),AVERAGE('KOSPI2 C'!K29,'KOSPI2 P'!K29))</f>
        <v>0</v>
      </c>
      <c r="L29">
        <f>IF(PRODUCT('KOSPI2 C'!L29,'KOSPI2 P'!L29)=0,MAX('KOSPI2 C'!L29,'KOSPI2 P'!L29),AVERAGE('KOSPI2 C'!L29,'KOSPI2 P'!L29))</f>
        <v>0.14782961584999998</v>
      </c>
    </row>
    <row r="30" spans="1:12" x14ac:dyDescent="0.3">
      <c r="A30" s="1">
        <v>340</v>
      </c>
      <c r="B30">
        <f>IF(PRODUCT('KOSPI2 C'!B30,'KOSPI2 P'!B30)=0,MAX('KOSPI2 C'!B30,'KOSPI2 P'!B30),AVERAGE('KOSPI2 C'!B30,'KOSPI2 P'!B30))</f>
        <v>0.14083692210000001</v>
      </c>
      <c r="C30">
        <f>IF(PRODUCT('KOSPI2 C'!C30,'KOSPI2 P'!C30)=0,MAX('KOSPI2 C'!C30,'KOSPI2 P'!C30),AVERAGE('KOSPI2 C'!C30,'KOSPI2 P'!C30))</f>
        <v>0.1501412265</v>
      </c>
      <c r="D30">
        <f>IF(PRODUCT('KOSPI2 C'!D30,'KOSPI2 P'!D30)=0,MAX('KOSPI2 C'!D30,'KOSPI2 P'!D30),AVERAGE('KOSPI2 C'!D30,'KOSPI2 P'!D30))</f>
        <v>0.25430608455000003</v>
      </c>
      <c r="E30">
        <f>IF(PRODUCT('KOSPI2 C'!E30,'KOSPI2 P'!E30)=0,MAX('KOSPI2 C'!E30,'KOSPI2 P'!E30),AVERAGE('KOSPI2 C'!E30,'KOSPI2 P'!E30))</f>
        <v>0.11403561095</v>
      </c>
      <c r="F30">
        <f>IF(PRODUCT('KOSPI2 C'!F30,'KOSPI2 P'!F30)=0,MAX('KOSPI2 C'!F30,'KOSPI2 P'!F30),AVERAGE('KOSPI2 C'!F30,'KOSPI2 P'!F30))</f>
        <v>0.12092610409999999</v>
      </c>
      <c r="G30">
        <f>IF(PRODUCT('KOSPI2 C'!G30,'KOSPI2 P'!G30)=0,MAX('KOSPI2 C'!G30,'KOSPI2 P'!G30),AVERAGE('KOSPI2 C'!G30,'KOSPI2 P'!G30))</f>
        <v>0.2207741308</v>
      </c>
      <c r="H30">
        <f>IF(PRODUCT('KOSPI2 C'!H30,'KOSPI2 P'!H30)=0,MAX('KOSPI2 C'!H30,'KOSPI2 P'!H30),AVERAGE('KOSPI2 C'!H30,'KOSPI2 P'!H30))</f>
        <v>0.2416126341</v>
      </c>
      <c r="I30">
        <f>IF(PRODUCT('KOSPI2 C'!I30,'KOSPI2 P'!I30)=0,MAX('KOSPI2 C'!I30,'KOSPI2 P'!I30),AVERAGE('KOSPI2 C'!I30,'KOSPI2 P'!I30))</f>
        <v>1.1670309130000001E-2</v>
      </c>
      <c r="J30">
        <f>IF(PRODUCT('KOSPI2 C'!J30,'KOSPI2 P'!J30)=0,MAX('KOSPI2 C'!J30,'KOSPI2 P'!J30),AVERAGE('KOSPI2 C'!J30,'KOSPI2 P'!J30))</f>
        <v>0.14083692210000001</v>
      </c>
      <c r="K30">
        <f>IF(PRODUCT('KOSPI2 C'!K30,'KOSPI2 P'!K30)=0,MAX('KOSPI2 C'!K30,'KOSPI2 P'!K30),AVERAGE('KOSPI2 C'!K30,'KOSPI2 P'!K30))</f>
        <v>8.3544786199999995E-3</v>
      </c>
      <c r="L30">
        <f>IF(PRODUCT('KOSPI2 C'!L30,'KOSPI2 P'!L30)=0,MAX('KOSPI2 C'!L30,'KOSPI2 P'!L30),AVERAGE('KOSPI2 C'!L30,'KOSPI2 P'!L30))</f>
        <v>0.14083692210000001</v>
      </c>
    </row>
    <row r="31" spans="1:12" x14ac:dyDescent="0.3">
      <c r="A31" s="1">
        <v>342.5</v>
      </c>
      <c r="B31">
        <f>IF(PRODUCT('KOSPI2 C'!B31,'KOSPI2 P'!B31)=0,MAX('KOSPI2 C'!B31,'KOSPI2 P'!B31),AVERAGE('KOSPI2 C'!B31,'KOSPI2 P'!B31))</f>
        <v>0.18915118845000001</v>
      </c>
      <c r="C31">
        <f>IF(PRODUCT('KOSPI2 C'!C31,'KOSPI2 P'!C31)=0,MAX('KOSPI2 C'!C31,'KOSPI2 P'!C31),AVERAGE('KOSPI2 C'!C31,'KOSPI2 P'!C31))</f>
        <v>0.15850909169999999</v>
      </c>
      <c r="D31">
        <f>IF(PRODUCT('KOSPI2 C'!D31,'KOSPI2 P'!D31)=0,MAX('KOSPI2 C'!D31,'KOSPI2 P'!D31),AVERAGE('KOSPI2 C'!D31,'KOSPI2 P'!D31))</f>
        <v>0.25692338965</v>
      </c>
      <c r="E31">
        <f>IF(PRODUCT('KOSPI2 C'!E31,'KOSPI2 P'!E31)=0,MAX('KOSPI2 C'!E31,'KOSPI2 P'!E31),AVERAGE('KOSPI2 C'!E31,'KOSPI2 P'!E31))</f>
        <v>0</v>
      </c>
      <c r="F31">
        <f>IF(PRODUCT('KOSPI2 C'!F31,'KOSPI2 P'!F31)=0,MAX('KOSPI2 C'!F31,'KOSPI2 P'!F31),AVERAGE('KOSPI2 C'!F31,'KOSPI2 P'!F31))</f>
        <v>0</v>
      </c>
      <c r="G31">
        <f>IF(PRODUCT('KOSPI2 C'!G31,'KOSPI2 P'!G31)=0,MAX('KOSPI2 C'!G31,'KOSPI2 P'!G31),AVERAGE('KOSPI2 C'!G31,'KOSPI2 P'!G31))</f>
        <v>0</v>
      </c>
      <c r="H31">
        <f>IF(PRODUCT('KOSPI2 C'!H31,'KOSPI2 P'!H31)=0,MAX('KOSPI2 C'!H31,'KOSPI2 P'!H31),AVERAGE('KOSPI2 C'!H31,'KOSPI2 P'!H31))</f>
        <v>0</v>
      </c>
      <c r="I31">
        <f>IF(PRODUCT('KOSPI2 C'!I31,'KOSPI2 P'!I31)=0,MAX('KOSPI2 C'!I31,'KOSPI2 P'!I31),AVERAGE('KOSPI2 C'!I31,'KOSPI2 P'!I31))</f>
        <v>0</v>
      </c>
      <c r="J31">
        <f>IF(PRODUCT('KOSPI2 C'!J31,'KOSPI2 P'!J31)=0,MAX('KOSPI2 C'!J31,'KOSPI2 P'!J31),AVERAGE('KOSPI2 C'!J31,'KOSPI2 P'!J31))</f>
        <v>0.18915118845000001</v>
      </c>
      <c r="K31">
        <f>IF(PRODUCT('KOSPI2 C'!K31,'KOSPI2 P'!K31)=0,MAX('KOSPI2 C'!K31,'KOSPI2 P'!K31),AVERAGE('KOSPI2 C'!K31,'KOSPI2 P'!K31))</f>
        <v>0</v>
      </c>
      <c r="L31">
        <f>IF(PRODUCT('KOSPI2 C'!L31,'KOSPI2 P'!L31)=0,MAX('KOSPI2 C'!L31,'KOSPI2 P'!L31),AVERAGE('KOSPI2 C'!L31,'KOSPI2 P'!L31))</f>
        <v>0.18915118845000001</v>
      </c>
    </row>
    <row r="32" spans="1:12" x14ac:dyDescent="0.3">
      <c r="A32" s="1">
        <v>345</v>
      </c>
      <c r="B32">
        <f>IF(PRODUCT('KOSPI2 C'!B32,'KOSPI2 P'!B32)=0,MAX('KOSPI2 C'!B32,'KOSPI2 P'!B32),AVERAGE('KOSPI2 C'!B32,'KOSPI2 P'!B32))</f>
        <v>0.15235258779999999</v>
      </c>
      <c r="C32">
        <f>IF(PRODUCT('KOSPI2 C'!C32,'KOSPI2 P'!C32)=0,MAX('KOSPI2 C'!C32,'KOSPI2 P'!C32),AVERAGE('KOSPI2 C'!C32,'KOSPI2 P'!C32))</f>
        <v>0.16091591294999999</v>
      </c>
      <c r="D32">
        <f>IF(PRODUCT('KOSPI2 C'!D32,'KOSPI2 P'!D32)=0,MAX('KOSPI2 C'!D32,'KOSPI2 P'!D32),AVERAGE('KOSPI2 C'!D32,'KOSPI2 P'!D32))</f>
        <v>0.124936114815</v>
      </c>
      <c r="E32">
        <f>IF(PRODUCT('KOSPI2 C'!E32,'KOSPI2 P'!E32)=0,MAX('KOSPI2 C'!E32,'KOSPI2 P'!E32),AVERAGE('KOSPI2 C'!E32,'KOSPI2 P'!E32))</f>
        <v>0.30271111004999995</v>
      </c>
      <c r="F32">
        <f>IF(PRODUCT('KOSPI2 C'!F32,'KOSPI2 P'!F32)=0,MAX('KOSPI2 C'!F32,'KOSPI2 P'!F32),AVERAGE('KOSPI2 C'!F32,'KOSPI2 P'!F32))</f>
        <v>0.28122383379999999</v>
      </c>
      <c r="G32">
        <f>IF(PRODUCT('KOSPI2 C'!G32,'KOSPI2 P'!G32)=0,MAX('KOSPI2 C'!G32,'KOSPI2 P'!G32),AVERAGE('KOSPI2 C'!G32,'KOSPI2 P'!G32))</f>
        <v>0.20620582710000002</v>
      </c>
      <c r="H32">
        <f>IF(PRODUCT('KOSPI2 C'!H32,'KOSPI2 P'!H32)=0,MAX('KOSPI2 C'!H32,'KOSPI2 P'!H32),AVERAGE('KOSPI2 C'!H32,'KOSPI2 P'!H32))</f>
        <v>0.17522034929999999</v>
      </c>
      <c r="I32">
        <f>IF(PRODUCT('KOSPI2 C'!I32,'KOSPI2 P'!I32)=0,MAX('KOSPI2 C'!I32,'KOSPI2 P'!I32),AVERAGE('KOSPI2 C'!I32,'KOSPI2 P'!I32))</f>
        <v>0.21886901554999999</v>
      </c>
      <c r="J32">
        <f>IF(PRODUCT('KOSPI2 C'!J32,'KOSPI2 P'!J32)=0,MAX('KOSPI2 C'!J32,'KOSPI2 P'!J32),AVERAGE('KOSPI2 C'!J32,'KOSPI2 P'!J32))</f>
        <v>0.15235258779999999</v>
      </c>
      <c r="K32">
        <f>IF(PRODUCT('KOSPI2 C'!K32,'KOSPI2 P'!K32)=0,MAX('KOSPI2 C'!K32,'KOSPI2 P'!K32),AVERAGE('KOSPI2 C'!K32,'KOSPI2 P'!K32))</f>
        <v>0</v>
      </c>
      <c r="L32">
        <f>IF(PRODUCT('KOSPI2 C'!L32,'KOSPI2 P'!L32)=0,MAX('KOSPI2 C'!L32,'KOSPI2 P'!L32),AVERAGE('KOSPI2 C'!L32,'KOSPI2 P'!L32))</f>
        <v>0.15235258779999999</v>
      </c>
    </row>
    <row r="33" spans="1:12" x14ac:dyDescent="0.3">
      <c r="A33" s="1">
        <v>347.5</v>
      </c>
      <c r="B33">
        <f>IF(PRODUCT('KOSPI2 C'!B33,'KOSPI2 P'!B33)=0,MAX('KOSPI2 C'!B33,'KOSPI2 P'!B33),AVERAGE('KOSPI2 C'!B33,'KOSPI2 P'!B33))</f>
        <v>0.14193786005</v>
      </c>
      <c r="C33">
        <f>IF(PRODUCT('KOSPI2 C'!C33,'KOSPI2 P'!C33)=0,MAX('KOSPI2 C'!C33,'KOSPI2 P'!C33),AVERAGE('KOSPI2 C'!C33,'KOSPI2 P'!C33))</f>
        <v>0.16145744309999999</v>
      </c>
      <c r="D33">
        <f>IF(PRODUCT('KOSPI2 C'!D33,'KOSPI2 P'!D33)=0,MAX('KOSPI2 C'!D33,'KOSPI2 P'!D33),AVERAGE('KOSPI2 C'!D33,'KOSPI2 P'!D33))</f>
        <v>0.25199986785</v>
      </c>
      <c r="E33">
        <f>IF(PRODUCT('KOSPI2 C'!E33,'KOSPI2 P'!E33)=0,MAX('KOSPI2 C'!E33,'KOSPI2 P'!E33),AVERAGE('KOSPI2 C'!E33,'KOSPI2 P'!E33))</f>
        <v>0</v>
      </c>
      <c r="F33">
        <f>IF(PRODUCT('KOSPI2 C'!F33,'KOSPI2 P'!F33)=0,MAX('KOSPI2 C'!F33,'KOSPI2 P'!F33),AVERAGE('KOSPI2 C'!F33,'KOSPI2 P'!F33))</f>
        <v>0</v>
      </c>
      <c r="G33">
        <f>IF(PRODUCT('KOSPI2 C'!G33,'KOSPI2 P'!G33)=0,MAX('KOSPI2 C'!G33,'KOSPI2 P'!G33),AVERAGE('KOSPI2 C'!G33,'KOSPI2 P'!G33))</f>
        <v>0</v>
      </c>
      <c r="H33">
        <f>IF(PRODUCT('KOSPI2 C'!H33,'KOSPI2 P'!H33)=0,MAX('KOSPI2 C'!H33,'KOSPI2 P'!H33),AVERAGE('KOSPI2 C'!H33,'KOSPI2 P'!H33))</f>
        <v>0</v>
      </c>
      <c r="I33">
        <f>IF(PRODUCT('KOSPI2 C'!I33,'KOSPI2 P'!I33)=0,MAX('KOSPI2 C'!I33,'KOSPI2 P'!I33),AVERAGE('KOSPI2 C'!I33,'KOSPI2 P'!I33))</f>
        <v>0</v>
      </c>
      <c r="J33">
        <f>IF(PRODUCT('KOSPI2 C'!J33,'KOSPI2 P'!J33)=0,MAX('KOSPI2 C'!J33,'KOSPI2 P'!J33),AVERAGE('KOSPI2 C'!J33,'KOSPI2 P'!J33))</f>
        <v>0.14193786005</v>
      </c>
      <c r="K33">
        <f>IF(PRODUCT('KOSPI2 C'!K33,'KOSPI2 P'!K33)=0,MAX('KOSPI2 C'!K33,'KOSPI2 P'!K33),AVERAGE('KOSPI2 C'!K33,'KOSPI2 P'!K33))</f>
        <v>0</v>
      </c>
      <c r="L33">
        <f>IF(PRODUCT('KOSPI2 C'!L33,'KOSPI2 P'!L33)=0,MAX('KOSPI2 C'!L33,'KOSPI2 P'!L33),AVERAGE('KOSPI2 C'!L33,'KOSPI2 P'!L33))</f>
        <v>0.14193786005</v>
      </c>
    </row>
    <row r="34" spans="1:12" x14ac:dyDescent="0.3">
      <c r="A34" s="1">
        <v>350</v>
      </c>
      <c r="B34">
        <f>IF(PRODUCT('KOSPI2 C'!B34,'KOSPI2 P'!B34)=0,MAX('KOSPI2 C'!B34,'KOSPI2 P'!B34),AVERAGE('KOSPI2 C'!B34,'KOSPI2 P'!B34))</f>
        <v>0.15635273900000002</v>
      </c>
      <c r="C34">
        <f>IF(PRODUCT('KOSPI2 C'!C34,'KOSPI2 P'!C34)=0,MAX('KOSPI2 C'!C34,'KOSPI2 P'!C34),AVERAGE('KOSPI2 C'!C34,'KOSPI2 P'!C34))</f>
        <v>0.16219359650000001</v>
      </c>
      <c r="D34">
        <f>IF(PRODUCT('KOSPI2 C'!D34,'KOSPI2 P'!D34)=0,MAX('KOSPI2 C'!D34,'KOSPI2 P'!D34),AVERAGE('KOSPI2 C'!D34,'KOSPI2 P'!D34))</f>
        <v>0.24737846284999998</v>
      </c>
      <c r="E34">
        <f>IF(PRODUCT('KOSPI2 C'!E34,'KOSPI2 P'!E34)=0,MAX('KOSPI2 C'!E34,'KOSPI2 P'!E34),AVERAGE('KOSPI2 C'!E34,'KOSPI2 P'!E34))</f>
        <v>0.22293500299999999</v>
      </c>
      <c r="F34">
        <f>IF(PRODUCT('KOSPI2 C'!F34,'KOSPI2 P'!F34)=0,MAX('KOSPI2 C'!F34,'KOSPI2 P'!F34),AVERAGE('KOSPI2 C'!F34,'KOSPI2 P'!F34))</f>
        <v>0.1221890222</v>
      </c>
      <c r="G34">
        <f>IF(PRODUCT('KOSPI2 C'!G34,'KOSPI2 P'!G34)=0,MAX('KOSPI2 C'!G34,'KOSPI2 P'!G34),AVERAGE('KOSPI2 C'!G34,'KOSPI2 P'!G34))</f>
        <v>0.11420597205499999</v>
      </c>
      <c r="H34">
        <f>IF(PRODUCT('KOSPI2 C'!H34,'KOSPI2 P'!H34)=0,MAX('KOSPI2 C'!H34,'KOSPI2 P'!H34),AVERAGE('KOSPI2 C'!H34,'KOSPI2 P'!H34))</f>
        <v>0.1123834089</v>
      </c>
      <c r="I34">
        <f>IF(PRODUCT('KOSPI2 C'!I34,'KOSPI2 P'!I34)=0,MAX('KOSPI2 C'!I34,'KOSPI2 P'!I34),AVERAGE('KOSPI2 C'!I34,'KOSPI2 P'!I34))</f>
        <v>0.2424990038</v>
      </c>
      <c r="J34">
        <f>IF(PRODUCT('KOSPI2 C'!J34,'KOSPI2 P'!J34)=0,MAX('KOSPI2 C'!J34,'KOSPI2 P'!J34),AVERAGE('KOSPI2 C'!J34,'KOSPI2 P'!J34))</f>
        <v>0.15635273900000002</v>
      </c>
      <c r="K34">
        <f>IF(PRODUCT('KOSPI2 C'!K34,'KOSPI2 P'!K34)=0,MAX('KOSPI2 C'!K34,'KOSPI2 P'!K34),AVERAGE('KOSPI2 C'!K34,'KOSPI2 P'!K34))</f>
        <v>0.104188024425</v>
      </c>
      <c r="L34">
        <f>IF(PRODUCT('KOSPI2 C'!L34,'KOSPI2 P'!L34)=0,MAX('KOSPI2 C'!L34,'KOSPI2 P'!L34),AVERAGE('KOSPI2 C'!L34,'KOSPI2 P'!L34))</f>
        <v>0.15635273900000002</v>
      </c>
    </row>
    <row r="35" spans="1:12" x14ac:dyDescent="0.3">
      <c r="A35" s="1">
        <v>352.5</v>
      </c>
      <c r="B35">
        <f>IF(PRODUCT('KOSPI2 C'!B35,'KOSPI2 P'!B35)=0,MAX('KOSPI2 C'!B35,'KOSPI2 P'!B35),AVERAGE('KOSPI2 C'!B35,'KOSPI2 P'!B35))</f>
        <v>0.15034333599999999</v>
      </c>
      <c r="C35">
        <f>IF(PRODUCT('KOSPI2 C'!C35,'KOSPI2 P'!C35)=0,MAX('KOSPI2 C'!C35,'KOSPI2 P'!C35),AVERAGE('KOSPI2 C'!C35,'KOSPI2 P'!C35))</f>
        <v>0.16271537229999999</v>
      </c>
      <c r="D35">
        <f>IF(PRODUCT('KOSPI2 C'!D35,'KOSPI2 P'!D35)=0,MAX('KOSPI2 C'!D35,'KOSPI2 P'!D35),AVERAGE('KOSPI2 C'!D35,'KOSPI2 P'!D35))</f>
        <v>0.26350954525000003</v>
      </c>
      <c r="E35">
        <f>IF(PRODUCT('KOSPI2 C'!E35,'KOSPI2 P'!E35)=0,MAX('KOSPI2 C'!E35,'KOSPI2 P'!E35),AVERAGE('KOSPI2 C'!E35,'KOSPI2 P'!E35))</f>
        <v>0</v>
      </c>
      <c r="F35">
        <f>IF(PRODUCT('KOSPI2 C'!F35,'KOSPI2 P'!F35)=0,MAX('KOSPI2 C'!F35,'KOSPI2 P'!F35),AVERAGE('KOSPI2 C'!F35,'KOSPI2 P'!F35))</f>
        <v>0</v>
      </c>
      <c r="G35">
        <f>IF(PRODUCT('KOSPI2 C'!G35,'KOSPI2 P'!G35)=0,MAX('KOSPI2 C'!G35,'KOSPI2 P'!G35),AVERAGE('KOSPI2 C'!G35,'KOSPI2 P'!G35))</f>
        <v>0</v>
      </c>
      <c r="H35">
        <f>IF(PRODUCT('KOSPI2 C'!H35,'KOSPI2 P'!H35)=0,MAX('KOSPI2 C'!H35,'KOSPI2 P'!H35),AVERAGE('KOSPI2 C'!H35,'KOSPI2 P'!H35))</f>
        <v>0</v>
      </c>
      <c r="I35">
        <f>IF(PRODUCT('KOSPI2 C'!I35,'KOSPI2 P'!I35)=0,MAX('KOSPI2 C'!I35,'KOSPI2 P'!I35),AVERAGE('KOSPI2 C'!I35,'KOSPI2 P'!I35))</f>
        <v>0</v>
      </c>
      <c r="J35">
        <f>IF(PRODUCT('KOSPI2 C'!J35,'KOSPI2 P'!J35)=0,MAX('KOSPI2 C'!J35,'KOSPI2 P'!J35),AVERAGE('KOSPI2 C'!J35,'KOSPI2 P'!J35))</f>
        <v>0.15034333599999999</v>
      </c>
      <c r="K35">
        <f>IF(PRODUCT('KOSPI2 C'!K35,'KOSPI2 P'!K35)=0,MAX('KOSPI2 C'!K35,'KOSPI2 P'!K35),AVERAGE('KOSPI2 C'!K35,'KOSPI2 P'!K35))</f>
        <v>0</v>
      </c>
      <c r="L35">
        <f>IF(PRODUCT('KOSPI2 C'!L35,'KOSPI2 P'!L35)=0,MAX('KOSPI2 C'!L35,'KOSPI2 P'!L35),AVERAGE('KOSPI2 C'!L35,'KOSPI2 P'!L35))</f>
        <v>0.15034333599999999</v>
      </c>
    </row>
    <row r="36" spans="1:12" x14ac:dyDescent="0.3">
      <c r="A36" s="1">
        <v>355</v>
      </c>
      <c r="B36">
        <f>IF(PRODUCT('KOSPI2 C'!B36,'KOSPI2 P'!B36)=0,MAX('KOSPI2 C'!B36,'KOSPI2 P'!B36),AVERAGE('KOSPI2 C'!B36,'KOSPI2 P'!B36))</f>
        <v>0.14890698390000001</v>
      </c>
      <c r="C36">
        <f>IF(PRODUCT('KOSPI2 C'!C36,'KOSPI2 P'!C36)=0,MAX('KOSPI2 C'!C36,'KOSPI2 P'!C36),AVERAGE('KOSPI2 C'!C36,'KOSPI2 P'!C36))</f>
        <v>0.16216917279999998</v>
      </c>
      <c r="D36">
        <f>IF(PRODUCT('KOSPI2 C'!D36,'KOSPI2 P'!D36)=0,MAX('KOSPI2 C'!D36,'KOSPI2 P'!D36),AVERAGE('KOSPI2 C'!D36,'KOSPI2 P'!D36))</f>
        <v>0.27463964554999998</v>
      </c>
      <c r="E36">
        <f>IF(PRODUCT('KOSPI2 C'!E36,'KOSPI2 P'!E36)=0,MAX('KOSPI2 C'!E36,'KOSPI2 P'!E36),AVERAGE('KOSPI2 C'!E36,'KOSPI2 P'!E36))</f>
        <v>0.1581090946</v>
      </c>
      <c r="F36">
        <f>IF(PRODUCT('KOSPI2 C'!F36,'KOSPI2 P'!F36)=0,MAX('KOSPI2 C'!F36,'KOSPI2 P'!F36),AVERAGE('KOSPI2 C'!F36,'KOSPI2 P'!F36))</f>
        <v>0.12159765334999999</v>
      </c>
      <c r="G36">
        <f>IF(PRODUCT('KOSPI2 C'!G36,'KOSPI2 P'!G36)=0,MAX('KOSPI2 C'!G36,'KOSPI2 P'!G36),AVERAGE('KOSPI2 C'!G36,'KOSPI2 P'!G36))</f>
        <v>0.10928604627499999</v>
      </c>
      <c r="H36">
        <f>IF(PRODUCT('KOSPI2 C'!H36,'KOSPI2 P'!H36)=0,MAX('KOSPI2 C'!H36,'KOSPI2 P'!H36),AVERAGE('KOSPI2 C'!H36,'KOSPI2 P'!H36))</f>
        <v>0.13243778575000001</v>
      </c>
      <c r="I36">
        <f>IF(PRODUCT('KOSPI2 C'!I36,'KOSPI2 P'!I36)=0,MAX('KOSPI2 C'!I36,'KOSPI2 P'!I36),AVERAGE('KOSPI2 C'!I36,'KOSPI2 P'!I36))</f>
        <v>0.2467120512</v>
      </c>
      <c r="J36">
        <f>IF(PRODUCT('KOSPI2 C'!J36,'KOSPI2 P'!J36)=0,MAX('KOSPI2 C'!J36,'KOSPI2 P'!J36),AVERAGE('KOSPI2 C'!J36,'KOSPI2 P'!J36))</f>
        <v>0.14890698390000001</v>
      </c>
      <c r="K36">
        <f>IF(PRODUCT('KOSPI2 C'!K36,'KOSPI2 P'!K36)=0,MAX('KOSPI2 C'!K36,'KOSPI2 P'!K36),AVERAGE('KOSPI2 C'!K36,'KOSPI2 P'!K36))</f>
        <v>0</v>
      </c>
      <c r="L36">
        <f>IF(PRODUCT('KOSPI2 C'!L36,'KOSPI2 P'!L36)=0,MAX('KOSPI2 C'!L36,'KOSPI2 P'!L36),AVERAGE('KOSPI2 C'!L36,'KOSPI2 P'!L36))</f>
        <v>0.14890698390000001</v>
      </c>
    </row>
    <row r="37" spans="1:12" x14ac:dyDescent="0.3">
      <c r="A37" s="1">
        <v>357.5</v>
      </c>
      <c r="B37">
        <f>IF(PRODUCT('KOSPI2 C'!B37,'KOSPI2 P'!B37)=0,MAX('KOSPI2 C'!B37,'KOSPI2 P'!B37),AVERAGE('KOSPI2 C'!B37,'KOSPI2 P'!B37))</f>
        <v>0.1490209207</v>
      </c>
      <c r="C37">
        <f>IF(PRODUCT('KOSPI2 C'!C37,'KOSPI2 P'!C37)=0,MAX('KOSPI2 C'!C37,'KOSPI2 P'!C37),AVERAGE('KOSPI2 C'!C37,'KOSPI2 P'!C37))</f>
        <v>0.15276931105</v>
      </c>
      <c r="D37">
        <f>IF(PRODUCT('KOSPI2 C'!D37,'KOSPI2 P'!D37)=0,MAX('KOSPI2 C'!D37,'KOSPI2 P'!D37),AVERAGE('KOSPI2 C'!D37,'KOSPI2 P'!D37))</f>
        <v>0.16026550125</v>
      </c>
      <c r="E37">
        <f>IF(PRODUCT('KOSPI2 C'!E37,'KOSPI2 P'!E37)=0,MAX('KOSPI2 C'!E37,'KOSPI2 P'!E37),AVERAGE('KOSPI2 C'!E37,'KOSPI2 P'!E37))</f>
        <v>0</v>
      </c>
      <c r="F37">
        <f>IF(PRODUCT('KOSPI2 C'!F37,'KOSPI2 P'!F37)=0,MAX('KOSPI2 C'!F37,'KOSPI2 P'!F37),AVERAGE('KOSPI2 C'!F37,'KOSPI2 P'!F37))</f>
        <v>0</v>
      </c>
      <c r="G37">
        <f>IF(PRODUCT('KOSPI2 C'!G37,'KOSPI2 P'!G37)=0,MAX('KOSPI2 C'!G37,'KOSPI2 P'!G37),AVERAGE('KOSPI2 C'!G37,'KOSPI2 P'!G37))</f>
        <v>0</v>
      </c>
      <c r="H37">
        <f>IF(PRODUCT('KOSPI2 C'!H37,'KOSPI2 P'!H37)=0,MAX('KOSPI2 C'!H37,'KOSPI2 P'!H37),AVERAGE('KOSPI2 C'!H37,'KOSPI2 P'!H37))</f>
        <v>0</v>
      </c>
      <c r="I37">
        <f>IF(PRODUCT('KOSPI2 C'!I37,'KOSPI2 P'!I37)=0,MAX('KOSPI2 C'!I37,'KOSPI2 P'!I37),AVERAGE('KOSPI2 C'!I37,'KOSPI2 P'!I37))</f>
        <v>0</v>
      </c>
      <c r="J37">
        <f>IF(PRODUCT('KOSPI2 C'!J37,'KOSPI2 P'!J37)=0,MAX('KOSPI2 C'!J37,'KOSPI2 P'!J37),AVERAGE('KOSPI2 C'!J37,'KOSPI2 P'!J37))</f>
        <v>0.1490209207</v>
      </c>
      <c r="K37">
        <f>IF(PRODUCT('KOSPI2 C'!K37,'KOSPI2 P'!K37)=0,MAX('KOSPI2 C'!K37,'KOSPI2 P'!K37),AVERAGE('KOSPI2 C'!K37,'KOSPI2 P'!K37))</f>
        <v>0</v>
      </c>
      <c r="L37">
        <f>IF(PRODUCT('KOSPI2 C'!L37,'KOSPI2 P'!L37)=0,MAX('KOSPI2 C'!L37,'KOSPI2 P'!L37),AVERAGE('KOSPI2 C'!L37,'KOSPI2 P'!L37))</f>
        <v>0.1490209207</v>
      </c>
    </row>
    <row r="38" spans="1:12" x14ac:dyDescent="0.3">
      <c r="A38" s="1">
        <v>360</v>
      </c>
      <c r="B38">
        <f>IF(PRODUCT('KOSPI2 C'!B38,'KOSPI2 P'!B38)=0,MAX('KOSPI2 C'!B38,'KOSPI2 P'!B38),AVERAGE('KOSPI2 C'!B38,'KOSPI2 P'!B38))</f>
        <v>0.15114807219999998</v>
      </c>
      <c r="C38">
        <f>IF(PRODUCT('KOSPI2 C'!C38,'KOSPI2 P'!C38)=0,MAX('KOSPI2 C'!C38,'KOSPI2 P'!C38),AVERAGE('KOSPI2 C'!C38,'KOSPI2 P'!C38))</f>
        <v>0.15287278714999999</v>
      </c>
      <c r="D38">
        <f>IF(PRODUCT('KOSPI2 C'!D38,'KOSPI2 P'!D38)=0,MAX('KOSPI2 C'!D38,'KOSPI2 P'!D38),AVERAGE('KOSPI2 C'!D38,'KOSPI2 P'!D38))</f>
        <v>0.26091568775000001</v>
      </c>
      <c r="E38">
        <f>IF(PRODUCT('KOSPI2 C'!E38,'KOSPI2 P'!E38)=0,MAX('KOSPI2 C'!E38,'KOSPI2 P'!E38),AVERAGE('KOSPI2 C'!E38,'KOSPI2 P'!E38))</f>
        <v>0.15274934879999999</v>
      </c>
      <c r="F38">
        <f>IF(PRODUCT('KOSPI2 C'!F38,'KOSPI2 P'!F38)=0,MAX('KOSPI2 C'!F38,'KOSPI2 P'!F38),AVERAGE('KOSPI2 C'!F38,'KOSPI2 P'!F38))</f>
        <v>0.15242845259999999</v>
      </c>
      <c r="G38">
        <f>IF(PRODUCT('KOSPI2 C'!G38,'KOSPI2 P'!G38)=0,MAX('KOSPI2 C'!G38,'KOSPI2 P'!G38),AVERAGE('KOSPI2 C'!G38,'KOSPI2 P'!G38))</f>
        <v>5.594988109E-2</v>
      </c>
      <c r="H38">
        <f>IF(PRODUCT('KOSPI2 C'!H38,'KOSPI2 P'!H38)=0,MAX('KOSPI2 C'!H38,'KOSPI2 P'!H38),AVERAGE('KOSPI2 C'!H38,'KOSPI2 P'!H38))</f>
        <v>0.1347208687</v>
      </c>
      <c r="I38">
        <f>IF(PRODUCT('KOSPI2 C'!I38,'KOSPI2 P'!I38)=0,MAX('KOSPI2 C'!I38,'KOSPI2 P'!I38),AVERAGE('KOSPI2 C'!I38,'KOSPI2 P'!I38))</f>
        <v>0.25017241550000002</v>
      </c>
      <c r="J38">
        <f>IF(PRODUCT('KOSPI2 C'!J38,'KOSPI2 P'!J38)=0,MAX('KOSPI2 C'!J38,'KOSPI2 P'!J38),AVERAGE('KOSPI2 C'!J38,'KOSPI2 P'!J38))</f>
        <v>0.15114807219999998</v>
      </c>
      <c r="K38">
        <f>IF(PRODUCT('KOSPI2 C'!K38,'KOSPI2 P'!K38)=0,MAX('KOSPI2 C'!K38,'KOSPI2 P'!K38),AVERAGE('KOSPI2 C'!K38,'KOSPI2 P'!K38))</f>
        <v>2.7072135770000002E-2</v>
      </c>
      <c r="L38">
        <f>IF(PRODUCT('KOSPI2 C'!L38,'KOSPI2 P'!L38)=0,MAX('KOSPI2 C'!L38,'KOSPI2 P'!L38),AVERAGE('KOSPI2 C'!L38,'KOSPI2 P'!L38))</f>
        <v>0.15114807219999998</v>
      </c>
    </row>
    <row r="39" spans="1:12" x14ac:dyDescent="0.3">
      <c r="A39" s="1">
        <v>362.5</v>
      </c>
      <c r="B39">
        <f>IF(PRODUCT('KOSPI2 C'!B39,'KOSPI2 P'!B39)=0,MAX('KOSPI2 C'!B39,'KOSPI2 P'!B39),AVERAGE('KOSPI2 C'!B39,'KOSPI2 P'!B39))</f>
        <v>0.15143757699999999</v>
      </c>
      <c r="C39">
        <f>IF(PRODUCT('KOSPI2 C'!C39,'KOSPI2 P'!C39)=0,MAX('KOSPI2 C'!C39,'KOSPI2 P'!C39),AVERAGE('KOSPI2 C'!C39,'KOSPI2 P'!C39))</f>
        <v>0.15439953709999998</v>
      </c>
      <c r="D39">
        <f>IF(PRODUCT('KOSPI2 C'!D39,'KOSPI2 P'!D39)=0,MAX('KOSPI2 C'!D39,'KOSPI2 P'!D39),AVERAGE('KOSPI2 C'!D39,'KOSPI2 P'!D39))</f>
        <v>0.27764819365000004</v>
      </c>
      <c r="E39">
        <f>IF(PRODUCT('KOSPI2 C'!E39,'KOSPI2 P'!E39)=0,MAX('KOSPI2 C'!E39,'KOSPI2 P'!E39),AVERAGE('KOSPI2 C'!E39,'KOSPI2 P'!E39))</f>
        <v>0</v>
      </c>
      <c r="F39">
        <f>IF(PRODUCT('KOSPI2 C'!F39,'KOSPI2 P'!F39)=0,MAX('KOSPI2 C'!F39,'KOSPI2 P'!F39),AVERAGE('KOSPI2 C'!F39,'KOSPI2 P'!F39))</f>
        <v>0</v>
      </c>
      <c r="G39">
        <f>IF(PRODUCT('KOSPI2 C'!G39,'KOSPI2 P'!G39)=0,MAX('KOSPI2 C'!G39,'KOSPI2 P'!G39),AVERAGE('KOSPI2 C'!G39,'KOSPI2 P'!G39))</f>
        <v>0</v>
      </c>
      <c r="H39">
        <f>IF(PRODUCT('KOSPI2 C'!H39,'KOSPI2 P'!H39)=0,MAX('KOSPI2 C'!H39,'KOSPI2 P'!H39),AVERAGE('KOSPI2 C'!H39,'KOSPI2 P'!H39))</f>
        <v>0</v>
      </c>
      <c r="I39">
        <f>IF(PRODUCT('KOSPI2 C'!I39,'KOSPI2 P'!I39)=0,MAX('KOSPI2 C'!I39,'KOSPI2 P'!I39),AVERAGE('KOSPI2 C'!I39,'KOSPI2 P'!I39))</f>
        <v>0</v>
      </c>
      <c r="J39">
        <f>IF(PRODUCT('KOSPI2 C'!J39,'KOSPI2 P'!J39)=0,MAX('KOSPI2 C'!J39,'KOSPI2 P'!J39),AVERAGE('KOSPI2 C'!J39,'KOSPI2 P'!J39))</f>
        <v>0.15143757699999999</v>
      </c>
      <c r="K39">
        <f>IF(PRODUCT('KOSPI2 C'!K39,'KOSPI2 P'!K39)=0,MAX('KOSPI2 C'!K39,'KOSPI2 P'!K39),AVERAGE('KOSPI2 C'!K39,'KOSPI2 P'!K39))</f>
        <v>0</v>
      </c>
      <c r="L39">
        <f>IF(PRODUCT('KOSPI2 C'!L39,'KOSPI2 P'!L39)=0,MAX('KOSPI2 C'!L39,'KOSPI2 P'!L39),AVERAGE('KOSPI2 C'!L39,'KOSPI2 P'!L39))</f>
        <v>0.15143757699999999</v>
      </c>
    </row>
    <row r="40" spans="1:12" x14ac:dyDescent="0.3">
      <c r="A40" s="1">
        <v>365</v>
      </c>
      <c r="B40">
        <f>IF(PRODUCT('KOSPI2 C'!B40,'KOSPI2 P'!B40)=0,MAX('KOSPI2 C'!B40,'KOSPI2 P'!B40),AVERAGE('KOSPI2 C'!B40,'KOSPI2 P'!B40))</f>
        <v>0</v>
      </c>
      <c r="C40">
        <f>IF(PRODUCT('KOSPI2 C'!C40,'KOSPI2 P'!C40)=0,MAX('KOSPI2 C'!C40,'KOSPI2 P'!C40),AVERAGE('KOSPI2 C'!C40,'KOSPI2 P'!C40))</f>
        <v>0</v>
      </c>
      <c r="D40">
        <f>IF(PRODUCT('KOSPI2 C'!D40,'KOSPI2 P'!D40)=0,MAX('KOSPI2 C'!D40,'KOSPI2 P'!D40),AVERAGE('KOSPI2 C'!D40,'KOSPI2 P'!D40))</f>
        <v>0</v>
      </c>
      <c r="E40">
        <f>IF(PRODUCT('KOSPI2 C'!E40,'KOSPI2 P'!E40)=0,MAX('KOSPI2 C'!E40,'KOSPI2 P'!E40),AVERAGE('KOSPI2 C'!E40,'KOSPI2 P'!E40))</f>
        <v>0.13275246600000001</v>
      </c>
      <c r="F40">
        <f>IF(PRODUCT('KOSPI2 C'!F40,'KOSPI2 P'!F40)=0,MAX('KOSPI2 C'!F40,'KOSPI2 P'!F40),AVERAGE('KOSPI2 C'!F40,'KOSPI2 P'!F40))</f>
        <v>0.25284727889999997</v>
      </c>
      <c r="G40">
        <f>IF(PRODUCT('KOSPI2 C'!G40,'KOSPI2 P'!G40)=0,MAX('KOSPI2 C'!G40,'KOSPI2 P'!G40),AVERAGE('KOSPI2 C'!G40,'KOSPI2 P'!G40))</f>
        <v>0.13990297869999999</v>
      </c>
      <c r="H40">
        <f>IF(PRODUCT('KOSPI2 C'!H40,'KOSPI2 P'!H40)=0,MAX('KOSPI2 C'!H40,'KOSPI2 P'!H40),AVERAGE('KOSPI2 C'!H40,'KOSPI2 P'!H40))</f>
        <v>0.14926022019999999</v>
      </c>
      <c r="I40">
        <f>IF(PRODUCT('KOSPI2 C'!I40,'KOSPI2 P'!I40)=0,MAX('KOSPI2 C'!I40,'KOSPI2 P'!I40),AVERAGE('KOSPI2 C'!I40,'KOSPI2 P'!I40))</f>
        <v>0.12538792580000002</v>
      </c>
      <c r="J40">
        <f>IF(PRODUCT('KOSPI2 C'!J40,'KOSPI2 P'!J40)=0,MAX('KOSPI2 C'!J40,'KOSPI2 P'!J40),AVERAGE('KOSPI2 C'!J40,'KOSPI2 P'!J40))</f>
        <v>0</v>
      </c>
      <c r="K40">
        <f>IF(PRODUCT('KOSPI2 C'!K40,'KOSPI2 P'!K40)=0,MAX('KOSPI2 C'!K40,'KOSPI2 P'!K40),AVERAGE('KOSPI2 C'!K40,'KOSPI2 P'!K40))</f>
        <v>0</v>
      </c>
      <c r="L40">
        <f>IF(PRODUCT('KOSPI2 C'!L40,'KOSPI2 P'!L40)=0,MAX('KOSPI2 C'!L40,'KOSPI2 P'!L40),AVERAGE('KOSPI2 C'!L40,'KOSPI2 P'!L40))</f>
        <v>0</v>
      </c>
    </row>
    <row r="41" spans="1:12" x14ac:dyDescent="0.3">
      <c r="A41" s="1">
        <v>370</v>
      </c>
      <c r="B41">
        <f>IF(PRODUCT('KOSPI2 C'!B41,'KOSPI2 P'!B41)=0,MAX('KOSPI2 C'!B41,'KOSPI2 P'!B41),AVERAGE('KOSPI2 C'!B41,'KOSPI2 P'!B41))</f>
        <v>0</v>
      </c>
      <c r="C41">
        <f>IF(PRODUCT('KOSPI2 C'!C41,'KOSPI2 P'!C41)=0,MAX('KOSPI2 C'!C41,'KOSPI2 P'!C41),AVERAGE('KOSPI2 C'!C41,'KOSPI2 P'!C41))</f>
        <v>0</v>
      </c>
      <c r="D41">
        <f>IF(PRODUCT('KOSPI2 C'!D41,'KOSPI2 P'!D41)=0,MAX('KOSPI2 C'!D41,'KOSPI2 P'!D41),AVERAGE('KOSPI2 C'!D41,'KOSPI2 P'!D41))</f>
        <v>0</v>
      </c>
      <c r="E41">
        <f>IF(PRODUCT('KOSPI2 C'!E41,'KOSPI2 P'!E41)=0,MAX('KOSPI2 C'!E41,'KOSPI2 P'!E41),AVERAGE('KOSPI2 C'!E41,'KOSPI2 P'!E41))</f>
        <v>0.25677191015</v>
      </c>
      <c r="F41">
        <f>IF(PRODUCT('KOSPI2 C'!F41,'KOSPI2 P'!F41)=0,MAX('KOSPI2 C'!F41,'KOSPI2 P'!F41),AVERAGE('KOSPI2 C'!F41,'KOSPI2 P'!F41))</f>
        <v>0.23893444165000002</v>
      </c>
      <c r="G41">
        <f>IF(PRODUCT('KOSPI2 C'!G41,'KOSPI2 P'!G41)=0,MAX('KOSPI2 C'!G41,'KOSPI2 P'!G41),AVERAGE('KOSPI2 C'!G41,'KOSPI2 P'!G41))</f>
        <v>7.6112082240000004E-2</v>
      </c>
      <c r="H41">
        <f>IF(PRODUCT('KOSPI2 C'!H41,'KOSPI2 P'!H41)=0,MAX('KOSPI2 C'!H41,'KOSPI2 P'!H41),AVERAGE('KOSPI2 C'!H41,'KOSPI2 P'!H41))</f>
        <v>0.14654805500000001</v>
      </c>
      <c r="I41">
        <f>IF(PRODUCT('KOSPI2 C'!I41,'KOSPI2 P'!I41)=0,MAX('KOSPI2 C'!I41,'KOSPI2 P'!I41),AVERAGE('KOSPI2 C'!I41,'KOSPI2 P'!I41))</f>
        <v>0.1290988015</v>
      </c>
      <c r="J41">
        <f>IF(PRODUCT('KOSPI2 C'!J41,'KOSPI2 P'!J41)=0,MAX('KOSPI2 C'!J41,'KOSPI2 P'!J41),AVERAGE('KOSPI2 C'!J41,'KOSPI2 P'!J41))</f>
        <v>4.2059283279999998E-2</v>
      </c>
      <c r="K41">
        <f>IF(PRODUCT('KOSPI2 C'!K41,'KOSPI2 P'!K41)=0,MAX('KOSPI2 C'!K41,'KOSPI2 P'!K41),AVERAGE('KOSPI2 C'!K41,'KOSPI2 P'!K41))</f>
        <v>0.16547493469999999</v>
      </c>
      <c r="L41">
        <f>IF(PRODUCT('KOSPI2 C'!L41,'KOSPI2 P'!L41)=0,MAX('KOSPI2 C'!L41,'KOSPI2 P'!L41),AVERAGE('KOSPI2 C'!L41,'KOSPI2 P'!L41))</f>
        <v>2.858428906E-2</v>
      </c>
    </row>
    <row r="42" spans="1:12" x14ac:dyDescent="0.3">
      <c r="A42" s="1">
        <v>375</v>
      </c>
      <c r="B42">
        <f>IF(PRODUCT('KOSPI2 C'!B42,'KOSPI2 P'!B42)=0,MAX('KOSPI2 C'!B42,'KOSPI2 P'!B42),AVERAGE('KOSPI2 C'!B42,'KOSPI2 P'!B42))</f>
        <v>0</v>
      </c>
      <c r="C42">
        <f>IF(PRODUCT('KOSPI2 C'!C42,'KOSPI2 P'!C42)=0,MAX('KOSPI2 C'!C42,'KOSPI2 P'!C42),AVERAGE('KOSPI2 C'!C42,'KOSPI2 P'!C42))</f>
        <v>0</v>
      </c>
      <c r="D42">
        <f>IF(PRODUCT('KOSPI2 C'!D42,'KOSPI2 P'!D42)=0,MAX('KOSPI2 C'!D42,'KOSPI2 P'!D42),AVERAGE('KOSPI2 C'!D42,'KOSPI2 P'!D42))</f>
        <v>0</v>
      </c>
      <c r="E42">
        <f>IF(PRODUCT('KOSPI2 C'!E42,'KOSPI2 P'!E42)=0,MAX('KOSPI2 C'!E42,'KOSPI2 P'!E42),AVERAGE('KOSPI2 C'!E42,'KOSPI2 P'!E42))</f>
        <v>0.25987073885</v>
      </c>
      <c r="F42">
        <f>IF(PRODUCT('KOSPI2 C'!F42,'KOSPI2 P'!F42)=0,MAX('KOSPI2 C'!F42,'KOSPI2 P'!F42),AVERAGE('KOSPI2 C'!F42,'KOSPI2 P'!F42))</f>
        <v>0.27109999995</v>
      </c>
      <c r="G42">
        <f>IF(PRODUCT('KOSPI2 C'!G42,'KOSPI2 P'!G42)=0,MAX('KOSPI2 C'!G42,'KOSPI2 P'!G42),AVERAGE('KOSPI2 C'!G42,'KOSPI2 P'!G42))</f>
        <v>0.311508016685</v>
      </c>
      <c r="H42">
        <f>IF(PRODUCT('KOSPI2 C'!H42,'KOSPI2 P'!H42)=0,MAX('KOSPI2 C'!H42,'KOSPI2 P'!H42),AVERAGE('KOSPI2 C'!H42,'KOSPI2 P'!H42))</f>
        <v>0.18202508000000001</v>
      </c>
      <c r="I42">
        <f>IF(PRODUCT('KOSPI2 C'!I42,'KOSPI2 P'!I42)=0,MAX('KOSPI2 C'!I42,'KOSPI2 P'!I42),AVERAGE('KOSPI2 C'!I42,'KOSPI2 P'!I42))</f>
        <v>0.15109907759999999</v>
      </c>
      <c r="J42">
        <f>IF(PRODUCT('KOSPI2 C'!J42,'KOSPI2 P'!J42)=0,MAX('KOSPI2 C'!J42,'KOSPI2 P'!J42),AVERAGE('KOSPI2 C'!J42,'KOSPI2 P'!J42))</f>
        <v>0</v>
      </c>
      <c r="K42">
        <f>IF(PRODUCT('KOSPI2 C'!K42,'KOSPI2 P'!K42)=0,MAX('KOSPI2 C'!K42,'KOSPI2 P'!K42),AVERAGE('KOSPI2 C'!K42,'KOSPI2 P'!K42))</f>
        <v>0</v>
      </c>
      <c r="L42">
        <f>IF(PRODUCT('KOSPI2 C'!L42,'KOSPI2 P'!L42)=0,MAX('KOSPI2 C'!L42,'KOSPI2 P'!L42),AVERAGE('KOSPI2 C'!L42,'KOSPI2 P'!L42))</f>
        <v>0</v>
      </c>
    </row>
    <row r="43" spans="1:12" x14ac:dyDescent="0.3">
      <c r="A43" s="1">
        <v>380</v>
      </c>
      <c r="B43">
        <f>IF(PRODUCT('KOSPI2 C'!B43,'KOSPI2 P'!B43)=0,MAX('KOSPI2 C'!B43,'KOSPI2 P'!B43),AVERAGE('KOSPI2 C'!B43,'KOSPI2 P'!B43))</f>
        <v>0</v>
      </c>
      <c r="C43">
        <f>IF(PRODUCT('KOSPI2 C'!C43,'KOSPI2 P'!C43)=0,MAX('KOSPI2 C'!C43,'KOSPI2 P'!C43),AVERAGE('KOSPI2 C'!C43,'KOSPI2 P'!C43))</f>
        <v>0</v>
      </c>
      <c r="D43">
        <f>IF(PRODUCT('KOSPI2 C'!D43,'KOSPI2 P'!D43)=0,MAX('KOSPI2 C'!D43,'KOSPI2 P'!D43),AVERAGE('KOSPI2 C'!D43,'KOSPI2 P'!D43))</f>
        <v>0</v>
      </c>
      <c r="E43">
        <f>IF(PRODUCT('KOSPI2 C'!E43,'KOSPI2 P'!E43)=0,MAX('KOSPI2 C'!E43,'KOSPI2 P'!E43),AVERAGE('KOSPI2 C'!E43,'KOSPI2 P'!E43))</f>
        <v>0.26670604045000001</v>
      </c>
      <c r="F43">
        <f>IF(PRODUCT('KOSPI2 C'!F43,'KOSPI2 P'!F43)=0,MAX('KOSPI2 C'!F43,'KOSPI2 P'!F43),AVERAGE('KOSPI2 C'!F43,'KOSPI2 P'!F43))</f>
        <v>0.26164219589999999</v>
      </c>
      <c r="G43">
        <f>IF(PRODUCT('KOSPI2 C'!G43,'KOSPI2 P'!G43)=0,MAX('KOSPI2 C'!G43,'KOSPI2 P'!G43),AVERAGE('KOSPI2 C'!G43,'KOSPI2 P'!G43))</f>
        <v>9.1599274220000013E-2</v>
      </c>
      <c r="H43">
        <f>IF(PRODUCT('KOSPI2 C'!H43,'KOSPI2 P'!H43)=0,MAX('KOSPI2 C'!H43,'KOSPI2 P'!H43),AVERAGE('KOSPI2 C'!H43,'KOSPI2 P'!H43))</f>
        <v>0.14737043820000001</v>
      </c>
      <c r="I43">
        <f>IF(PRODUCT('KOSPI2 C'!I43,'KOSPI2 P'!I43)=0,MAX('KOSPI2 C'!I43,'KOSPI2 P'!I43),AVERAGE('KOSPI2 C'!I43,'KOSPI2 P'!I43))</f>
        <v>0.13538198260000001</v>
      </c>
      <c r="J43">
        <f>IF(PRODUCT('KOSPI2 C'!J43,'KOSPI2 P'!J43)=0,MAX('KOSPI2 C'!J43,'KOSPI2 P'!J43),AVERAGE('KOSPI2 C'!J43,'KOSPI2 P'!J43))</f>
        <v>0.13007605549999998</v>
      </c>
      <c r="K43">
        <f>IF(PRODUCT('KOSPI2 C'!K43,'KOSPI2 P'!K43)=0,MAX('KOSPI2 C'!K43,'KOSPI2 P'!K43),AVERAGE('KOSPI2 C'!K43,'KOSPI2 P'!K43))</f>
        <v>0.43988303670000001</v>
      </c>
      <c r="L43">
        <f>IF(PRODUCT('KOSPI2 C'!L43,'KOSPI2 P'!L43)=0,MAX('KOSPI2 C'!L43,'KOSPI2 P'!L43),AVERAGE('KOSPI2 C'!L43,'KOSPI2 P'!L43))</f>
        <v>0.11467306928</v>
      </c>
    </row>
    <row r="44" spans="1:12" x14ac:dyDescent="0.3">
      <c r="A44" s="1">
        <v>385</v>
      </c>
      <c r="B44">
        <f>IF(PRODUCT('KOSPI2 C'!B44,'KOSPI2 P'!B44)=0,MAX('KOSPI2 C'!B44,'KOSPI2 P'!B44),AVERAGE('KOSPI2 C'!B44,'KOSPI2 P'!B44))</f>
        <v>0</v>
      </c>
      <c r="C44">
        <f>IF(PRODUCT('KOSPI2 C'!C44,'KOSPI2 P'!C44)=0,MAX('KOSPI2 C'!C44,'KOSPI2 P'!C44),AVERAGE('KOSPI2 C'!C44,'KOSPI2 P'!C44))</f>
        <v>0</v>
      </c>
      <c r="D44">
        <f>IF(PRODUCT('KOSPI2 C'!D44,'KOSPI2 P'!D44)=0,MAX('KOSPI2 C'!D44,'KOSPI2 P'!D44),AVERAGE('KOSPI2 C'!D44,'KOSPI2 P'!D44))</f>
        <v>0</v>
      </c>
      <c r="E44">
        <f>IF(PRODUCT('KOSPI2 C'!E44,'KOSPI2 P'!E44)=0,MAX('KOSPI2 C'!E44,'KOSPI2 P'!E44),AVERAGE('KOSPI2 C'!E44,'KOSPI2 P'!E44))</f>
        <v>0.27260749870000001</v>
      </c>
      <c r="F44">
        <f>IF(PRODUCT('KOSPI2 C'!F44,'KOSPI2 P'!F44)=0,MAX('KOSPI2 C'!F44,'KOSPI2 P'!F44),AVERAGE('KOSPI2 C'!F44,'KOSPI2 P'!F44))</f>
        <v>0.26738158935</v>
      </c>
      <c r="G44">
        <f>IF(PRODUCT('KOSPI2 C'!G44,'KOSPI2 P'!G44)=0,MAX('KOSPI2 C'!G44,'KOSPI2 P'!G44),AVERAGE('KOSPI2 C'!G44,'KOSPI2 P'!G44))</f>
        <v>0.14546346509999999</v>
      </c>
      <c r="H44">
        <f>IF(PRODUCT('KOSPI2 C'!H44,'KOSPI2 P'!H44)=0,MAX('KOSPI2 C'!H44,'KOSPI2 P'!H44),AVERAGE('KOSPI2 C'!H44,'KOSPI2 P'!H44))</f>
        <v>0.1237718827</v>
      </c>
      <c r="I44">
        <f>IF(PRODUCT('KOSPI2 C'!I44,'KOSPI2 P'!I44)=0,MAX('KOSPI2 C'!I44,'KOSPI2 P'!I44),AVERAGE('KOSPI2 C'!I44,'KOSPI2 P'!I44))</f>
        <v>0.13955140069999999</v>
      </c>
      <c r="J44">
        <f>IF(PRODUCT('KOSPI2 C'!J44,'KOSPI2 P'!J44)=0,MAX('KOSPI2 C'!J44,'KOSPI2 P'!J44),AVERAGE('KOSPI2 C'!J44,'KOSPI2 P'!J44))</f>
        <v>0</v>
      </c>
      <c r="K44">
        <f>IF(PRODUCT('KOSPI2 C'!K44,'KOSPI2 P'!K44)=0,MAX('KOSPI2 C'!K44,'KOSPI2 P'!K44),AVERAGE('KOSPI2 C'!K44,'KOSPI2 P'!K44))</f>
        <v>0</v>
      </c>
      <c r="L44">
        <f>IF(PRODUCT('KOSPI2 C'!L44,'KOSPI2 P'!L44)=0,MAX('KOSPI2 C'!L44,'KOSPI2 P'!L44),AVERAGE('KOSPI2 C'!L44,'KOSPI2 P'!L44))</f>
        <v>0</v>
      </c>
    </row>
    <row r="45" spans="1:12" x14ac:dyDescent="0.3">
      <c r="A45" s="1">
        <v>390</v>
      </c>
      <c r="B45">
        <f>IF(PRODUCT('KOSPI2 C'!B45,'KOSPI2 P'!B45)=0,MAX('KOSPI2 C'!B45,'KOSPI2 P'!B45),AVERAGE('KOSPI2 C'!B45,'KOSPI2 P'!B45))</f>
        <v>0</v>
      </c>
      <c r="C45">
        <f>IF(PRODUCT('KOSPI2 C'!C45,'KOSPI2 P'!C45)=0,MAX('KOSPI2 C'!C45,'KOSPI2 P'!C45),AVERAGE('KOSPI2 C'!C45,'KOSPI2 P'!C45))</f>
        <v>0</v>
      </c>
      <c r="D45">
        <f>IF(PRODUCT('KOSPI2 C'!D45,'KOSPI2 P'!D45)=0,MAX('KOSPI2 C'!D45,'KOSPI2 P'!D45),AVERAGE('KOSPI2 C'!D45,'KOSPI2 P'!D45))</f>
        <v>0</v>
      </c>
      <c r="E45">
        <f>IF(PRODUCT('KOSPI2 C'!E45,'KOSPI2 P'!E45)=0,MAX('KOSPI2 C'!E45,'KOSPI2 P'!E45),AVERAGE('KOSPI2 C'!E45,'KOSPI2 P'!E45))</f>
        <v>0.28987311834999996</v>
      </c>
      <c r="F45">
        <f>IF(PRODUCT('KOSPI2 C'!F45,'KOSPI2 P'!F45)=0,MAX('KOSPI2 C'!F45,'KOSPI2 P'!F45),AVERAGE('KOSPI2 C'!F45,'KOSPI2 P'!F45))</f>
        <v>0.27267981264999996</v>
      </c>
      <c r="G45">
        <f>IF(PRODUCT('KOSPI2 C'!G45,'KOSPI2 P'!G45)=0,MAX('KOSPI2 C'!G45,'KOSPI2 P'!G45),AVERAGE('KOSPI2 C'!G45,'KOSPI2 P'!G45))</f>
        <v>0.35221499345000001</v>
      </c>
      <c r="H45">
        <f>IF(PRODUCT('KOSPI2 C'!H45,'KOSPI2 P'!H45)=0,MAX('KOSPI2 C'!H45,'KOSPI2 P'!H45),AVERAGE('KOSPI2 C'!H45,'KOSPI2 P'!H45))</f>
        <v>0.2154418102</v>
      </c>
      <c r="I45">
        <f>IF(PRODUCT('KOSPI2 C'!I45,'KOSPI2 P'!I45)=0,MAX('KOSPI2 C'!I45,'KOSPI2 P'!I45),AVERAGE('KOSPI2 C'!I45,'KOSPI2 P'!I45))</f>
        <v>0.1435336099</v>
      </c>
      <c r="J45">
        <f>IF(PRODUCT('KOSPI2 C'!J45,'KOSPI2 P'!J45)=0,MAX('KOSPI2 C'!J45,'KOSPI2 P'!J45),AVERAGE('KOSPI2 C'!J45,'KOSPI2 P'!J45))</f>
        <v>0.14894292640000001</v>
      </c>
      <c r="K45">
        <f>IF(PRODUCT('KOSPI2 C'!K45,'KOSPI2 P'!K45)=0,MAX('KOSPI2 C'!K45,'KOSPI2 P'!K45),AVERAGE('KOSPI2 C'!K45,'KOSPI2 P'!K45))</f>
        <v>0.24706400120499999</v>
      </c>
      <c r="L45">
        <f>IF(PRODUCT('KOSPI2 C'!L45,'KOSPI2 P'!L45)=0,MAX('KOSPI2 C'!L45,'KOSPI2 P'!L45),AVERAGE('KOSPI2 C'!L45,'KOSPI2 P'!L45))</f>
        <v>4.2227496430000004E-2</v>
      </c>
    </row>
    <row r="46" spans="1:12" x14ac:dyDescent="0.3">
      <c r="A46" s="1">
        <v>400</v>
      </c>
      <c r="B46">
        <f>IF(PRODUCT('KOSPI2 C'!B46,'KOSPI2 P'!B46)=0,MAX('KOSPI2 C'!B46,'KOSPI2 P'!B46),AVERAGE('KOSPI2 C'!B46,'KOSPI2 P'!B46))</f>
        <v>0</v>
      </c>
      <c r="C46">
        <f>IF(PRODUCT('KOSPI2 C'!C46,'KOSPI2 P'!C46)=0,MAX('KOSPI2 C'!C46,'KOSPI2 P'!C46),AVERAGE('KOSPI2 C'!C46,'KOSPI2 P'!C46))</f>
        <v>0</v>
      </c>
      <c r="D46">
        <f>IF(PRODUCT('KOSPI2 C'!D46,'KOSPI2 P'!D46)=0,MAX('KOSPI2 C'!D46,'KOSPI2 P'!D46),AVERAGE('KOSPI2 C'!D46,'KOSPI2 P'!D46))</f>
        <v>0</v>
      </c>
      <c r="E46">
        <f>IF(PRODUCT('KOSPI2 C'!E46,'KOSPI2 P'!E46)=0,MAX('KOSPI2 C'!E46,'KOSPI2 P'!E46),AVERAGE('KOSPI2 C'!E46,'KOSPI2 P'!E46))</f>
        <v>0</v>
      </c>
      <c r="F46">
        <f>IF(PRODUCT('KOSPI2 C'!F46,'KOSPI2 P'!F46)=0,MAX('KOSPI2 C'!F46,'KOSPI2 P'!F46),AVERAGE('KOSPI2 C'!F46,'KOSPI2 P'!F46))</f>
        <v>0</v>
      </c>
      <c r="G46">
        <f>IF(PRODUCT('KOSPI2 C'!G46,'KOSPI2 P'!G46)=0,MAX('KOSPI2 C'!G46,'KOSPI2 P'!G46),AVERAGE('KOSPI2 C'!G46,'KOSPI2 P'!G46))</f>
        <v>0</v>
      </c>
      <c r="H46">
        <f>IF(PRODUCT('KOSPI2 C'!H46,'KOSPI2 P'!H46)=0,MAX('KOSPI2 C'!H46,'KOSPI2 P'!H46),AVERAGE('KOSPI2 C'!H46,'KOSPI2 P'!H46))</f>
        <v>0</v>
      </c>
      <c r="I46">
        <f>IF(PRODUCT('KOSPI2 C'!I46,'KOSPI2 P'!I46)=0,MAX('KOSPI2 C'!I46,'KOSPI2 P'!I46),AVERAGE('KOSPI2 C'!I46,'KOSPI2 P'!I46))</f>
        <v>0</v>
      </c>
      <c r="J46">
        <f>IF(PRODUCT('KOSPI2 C'!J46,'KOSPI2 P'!J46)=0,MAX('KOSPI2 C'!J46,'KOSPI2 P'!J46),AVERAGE('KOSPI2 C'!J46,'KOSPI2 P'!J46))</f>
        <v>0.1486500919</v>
      </c>
      <c r="K46">
        <f>IF(PRODUCT('KOSPI2 C'!K46,'KOSPI2 P'!K46)=0,MAX('KOSPI2 C'!K46,'KOSPI2 P'!K46),AVERAGE('KOSPI2 C'!K46,'KOSPI2 P'!K46))</f>
        <v>0.25168895222999998</v>
      </c>
      <c r="L46">
        <f>IF(PRODUCT('KOSPI2 C'!L46,'KOSPI2 P'!L46)=0,MAX('KOSPI2 C'!L46,'KOSPI2 P'!L46),AVERAGE('KOSPI2 C'!L46,'KOSPI2 P'!L46))</f>
        <v>4.8621280320000002E-2</v>
      </c>
    </row>
    <row r="47" spans="1:12" x14ac:dyDescent="0.3">
      <c r="A47" s="1">
        <v>410</v>
      </c>
      <c r="B47">
        <f>IF(PRODUCT('KOSPI2 C'!B47,'KOSPI2 P'!B47)=0,MAX('KOSPI2 C'!B47,'KOSPI2 P'!B47),AVERAGE('KOSPI2 C'!B47,'KOSPI2 P'!B47))</f>
        <v>0</v>
      </c>
      <c r="C47">
        <f>IF(PRODUCT('KOSPI2 C'!C47,'KOSPI2 P'!C47)=0,MAX('KOSPI2 C'!C47,'KOSPI2 P'!C47),AVERAGE('KOSPI2 C'!C47,'KOSPI2 P'!C47))</f>
        <v>0</v>
      </c>
      <c r="D47">
        <f>IF(PRODUCT('KOSPI2 C'!D47,'KOSPI2 P'!D47)=0,MAX('KOSPI2 C'!D47,'KOSPI2 P'!D47),AVERAGE('KOSPI2 C'!D47,'KOSPI2 P'!D47))</f>
        <v>0</v>
      </c>
      <c r="E47">
        <f>IF(PRODUCT('KOSPI2 C'!E47,'KOSPI2 P'!E47)=0,MAX('KOSPI2 C'!E47,'KOSPI2 P'!E47),AVERAGE('KOSPI2 C'!E47,'KOSPI2 P'!E47))</f>
        <v>0</v>
      </c>
      <c r="F47">
        <f>IF(PRODUCT('KOSPI2 C'!F47,'KOSPI2 P'!F47)=0,MAX('KOSPI2 C'!F47,'KOSPI2 P'!F47),AVERAGE('KOSPI2 C'!F47,'KOSPI2 P'!F47))</f>
        <v>0</v>
      </c>
      <c r="G47">
        <f>IF(PRODUCT('KOSPI2 C'!G47,'KOSPI2 P'!G47)=0,MAX('KOSPI2 C'!G47,'KOSPI2 P'!G47),AVERAGE('KOSPI2 C'!G47,'KOSPI2 P'!G47))</f>
        <v>0</v>
      </c>
      <c r="H47">
        <f>IF(PRODUCT('KOSPI2 C'!H47,'KOSPI2 P'!H47)=0,MAX('KOSPI2 C'!H47,'KOSPI2 P'!H47),AVERAGE('KOSPI2 C'!H47,'KOSPI2 P'!H47))</f>
        <v>0</v>
      </c>
      <c r="I47">
        <f>IF(PRODUCT('KOSPI2 C'!I47,'KOSPI2 P'!I47)=0,MAX('KOSPI2 C'!I47,'KOSPI2 P'!I47),AVERAGE('KOSPI2 C'!I47,'KOSPI2 P'!I47))</f>
        <v>0</v>
      </c>
      <c r="J47">
        <f>IF(PRODUCT('KOSPI2 C'!J47,'KOSPI2 P'!J47)=0,MAX('KOSPI2 C'!J47,'KOSPI2 P'!J47),AVERAGE('KOSPI2 C'!J47,'KOSPI2 P'!J47))</f>
        <v>0.30314139855</v>
      </c>
      <c r="K47">
        <f>IF(PRODUCT('KOSPI2 C'!K47,'KOSPI2 P'!K47)=0,MAX('KOSPI2 C'!K47,'KOSPI2 P'!K47),AVERAGE('KOSPI2 C'!K47,'KOSPI2 P'!K47))</f>
        <v>0.25576795412499997</v>
      </c>
      <c r="L47">
        <f>IF(PRODUCT('KOSPI2 C'!L47,'KOSPI2 P'!L47)=0,MAX('KOSPI2 C'!L47,'KOSPI2 P'!L47),AVERAGE('KOSPI2 C'!L47,'KOSPI2 P'!L47))</f>
        <v>0.27149793239500003</v>
      </c>
    </row>
    <row r="48" spans="1:12" x14ac:dyDescent="0.3">
      <c r="A48" s="1">
        <v>420</v>
      </c>
      <c r="B48">
        <f>IF(PRODUCT('KOSPI2 C'!B48,'KOSPI2 P'!B48)=0,MAX('KOSPI2 C'!B48,'KOSPI2 P'!B48),AVERAGE('KOSPI2 C'!B48,'KOSPI2 P'!B48))</f>
        <v>0</v>
      </c>
      <c r="C48">
        <f>IF(PRODUCT('KOSPI2 C'!C48,'KOSPI2 P'!C48)=0,MAX('KOSPI2 C'!C48,'KOSPI2 P'!C48),AVERAGE('KOSPI2 C'!C48,'KOSPI2 P'!C48))</f>
        <v>0</v>
      </c>
      <c r="D48">
        <f>IF(PRODUCT('KOSPI2 C'!D48,'KOSPI2 P'!D48)=0,MAX('KOSPI2 C'!D48,'KOSPI2 P'!D48),AVERAGE('KOSPI2 C'!D48,'KOSPI2 P'!D48))</f>
        <v>0</v>
      </c>
      <c r="E48">
        <f>IF(PRODUCT('KOSPI2 C'!E48,'KOSPI2 P'!E48)=0,MAX('KOSPI2 C'!E48,'KOSPI2 P'!E48),AVERAGE('KOSPI2 C'!E48,'KOSPI2 P'!E48))</f>
        <v>0</v>
      </c>
      <c r="F48">
        <f>IF(PRODUCT('KOSPI2 C'!F48,'KOSPI2 P'!F48)=0,MAX('KOSPI2 C'!F48,'KOSPI2 P'!F48),AVERAGE('KOSPI2 C'!F48,'KOSPI2 P'!F48))</f>
        <v>0</v>
      </c>
      <c r="G48">
        <f>IF(PRODUCT('KOSPI2 C'!G48,'KOSPI2 P'!G48)=0,MAX('KOSPI2 C'!G48,'KOSPI2 P'!G48),AVERAGE('KOSPI2 C'!G48,'KOSPI2 P'!G48))</f>
        <v>0</v>
      </c>
      <c r="H48">
        <f>IF(PRODUCT('KOSPI2 C'!H48,'KOSPI2 P'!H48)=0,MAX('KOSPI2 C'!H48,'KOSPI2 P'!H48),AVERAGE('KOSPI2 C'!H48,'KOSPI2 P'!H48))</f>
        <v>0</v>
      </c>
      <c r="I48">
        <f>IF(PRODUCT('KOSPI2 C'!I48,'KOSPI2 P'!I48)=0,MAX('KOSPI2 C'!I48,'KOSPI2 P'!I48),AVERAGE('KOSPI2 C'!I48,'KOSPI2 P'!I48))</f>
        <v>0</v>
      </c>
      <c r="J48">
        <f>IF(PRODUCT('KOSPI2 C'!J48,'KOSPI2 P'!J48)=0,MAX('KOSPI2 C'!J48,'KOSPI2 P'!J48),AVERAGE('KOSPI2 C'!J48,'KOSPI2 P'!J48))</f>
        <v>0.15061756179999999</v>
      </c>
      <c r="K48">
        <f>IF(PRODUCT('KOSPI2 C'!K48,'KOSPI2 P'!K48)=0,MAX('KOSPI2 C'!K48,'KOSPI2 P'!K48),AVERAGE('KOSPI2 C'!K48,'KOSPI2 P'!K48))</f>
        <v>7.1978889009999991E-2</v>
      </c>
      <c r="L48">
        <f>IF(PRODUCT('KOSPI2 C'!L48,'KOSPI2 P'!L48)=0,MAX('KOSPI2 C'!L48,'KOSPI2 P'!L48),AVERAGE('KOSPI2 C'!L48,'KOSPI2 P'!L48))</f>
        <v>0.27532505715</v>
      </c>
    </row>
    <row r="49" spans="1:12" x14ac:dyDescent="0.3">
      <c r="A49" s="1">
        <v>430</v>
      </c>
      <c r="B49">
        <f>IF(PRODUCT('KOSPI2 C'!B49,'KOSPI2 P'!B49)=0,MAX('KOSPI2 C'!B49,'KOSPI2 P'!B49),AVERAGE('KOSPI2 C'!B49,'KOSPI2 P'!B49))</f>
        <v>0</v>
      </c>
      <c r="C49">
        <f>IF(PRODUCT('KOSPI2 C'!C49,'KOSPI2 P'!C49)=0,MAX('KOSPI2 C'!C49,'KOSPI2 P'!C49),AVERAGE('KOSPI2 C'!C49,'KOSPI2 P'!C49))</f>
        <v>0</v>
      </c>
      <c r="D49">
        <f>IF(PRODUCT('KOSPI2 C'!D49,'KOSPI2 P'!D49)=0,MAX('KOSPI2 C'!D49,'KOSPI2 P'!D49),AVERAGE('KOSPI2 C'!D49,'KOSPI2 P'!D49))</f>
        <v>0</v>
      </c>
      <c r="E49">
        <f>IF(PRODUCT('KOSPI2 C'!E49,'KOSPI2 P'!E49)=0,MAX('KOSPI2 C'!E49,'KOSPI2 P'!E49),AVERAGE('KOSPI2 C'!E49,'KOSPI2 P'!E49))</f>
        <v>0</v>
      </c>
      <c r="F49">
        <f>IF(PRODUCT('KOSPI2 C'!F49,'KOSPI2 P'!F49)=0,MAX('KOSPI2 C'!F49,'KOSPI2 P'!F49),AVERAGE('KOSPI2 C'!F49,'KOSPI2 P'!F49))</f>
        <v>0</v>
      </c>
      <c r="G49">
        <f>IF(PRODUCT('KOSPI2 C'!G49,'KOSPI2 P'!G49)=0,MAX('KOSPI2 C'!G49,'KOSPI2 P'!G49),AVERAGE('KOSPI2 C'!G49,'KOSPI2 P'!G49))</f>
        <v>0</v>
      </c>
      <c r="H49">
        <f>IF(PRODUCT('KOSPI2 C'!H49,'KOSPI2 P'!H49)=0,MAX('KOSPI2 C'!H49,'KOSPI2 P'!H49),AVERAGE('KOSPI2 C'!H49,'KOSPI2 P'!H49))</f>
        <v>0</v>
      </c>
      <c r="I49">
        <f>IF(PRODUCT('KOSPI2 C'!I49,'KOSPI2 P'!I49)=0,MAX('KOSPI2 C'!I49,'KOSPI2 P'!I49),AVERAGE('KOSPI2 C'!I49,'KOSPI2 P'!I49))</f>
        <v>0</v>
      </c>
      <c r="J49">
        <f>IF(PRODUCT('KOSPI2 C'!J49,'KOSPI2 P'!J49)=0,MAX('KOSPI2 C'!J49,'KOSPI2 P'!J49),AVERAGE('KOSPI2 C'!J49,'KOSPI2 P'!J49))</f>
        <v>0.14356768589999999</v>
      </c>
      <c r="K49">
        <f>IF(PRODUCT('KOSPI2 C'!K49,'KOSPI2 P'!K49)=0,MAX('KOSPI2 C'!K49,'KOSPI2 P'!K49),AVERAGE('KOSPI2 C'!K49,'KOSPI2 P'!K49))</f>
        <v>0.26534351494000002</v>
      </c>
      <c r="L49">
        <f>IF(PRODUCT('KOSPI2 C'!L49,'KOSPI2 P'!L49)=0,MAX('KOSPI2 C'!L49,'KOSPI2 P'!L49),AVERAGE('KOSPI2 C'!L49,'KOSPI2 P'!L49))</f>
        <v>0.27886027292500004</v>
      </c>
    </row>
    <row r="50" spans="1:12" x14ac:dyDescent="0.3">
      <c r="A50" s="1">
        <v>440</v>
      </c>
      <c r="B50">
        <f>IF(PRODUCT('KOSPI2 C'!B50,'KOSPI2 P'!B50)=0,MAX('KOSPI2 C'!B50,'KOSPI2 P'!B50),AVERAGE('KOSPI2 C'!B50,'KOSPI2 P'!B50))</f>
        <v>0</v>
      </c>
      <c r="C50">
        <f>IF(PRODUCT('KOSPI2 C'!C50,'KOSPI2 P'!C50)=0,MAX('KOSPI2 C'!C50,'KOSPI2 P'!C50),AVERAGE('KOSPI2 C'!C50,'KOSPI2 P'!C50))</f>
        <v>0</v>
      </c>
      <c r="D50">
        <f>IF(PRODUCT('KOSPI2 C'!D50,'KOSPI2 P'!D50)=0,MAX('KOSPI2 C'!D50,'KOSPI2 P'!D50),AVERAGE('KOSPI2 C'!D50,'KOSPI2 P'!D50))</f>
        <v>0</v>
      </c>
      <c r="E50">
        <f>IF(PRODUCT('KOSPI2 C'!E50,'KOSPI2 P'!E50)=0,MAX('KOSPI2 C'!E50,'KOSPI2 P'!E50),AVERAGE('KOSPI2 C'!E50,'KOSPI2 P'!E50))</f>
        <v>0</v>
      </c>
      <c r="F50">
        <f>IF(PRODUCT('KOSPI2 C'!F50,'KOSPI2 P'!F50)=0,MAX('KOSPI2 C'!F50,'KOSPI2 P'!F50),AVERAGE('KOSPI2 C'!F50,'KOSPI2 P'!F50))</f>
        <v>0</v>
      </c>
      <c r="G50">
        <f>IF(PRODUCT('KOSPI2 C'!G50,'KOSPI2 P'!G50)=0,MAX('KOSPI2 C'!G50,'KOSPI2 P'!G50),AVERAGE('KOSPI2 C'!G50,'KOSPI2 P'!G50))</f>
        <v>0</v>
      </c>
      <c r="H50">
        <f>IF(PRODUCT('KOSPI2 C'!H50,'KOSPI2 P'!H50)=0,MAX('KOSPI2 C'!H50,'KOSPI2 P'!H50),AVERAGE('KOSPI2 C'!H50,'KOSPI2 P'!H50))</f>
        <v>0</v>
      </c>
      <c r="I50">
        <f>IF(PRODUCT('KOSPI2 C'!I50,'KOSPI2 P'!I50)=0,MAX('KOSPI2 C'!I50,'KOSPI2 P'!I50),AVERAGE('KOSPI2 C'!I50,'KOSPI2 P'!I50))</f>
        <v>0</v>
      </c>
      <c r="J50">
        <f>IF(PRODUCT('KOSPI2 C'!J50,'KOSPI2 P'!J50)=0,MAX('KOSPI2 C'!J50,'KOSPI2 P'!J50),AVERAGE('KOSPI2 C'!J50,'KOSPI2 P'!J50))</f>
        <v>0.2177742164</v>
      </c>
      <c r="K50">
        <f>IF(PRODUCT('KOSPI2 C'!K50,'KOSPI2 P'!K50)=0,MAX('KOSPI2 C'!K50,'KOSPI2 P'!K50),AVERAGE('KOSPI2 C'!K50,'KOSPI2 P'!K50))</f>
        <v>0.29977406974999998</v>
      </c>
      <c r="L50">
        <f>IF(PRODUCT('KOSPI2 C'!L50,'KOSPI2 P'!L50)=0,MAX('KOSPI2 C'!L50,'KOSPI2 P'!L50),AVERAGE('KOSPI2 C'!L50,'KOSPI2 P'!L50))</f>
        <v>0.28182171863</v>
      </c>
    </row>
    <row r="51" spans="1:12" x14ac:dyDescent="0.3">
      <c r="A51" s="1">
        <v>450</v>
      </c>
      <c r="B51">
        <f>IF(PRODUCT('KOSPI2 C'!B51,'KOSPI2 P'!B51)=0,MAX('KOSPI2 C'!B51,'KOSPI2 P'!B51),AVERAGE('KOSPI2 C'!B51,'KOSPI2 P'!B51))</f>
        <v>0</v>
      </c>
      <c r="C51">
        <f>IF(PRODUCT('KOSPI2 C'!C51,'KOSPI2 P'!C51)=0,MAX('KOSPI2 C'!C51,'KOSPI2 P'!C51),AVERAGE('KOSPI2 C'!C51,'KOSPI2 P'!C51))</f>
        <v>0</v>
      </c>
      <c r="D51">
        <f>IF(PRODUCT('KOSPI2 C'!D51,'KOSPI2 P'!D51)=0,MAX('KOSPI2 C'!D51,'KOSPI2 P'!D51),AVERAGE('KOSPI2 C'!D51,'KOSPI2 P'!D51))</f>
        <v>0</v>
      </c>
      <c r="E51">
        <f>IF(PRODUCT('KOSPI2 C'!E51,'KOSPI2 P'!E51)=0,MAX('KOSPI2 C'!E51,'KOSPI2 P'!E51),AVERAGE('KOSPI2 C'!E51,'KOSPI2 P'!E51))</f>
        <v>0</v>
      </c>
      <c r="F51">
        <f>IF(PRODUCT('KOSPI2 C'!F51,'KOSPI2 P'!F51)=0,MAX('KOSPI2 C'!F51,'KOSPI2 P'!F51),AVERAGE('KOSPI2 C'!F51,'KOSPI2 P'!F51))</f>
        <v>0</v>
      </c>
      <c r="G51">
        <f>IF(PRODUCT('KOSPI2 C'!G51,'KOSPI2 P'!G51)=0,MAX('KOSPI2 C'!G51,'KOSPI2 P'!G51),AVERAGE('KOSPI2 C'!G51,'KOSPI2 P'!G51))</f>
        <v>0</v>
      </c>
      <c r="H51">
        <f>IF(PRODUCT('KOSPI2 C'!H51,'KOSPI2 P'!H51)=0,MAX('KOSPI2 C'!H51,'KOSPI2 P'!H51),AVERAGE('KOSPI2 C'!H51,'KOSPI2 P'!H51))</f>
        <v>0</v>
      </c>
      <c r="I51">
        <f>IF(PRODUCT('KOSPI2 C'!I51,'KOSPI2 P'!I51)=0,MAX('KOSPI2 C'!I51,'KOSPI2 P'!I51),AVERAGE('KOSPI2 C'!I51,'KOSPI2 P'!I51))</f>
        <v>0</v>
      </c>
      <c r="J51">
        <f>IF(PRODUCT('KOSPI2 C'!J51,'KOSPI2 P'!J51)=0,MAX('KOSPI2 C'!J51,'KOSPI2 P'!J51),AVERAGE('KOSPI2 C'!J51,'KOSPI2 P'!J51))</f>
        <v>0.14545425619999999</v>
      </c>
      <c r="K51">
        <f>IF(PRODUCT('KOSPI2 C'!K51,'KOSPI2 P'!K51)=0,MAX('KOSPI2 C'!K51,'KOSPI2 P'!K51),AVERAGE('KOSPI2 C'!K51,'KOSPI2 P'!K51))</f>
        <v>0.30119139830000002</v>
      </c>
      <c r="L51">
        <f>IF(PRODUCT('KOSPI2 C'!L51,'KOSPI2 P'!L51)=0,MAX('KOSPI2 C'!L51,'KOSPI2 P'!L51),AVERAGE('KOSPI2 C'!L51,'KOSPI2 P'!L51))</f>
        <v>0.12435900617500001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381DF-694E-4A3D-B185-C2B1E971685B}">
  <dimension ref="A1:R78"/>
  <sheetViews>
    <sheetView zoomScale="85" zoomScaleNormal="85" workbookViewId="0">
      <selection activeCell="I12" sqref="I12"/>
    </sheetView>
  </sheetViews>
  <sheetFormatPr defaultRowHeight="15.6" x14ac:dyDescent="0.3"/>
  <cols>
    <col min="2" max="2" width="11.8984375" bestFit="1" customWidth="1"/>
    <col min="3" max="8" width="9.5" bestFit="1" customWidth="1"/>
    <col min="9" max="9" width="10.59765625" bestFit="1" customWidth="1"/>
    <col min="10" max="10" width="9.5" bestFit="1" customWidth="1"/>
    <col min="11" max="14" width="10.5" bestFit="1" customWidth="1"/>
    <col min="15" max="17" width="9.5" bestFit="1" customWidth="1"/>
    <col min="18" max="18" width="10.5" bestFit="1" customWidth="1"/>
  </cols>
  <sheetData>
    <row r="1" spans="1:18" x14ac:dyDescent="0.3">
      <c r="B1" s="2">
        <v>45275</v>
      </c>
      <c r="C1" s="2">
        <v>45310</v>
      </c>
      <c r="D1" s="2">
        <v>45338</v>
      </c>
      <c r="E1" s="2">
        <v>45366</v>
      </c>
      <c r="F1" s="2">
        <v>45401</v>
      </c>
      <c r="G1" s="2">
        <v>45429</v>
      </c>
      <c r="H1" s="2">
        <v>45464</v>
      </c>
      <c r="I1" s="2">
        <v>45492</v>
      </c>
      <c r="J1" s="2">
        <v>45520</v>
      </c>
      <c r="K1" s="2">
        <v>45555</v>
      </c>
      <c r="L1" s="2">
        <v>45583</v>
      </c>
      <c r="M1" s="2">
        <v>45611</v>
      </c>
      <c r="N1" s="2">
        <v>45646</v>
      </c>
      <c r="O1" s="2">
        <v>45674</v>
      </c>
      <c r="P1" s="2">
        <v>45828</v>
      </c>
      <c r="Q1" s="2">
        <v>46010</v>
      </c>
      <c r="R1" s="2">
        <v>46374</v>
      </c>
    </row>
    <row r="2" spans="1:18" x14ac:dyDescent="0.3">
      <c r="A2" s="1">
        <v>3300</v>
      </c>
      <c r="B2">
        <f>IF(PRODUCT('SPX C'!C2,'SPX P'!C2)=0,MAX('SPX C'!C2,'SPX P'!C2),AVERAGE('SPX C'!C2,'SPX P'!C2))</f>
        <v>0</v>
      </c>
      <c r="C2">
        <f>IF(PRODUCT('SPX C'!D2,'SPX P'!D2)=0,MAX('SPX C'!D2,'SPX P'!D2),AVERAGE('SPX C'!D2,'SPX P'!D2))</f>
        <v>0</v>
      </c>
      <c r="D2">
        <f>IF(PRODUCT('SPX C'!E2,'SPX P'!E2)=0,MAX('SPX C'!E2,'SPX P'!E2),AVERAGE('SPX C'!E2,'SPX P'!E2))</f>
        <v>0</v>
      </c>
      <c r="E2">
        <f>IF(PRODUCT('SPX C'!F2,'SPX P'!F2)=0,MAX('SPX C'!F2,'SPX P'!F2),AVERAGE('SPX C'!F2,'SPX P'!F2))</f>
        <v>0</v>
      </c>
      <c r="F2">
        <f>IF(PRODUCT('SPX C'!G2,'SPX P'!G2)=0,MAX('SPX C'!G2,'SPX P'!G2),AVERAGE('SPX C'!G2,'SPX P'!G2))</f>
        <v>0</v>
      </c>
      <c r="G2">
        <f>IF(PRODUCT('SPX C'!H2,'SPX P'!H2)=0,MAX('SPX C'!H2,'SPX P'!H2),AVERAGE('SPX C'!H2,'SPX P'!H2))</f>
        <v>0</v>
      </c>
      <c r="H2">
        <f>IF(PRODUCT('SPX C'!I2,'SPX P'!I2)=0,MAX('SPX C'!I2,'SPX P'!I2),AVERAGE('SPX C'!I2,'SPX P'!I2))</f>
        <v>0</v>
      </c>
      <c r="I2">
        <f>IF(PRODUCT('SPX C'!J2,'SPX P'!J2)=0,MAX('SPX C'!J2,'SPX P'!J2),AVERAGE('SPX C'!J2,'SPX P'!J2))</f>
        <v>0</v>
      </c>
      <c r="J2">
        <f>IF(PRODUCT('SPX C'!K2,'SPX P'!K2)=0,MAX('SPX C'!K2,'SPX P'!K2),AVERAGE('SPX C'!K2,'SPX P'!K2))</f>
        <v>0</v>
      </c>
      <c r="K2">
        <f>IF(PRODUCT('SPX C'!L2,'SPX P'!L2)=0,MAX('SPX C'!L2,'SPX P'!L2),AVERAGE('SPX C'!L2,'SPX P'!L2))</f>
        <v>0</v>
      </c>
      <c r="L2">
        <f>IF(PRODUCT('SPX C'!M2,'SPX P'!M2)=0,MAX('SPX C'!M2,'SPX P'!M2),AVERAGE('SPX C'!M2,'SPX P'!M2))</f>
        <v>0</v>
      </c>
      <c r="M2">
        <f>IF(PRODUCT('SPX C'!N2,'SPX P'!N2)=0,MAX('SPX C'!N2,'SPX P'!N2),AVERAGE('SPX C'!N2,'SPX P'!N2))</f>
        <v>0</v>
      </c>
      <c r="N2">
        <f>IF(PRODUCT('SPX C'!O2,'SPX P'!O2)=0,MAX('SPX C'!O2,'SPX P'!O2),AVERAGE('SPX C'!O2,'SPX P'!O2))</f>
        <v>0</v>
      </c>
      <c r="O2">
        <f>IF(PRODUCT('SPX C'!P2,'SPX P'!P2)=0,MAX('SPX C'!P2,'SPX P'!P2),AVERAGE('SPX C'!P2,'SPX P'!P2))</f>
        <v>0</v>
      </c>
      <c r="P2">
        <f>IF(PRODUCT('SPX C'!Q2,'SPX P'!Q2)=0,MAX('SPX C'!Q2,'SPX P'!Q2),AVERAGE('SPX C'!Q2,'SPX P'!Q2))</f>
        <v>0</v>
      </c>
      <c r="Q2">
        <f>IF(PRODUCT('SPX C'!R2,'SPX P'!R2)=0,MAX('SPX C'!R2,'SPX P'!R2),AVERAGE('SPX C'!R2,'SPX P'!R2))</f>
        <v>0.2387706094</v>
      </c>
      <c r="R2">
        <f>IF(PRODUCT('SPX C'!S2,'SPX P'!S2)=0,MAX('SPX C'!S2,'SPX P'!S2),AVERAGE('SPX C'!S2,'SPX P'!S2))</f>
        <v>0.2335681949</v>
      </c>
    </row>
    <row r="3" spans="1:18" x14ac:dyDescent="0.3">
      <c r="A3" s="1">
        <v>3400</v>
      </c>
      <c r="B3">
        <f>IF(PRODUCT('SPX C'!C3,'SPX P'!C3)=0,MAX('SPX C'!C3,'SPX P'!C3),AVERAGE('SPX C'!C3,'SPX P'!C3))</f>
        <v>0</v>
      </c>
      <c r="C3">
        <f>IF(PRODUCT('SPX C'!D3,'SPX P'!D3)=0,MAX('SPX C'!D3,'SPX P'!D3),AVERAGE('SPX C'!D3,'SPX P'!D3))</f>
        <v>0</v>
      </c>
      <c r="D3">
        <f>IF(PRODUCT('SPX C'!E3,'SPX P'!E3)=0,MAX('SPX C'!E3,'SPX P'!E3),AVERAGE('SPX C'!E3,'SPX P'!E3))</f>
        <v>0</v>
      </c>
      <c r="E3">
        <f>IF(PRODUCT('SPX C'!F3,'SPX P'!F3)=0,MAX('SPX C'!F3,'SPX P'!F3),AVERAGE('SPX C'!F3,'SPX P'!F3))</f>
        <v>0</v>
      </c>
      <c r="F3">
        <f>IF(PRODUCT('SPX C'!G3,'SPX P'!G3)=0,MAX('SPX C'!G3,'SPX P'!G3),AVERAGE('SPX C'!G3,'SPX P'!G3))</f>
        <v>0</v>
      </c>
      <c r="G3">
        <f>IF(PRODUCT('SPX C'!H3,'SPX P'!H3)=0,MAX('SPX C'!H3,'SPX P'!H3),AVERAGE('SPX C'!H3,'SPX P'!H3))</f>
        <v>0</v>
      </c>
      <c r="H3">
        <f>IF(PRODUCT('SPX C'!I3,'SPX P'!I3)=0,MAX('SPX C'!I3,'SPX P'!I3),AVERAGE('SPX C'!I3,'SPX P'!I3))</f>
        <v>0</v>
      </c>
      <c r="I3">
        <f>IF(PRODUCT('SPX C'!J3,'SPX P'!J3)=0,MAX('SPX C'!J3,'SPX P'!J3),AVERAGE('SPX C'!J3,'SPX P'!J3))</f>
        <v>0</v>
      </c>
      <c r="J3">
        <f>IF(PRODUCT('SPX C'!K3,'SPX P'!K3)=0,MAX('SPX C'!K3,'SPX P'!K3),AVERAGE('SPX C'!K3,'SPX P'!K3))</f>
        <v>0</v>
      </c>
      <c r="K3">
        <f>IF(PRODUCT('SPX C'!L3,'SPX P'!L3)=0,MAX('SPX C'!L3,'SPX P'!L3),AVERAGE('SPX C'!L3,'SPX P'!L3))</f>
        <v>0</v>
      </c>
      <c r="L3">
        <f>IF(PRODUCT('SPX C'!M3,'SPX P'!M3)=0,MAX('SPX C'!M3,'SPX P'!M3),AVERAGE('SPX C'!M3,'SPX P'!M3))</f>
        <v>0</v>
      </c>
      <c r="M3">
        <f>IF(PRODUCT('SPX C'!N3,'SPX P'!N3)=0,MAX('SPX C'!N3,'SPX P'!N3),AVERAGE('SPX C'!N3,'SPX P'!N3))</f>
        <v>0</v>
      </c>
      <c r="N3">
        <f>IF(PRODUCT('SPX C'!O3,'SPX P'!O3)=0,MAX('SPX C'!O3,'SPX P'!O3),AVERAGE('SPX C'!O3,'SPX P'!O3))</f>
        <v>0</v>
      </c>
      <c r="O3">
        <f>IF(PRODUCT('SPX C'!P3,'SPX P'!P3)=0,MAX('SPX C'!P3,'SPX P'!P3),AVERAGE('SPX C'!P3,'SPX P'!P3))</f>
        <v>0</v>
      </c>
      <c r="P3">
        <f>IF(PRODUCT('SPX C'!Q3,'SPX P'!Q3)=0,MAX('SPX C'!Q3,'SPX P'!Q3),AVERAGE('SPX C'!Q3,'SPX P'!Q3))</f>
        <v>0</v>
      </c>
      <c r="Q3">
        <f>IF(PRODUCT('SPX C'!R3,'SPX P'!R3)=0,MAX('SPX C'!R3,'SPX P'!R3),AVERAGE('SPX C'!R3,'SPX P'!R3))</f>
        <v>0.23310164419999999</v>
      </c>
      <c r="R3">
        <f>IF(PRODUCT('SPX C'!S3,'SPX P'!S3)=0,MAX('SPX C'!S3,'SPX P'!S3),AVERAGE('SPX C'!S3,'SPX P'!S3))</f>
        <v>0.22891259999999999</v>
      </c>
    </row>
    <row r="4" spans="1:18" x14ac:dyDescent="0.3">
      <c r="A4" s="1">
        <v>3500</v>
      </c>
      <c r="B4">
        <f>IF(PRODUCT('SPX C'!C4,'SPX P'!C4)=0,MAX('SPX C'!C4,'SPX P'!C4),AVERAGE('SPX C'!C4,'SPX P'!C4))</f>
        <v>0</v>
      </c>
      <c r="C4">
        <f>IF(PRODUCT('SPX C'!D4,'SPX P'!D4)=0,MAX('SPX C'!D4,'SPX P'!D4),AVERAGE('SPX C'!D4,'SPX P'!D4))</f>
        <v>0</v>
      </c>
      <c r="D4">
        <f>IF(PRODUCT('SPX C'!E4,'SPX P'!E4)=0,MAX('SPX C'!E4,'SPX P'!E4),AVERAGE('SPX C'!E4,'SPX P'!E4))</f>
        <v>0</v>
      </c>
      <c r="E4">
        <f>IF(PRODUCT('SPX C'!F4,'SPX P'!F4)=0,MAX('SPX C'!F4,'SPX P'!F4),AVERAGE('SPX C'!F4,'SPX P'!F4))</f>
        <v>0</v>
      </c>
      <c r="F4">
        <f>IF(PRODUCT('SPX C'!G4,'SPX P'!G4)=0,MAX('SPX C'!G4,'SPX P'!G4),AVERAGE('SPX C'!G4,'SPX P'!G4))</f>
        <v>0</v>
      </c>
      <c r="G4">
        <f>IF(PRODUCT('SPX C'!H4,'SPX P'!H4)=0,MAX('SPX C'!H4,'SPX P'!H4),AVERAGE('SPX C'!H4,'SPX P'!H4))</f>
        <v>0</v>
      </c>
      <c r="H4">
        <f>IF(PRODUCT('SPX C'!I4,'SPX P'!I4)=0,MAX('SPX C'!I4,'SPX P'!I4),AVERAGE('SPX C'!I4,'SPX P'!I4))</f>
        <v>0</v>
      </c>
      <c r="I4">
        <f>IF(PRODUCT('SPX C'!J4,'SPX P'!J4)=0,MAX('SPX C'!J4,'SPX P'!J4),AVERAGE('SPX C'!J4,'SPX P'!J4))</f>
        <v>0</v>
      </c>
      <c r="J4">
        <f>IF(PRODUCT('SPX C'!K4,'SPX P'!K4)=0,MAX('SPX C'!K4,'SPX P'!K4),AVERAGE('SPX C'!K4,'SPX P'!K4))</f>
        <v>0</v>
      </c>
      <c r="K4">
        <f>IF(PRODUCT('SPX C'!L4,'SPX P'!L4)=0,MAX('SPX C'!L4,'SPX P'!L4),AVERAGE('SPX C'!L4,'SPX P'!L4))</f>
        <v>0</v>
      </c>
      <c r="L4">
        <f>IF(PRODUCT('SPX C'!M4,'SPX P'!M4)=0,MAX('SPX C'!M4,'SPX P'!M4),AVERAGE('SPX C'!M4,'SPX P'!M4))</f>
        <v>0</v>
      </c>
      <c r="M4">
        <f>IF(PRODUCT('SPX C'!N4,'SPX P'!N4)=0,MAX('SPX C'!N4,'SPX P'!N4),AVERAGE('SPX C'!N4,'SPX P'!N4))</f>
        <v>0</v>
      </c>
      <c r="N4">
        <f>IF(PRODUCT('SPX C'!O4,'SPX P'!O4)=0,MAX('SPX C'!O4,'SPX P'!O4),AVERAGE('SPX C'!O4,'SPX P'!O4))</f>
        <v>0</v>
      </c>
      <c r="O4">
        <f>IF(PRODUCT('SPX C'!P4,'SPX P'!P4)=0,MAX('SPX C'!P4,'SPX P'!P4),AVERAGE('SPX C'!P4,'SPX P'!P4))</f>
        <v>0</v>
      </c>
      <c r="P4">
        <f>IF(PRODUCT('SPX C'!Q4,'SPX P'!Q4)=0,MAX('SPX C'!Q4,'SPX P'!Q4),AVERAGE('SPX C'!Q4,'SPX P'!Q4))</f>
        <v>0</v>
      </c>
      <c r="Q4">
        <f>IF(PRODUCT('SPX C'!R4,'SPX P'!R4)=0,MAX('SPX C'!R4,'SPX P'!R4),AVERAGE('SPX C'!R4,'SPX P'!R4))</f>
        <v>0.22764267589999998</v>
      </c>
      <c r="R4">
        <f>IF(PRODUCT('SPX C'!S4,'SPX P'!S4)=0,MAX('SPX C'!S4,'SPX P'!S4),AVERAGE('SPX C'!S4,'SPX P'!S4))</f>
        <v>0.22454597799999998</v>
      </c>
    </row>
    <row r="5" spans="1:18" x14ac:dyDescent="0.3">
      <c r="A5" s="1">
        <v>3600</v>
      </c>
      <c r="B5">
        <f>IF(PRODUCT('SPX C'!C5,'SPX P'!C5)=0,MAX('SPX C'!C5,'SPX P'!C5),AVERAGE('SPX C'!C5,'SPX P'!C5))</f>
        <v>0</v>
      </c>
      <c r="C5">
        <f>IF(PRODUCT('SPX C'!D5,'SPX P'!D5)=0,MAX('SPX C'!D5,'SPX P'!D5),AVERAGE('SPX C'!D5,'SPX P'!D5))</f>
        <v>0</v>
      </c>
      <c r="D5">
        <f>IF(PRODUCT('SPX C'!E5,'SPX P'!E5)=0,MAX('SPX C'!E5,'SPX P'!E5),AVERAGE('SPX C'!E5,'SPX P'!E5))</f>
        <v>0</v>
      </c>
      <c r="E5">
        <f>IF(PRODUCT('SPX C'!F5,'SPX P'!F5)=0,MAX('SPX C'!F5,'SPX P'!F5),AVERAGE('SPX C'!F5,'SPX P'!F5))</f>
        <v>0</v>
      </c>
      <c r="F5">
        <f>IF(PRODUCT('SPX C'!G5,'SPX P'!G5)=0,MAX('SPX C'!G5,'SPX P'!G5),AVERAGE('SPX C'!G5,'SPX P'!G5))</f>
        <v>0</v>
      </c>
      <c r="G5">
        <f>IF(PRODUCT('SPX C'!H5,'SPX P'!H5)=0,MAX('SPX C'!H5,'SPX P'!H5),AVERAGE('SPX C'!H5,'SPX P'!H5))</f>
        <v>0</v>
      </c>
      <c r="H5">
        <f>IF(PRODUCT('SPX C'!I5,'SPX P'!I5)=0,MAX('SPX C'!I5,'SPX P'!I5),AVERAGE('SPX C'!I5,'SPX P'!I5))</f>
        <v>0</v>
      </c>
      <c r="I5">
        <f>IF(PRODUCT('SPX C'!J5,'SPX P'!J5)=0,MAX('SPX C'!J5,'SPX P'!J5),AVERAGE('SPX C'!J5,'SPX P'!J5))</f>
        <v>0</v>
      </c>
      <c r="J5">
        <f>IF(PRODUCT('SPX C'!K5,'SPX P'!K5)=0,MAX('SPX C'!K5,'SPX P'!K5),AVERAGE('SPX C'!K5,'SPX P'!K5))</f>
        <v>0</v>
      </c>
      <c r="K5">
        <f>IF(PRODUCT('SPX C'!L5,'SPX P'!L5)=0,MAX('SPX C'!L5,'SPX P'!L5),AVERAGE('SPX C'!L5,'SPX P'!L5))</f>
        <v>0</v>
      </c>
      <c r="L5">
        <f>IF(PRODUCT('SPX C'!M5,'SPX P'!M5)=0,MAX('SPX C'!M5,'SPX P'!M5),AVERAGE('SPX C'!M5,'SPX P'!M5))</f>
        <v>0</v>
      </c>
      <c r="M5">
        <f>IF(PRODUCT('SPX C'!N5,'SPX P'!N5)=0,MAX('SPX C'!N5,'SPX P'!N5),AVERAGE('SPX C'!N5,'SPX P'!N5))</f>
        <v>0</v>
      </c>
      <c r="N5">
        <f>IF(PRODUCT('SPX C'!O5,'SPX P'!O5)=0,MAX('SPX C'!O5,'SPX P'!O5),AVERAGE('SPX C'!O5,'SPX P'!O5))</f>
        <v>0</v>
      </c>
      <c r="O5">
        <f>IF(PRODUCT('SPX C'!P5,'SPX P'!P5)=0,MAX('SPX C'!P5,'SPX P'!P5),AVERAGE('SPX C'!P5,'SPX P'!P5))</f>
        <v>0</v>
      </c>
      <c r="P5">
        <f>IF(PRODUCT('SPX C'!Q5,'SPX P'!Q5)=0,MAX('SPX C'!Q5,'SPX P'!Q5),AVERAGE('SPX C'!Q5,'SPX P'!Q5))</f>
        <v>0</v>
      </c>
      <c r="Q5">
        <f>IF(PRODUCT('SPX C'!R5,'SPX P'!R5)=0,MAX('SPX C'!R5,'SPX P'!R5),AVERAGE('SPX C'!R5,'SPX P'!R5))</f>
        <v>0.22314148029999997</v>
      </c>
      <c r="R5">
        <f>IF(PRODUCT('SPX C'!S5,'SPX P'!S5)=0,MAX('SPX C'!S5,'SPX P'!S5),AVERAGE('SPX C'!S5,'SPX P'!S5))</f>
        <v>0.22028199879999999</v>
      </c>
    </row>
    <row r="6" spans="1:18" x14ac:dyDescent="0.3">
      <c r="A6" s="1">
        <v>3700</v>
      </c>
      <c r="B6">
        <f>IF(PRODUCT('SPX C'!C6,'SPX P'!C6)=0,MAX('SPX C'!C6,'SPX P'!C6),AVERAGE('SPX C'!C6,'SPX P'!C6))</f>
        <v>0</v>
      </c>
      <c r="C6">
        <f>IF(PRODUCT('SPX C'!D6,'SPX P'!D6)=0,MAX('SPX C'!D6,'SPX P'!D6),AVERAGE('SPX C'!D6,'SPX P'!D6))</f>
        <v>0</v>
      </c>
      <c r="D6">
        <f>IF(PRODUCT('SPX C'!E6,'SPX P'!E6)=0,MAX('SPX C'!E6,'SPX P'!E6),AVERAGE('SPX C'!E6,'SPX P'!E6))</f>
        <v>0</v>
      </c>
      <c r="E6">
        <f>IF(PRODUCT('SPX C'!F6,'SPX P'!F6)=0,MAX('SPX C'!F6,'SPX P'!F6),AVERAGE('SPX C'!F6,'SPX P'!F6))</f>
        <v>0</v>
      </c>
      <c r="F6">
        <f>IF(PRODUCT('SPX C'!G6,'SPX P'!G6)=0,MAX('SPX C'!G6,'SPX P'!G6),AVERAGE('SPX C'!G6,'SPX P'!G6))</f>
        <v>0</v>
      </c>
      <c r="G6">
        <f>IF(PRODUCT('SPX C'!H6,'SPX P'!H6)=0,MAX('SPX C'!H6,'SPX P'!H6),AVERAGE('SPX C'!H6,'SPX P'!H6))</f>
        <v>0</v>
      </c>
      <c r="H6">
        <f>IF(PRODUCT('SPX C'!I6,'SPX P'!I6)=0,MAX('SPX C'!I6,'SPX P'!I6),AVERAGE('SPX C'!I6,'SPX P'!I6))</f>
        <v>0</v>
      </c>
      <c r="I6">
        <f>IF(PRODUCT('SPX C'!J6,'SPX P'!J6)=0,MAX('SPX C'!J6,'SPX P'!J6),AVERAGE('SPX C'!J6,'SPX P'!J6))</f>
        <v>0</v>
      </c>
      <c r="J6">
        <f>IF(PRODUCT('SPX C'!K6,'SPX P'!K6)=0,MAX('SPX C'!K6,'SPX P'!K6),AVERAGE('SPX C'!K6,'SPX P'!K6))</f>
        <v>0</v>
      </c>
      <c r="K6">
        <f>IF(PRODUCT('SPX C'!L6,'SPX P'!L6)=0,MAX('SPX C'!L6,'SPX P'!L6),AVERAGE('SPX C'!L6,'SPX P'!L6))</f>
        <v>0</v>
      </c>
      <c r="L6">
        <f>IF(PRODUCT('SPX C'!M6,'SPX P'!M6)=0,MAX('SPX C'!M6,'SPX P'!M6),AVERAGE('SPX C'!M6,'SPX P'!M6))</f>
        <v>0</v>
      </c>
      <c r="M6">
        <f>IF(PRODUCT('SPX C'!N6,'SPX P'!N6)=0,MAX('SPX C'!N6,'SPX P'!N6),AVERAGE('SPX C'!N6,'SPX P'!N6))</f>
        <v>0</v>
      </c>
      <c r="N6">
        <f>IF(PRODUCT('SPX C'!O6,'SPX P'!O6)=0,MAX('SPX C'!O6,'SPX P'!O6),AVERAGE('SPX C'!O6,'SPX P'!O6))</f>
        <v>0</v>
      </c>
      <c r="O6">
        <f>IF(PRODUCT('SPX C'!P6,'SPX P'!P6)=0,MAX('SPX C'!P6,'SPX P'!P6),AVERAGE('SPX C'!P6,'SPX P'!P6))</f>
        <v>0</v>
      </c>
      <c r="P6">
        <f>IF(PRODUCT('SPX C'!Q6,'SPX P'!Q6)=0,MAX('SPX C'!Q6,'SPX P'!Q6),AVERAGE('SPX C'!Q6,'SPX P'!Q6))</f>
        <v>0</v>
      </c>
      <c r="Q6">
        <f>IF(PRODUCT('SPX C'!R6,'SPX P'!R6)=0,MAX('SPX C'!R6,'SPX P'!R6),AVERAGE('SPX C'!R6,'SPX P'!R6))</f>
        <v>0.2172355795</v>
      </c>
      <c r="R6">
        <f>IF(PRODUCT('SPX C'!S6,'SPX P'!S6)=0,MAX('SPX C'!S6,'SPX P'!S6),AVERAGE('SPX C'!S6,'SPX P'!S6))</f>
        <v>0.21618733400000001</v>
      </c>
    </row>
    <row r="7" spans="1:18" x14ac:dyDescent="0.3">
      <c r="A7" s="1">
        <v>3800</v>
      </c>
      <c r="B7">
        <f>IF(PRODUCT('SPX C'!C7,'SPX P'!C7)=0,MAX('SPX C'!C7,'SPX P'!C7),AVERAGE('SPX C'!C7,'SPX P'!C7))</f>
        <v>0</v>
      </c>
      <c r="C7">
        <f>IF(PRODUCT('SPX C'!D7,'SPX P'!D7)=0,MAX('SPX C'!D7,'SPX P'!D7),AVERAGE('SPX C'!D7,'SPX P'!D7))</f>
        <v>0</v>
      </c>
      <c r="D7">
        <f>IF(PRODUCT('SPX C'!E7,'SPX P'!E7)=0,MAX('SPX C'!E7,'SPX P'!E7),AVERAGE('SPX C'!E7,'SPX P'!E7))</f>
        <v>0</v>
      </c>
      <c r="E7">
        <f>IF(PRODUCT('SPX C'!F7,'SPX P'!F7)=0,MAX('SPX C'!F7,'SPX P'!F7),AVERAGE('SPX C'!F7,'SPX P'!F7))</f>
        <v>0</v>
      </c>
      <c r="F7">
        <f>IF(PRODUCT('SPX C'!G7,'SPX P'!G7)=0,MAX('SPX C'!G7,'SPX P'!G7),AVERAGE('SPX C'!G7,'SPX P'!G7))</f>
        <v>0</v>
      </c>
      <c r="G7">
        <f>IF(PRODUCT('SPX C'!H7,'SPX P'!H7)=0,MAX('SPX C'!H7,'SPX P'!H7),AVERAGE('SPX C'!H7,'SPX P'!H7))</f>
        <v>0</v>
      </c>
      <c r="H7">
        <f>IF(PRODUCT('SPX C'!I7,'SPX P'!I7)=0,MAX('SPX C'!I7,'SPX P'!I7),AVERAGE('SPX C'!I7,'SPX P'!I7))</f>
        <v>0</v>
      </c>
      <c r="I7">
        <f>IF(PRODUCT('SPX C'!J7,'SPX P'!J7)=0,MAX('SPX C'!J7,'SPX P'!J7),AVERAGE('SPX C'!J7,'SPX P'!J7))</f>
        <v>0</v>
      </c>
      <c r="J7">
        <f>IF(PRODUCT('SPX C'!K7,'SPX P'!K7)=0,MAX('SPX C'!K7,'SPX P'!K7),AVERAGE('SPX C'!K7,'SPX P'!K7))</f>
        <v>0</v>
      </c>
      <c r="K7">
        <f>IF(PRODUCT('SPX C'!L7,'SPX P'!L7)=0,MAX('SPX C'!L7,'SPX P'!L7),AVERAGE('SPX C'!L7,'SPX P'!L7))</f>
        <v>0</v>
      </c>
      <c r="L7">
        <f>IF(PRODUCT('SPX C'!M7,'SPX P'!M7)=0,MAX('SPX C'!M7,'SPX P'!M7),AVERAGE('SPX C'!M7,'SPX P'!M7))</f>
        <v>0</v>
      </c>
      <c r="M7">
        <f>IF(PRODUCT('SPX C'!N7,'SPX P'!N7)=0,MAX('SPX C'!N7,'SPX P'!N7),AVERAGE('SPX C'!N7,'SPX P'!N7))</f>
        <v>0</v>
      </c>
      <c r="N7">
        <f>IF(PRODUCT('SPX C'!O7,'SPX P'!O7)=0,MAX('SPX C'!O7,'SPX P'!O7),AVERAGE('SPX C'!O7,'SPX P'!O7))</f>
        <v>0</v>
      </c>
      <c r="O7">
        <f>IF(PRODUCT('SPX C'!P7,'SPX P'!P7)=0,MAX('SPX C'!P7,'SPX P'!P7),AVERAGE('SPX C'!P7,'SPX P'!P7))</f>
        <v>0</v>
      </c>
      <c r="P7">
        <f>IF(PRODUCT('SPX C'!Q7,'SPX P'!Q7)=0,MAX('SPX C'!Q7,'SPX P'!Q7),AVERAGE('SPX C'!Q7,'SPX P'!Q7))</f>
        <v>0</v>
      </c>
      <c r="Q7">
        <f>IF(PRODUCT('SPX C'!R7,'SPX P'!R7)=0,MAX('SPX C'!R7,'SPX P'!R7),AVERAGE('SPX C'!R7,'SPX P'!R7))</f>
        <v>0.2121957746</v>
      </c>
      <c r="R7">
        <f>IF(PRODUCT('SPX C'!S7,'SPX P'!S7)=0,MAX('SPX C'!S7,'SPX P'!S7),AVERAGE('SPX C'!S7,'SPX P'!S7))</f>
        <v>0.21229377259999999</v>
      </c>
    </row>
    <row r="8" spans="1:18" x14ac:dyDescent="0.3">
      <c r="A8" s="1">
        <v>3900</v>
      </c>
      <c r="B8">
        <f>IF(PRODUCT('SPX C'!C8,'SPX P'!C8)=0,MAX('SPX C'!C8,'SPX P'!C8),AVERAGE('SPX C'!C8,'SPX P'!C8))</f>
        <v>0</v>
      </c>
      <c r="C8">
        <f>IF(PRODUCT('SPX C'!D8,'SPX P'!D8)=0,MAX('SPX C'!D8,'SPX P'!D8),AVERAGE('SPX C'!D8,'SPX P'!D8))</f>
        <v>0</v>
      </c>
      <c r="D8">
        <f>IF(PRODUCT('SPX C'!E8,'SPX P'!E8)=0,MAX('SPX C'!E8,'SPX P'!E8),AVERAGE('SPX C'!E8,'SPX P'!E8))</f>
        <v>0</v>
      </c>
      <c r="E8">
        <f>IF(PRODUCT('SPX C'!F8,'SPX P'!F8)=0,MAX('SPX C'!F8,'SPX P'!F8),AVERAGE('SPX C'!F8,'SPX P'!F8))</f>
        <v>0</v>
      </c>
      <c r="F8">
        <f>IF(PRODUCT('SPX C'!G8,'SPX P'!G8)=0,MAX('SPX C'!G8,'SPX P'!G8),AVERAGE('SPX C'!G8,'SPX P'!G8))</f>
        <v>0</v>
      </c>
      <c r="G8">
        <f>IF(PRODUCT('SPX C'!H8,'SPX P'!H8)=0,MAX('SPX C'!H8,'SPX P'!H8),AVERAGE('SPX C'!H8,'SPX P'!H8))</f>
        <v>0</v>
      </c>
      <c r="H8">
        <f>IF(PRODUCT('SPX C'!I8,'SPX P'!I8)=0,MAX('SPX C'!I8,'SPX P'!I8),AVERAGE('SPX C'!I8,'SPX P'!I8))</f>
        <v>0</v>
      </c>
      <c r="I8">
        <f>IF(PRODUCT('SPX C'!J8,'SPX P'!J8)=0,MAX('SPX C'!J8,'SPX P'!J8),AVERAGE('SPX C'!J8,'SPX P'!J8))</f>
        <v>0</v>
      </c>
      <c r="J8">
        <f>IF(PRODUCT('SPX C'!K8,'SPX P'!K8)=0,MAX('SPX C'!K8,'SPX P'!K8),AVERAGE('SPX C'!K8,'SPX P'!K8))</f>
        <v>0</v>
      </c>
      <c r="K8">
        <f>IF(PRODUCT('SPX C'!L8,'SPX P'!L8)=0,MAX('SPX C'!L8,'SPX P'!L8),AVERAGE('SPX C'!L8,'SPX P'!L8))</f>
        <v>0</v>
      </c>
      <c r="L8">
        <f>IF(PRODUCT('SPX C'!M8,'SPX P'!M8)=0,MAX('SPX C'!M8,'SPX P'!M8),AVERAGE('SPX C'!M8,'SPX P'!M8))</f>
        <v>0</v>
      </c>
      <c r="M8">
        <f>IF(PRODUCT('SPX C'!N8,'SPX P'!N8)=0,MAX('SPX C'!N8,'SPX P'!N8),AVERAGE('SPX C'!N8,'SPX P'!N8))</f>
        <v>0</v>
      </c>
      <c r="N8">
        <f>IF(PRODUCT('SPX C'!O8,'SPX P'!O8)=0,MAX('SPX C'!O8,'SPX P'!O8),AVERAGE('SPX C'!O8,'SPX P'!O8))</f>
        <v>0</v>
      </c>
      <c r="O8">
        <f>IF(PRODUCT('SPX C'!P8,'SPX P'!P8)=0,MAX('SPX C'!P8,'SPX P'!P8),AVERAGE('SPX C'!P8,'SPX P'!P8))</f>
        <v>0</v>
      </c>
      <c r="P8">
        <f>IF(PRODUCT('SPX C'!Q8,'SPX P'!Q8)=0,MAX('SPX C'!Q8,'SPX P'!Q8),AVERAGE('SPX C'!Q8,'SPX P'!Q8))</f>
        <v>0.20457867220000003</v>
      </c>
      <c r="Q8">
        <f>IF(PRODUCT('SPX C'!R8,'SPX P'!R8)=0,MAX('SPX C'!R8,'SPX P'!R8),AVERAGE('SPX C'!R8,'SPX P'!R8))</f>
        <v>0.2071877875</v>
      </c>
      <c r="R8">
        <f>IF(PRODUCT('SPX C'!S8,'SPX P'!S8)=0,MAX('SPX C'!S8,'SPX P'!S8),AVERAGE('SPX C'!S8,'SPX P'!S8))</f>
        <v>0.2083544557</v>
      </c>
    </row>
    <row r="9" spans="1:18" x14ac:dyDescent="0.3">
      <c r="A9" s="1">
        <v>3950</v>
      </c>
      <c r="B9">
        <f>IF(PRODUCT('SPX C'!C9,'SPX P'!C9)=0,MAX('SPX C'!C9,'SPX P'!C9),AVERAGE('SPX C'!C9,'SPX P'!C9))</f>
        <v>0</v>
      </c>
      <c r="C9">
        <f>IF(PRODUCT('SPX C'!D9,'SPX P'!D9)=0,MAX('SPX C'!D9,'SPX P'!D9),AVERAGE('SPX C'!D9,'SPX P'!D9))</f>
        <v>0</v>
      </c>
      <c r="D9">
        <f>IF(PRODUCT('SPX C'!E9,'SPX P'!E9)=0,MAX('SPX C'!E9,'SPX P'!E9),AVERAGE('SPX C'!E9,'SPX P'!E9))</f>
        <v>0</v>
      </c>
      <c r="E9">
        <f>IF(PRODUCT('SPX C'!F9,'SPX P'!F9)=0,MAX('SPX C'!F9,'SPX P'!F9),AVERAGE('SPX C'!F9,'SPX P'!F9))</f>
        <v>0</v>
      </c>
      <c r="F9">
        <f>IF(PRODUCT('SPX C'!G9,'SPX P'!G9)=0,MAX('SPX C'!G9,'SPX P'!G9),AVERAGE('SPX C'!G9,'SPX P'!G9))</f>
        <v>0</v>
      </c>
      <c r="G9">
        <f>IF(PRODUCT('SPX C'!H9,'SPX P'!H9)=0,MAX('SPX C'!H9,'SPX P'!H9),AVERAGE('SPX C'!H9,'SPX P'!H9))</f>
        <v>0</v>
      </c>
      <c r="H9">
        <f>IF(PRODUCT('SPX C'!I9,'SPX P'!I9)=0,MAX('SPX C'!I9,'SPX P'!I9),AVERAGE('SPX C'!I9,'SPX P'!I9))</f>
        <v>0</v>
      </c>
      <c r="I9">
        <f>IF(PRODUCT('SPX C'!J9,'SPX P'!J9)=0,MAX('SPX C'!J9,'SPX P'!J9),AVERAGE('SPX C'!J9,'SPX P'!J9))</f>
        <v>0</v>
      </c>
      <c r="J9">
        <f>IF(PRODUCT('SPX C'!K9,'SPX P'!K9)=0,MAX('SPX C'!K9,'SPX P'!K9),AVERAGE('SPX C'!K9,'SPX P'!K9))</f>
        <v>0</v>
      </c>
      <c r="K9">
        <f>IF(PRODUCT('SPX C'!L9,'SPX P'!L9)=0,MAX('SPX C'!L9,'SPX P'!L9),AVERAGE('SPX C'!L9,'SPX P'!L9))</f>
        <v>0</v>
      </c>
      <c r="L9">
        <f>IF(PRODUCT('SPX C'!M9,'SPX P'!M9)=0,MAX('SPX C'!M9,'SPX P'!M9),AVERAGE('SPX C'!M9,'SPX P'!M9))</f>
        <v>0</v>
      </c>
      <c r="M9">
        <f>IF(PRODUCT('SPX C'!N9,'SPX P'!N9)=0,MAX('SPX C'!N9,'SPX P'!N9),AVERAGE('SPX C'!N9,'SPX P'!N9))</f>
        <v>0</v>
      </c>
      <c r="N9">
        <f>IF(PRODUCT('SPX C'!O9,'SPX P'!O9)=0,MAX('SPX C'!O9,'SPX P'!O9),AVERAGE('SPX C'!O9,'SPX P'!O9))</f>
        <v>0</v>
      </c>
      <c r="O9">
        <f>IF(PRODUCT('SPX C'!P9,'SPX P'!P9)=0,MAX('SPX C'!P9,'SPX P'!P9),AVERAGE('SPX C'!P9,'SPX P'!P9))</f>
        <v>0</v>
      </c>
      <c r="P9">
        <f>IF(PRODUCT('SPX C'!Q9,'SPX P'!Q9)=0,MAX('SPX C'!Q9,'SPX P'!Q9),AVERAGE('SPX C'!Q9,'SPX P'!Q9))</f>
        <v>0.201803487</v>
      </c>
      <c r="Q9">
        <f>IF(PRODUCT('SPX C'!R9,'SPX P'!R9)=0,MAX('SPX C'!R9,'SPX P'!R9),AVERAGE('SPX C'!R9,'SPX P'!R9))</f>
        <v>0</v>
      </c>
      <c r="R9">
        <f>IF(PRODUCT('SPX C'!S9,'SPX P'!S9)=0,MAX('SPX C'!S9,'SPX P'!S9),AVERAGE('SPX C'!S9,'SPX P'!S9))</f>
        <v>0</v>
      </c>
    </row>
    <row r="10" spans="1:18" x14ac:dyDescent="0.3">
      <c r="A10" s="1">
        <v>4000</v>
      </c>
      <c r="B10">
        <f>IF(PRODUCT('SPX C'!C10,'SPX P'!C10)=0,MAX('SPX C'!C10,'SPX P'!C10),AVERAGE('SPX C'!C10,'SPX P'!C10))</f>
        <v>0</v>
      </c>
      <c r="C10">
        <f>IF(PRODUCT('SPX C'!D10,'SPX P'!D10)=0,MAX('SPX C'!D10,'SPX P'!D10),AVERAGE('SPX C'!D10,'SPX P'!D10))</f>
        <v>0</v>
      </c>
      <c r="D10">
        <f>IF(PRODUCT('SPX C'!E10,'SPX P'!E10)=0,MAX('SPX C'!E10,'SPX P'!E10),AVERAGE('SPX C'!E10,'SPX P'!E10))</f>
        <v>0</v>
      </c>
      <c r="E10">
        <f>IF(PRODUCT('SPX C'!F10,'SPX P'!F10)=0,MAX('SPX C'!F10,'SPX P'!F10),AVERAGE('SPX C'!F10,'SPX P'!F10))</f>
        <v>0</v>
      </c>
      <c r="F10">
        <f>IF(PRODUCT('SPX C'!G10,'SPX P'!G10)=0,MAX('SPX C'!G10,'SPX P'!G10),AVERAGE('SPX C'!G10,'SPX P'!G10))</f>
        <v>0</v>
      </c>
      <c r="G10">
        <f>IF(PRODUCT('SPX C'!H10,'SPX P'!H10)=0,MAX('SPX C'!H10,'SPX P'!H10),AVERAGE('SPX C'!H10,'SPX P'!H10))</f>
        <v>0</v>
      </c>
      <c r="H10">
        <f>IF(PRODUCT('SPX C'!I10,'SPX P'!I10)=0,MAX('SPX C'!I10,'SPX P'!I10),AVERAGE('SPX C'!I10,'SPX P'!I10))</f>
        <v>0</v>
      </c>
      <c r="I10">
        <f>IF(PRODUCT('SPX C'!J10,'SPX P'!J10)=0,MAX('SPX C'!J10,'SPX P'!J10),AVERAGE('SPX C'!J10,'SPX P'!J10))</f>
        <v>0</v>
      </c>
      <c r="J10">
        <f>IF(PRODUCT('SPX C'!K10,'SPX P'!K10)=0,MAX('SPX C'!K10,'SPX P'!K10),AVERAGE('SPX C'!K10,'SPX P'!K10))</f>
        <v>0</v>
      </c>
      <c r="K10">
        <f>IF(PRODUCT('SPX C'!L10,'SPX P'!L10)=0,MAX('SPX C'!L10,'SPX P'!L10),AVERAGE('SPX C'!L10,'SPX P'!L10))</f>
        <v>0</v>
      </c>
      <c r="L10">
        <f>IF(PRODUCT('SPX C'!M10,'SPX P'!M10)=0,MAX('SPX C'!M10,'SPX P'!M10),AVERAGE('SPX C'!M10,'SPX P'!M10))</f>
        <v>0</v>
      </c>
      <c r="M10">
        <f>IF(PRODUCT('SPX C'!N10,'SPX P'!N10)=0,MAX('SPX C'!N10,'SPX P'!N10),AVERAGE('SPX C'!N10,'SPX P'!N10))</f>
        <v>0</v>
      </c>
      <c r="N10">
        <f>IF(PRODUCT('SPX C'!O10,'SPX P'!O10)=0,MAX('SPX C'!O10,'SPX P'!O10),AVERAGE('SPX C'!O10,'SPX P'!O10))</f>
        <v>0</v>
      </c>
      <c r="O10">
        <f>IF(PRODUCT('SPX C'!P10,'SPX P'!P10)=0,MAX('SPX C'!P10,'SPX P'!P10),AVERAGE('SPX C'!P10,'SPX P'!P10))</f>
        <v>0</v>
      </c>
      <c r="P10">
        <f>IF(PRODUCT('SPX C'!Q10,'SPX P'!Q10)=0,MAX('SPX C'!Q10,'SPX P'!Q10),AVERAGE('SPX C'!Q10,'SPX P'!Q10))</f>
        <v>0.19916700279999999</v>
      </c>
      <c r="Q10">
        <f>IF(PRODUCT('SPX C'!R10,'SPX P'!R10)=0,MAX('SPX C'!R10,'SPX P'!R10),AVERAGE('SPX C'!R10,'SPX P'!R10))</f>
        <v>0.20226574429999999</v>
      </c>
      <c r="R10">
        <f>IF(PRODUCT('SPX C'!S10,'SPX P'!S10)=0,MAX('SPX C'!S10,'SPX P'!S10),AVERAGE('SPX C'!S10,'SPX P'!S10))</f>
        <v>0.19575989105</v>
      </c>
    </row>
    <row r="11" spans="1:18" x14ac:dyDescent="0.3">
      <c r="A11" s="1">
        <v>4050</v>
      </c>
      <c r="B11">
        <f>IF(PRODUCT('SPX C'!C11,'SPX P'!C11)=0,MAX('SPX C'!C11,'SPX P'!C11),AVERAGE('SPX C'!C11,'SPX P'!C11))</f>
        <v>0</v>
      </c>
      <c r="C11">
        <f>IF(PRODUCT('SPX C'!D11,'SPX P'!D11)=0,MAX('SPX C'!D11,'SPX P'!D11),AVERAGE('SPX C'!D11,'SPX P'!D11))</f>
        <v>0</v>
      </c>
      <c r="D11">
        <f>IF(PRODUCT('SPX C'!E11,'SPX P'!E11)=0,MAX('SPX C'!E11,'SPX P'!E11),AVERAGE('SPX C'!E11,'SPX P'!E11))</f>
        <v>0</v>
      </c>
      <c r="E11">
        <f>IF(PRODUCT('SPX C'!F11,'SPX P'!F11)=0,MAX('SPX C'!F11,'SPX P'!F11),AVERAGE('SPX C'!F11,'SPX P'!F11))</f>
        <v>0</v>
      </c>
      <c r="F11">
        <f>IF(PRODUCT('SPX C'!G11,'SPX P'!G11)=0,MAX('SPX C'!G11,'SPX P'!G11),AVERAGE('SPX C'!G11,'SPX P'!G11))</f>
        <v>0</v>
      </c>
      <c r="G11">
        <f>IF(PRODUCT('SPX C'!H11,'SPX P'!H11)=0,MAX('SPX C'!H11,'SPX P'!H11),AVERAGE('SPX C'!H11,'SPX P'!H11))</f>
        <v>0</v>
      </c>
      <c r="H11">
        <f>IF(PRODUCT('SPX C'!I11,'SPX P'!I11)=0,MAX('SPX C'!I11,'SPX P'!I11),AVERAGE('SPX C'!I11,'SPX P'!I11))</f>
        <v>0</v>
      </c>
      <c r="I11">
        <f>IF(PRODUCT('SPX C'!J11,'SPX P'!J11)=0,MAX('SPX C'!J11,'SPX P'!J11),AVERAGE('SPX C'!J11,'SPX P'!J11))</f>
        <v>0</v>
      </c>
      <c r="J11">
        <f>IF(PRODUCT('SPX C'!K11,'SPX P'!K11)=0,MAX('SPX C'!K11,'SPX P'!K11),AVERAGE('SPX C'!K11,'SPX P'!K11))</f>
        <v>0</v>
      </c>
      <c r="K11">
        <f>IF(PRODUCT('SPX C'!L11,'SPX P'!L11)=0,MAX('SPX C'!L11,'SPX P'!L11),AVERAGE('SPX C'!L11,'SPX P'!L11))</f>
        <v>0</v>
      </c>
      <c r="L11">
        <f>IF(PRODUCT('SPX C'!M11,'SPX P'!M11)=0,MAX('SPX C'!M11,'SPX P'!M11),AVERAGE('SPX C'!M11,'SPX P'!M11))</f>
        <v>0</v>
      </c>
      <c r="M11">
        <f>IF(PRODUCT('SPX C'!N11,'SPX P'!N11)=0,MAX('SPX C'!N11,'SPX P'!N11),AVERAGE('SPX C'!N11,'SPX P'!N11))</f>
        <v>0</v>
      </c>
      <c r="N11">
        <f>IF(PRODUCT('SPX C'!O11,'SPX P'!O11)=0,MAX('SPX C'!O11,'SPX P'!O11),AVERAGE('SPX C'!O11,'SPX P'!O11))</f>
        <v>0</v>
      </c>
      <c r="O11">
        <f>IF(PRODUCT('SPX C'!P11,'SPX P'!P11)=0,MAX('SPX C'!P11,'SPX P'!P11),AVERAGE('SPX C'!P11,'SPX P'!P11))</f>
        <v>0</v>
      </c>
      <c r="P11">
        <f>IF(PRODUCT('SPX C'!Q11,'SPX P'!Q11)=0,MAX('SPX C'!Q11,'SPX P'!Q11),AVERAGE('SPX C'!Q11,'SPX P'!Q11))</f>
        <v>0.19643744045</v>
      </c>
      <c r="Q11">
        <f>IF(PRODUCT('SPX C'!R11,'SPX P'!R11)=0,MAX('SPX C'!R11,'SPX P'!R11),AVERAGE('SPX C'!R11,'SPX P'!R11))</f>
        <v>0</v>
      </c>
      <c r="R11">
        <f>IF(PRODUCT('SPX C'!S11,'SPX P'!S11)=0,MAX('SPX C'!S11,'SPX P'!S11),AVERAGE('SPX C'!S11,'SPX P'!S11))</f>
        <v>0</v>
      </c>
    </row>
    <row r="12" spans="1:18" x14ac:dyDescent="0.3">
      <c r="A12" s="1">
        <v>4100</v>
      </c>
      <c r="B12">
        <f>IF(PRODUCT('SPX C'!C12,'SPX P'!C12)=0,MAX('SPX C'!C12,'SPX P'!C12),AVERAGE('SPX C'!C12,'SPX P'!C12))</f>
        <v>0</v>
      </c>
      <c r="C12">
        <f>IF(PRODUCT('SPX C'!D12,'SPX P'!D12)=0,MAX('SPX C'!D12,'SPX P'!D12),AVERAGE('SPX C'!D12,'SPX P'!D12))</f>
        <v>0</v>
      </c>
      <c r="D12">
        <f>IF(PRODUCT('SPX C'!E12,'SPX P'!E12)=0,MAX('SPX C'!E12,'SPX P'!E12),AVERAGE('SPX C'!E12,'SPX P'!E12))</f>
        <v>0</v>
      </c>
      <c r="E12">
        <f>IF(PRODUCT('SPX C'!F12,'SPX P'!F12)=0,MAX('SPX C'!F12,'SPX P'!F12),AVERAGE('SPX C'!F12,'SPX P'!F12))</f>
        <v>0</v>
      </c>
      <c r="F12">
        <f>IF(PRODUCT('SPX C'!G12,'SPX P'!G12)=0,MAX('SPX C'!G12,'SPX P'!G12),AVERAGE('SPX C'!G12,'SPX P'!G12))</f>
        <v>0</v>
      </c>
      <c r="G12">
        <f>IF(PRODUCT('SPX C'!H12,'SPX P'!H12)=0,MAX('SPX C'!H12,'SPX P'!H12),AVERAGE('SPX C'!H12,'SPX P'!H12))</f>
        <v>0</v>
      </c>
      <c r="H12">
        <f>IF(PRODUCT('SPX C'!I12,'SPX P'!I12)=0,MAX('SPX C'!I12,'SPX P'!I12),AVERAGE('SPX C'!I12,'SPX P'!I12))</f>
        <v>0</v>
      </c>
      <c r="I12">
        <f>IF(PRODUCT('SPX C'!J12,'SPX P'!J12)=0,MAX('SPX C'!J12,'SPX P'!J12),AVERAGE('SPX C'!J12,'SPX P'!J12))</f>
        <v>0</v>
      </c>
      <c r="J12">
        <f>IF(PRODUCT('SPX C'!K12,'SPX P'!K12)=0,MAX('SPX C'!K12,'SPX P'!K12),AVERAGE('SPX C'!K12,'SPX P'!K12))</f>
        <v>0</v>
      </c>
      <c r="K12">
        <f>IF(PRODUCT('SPX C'!L12,'SPX P'!L12)=0,MAX('SPX C'!L12,'SPX P'!L12),AVERAGE('SPX C'!L12,'SPX P'!L12))</f>
        <v>0</v>
      </c>
      <c r="L12">
        <f>IF(PRODUCT('SPX C'!M12,'SPX P'!M12)=0,MAX('SPX C'!M12,'SPX P'!M12),AVERAGE('SPX C'!M12,'SPX P'!M12))</f>
        <v>0</v>
      </c>
      <c r="M12">
        <f>IF(PRODUCT('SPX C'!N12,'SPX P'!N12)=0,MAX('SPX C'!N12,'SPX P'!N12),AVERAGE('SPX C'!N12,'SPX P'!N12))</f>
        <v>0</v>
      </c>
      <c r="N12">
        <f>IF(PRODUCT('SPX C'!O12,'SPX P'!O12)=0,MAX('SPX C'!O12,'SPX P'!O12),AVERAGE('SPX C'!O12,'SPX P'!O12))</f>
        <v>0</v>
      </c>
      <c r="O12">
        <f>IF(PRODUCT('SPX C'!P12,'SPX P'!P12)=0,MAX('SPX C'!P12,'SPX P'!P12),AVERAGE('SPX C'!P12,'SPX P'!P12))</f>
        <v>0</v>
      </c>
      <c r="P12">
        <f>IF(PRODUCT('SPX C'!Q12,'SPX P'!Q12)=0,MAX('SPX C'!Q12,'SPX P'!Q12),AVERAGE('SPX C'!Q12,'SPX P'!Q12))</f>
        <v>0.19365718409999999</v>
      </c>
      <c r="Q12">
        <f>IF(PRODUCT('SPX C'!R12,'SPX P'!R12)=0,MAX('SPX C'!R12,'SPX P'!R12),AVERAGE('SPX C'!R12,'SPX P'!R12))</f>
        <v>0.19742045699999999</v>
      </c>
      <c r="R12">
        <f>IF(PRODUCT('SPX C'!S12,'SPX P'!S12)=0,MAX('SPX C'!S12,'SPX P'!S12),AVERAGE('SPX C'!S12,'SPX P'!S12))</f>
        <v>0.20081862480000001</v>
      </c>
    </row>
    <row r="13" spans="1:18" x14ac:dyDescent="0.3">
      <c r="A13" s="1">
        <v>4150</v>
      </c>
      <c r="B13">
        <f>IF(PRODUCT('SPX C'!C13,'SPX P'!C13)=0,MAX('SPX C'!C13,'SPX P'!C13),AVERAGE('SPX C'!C13,'SPX P'!C13))</f>
        <v>0</v>
      </c>
      <c r="C13">
        <f>IF(PRODUCT('SPX C'!D13,'SPX P'!D13)=0,MAX('SPX C'!D13,'SPX P'!D13),AVERAGE('SPX C'!D13,'SPX P'!D13))</f>
        <v>0</v>
      </c>
      <c r="D13">
        <f>IF(PRODUCT('SPX C'!E13,'SPX P'!E13)=0,MAX('SPX C'!E13,'SPX P'!E13),AVERAGE('SPX C'!E13,'SPX P'!E13))</f>
        <v>0</v>
      </c>
      <c r="E13">
        <f>IF(PRODUCT('SPX C'!F13,'SPX P'!F13)=0,MAX('SPX C'!F13,'SPX P'!F13),AVERAGE('SPX C'!F13,'SPX P'!F13))</f>
        <v>0</v>
      </c>
      <c r="F13">
        <f>IF(PRODUCT('SPX C'!G13,'SPX P'!G13)=0,MAX('SPX C'!G13,'SPX P'!G13),AVERAGE('SPX C'!G13,'SPX P'!G13))</f>
        <v>0</v>
      </c>
      <c r="G13">
        <f>IF(PRODUCT('SPX C'!H13,'SPX P'!H13)=0,MAX('SPX C'!H13,'SPX P'!H13),AVERAGE('SPX C'!H13,'SPX P'!H13))</f>
        <v>0</v>
      </c>
      <c r="H13">
        <f>IF(PRODUCT('SPX C'!I13,'SPX P'!I13)=0,MAX('SPX C'!I13,'SPX P'!I13),AVERAGE('SPX C'!I13,'SPX P'!I13))</f>
        <v>0</v>
      </c>
      <c r="I13">
        <f>IF(PRODUCT('SPX C'!J13,'SPX P'!J13)=0,MAX('SPX C'!J13,'SPX P'!J13),AVERAGE('SPX C'!J13,'SPX P'!J13))</f>
        <v>0</v>
      </c>
      <c r="J13">
        <f>IF(PRODUCT('SPX C'!K13,'SPX P'!K13)=0,MAX('SPX C'!K13,'SPX P'!K13),AVERAGE('SPX C'!K13,'SPX P'!K13))</f>
        <v>0</v>
      </c>
      <c r="K13">
        <f>IF(PRODUCT('SPX C'!L13,'SPX P'!L13)=0,MAX('SPX C'!L13,'SPX P'!L13),AVERAGE('SPX C'!L13,'SPX P'!L13))</f>
        <v>0</v>
      </c>
      <c r="L13">
        <f>IF(PRODUCT('SPX C'!M13,'SPX P'!M13)=0,MAX('SPX C'!M13,'SPX P'!M13),AVERAGE('SPX C'!M13,'SPX P'!M13))</f>
        <v>0</v>
      </c>
      <c r="M13">
        <f>IF(PRODUCT('SPX C'!N13,'SPX P'!N13)=0,MAX('SPX C'!N13,'SPX P'!N13),AVERAGE('SPX C'!N13,'SPX P'!N13))</f>
        <v>0</v>
      </c>
      <c r="N13">
        <f>IF(PRODUCT('SPX C'!O13,'SPX P'!O13)=0,MAX('SPX C'!O13,'SPX P'!O13),AVERAGE('SPX C'!O13,'SPX P'!O13))</f>
        <v>0</v>
      </c>
      <c r="O13">
        <f>IF(PRODUCT('SPX C'!P13,'SPX P'!P13)=0,MAX('SPX C'!P13,'SPX P'!P13),AVERAGE('SPX C'!P13,'SPX P'!P13))</f>
        <v>0</v>
      </c>
      <c r="P13">
        <f>IF(PRODUCT('SPX C'!Q13,'SPX P'!Q13)=0,MAX('SPX C'!Q13,'SPX P'!Q13),AVERAGE('SPX C'!Q13,'SPX P'!Q13))</f>
        <v>0.19111872334999999</v>
      </c>
      <c r="Q13">
        <f>IF(PRODUCT('SPX C'!R13,'SPX P'!R13)=0,MAX('SPX C'!R13,'SPX P'!R13),AVERAGE('SPX C'!R13,'SPX P'!R13))</f>
        <v>0</v>
      </c>
      <c r="R13">
        <f>IF(PRODUCT('SPX C'!S13,'SPX P'!S13)=0,MAX('SPX C'!S13,'SPX P'!S13),AVERAGE('SPX C'!S13,'SPX P'!S13))</f>
        <v>0</v>
      </c>
    </row>
    <row r="14" spans="1:18" x14ac:dyDescent="0.3">
      <c r="A14" s="1">
        <v>4200</v>
      </c>
      <c r="B14">
        <f>IF(PRODUCT('SPX C'!C14,'SPX P'!C14)=0,MAX('SPX C'!C14,'SPX P'!C14),AVERAGE('SPX C'!C14,'SPX P'!C14))</f>
        <v>0</v>
      </c>
      <c r="C14">
        <f>IF(PRODUCT('SPX C'!D14,'SPX P'!D14)=0,MAX('SPX C'!D14,'SPX P'!D14),AVERAGE('SPX C'!D14,'SPX P'!D14))</f>
        <v>0</v>
      </c>
      <c r="D14">
        <f>IF(PRODUCT('SPX C'!E14,'SPX P'!E14)=0,MAX('SPX C'!E14,'SPX P'!E14),AVERAGE('SPX C'!E14,'SPX P'!E14))</f>
        <v>0</v>
      </c>
      <c r="E14">
        <f>IF(PRODUCT('SPX C'!F14,'SPX P'!F14)=0,MAX('SPX C'!F14,'SPX P'!F14),AVERAGE('SPX C'!F14,'SPX P'!F14))</f>
        <v>0</v>
      </c>
      <c r="F14">
        <f>IF(PRODUCT('SPX C'!G14,'SPX P'!G14)=0,MAX('SPX C'!G14,'SPX P'!G14),AVERAGE('SPX C'!G14,'SPX P'!G14))</f>
        <v>0</v>
      </c>
      <c r="G14">
        <f>IF(PRODUCT('SPX C'!H14,'SPX P'!H14)=0,MAX('SPX C'!H14,'SPX P'!H14),AVERAGE('SPX C'!H14,'SPX P'!H14))</f>
        <v>0</v>
      </c>
      <c r="H14">
        <f>IF(PRODUCT('SPX C'!I14,'SPX P'!I14)=0,MAX('SPX C'!I14,'SPX P'!I14),AVERAGE('SPX C'!I14,'SPX P'!I14))</f>
        <v>0</v>
      </c>
      <c r="I14">
        <f>IF(PRODUCT('SPX C'!J14,'SPX P'!J14)=0,MAX('SPX C'!J14,'SPX P'!J14),AVERAGE('SPX C'!J14,'SPX P'!J14))</f>
        <v>0</v>
      </c>
      <c r="J14">
        <f>IF(PRODUCT('SPX C'!K14,'SPX P'!K14)=0,MAX('SPX C'!K14,'SPX P'!K14),AVERAGE('SPX C'!K14,'SPX P'!K14))</f>
        <v>0</v>
      </c>
      <c r="K14">
        <f>IF(PRODUCT('SPX C'!L14,'SPX P'!L14)=0,MAX('SPX C'!L14,'SPX P'!L14),AVERAGE('SPX C'!L14,'SPX P'!L14))</f>
        <v>0</v>
      </c>
      <c r="L14">
        <f>IF(PRODUCT('SPX C'!M14,'SPX P'!M14)=0,MAX('SPX C'!M14,'SPX P'!M14),AVERAGE('SPX C'!M14,'SPX P'!M14))</f>
        <v>0</v>
      </c>
      <c r="M14">
        <f>IF(PRODUCT('SPX C'!N14,'SPX P'!N14)=0,MAX('SPX C'!N14,'SPX P'!N14),AVERAGE('SPX C'!N14,'SPX P'!N14))</f>
        <v>0</v>
      </c>
      <c r="N14">
        <f>IF(PRODUCT('SPX C'!O14,'SPX P'!O14)=0,MAX('SPX C'!O14,'SPX P'!O14),AVERAGE('SPX C'!O14,'SPX P'!O14))</f>
        <v>0</v>
      </c>
      <c r="O14">
        <f>IF(PRODUCT('SPX C'!P14,'SPX P'!P14)=0,MAX('SPX C'!P14,'SPX P'!P14),AVERAGE('SPX C'!P14,'SPX P'!P14))</f>
        <v>0</v>
      </c>
      <c r="P14">
        <f>IF(PRODUCT('SPX C'!Q14,'SPX P'!Q14)=0,MAX('SPX C'!Q14,'SPX P'!Q14),AVERAGE('SPX C'!Q14,'SPX P'!Q14))</f>
        <v>0.18841442414999998</v>
      </c>
      <c r="Q14">
        <f>IF(PRODUCT('SPX C'!R14,'SPX P'!R14)=0,MAX('SPX C'!R14,'SPX P'!R14),AVERAGE('SPX C'!R14,'SPX P'!R14))</f>
        <v>0.1925916063</v>
      </c>
      <c r="R14">
        <f>IF(PRODUCT('SPX C'!S14,'SPX P'!S14)=0,MAX('SPX C'!S14,'SPX P'!S14),AVERAGE('SPX C'!S14,'SPX P'!S14))</f>
        <v>0.19707133700000001</v>
      </c>
    </row>
    <row r="15" spans="1:18" x14ac:dyDescent="0.3">
      <c r="A15" s="1">
        <v>4225</v>
      </c>
      <c r="B15">
        <f>IF(PRODUCT('SPX C'!C15,'SPX P'!C15)=0,MAX('SPX C'!C15,'SPX P'!C15),AVERAGE('SPX C'!C15,'SPX P'!C15))</f>
        <v>0</v>
      </c>
      <c r="C15">
        <f>IF(PRODUCT('SPX C'!D15,'SPX P'!D15)=0,MAX('SPX C'!D15,'SPX P'!D15),AVERAGE('SPX C'!D15,'SPX P'!D15))</f>
        <v>0</v>
      </c>
      <c r="D15">
        <f>IF(PRODUCT('SPX C'!E15,'SPX P'!E15)=0,MAX('SPX C'!E15,'SPX P'!E15),AVERAGE('SPX C'!E15,'SPX P'!E15))</f>
        <v>0</v>
      </c>
      <c r="E15">
        <f>IF(PRODUCT('SPX C'!F15,'SPX P'!F15)=0,MAX('SPX C'!F15,'SPX P'!F15),AVERAGE('SPX C'!F15,'SPX P'!F15))</f>
        <v>0</v>
      </c>
      <c r="F15">
        <f>IF(PRODUCT('SPX C'!G15,'SPX P'!G15)=0,MAX('SPX C'!G15,'SPX P'!G15),AVERAGE('SPX C'!G15,'SPX P'!G15))</f>
        <v>0</v>
      </c>
      <c r="G15">
        <f>IF(PRODUCT('SPX C'!H15,'SPX P'!H15)=0,MAX('SPX C'!H15,'SPX P'!H15),AVERAGE('SPX C'!H15,'SPX P'!H15))</f>
        <v>0.17424448184999999</v>
      </c>
      <c r="H15">
        <f>IF(PRODUCT('SPX C'!I15,'SPX P'!I15)=0,MAX('SPX C'!I15,'SPX P'!I15),AVERAGE('SPX C'!I15,'SPX P'!I15))</f>
        <v>0.17118754954999998</v>
      </c>
      <c r="I15">
        <f>IF(PRODUCT('SPX C'!J15,'SPX P'!J15)=0,MAX('SPX C'!J15,'SPX P'!J15),AVERAGE('SPX C'!J15,'SPX P'!J15))</f>
        <v>0.17326226039999998</v>
      </c>
      <c r="J15">
        <f>IF(PRODUCT('SPX C'!K15,'SPX P'!K15)=0,MAX('SPX C'!K15,'SPX P'!K15),AVERAGE('SPX C'!K15,'SPX P'!K15))</f>
        <v>0.17529473499999998</v>
      </c>
      <c r="K15">
        <f>IF(PRODUCT('SPX C'!L15,'SPX P'!L15)=0,MAX('SPX C'!L15,'SPX P'!L15),AVERAGE('SPX C'!L15,'SPX P'!L15))</f>
        <v>0.1771649729</v>
      </c>
      <c r="L15">
        <f>IF(PRODUCT('SPX C'!M15,'SPX P'!M15)=0,MAX('SPX C'!M15,'SPX P'!M15),AVERAGE('SPX C'!M15,'SPX P'!M15))</f>
        <v>0.17827264409999999</v>
      </c>
      <c r="M15">
        <f>IF(PRODUCT('SPX C'!N15,'SPX P'!N15)=0,MAX('SPX C'!N15,'SPX P'!N15),AVERAGE('SPX C'!N15,'SPX P'!N15))</f>
        <v>0.18210064744999999</v>
      </c>
      <c r="N15">
        <f>IF(PRODUCT('SPX C'!O15,'SPX P'!O15)=0,MAX('SPX C'!O15,'SPX P'!O15),AVERAGE('SPX C'!O15,'SPX P'!O15))</f>
        <v>0.18271993279999998</v>
      </c>
      <c r="O15">
        <f>IF(PRODUCT('SPX C'!P15,'SPX P'!P15)=0,MAX('SPX C'!P15,'SPX P'!P15),AVERAGE('SPX C'!P15,'SPX P'!P15))</f>
        <v>0.18253340755</v>
      </c>
      <c r="P15">
        <f>IF(PRODUCT('SPX C'!Q15,'SPX P'!Q15)=0,MAX('SPX C'!Q15,'SPX P'!Q15),AVERAGE('SPX C'!Q15,'SPX P'!Q15))</f>
        <v>0</v>
      </c>
      <c r="Q15">
        <f>IF(PRODUCT('SPX C'!R15,'SPX P'!R15)=0,MAX('SPX C'!R15,'SPX P'!R15),AVERAGE('SPX C'!R15,'SPX P'!R15))</f>
        <v>0</v>
      </c>
      <c r="R15">
        <f>IF(PRODUCT('SPX C'!S15,'SPX P'!S15)=0,MAX('SPX C'!S15,'SPX P'!S15),AVERAGE('SPX C'!S15,'SPX P'!S15))</f>
        <v>0</v>
      </c>
    </row>
    <row r="16" spans="1:18" x14ac:dyDescent="0.3">
      <c r="A16" s="1">
        <v>4250</v>
      </c>
      <c r="B16">
        <f>IF(PRODUCT('SPX C'!C16,'SPX P'!C16)=0,MAX('SPX C'!C16,'SPX P'!C16),AVERAGE('SPX C'!C16,'SPX P'!C16))</f>
        <v>0</v>
      </c>
      <c r="C16">
        <f>IF(PRODUCT('SPX C'!D16,'SPX P'!D16)=0,MAX('SPX C'!D16,'SPX P'!D16),AVERAGE('SPX C'!D16,'SPX P'!D16))</f>
        <v>0</v>
      </c>
      <c r="D16">
        <f>IF(PRODUCT('SPX C'!E16,'SPX P'!E16)=0,MAX('SPX C'!E16,'SPX P'!E16),AVERAGE('SPX C'!E16,'SPX P'!E16))</f>
        <v>0</v>
      </c>
      <c r="E16">
        <f>IF(PRODUCT('SPX C'!F16,'SPX P'!F16)=0,MAX('SPX C'!F16,'SPX P'!F16),AVERAGE('SPX C'!F16,'SPX P'!F16))</f>
        <v>0</v>
      </c>
      <c r="F16">
        <f>IF(PRODUCT('SPX C'!G16,'SPX P'!G16)=0,MAX('SPX C'!G16,'SPX P'!G16),AVERAGE('SPX C'!G16,'SPX P'!G16))</f>
        <v>0</v>
      </c>
      <c r="G16">
        <f>IF(PRODUCT('SPX C'!H16,'SPX P'!H16)=0,MAX('SPX C'!H16,'SPX P'!H16),AVERAGE('SPX C'!H16,'SPX P'!H16))</f>
        <v>0.17156233324999998</v>
      </c>
      <c r="H16">
        <f>IF(PRODUCT('SPX C'!I16,'SPX P'!I16)=0,MAX('SPX C'!I16,'SPX P'!I16),AVERAGE('SPX C'!I16,'SPX P'!I16))</f>
        <v>0.16904713459999998</v>
      </c>
      <c r="I16">
        <f>IF(PRODUCT('SPX C'!J16,'SPX P'!J16)=0,MAX('SPX C'!J16,'SPX P'!J16),AVERAGE('SPX C'!J16,'SPX P'!J16))</f>
        <v>0.17113214145</v>
      </c>
      <c r="J16">
        <f>IF(PRODUCT('SPX C'!K16,'SPX P'!K16)=0,MAX('SPX C'!K16,'SPX P'!K16),AVERAGE('SPX C'!K16,'SPX P'!K16))</f>
        <v>0.17325710254999999</v>
      </c>
      <c r="K16">
        <f>IF(PRODUCT('SPX C'!L16,'SPX P'!L16)=0,MAX('SPX C'!L16,'SPX P'!L16),AVERAGE('SPX C'!L16,'SPX P'!L16))</f>
        <v>0.17522954704999999</v>
      </c>
      <c r="L16">
        <f>IF(PRODUCT('SPX C'!M16,'SPX P'!M16)=0,MAX('SPX C'!M16,'SPX P'!M16),AVERAGE('SPX C'!M16,'SPX P'!M16))</f>
        <v>0.17660384609999999</v>
      </c>
      <c r="M16">
        <f>IF(PRODUCT('SPX C'!N16,'SPX P'!N16)=0,MAX('SPX C'!N16,'SPX P'!N16),AVERAGE('SPX C'!N16,'SPX P'!N16))</f>
        <v>0.18031058065</v>
      </c>
      <c r="N16">
        <f>IF(PRODUCT('SPX C'!O16,'SPX P'!O16)=0,MAX('SPX C'!O16,'SPX P'!O16),AVERAGE('SPX C'!O16,'SPX P'!O16))</f>
        <v>0.18094025554999998</v>
      </c>
      <c r="O16">
        <f>IF(PRODUCT('SPX C'!P16,'SPX P'!P16)=0,MAX('SPX C'!P16,'SPX P'!P16),AVERAGE('SPX C'!P16,'SPX P'!P16))</f>
        <v>0.18094453615</v>
      </c>
      <c r="P16">
        <f>IF(PRODUCT('SPX C'!Q16,'SPX P'!Q16)=0,MAX('SPX C'!Q16,'SPX P'!Q16),AVERAGE('SPX C'!Q16,'SPX P'!Q16))</f>
        <v>0.18566358434999999</v>
      </c>
      <c r="Q16">
        <f>IF(PRODUCT('SPX C'!R16,'SPX P'!R16)=0,MAX('SPX C'!R16,'SPX P'!R16),AVERAGE('SPX C'!R16,'SPX P'!R16))</f>
        <v>0</v>
      </c>
      <c r="R16">
        <f>IF(PRODUCT('SPX C'!S16,'SPX P'!S16)=0,MAX('SPX C'!S16,'SPX P'!S16),AVERAGE('SPX C'!S16,'SPX P'!S16))</f>
        <v>0</v>
      </c>
    </row>
    <row r="17" spans="1:18" x14ac:dyDescent="0.3">
      <c r="A17" s="1">
        <v>4275</v>
      </c>
      <c r="B17">
        <f>IF(PRODUCT('SPX C'!C17,'SPX P'!C17)=0,MAX('SPX C'!C17,'SPX P'!C17),AVERAGE('SPX C'!C17,'SPX P'!C17))</f>
        <v>0</v>
      </c>
      <c r="C17">
        <f>IF(PRODUCT('SPX C'!D17,'SPX P'!D17)=0,MAX('SPX C'!D17,'SPX P'!D17),AVERAGE('SPX C'!D17,'SPX P'!D17))</f>
        <v>0</v>
      </c>
      <c r="D17">
        <f>IF(PRODUCT('SPX C'!E17,'SPX P'!E17)=0,MAX('SPX C'!E17,'SPX P'!E17),AVERAGE('SPX C'!E17,'SPX P'!E17))</f>
        <v>0</v>
      </c>
      <c r="E17">
        <f>IF(PRODUCT('SPX C'!F17,'SPX P'!F17)=0,MAX('SPX C'!F17,'SPX P'!F17),AVERAGE('SPX C'!F17,'SPX P'!F17))</f>
        <v>0</v>
      </c>
      <c r="F17">
        <f>IF(PRODUCT('SPX C'!G17,'SPX P'!G17)=0,MAX('SPX C'!G17,'SPX P'!G17),AVERAGE('SPX C'!G17,'SPX P'!G17))</f>
        <v>0</v>
      </c>
      <c r="G17">
        <f>IF(PRODUCT('SPX C'!H17,'SPX P'!H17)=0,MAX('SPX C'!H17,'SPX P'!H17),AVERAGE('SPX C'!H17,'SPX P'!H17))</f>
        <v>0.16904321564999999</v>
      </c>
      <c r="H17">
        <f>IF(PRODUCT('SPX C'!I17,'SPX P'!I17)=0,MAX('SPX C'!I17,'SPX P'!I17),AVERAGE('SPX C'!I17,'SPX P'!I17))</f>
        <v>0.16688160364999999</v>
      </c>
      <c r="I17">
        <f>IF(PRODUCT('SPX C'!J17,'SPX P'!J17)=0,MAX('SPX C'!J17,'SPX P'!J17),AVERAGE('SPX C'!J17,'SPX P'!J17))</f>
        <v>0.16904498015</v>
      </c>
      <c r="J17">
        <f>IF(PRODUCT('SPX C'!K17,'SPX P'!K17)=0,MAX('SPX C'!K17,'SPX P'!K17),AVERAGE('SPX C'!K17,'SPX P'!K17))</f>
        <v>0.17139812015</v>
      </c>
      <c r="K17">
        <f>IF(PRODUCT('SPX C'!L17,'SPX P'!L17)=0,MAX('SPX C'!L17,'SPX P'!L17),AVERAGE('SPX C'!L17,'SPX P'!L17))</f>
        <v>0.17348484995000002</v>
      </c>
      <c r="L17">
        <f>IF(PRODUCT('SPX C'!M17,'SPX P'!M17)=0,MAX('SPX C'!M17,'SPX P'!M17),AVERAGE('SPX C'!M17,'SPX P'!M17))</f>
        <v>0.1748091021</v>
      </c>
      <c r="M17">
        <f>IF(PRODUCT('SPX C'!N17,'SPX P'!N17)=0,MAX('SPX C'!N17,'SPX P'!N17),AVERAGE('SPX C'!N17,'SPX P'!N17))</f>
        <v>0.17834916639999998</v>
      </c>
      <c r="N17">
        <f>IF(PRODUCT('SPX C'!O17,'SPX P'!O17)=0,MAX('SPX C'!O17,'SPX P'!O17),AVERAGE('SPX C'!O17,'SPX P'!O17))</f>
        <v>0.17933170515000002</v>
      </c>
      <c r="O17">
        <f>IF(PRODUCT('SPX C'!P17,'SPX P'!P17)=0,MAX('SPX C'!P17,'SPX P'!P17),AVERAGE('SPX C'!P17,'SPX P'!P17))</f>
        <v>0.17930116489999998</v>
      </c>
      <c r="P17">
        <f>IF(PRODUCT('SPX C'!Q17,'SPX P'!Q17)=0,MAX('SPX C'!Q17,'SPX P'!Q17),AVERAGE('SPX C'!Q17,'SPX P'!Q17))</f>
        <v>0</v>
      </c>
      <c r="Q17">
        <f>IF(PRODUCT('SPX C'!R17,'SPX P'!R17)=0,MAX('SPX C'!R17,'SPX P'!R17),AVERAGE('SPX C'!R17,'SPX P'!R17))</f>
        <v>0</v>
      </c>
      <c r="R17">
        <f>IF(PRODUCT('SPX C'!S17,'SPX P'!S17)=0,MAX('SPX C'!S17,'SPX P'!S17),AVERAGE('SPX C'!S17,'SPX P'!S17))</f>
        <v>0</v>
      </c>
    </row>
    <row r="18" spans="1:18" x14ac:dyDescent="0.3">
      <c r="A18" s="1">
        <v>4300</v>
      </c>
      <c r="B18">
        <f>IF(PRODUCT('SPX C'!C18,'SPX P'!C18)=0,MAX('SPX C'!C18,'SPX P'!C18),AVERAGE('SPX C'!C18,'SPX P'!C18))</f>
        <v>0</v>
      </c>
      <c r="C18">
        <f>IF(PRODUCT('SPX C'!D18,'SPX P'!D18)=0,MAX('SPX C'!D18,'SPX P'!D18),AVERAGE('SPX C'!D18,'SPX P'!D18))</f>
        <v>0</v>
      </c>
      <c r="D18">
        <f>IF(PRODUCT('SPX C'!E18,'SPX P'!E18)=0,MAX('SPX C'!E18,'SPX P'!E18),AVERAGE('SPX C'!E18,'SPX P'!E18))</f>
        <v>0</v>
      </c>
      <c r="E18">
        <f>IF(PRODUCT('SPX C'!F18,'SPX P'!F18)=0,MAX('SPX C'!F18,'SPX P'!F18),AVERAGE('SPX C'!F18,'SPX P'!F18))</f>
        <v>0</v>
      </c>
      <c r="F18">
        <f>IF(PRODUCT('SPX C'!G18,'SPX P'!G18)=0,MAX('SPX C'!G18,'SPX P'!G18),AVERAGE('SPX C'!G18,'SPX P'!G18))</f>
        <v>0</v>
      </c>
      <c r="G18">
        <f>IF(PRODUCT('SPX C'!H18,'SPX P'!H18)=0,MAX('SPX C'!H18,'SPX P'!H18),AVERAGE('SPX C'!H18,'SPX P'!H18))</f>
        <v>0.16650377514999998</v>
      </c>
      <c r="H18">
        <f>IF(PRODUCT('SPX C'!I18,'SPX P'!I18)=0,MAX('SPX C'!I18,'SPX P'!I18),AVERAGE('SPX C'!I18,'SPX P'!I18))</f>
        <v>0.1644418802</v>
      </c>
      <c r="I18">
        <f>IF(PRODUCT('SPX C'!J18,'SPX P'!J18)=0,MAX('SPX C'!J18,'SPX P'!J18),AVERAGE('SPX C'!J18,'SPX P'!J18))</f>
        <v>0.16706100735000001</v>
      </c>
      <c r="J18">
        <f>IF(PRODUCT('SPX C'!K18,'SPX P'!K18)=0,MAX('SPX C'!K18,'SPX P'!K18),AVERAGE('SPX C'!K18,'SPX P'!K18))</f>
        <v>0.16948279724999998</v>
      </c>
      <c r="K18">
        <f>IF(PRODUCT('SPX C'!L18,'SPX P'!L18)=0,MAX('SPX C'!L18,'SPX P'!L18),AVERAGE('SPX C'!L18,'SPX P'!L18))</f>
        <v>0.1714260494</v>
      </c>
      <c r="L18">
        <f>IF(PRODUCT('SPX C'!M18,'SPX P'!M18)=0,MAX('SPX C'!M18,'SPX P'!M18),AVERAGE('SPX C'!M18,'SPX P'!M18))</f>
        <v>0.17287446325</v>
      </c>
      <c r="M18">
        <f>IF(PRODUCT('SPX C'!N18,'SPX P'!N18)=0,MAX('SPX C'!N18,'SPX P'!N18),AVERAGE('SPX C'!N18,'SPX P'!N18))</f>
        <v>0.17654375054999999</v>
      </c>
      <c r="N18">
        <f>IF(PRODUCT('SPX C'!O18,'SPX P'!O18)=0,MAX('SPX C'!O18,'SPX P'!O18),AVERAGE('SPX C'!O18,'SPX P'!O18))</f>
        <v>0.17733599245000001</v>
      </c>
      <c r="O18">
        <f>IF(PRODUCT('SPX C'!P18,'SPX P'!P18)=0,MAX('SPX C'!P18,'SPX P'!P18),AVERAGE('SPX C'!P18,'SPX P'!P18))</f>
        <v>0.17782604759999998</v>
      </c>
      <c r="P18">
        <f>IF(PRODUCT('SPX C'!Q18,'SPX P'!Q18)=0,MAX('SPX C'!Q18,'SPX P'!Q18),AVERAGE('SPX C'!Q18,'SPX P'!Q18))</f>
        <v>0.18294046494999999</v>
      </c>
      <c r="Q18">
        <f>IF(PRODUCT('SPX C'!R18,'SPX P'!R18)=0,MAX('SPX C'!R18,'SPX P'!R18),AVERAGE('SPX C'!R18,'SPX P'!R18))</f>
        <v>0.18772260039999999</v>
      </c>
      <c r="R18">
        <f>IF(PRODUCT('SPX C'!S18,'SPX P'!S18)=0,MAX('SPX C'!S18,'SPX P'!S18),AVERAGE('SPX C'!S18,'SPX P'!S18))</f>
        <v>0.19254022440000002</v>
      </c>
    </row>
    <row r="19" spans="1:18" x14ac:dyDescent="0.3">
      <c r="A19" s="1">
        <v>4325</v>
      </c>
      <c r="B19">
        <f>IF(PRODUCT('SPX C'!C19,'SPX P'!C19)=0,MAX('SPX C'!C19,'SPX P'!C19),AVERAGE('SPX C'!C19,'SPX P'!C19))</f>
        <v>0</v>
      </c>
      <c r="C19">
        <f>IF(PRODUCT('SPX C'!D19,'SPX P'!D19)=0,MAX('SPX C'!D19,'SPX P'!D19),AVERAGE('SPX C'!D19,'SPX P'!D19))</f>
        <v>0</v>
      </c>
      <c r="D19">
        <f>IF(PRODUCT('SPX C'!E19,'SPX P'!E19)=0,MAX('SPX C'!E19,'SPX P'!E19),AVERAGE('SPX C'!E19,'SPX P'!E19))</f>
        <v>0</v>
      </c>
      <c r="E19">
        <f>IF(PRODUCT('SPX C'!F19,'SPX P'!F19)=0,MAX('SPX C'!F19,'SPX P'!F19),AVERAGE('SPX C'!F19,'SPX P'!F19))</f>
        <v>0</v>
      </c>
      <c r="F19">
        <f>IF(PRODUCT('SPX C'!G19,'SPX P'!G19)=0,MAX('SPX C'!G19,'SPX P'!G19),AVERAGE('SPX C'!G19,'SPX P'!G19))</f>
        <v>0</v>
      </c>
      <c r="G19">
        <f>IF(PRODUCT('SPX C'!H19,'SPX P'!H19)=0,MAX('SPX C'!H19,'SPX P'!H19),AVERAGE('SPX C'!H19,'SPX P'!H19))</f>
        <v>0.16416630515</v>
      </c>
      <c r="H19">
        <f>IF(PRODUCT('SPX C'!I19,'SPX P'!I19)=0,MAX('SPX C'!I19,'SPX P'!I19),AVERAGE('SPX C'!I19,'SPX P'!I19))</f>
        <v>0.16181040254999998</v>
      </c>
      <c r="I19">
        <f>IF(PRODUCT('SPX C'!J19,'SPX P'!J19)=0,MAX('SPX C'!J19,'SPX P'!J19),AVERAGE('SPX C'!J19,'SPX P'!J19))</f>
        <v>0.1648821379</v>
      </c>
      <c r="J19">
        <f>IF(PRODUCT('SPX C'!K19,'SPX P'!K19)=0,MAX('SPX C'!K19,'SPX P'!K19),AVERAGE('SPX C'!K19,'SPX P'!K19))</f>
        <v>0.1674118013</v>
      </c>
      <c r="K19">
        <f>IF(PRODUCT('SPX C'!L19,'SPX P'!L19)=0,MAX('SPX C'!L19,'SPX P'!L19),AVERAGE('SPX C'!L19,'SPX P'!L19))</f>
        <v>0.1697151059</v>
      </c>
      <c r="L19">
        <f>IF(PRODUCT('SPX C'!M19,'SPX P'!M19)=0,MAX('SPX C'!M19,'SPX P'!M19),AVERAGE('SPX C'!M19,'SPX P'!M19))</f>
        <v>0.1712324482</v>
      </c>
      <c r="M19">
        <f>IF(PRODUCT('SPX C'!N19,'SPX P'!N19)=0,MAX('SPX C'!N19,'SPX P'!N19),AVERAGE('SPX C'!N19,'SPX P'!N19))</f>
        <v>0.17494656594999999</v>
      </c>
      <c r="N19">
        <f>IF(PRODUCT('SPX C'!O19,'SPX P'!O19)=0,MAX('SPX C'!O19,'SPX P'!O19),AVERAGE('SPX C'!O19,'SPX P'!O19))</f>
        <v>0.1759091539</v>
      </c>
      <c r="O19">
        <f>IF(PRODUCT('SPX C'!P19,'SPX P'!P19)=0,MAX('SPX C'!P19,'SPX P'!P19),AVERAGE('SPX C'!P19,'SPX P'!P19))</f>
        <v>0.17616178555000001</v>
      </c>
      <c r="P19">
        <f>IF(PRODUCT('SPX C'!Q19,'SPX P'!Q19)=0,MAX('SPX C'!Q19,'SPX P'!Q19),AVERAGE('SPX C'!Q19,'SPX P'!Q19))</f>
        <v>0</v>
      </c>
      <c r="Q19">
        <f>IF(PRODUCT('SPX C'!R19,'SPX P'!R19)=0,MAX('SPX C'!R19,'SPX P'!R19),AVERAGE('SPX C'!R19,'SPX P'!R19))</f>
        <v>0</v>
      </c>
      <c r="R19">
        <f>IF(PRODUCT('SPX C'!S19,'SPX P'!S19)=0,MAX('SPX C'!S19,'SPX P'!S19),AVERAGE('SPX C'!S19,'SPX P'!S19))</f>
        <v>0</v>
      </c>
    </row>
    <row r="20" spans="1:18" x14ac:dyDescent="0.3">
      <c r="A20" s="1">
        <v>4350</v>
      </c>
      <c r="B20">
        <f>IF(PRODUCT('SPX C'!C20,'SPX P'!C20)=0,MAX('SPX C'!C20,'SPX P'!C20),AVERAGE('SPX C'!C20,'SPX P'!C20))</f>
        <v>0</v>
      </c>
      <c r="C20">
        <f>IF(PRODUCT('SPX C'!D20,'SPX P'!D20)=0,MAX('SPX C'!D20,'SPX P'!D20),AVERAGE('SPX C'!D20,'SPX P'!D20))</f>
        <v>0</v>
      </c>
      <c r="D20">
        <f>IF(PRODUCT('SPX C'!E20,'SPX P'!E20)=0,MAX('SPX C'!E20,'SPX P'!E20),AVERAGE('SPX C'!E20,'SPX P'!E20))</f>
        <v>0</v>
      </c>
      <c r="E20">
        <f>IF(PRODUCT('SPX C'!F20,'SPX P'!F20)=0,MAX('SPX C'!F20,'SPX P'!F20),AVERAGE('SPX C'!F20,'SPX P'!F20))</f>
        <v>0</v>
      </c>
      <c r="F20">
        <f>IF(PRODUCT('SPX C'!G20,'SPX P'!G20)=0,MAX('SPX C'!G20,'SPX P'!G20),AVERAGE('SPX C'!G20,'SPX P'!G20))</f>
        <v>0</v>
      </c>
      <c r="G20">
        <f>IF(PRODUCT('SPX C'!H20,'SPX P'!H20)=0,MAX('SPX C'!H20,'SPX P'!H20),AVERAGE('SPX C'!H20,'SPX P'!H20))</f>
        <v>0.16124884309999998</v>
      </c>
      <c r="H20">
        <f>IF(PRODUCT('SPX C'!I20,'SPX P'!I20)=0,MAX('SPX C'!I20,'SPX P'!I20),AVERAGE('SPX C'!I20,'SPX P'!I20))</f>
        <v>0.16003832005000002</v>
      </c>
      <c r="I20">
        <f>IF(PRODUCT('SPX C'!J20,'SPX P'!J20)=0,MAX('SPX C'!J20,'SPX P'!J20),AVERAGE('SPX C'!J20,'SPX P'!J20))</f>
        <v>0.16285015175000001</v>
      </c>
      <c r="J20">
        <f>IF(PRODUCT('SPX C'!K20,'SPX P'!K20)=0,MAX('SPX C'!K20,'SPX P'!K20),AVERAGE('SPX C'!K20,'SPX P'!K20))</f>
        <v>0.16538919359999998</v>
      </c>
      <c r="K20">
        <f>IF(PRODUCT('SPX C'!L20,'SPX P'!L20)=0,MAX('SPX C'!L20,'SPX P'!L20),AVERAGE('SPX C'!L20,'SPX P'!L20))</f>
        <v>0.16765047750000001</v>
      </c>
      <c r="L20">
        <f>IF(PRODUCT('SPX C'!M20,'SPX P'!M20)=0,MAX('SPX C'!M20,'SPX P'!M20),AVERAGE('SPX C'!M20,'SPX P'!M20))</f>
        <v>0.16930372395000001</v>
      </c>
      <c r="M20">
        <f>IF(PRODUCT('SPX C'!N20,'SPX P'!N20)=0,MAX('SPX C'!N20,'SPX P'!N20),AVERAGE('SPX C'!N20,'SPX P'!N20))</f>
        <v>0.17319547045</v>
      </c>
      <c r="N20">
        <f>IF(PRODUCT('SPX C'!O20,'SPX P'!O20)=0,MAX('SPX C'!O20,'SPX P'!O20),AVERAGE('SPX C'!O20,'SPX P'!O20))</f>
        <v>0.17417368110000001</v>
      </c>
      <c r="O20">
        <f>IF(PRODUCT('SPX C'!P20,'SPX P'!P20)=0,MAX('SPX C'!P20,'SPX P'!P20),AVERAGE('SPX C'!P20,'SPX P'!P20))</f>
        <v>0.17468682250000001</v>
      </c>
      <c r="P20">
        <f>IF(PRODUCT('SPX C'!Q20,'SPX P'!Q20)=0,MAX('SPX C'!Q20,'SPX P'!Q20),AVERAGE('SPX C'!Q20,'SPX P'!Q20))</f>
        <v>0.18019037595000001</v>
      </c>
      <c r="Q20">
        <f>IF(PRODUCT('SPX C'!R20,'SPX P'!R20)=0,MAX('SPX C'!R20,'SPX P'!R20),AVERAGE('SPX C'!R20,'SPX P'!R20))</f>
        <v>0</v>
      </c>
      <c r="R20">
        <f>IF(PRODUCT('SPX C'!S20,'SPX P'!S20)=0,MAX('SPX C'!S20,'SPX P'!S20),AVERAGE('SPX C'!S20,'SPX P'!S20))</f>
        <v>0</v>
      </c>
    </row>
    <row r="21" spans="1:18" x14ac:dyDescent="0.3">
      <c r="A21" s="1">
        <v>4375</v>
      </c>
      <c r="B21">
        <f>IF(PRODUCT('SPX C'!C21,'SPX P'!C21)=0,MAX('SPX C'!C21,'SPX P'!C21),AVERAGE('SPX C'!C21,'SPX P'!C21))</f>
        <v>0</v>
      </c>
      <c r="C21">
        <f>IF(PRODUCT('SPX C'!D21,'SPX P'!D21)=0,MAX('SPX C'!D21,'SPX P'!D21),AVERAGE('SPX C'!D21,'SPX P'!D21))</f>
        <v>0</v>
      </c>
      <c r="D21">
        <f>IF(PRODUCT('SPX C'!E21,'SPX P'!E21)=0,MAX('SPX C'!E21,'SPX P'!E21),AVERAGE('SPX C'!E21,'SPX P'!E21))</f>
        <v>0</v>
      </c>
      <c r="E21">
        <f>IF(PRODUCT('SPX C'!F21,'SPX P'!F21)=0,MAX('SPX C'!F21,'SPX P'!F21),AVERAGE('SPX C'!F21,'SPX P'!F21))</f>
        <v>0</v>
      </c>
      <c r="F21">
        <f>IF(PRODUCT('SPX C'!G21,'SPX P'!G21)=0,MAX('SPX C'!G21,'SPX P'!G21),AVERAGE('SPX C'!G21,'SPX P'!G21))</f>
        <v>0</v>
      </c>
      <c r="G21">
        <f>IF(PRODUCT('SPX C'!H21,'SPX P'!H21)=0,MAX('SPX C'!H21,'SPX P'!H21),AVERAGE('SPX C'!H21,'SPX P'!H21))</f>
        <v>0.15896288210000001</v>
      </c>
      <c r="H21">
        <f>IF(PRODUCT('SPX C'!I21,'SPX P'!I21)=0,MAX('SPX C'!I21,'SPX P'!I21),AVERAGE('SPX C'!I21,'SPX P'!I21))</f>
        <v>0.15796311055000001</v>
      </c>
      <c r="I21">
        <f>IF(PRODUCT('SPX C'!J21,'SPX P'!J21)=0,MAX('SPX C'!J21,'SPX P'!J21),AVERAGE('SPX C'!J21,'SPX P'!J21))</f>
        <v>0.16061112945</v>
      </c>
      <c r="J21">
        <f>IF(PRODUCT('SPX C'!K21,'SPX P'!K21)=0,MAX('SPX C'!K21,'SPX P'!K21),AVERAGE('SPX C'!K21,'SPX P'!K21))</f>
        <v>0.16333212664999999</v>
      </c>
      <c r="K21">
        <f>IF(PRODUCT('SPX C'!L21,'SPX P'!L21)=0,MAX('SPX C'!L21,'SPX P'!L21),AVERAGE('SPX C'!L21,'SPX P'!L21))</f>
        <v>0.16573025209999998</v>
      </c>
      <c r="L21">
        <f>IF(PRODUCT('SPX C'!M21,'SPX P'!M21)=0,MAX('SPX C'!M21,'SPX P'!M21),AVERAGE('SPX C'!M21,'SPX P'!M21))</f>
        <v>0.16736660949999999</v>
      </c>
      <c r="M21">
        <f>IF(PRODUCT('SPX C'!N21,'SPX P'!N21)=0,MAX('SPX C'!N21,'SPX P'!N21),AVERAGE('SPX C'!N21,'SPX P'!N21))</f>
        <v>0.17135494614999999</v>
      </c>
      <c r="N21">
        <f>IF(PRODUCT('SPX C'!O21,'SPX P'!O21)=0,MAX('SPX C'!O21,'SPX P'!O21),AVERAGE('SPX C'!O21,'SPX P'!O21))</f>
        <v>0.17228174730000001</v>
      </c>
      <c r="O21">
        <f>IF(PRODUCT('SPX C'!P21,'SPX P'!P21)=0,MAX('SPX C'!P21,'SPX P'!P21),AVERAGE('SPX C'!P21,'SPX P'!P21))</f>
        <v>0.17283215690000001</v>
      </c>
      <c r="P21">
        <f>IF(PRODUCT('SPX C'!Q21,'SPX P'!Q21)=0,MAX('SPX C'!Q21,'SPX P'!Q21),AVERAGE('SPX C'!Q21,'SPX P'!Q21))</f>
        <v>0</v>
      </c>
      <c r="Q21">
        <f>IF(PRODUCT('SPX C'!R21,'SPX P'!R21)=0,MAX('SPX C'!R21,'SPX P'!R21),AVERAGE('SPX C'!R21,'SPX P'!R21))</f>
        <v>0</v>
      </c>
      <c r="R21">
        <f>IF(PRODUCT('SPX C'!S21,'SPX P'!S21)=0,MAX('SPX C'!S21,'SPX P'!S21),AVERAGE('SPX C'!S21,'SPX P'!S21))</f>
        <v>0</v>
      </c>
    </row>
    <row r="22" spans="1:18" x14ac:dyDescent="0.3">
      <c r="A22" s="1">
        <v>4400</v>
      </c>
      <c r="B22">
        <f>IF(PRODUCT('SPX C'!C22,'SPX P'!C22)=0,MAX('SPX C'!C22,'SPX P'!C22),AVERAGE('SPX C'!C22,'SPX P'!C22))</f>
        <v>0</v>
      </c>
      <c r="C22">
        <f>IF(PRODUCT('SPX C'!D22,'SPX P'!D22)=0,MAX('SPX C'!D22,'SPX P'!D22),AVERAGE('SPX C'!D22,'SPX P'!D22))</f>
        <v>0</v>
      </c>
      <c r="D22">
        <f>IF(PRODUCT('SPX C'!E22,'SPX P'!E22)=0,MAX('SPX C'!E22,'SPX P'!E22),AVERAGE('SPX C'!E22,'SPX P'!E22))</f>
        <v>0</v>
      </c>
      <c r="E22">
        <f>IF(PRODUCT('SPX C'!F22,'SPX P'!F22)=0,MAX('SPX C'!F22,'SPX P'!F22),AVERAGE('SPX C'!F22,'SPX P'!F22))</f>
        <v>0</v>
      </c>
      <c r="F22">
        <f>IF(PRODUCT('SPX C'!G22,'SPX P'!G22)=0,MAX('SPX C'!G22,'SPX P'!G22),AVERAGE('SPX C'!G22,'SPX P'!G22))</f>
        <v>0</v>
      </c>
      <c r="G22">
        <f>IF(PRODUCT('SPX C'!H22,'SPX P'!H22)=0,MAX('SPX C'!H22,'SPX P'!H22),AVERAGE('SPX C'!H22,'SPX P'!H22))</f>
        <v>0.15608031165</v>
      </c>
      <c r="H22">
        <f>IF(PRODUCT('SPX C'!I22,'SPX P'!I22)=0,MAX('SPX C'!I22,'SPX P'!I22),AVERAGE('SPX C'!I22,'SPX P'!I22))</f>
        <v>0.15549229405000001</v>
      </c>
      <c r="I22">
        <f>IF(PRODUCT('SPX C'!J22,'SPX P'!J22)=0,MAX('SPX C'!J22,'SPX P'!J22),AVERAGE('SPX C'!J22,'SPX P'!J22))</f>
        <v>0.1584079642</v>
      </c>
      <c r="J22">
        <f>IF(PRODUCT('SPX C'!K22,'SPX P'!K22)=0,MAX('SPX C'!K22,'SPX P'!K22),AVERAGE('SPX C'!K22,'SPX P'!K22))</f>
        <v>0.16120271780000001</v>
      </c>
      <c r="K22">
        <f>IF(PRODUCT('SPX C'!L22,'SPX P'!L22)=0,MAX('SPX C'!L22,'SPX P'!L22),AVERAGE('SPX C'!L22,'SPX P'!L22))</f>
        <v>0.16372458350000002</v>
      </c>
      <c r="L22">
        <f>IF(PRODUCT('SPX C'!M22,'SPX P'!M22)=0,MAX('SPX C'!M22,'SPX P'!M22),AVERAGE('SPX C'!M22,'SPX P'!M22))</f>
        <v>0.1655005742</v>
      </c>
      <c r="M22">
        <f>IF(PRODUCT('SPX C'!N22,'SPX P'!N22)=0,MAX('SPX C'!N22,'SPX P'!N22),AVERAGE('SPX C'!N22,'SPX P'!N22))</f>
        <v>0.16958147644999999</v>
      </c>
      <c r="N22">
        <f>IF(PRODUCT('SPX C'!O22,'SPX P'!O22)=0,MAX('SPX C'!O22,'SPX P'!O22),AVERAGE('SPX C'!O22,'SPX P'!O22))</f>
        <v>0.17056370705000001</v>
      </c>
      <c r="O22">
        <f>IF(PRODUCT('SPX C'!P22,'SPX P'!P22)=0,MAX('SPX C'!P22,'SPX P'!P22),AVERAGE('SPX C'!P22,'SPX P'!P22))</f>
        <v>0.17117199104999997</v>
      </c>
      <c r="P22">
        <f>IF(PRODUCT('SPX C'!Q22,'SPX P'!Q22)=0,MAX('SPX C'!Q22,'SPX P'!Q22),AVERAGE('SPX C'!Q22,'SPX P'!Q22))</f>
        <v>0.17755769760000001</v>
      </c>
      <c r="Q22">
        <f>IF(PRODUCT('SPX C'!R22,'SPX P'!R22)=0,MAX('SPX C'!R22,'SPX P'!R22),AVERAGE('SPX C'!R22,'SPX P'!R22))</f>
        <v>0.18246051504999999</v>
      </c>
      <c r="R22">
        <f>IF(PRODUCT('SPX C'!S22,'SPX P'!S22)=0,MAX('SPX C'!S22,'SPX P'!S22),AVERAGE('SPX C'!S22,'SPX P'!S22))</f>
        <v>0.18898193760000001</v>
      </c>
    </row>
    <row r="23" spans="1:18" x14ac:dyDescent="0.3">
      <c r="A23" s="1">
        <v>4410</v>
      </c>
      <c r="B23">
        <f>IF(PRODUCT('SPX C'!C23,'SPX P'!C23)=0,MAX('SPX C'!C23,'SPX P'!C23),AVERAGE('SPX C'!C23,'SPX P'!C23))</f>
        <v>0</v>
      </c>
      <c r="C23">
        <f>IF(PRODUCT('SPX C'!D23,'SPX P'!D23)=0,MAX('SPX C'!D23,'SPX P'!D23),AVERAGE('SPX C'!D23,'SPX P'!D23))</f>
        <v>0</v>
      </c>
      <c r="D23">
        <f>IF(PRODUCT('SPX C'!E23,'SPX P'!E23)=0,MAX('SPX C'!E23,'SPX P'!E23),AVERAGE('SPX C'!E23,'SPX P'!E23))</f>
        <v>0</v>
      </c>
      <c r="E23">
        <f>IF(PRODUCT('SPX C'!F23,'SPX P'!F23)=0,MAX('SPX C'!F23,'SPX P'!F23),AVERAGE('SPX C'!F23,'SPX P'!F23))</f>
        <v>0.1461456277</v>
      </c>
      <c r="F23">
        <f>IF(PRODUCT('SPX C'!G23,'SPX P'!G23)=0,MAX('SPX C'!G23,'SPX P'!G23),AVERAGE('SPX C'!G23,'SPX P'!G23))</f>
        <v>0.15110462419999998</v>
      </c>
      <c r="G23">
        <f>IF(PRODUCT('SPX C'!H23,'SPX P'!H23)=0,MAX('SPX C'!H23,'SPX P'!H23),AVERAGE('SPX C'!H23,'SPX P'!H23))</f>
        <v>0</v>
      </c>
      <c r="H23">
        <f>IF(PRODUCT('SPX C'!I23,'SPX P'!I23)=0,MAX('SPX C'!I23,'SPX P'!I23),AVERAGE('SPX C'!I23,'SPX P'!I23))</f>
        <v>0</v>
      </c>
      <c r="I23">
        <f>IF(PRODUCT('SPX C'!J23,'SPX P'!J23)=0,MAX('SPX C'!J23,'SPX P'!J23),AVERAGE('SPX C'!J23,'SPX P'!J23))</f>
        <v>0</v>
      </c>
      <c r="J23">
        <f>IF(PRODUCT('SPX C'!K23,'SPX P'!K23)=0,MAX('SPX C'!K23,'SPX P'!K23),AVERAGE('SPX C'!K23,'SPX P'!K23))</f>
        <v>0</v>
      </c>
      <c r="K23">
        <f>IF(PRODUCT('SPX C'!L23,'SPX P'!L23)=0,MAX('SPX C'!L23,'SPX P'!L23),AVERAGE('SPX C'!L23,'SPX P'!L23))</f>
        <v>0</v>
      </c>
      <c r="L23">
        <f>IF(PRODUCT('SPX C'!M23,'SPX P'!M23)=0,MAX('SPX C'!M23,'SPX P'!M23),AVERAGE('SPX C'!M23,'SPX P'!M23))</f>
        <v>0</v>
      </c>
      <c r="M23">
        <f>IF(PRODUCT('SPX C'!N23,'SPX P'!N23)=0,MAX('SPX C'!N23,'SPX P'!N23),AVERAGE('SPX C'!N23,'SPX P'!N23))</f>
        <v>0</v>
      </c>
      <c r="N23">
        <f>IF(PRODUCT('SPX C'!O23,'SPX P'!O23)=0,MAX('SPX C'!O23,'SPX P'!O23),AVERAGE('SPX C'!O23,'SPX P'!O23))</f>
        <v>0</v>
      </c>
      <c r="O23">
        <f>IF(PRODUCT('SPX C'!P23,'SPX P'!P23)=0,MAX('SPX C'!P23,'SPX P'!P23),AVERAGE('SPX C'!P23,'SPX P'!P23))</f>
        <v>0</v>
      </c>
      <c r="P23">
        <f>IF(PRODUCT('SPX C'!Q23,'SPX P'!Q23)=0,MAX('SPX C'!Q23,'SPX P'!Q23),AVERAGE('SPX C'!Q23,'SPX P'!Q23))</f>
        <v>0</v>
      </c>
      <c r="Q23">
        <f>IF(PRODUCT('SPX C'!R23,'SPX P'!R23)=0,MAX('SPX C'!R23,'SPX P'!R23),AVERAGE('SPX C'!R23,'SPX P'!R23))</f>
        <v>0</v>
      </c>
      <c r="R23">
        <f>IF(PRODUCT('SPX C'!S23,'SPX P'!S23)=0,MAX('SPX C'!S23,'SPX P'!S23),AVERAGE('SPX C'!S23,'SPX P'!S23))</f>
        <v>0</v>
      </c>
    </row>
    <row r="24" spans="1:18" x14ac:dyDescent="0.3">
      <c r="A24" s="1">
        <v>4420</v>
      </c>
      <c r="B24">
        <f>IF(PRODUCT('SPX C'!C24,'SPX P'!C24)=0,MAX('SPX C'!C24,'SPX P'!C24),AVERAGE('SPX C'!C24,'SPX P'!C24))</f>
        <v>0</v>
      </c>
      <c r="C24">
        <f>IF(PRODUCT('SPX C'!D24,'SPX P'!D24)=0,MAX('SPX C'!D24,'SPX P'!D24),AVERAGE('SPX C'!D24,'SPX P'!D24))</f>
        <v>0</v>
      </c>
      <c r="D24">
        <f>IF(PRODUCT('SPX C'!E24,'SPX P'!E24)=0,MAX('SPX C'!E24,'SPX P'!E24),AVERAGE('SPX C'!E24,'SPX P'!E24))</f>
        <v>0</v>
      </c>
      <c r="E24">
        <f>IF(PRODUCT('SPX C'!F24,'SPX P'!F24)=0,MAX('SPX C'!F24,'SPX P'!F24),AVERAGE('SPX C'!F24,'SPX P'!F24))</f>
        <v>0.1448891813</v>
      </c>
      <c r="F24">
        <f>IF(PRODUCT('SPX C'!G24,'SPX P'!G24)=0,MAX('SPX C'!G24,'SPX P'!G24),AVERAGE('SPX C'!G24,'SPX P'!G24))</f>
        <v>0.15009118994999998</v>
      </c>
      <c r="G24">
        <f>IF(PRODUCT('SPX C'!H24,'SPX P'!H24)=0,MAX('SPX C'!H24,'SPX P'!H24),AVERAGE('SPX C'!H24,'SPX P'!H24))</f>
        <v>0</v>
      </c>
      <c r="H24">
        <f>IF(PRODUCT('SPX C'!I24,'SPX P'!I24)=0,MAX('SPX C'!I24,'SPX P'!I24),AVERAGE('SPX C'!I24,'SPX P'!I24))</f>
        <v>0</v>
      </c>
      <c r="I24">
        <f>IF(PRODUCT('SPX C'!J24,'SPX P'!J24)=0,MAX('SPX C'!J24,'SPX P'!J24),AVERAGE('SPX C'!J24,'SPX P'!J24))</f>
        <v>0</v>
      </c>
      <c r="J24">
        <f>IF(PRODUCT('SPX C'!K24,'SPX P'!K24)=0,MAX('SPX C'!K24,'SPX P'!K24),AVERAGE('SPX C'!K24,'SPX P'!K24))</f>
        <v>0</v>
      </c>
      <c r="K24">
        <f>IF(PRODUCT('SPX C'!L24,'SPX P'!L24)=0,MAX('SPX C'!L24,'SPX P'!L24),AVERAGE('SPX C'!L24,'SPX P'!L24))</f>
        <v>0</v>
      </c>
      <c r="L24">
        <f>IF(PRODUCT('SPX C'!M24,'SPX P'!M24)=0,MAX('SPX C'!M24,'SPX P'!M24),AVERAGE('SPX C'!M24,'SPX P'!M24))</f>
        <v>0</v>
      </c>
      <c r="M24">
        <f>IF(PRODUCT('SPX C'!N24,'SPX P'!N24)=0,MAX('SPX C'!N24,'SPX P'!N24),AVERAGE('SPX C'!N24,'SPX P'!N24))</f>
        <v>0</v>
      </c>
      <c r="N24">
        <f>IF(PRODUCT('SPX C'!O24,'SPX P'!O24)=0,MAX('SPX C'!O24,'SPX P'!O24),AVERAGE('SPX C'!O24,'SPX P'!O24))</f>
        <v>0</v>
      </c>
      <c r="O24">
        <f>IF(PRODUCT('SPX C'!P24,'SPX P'!P24)=0,MAX('SPX C'!P24,'SPX P'!P24),AVERAGE('SPX C'!P24,'SPX P'!P24))</f>
        <v>0</v>
      </c>
      <c r="P24">
        <f>IF(PRODUCT('SPX C'!Q24,'SPX P'!Q24)=0,MAX('SPX C'!Q24,'SPX P'!Q24),AVERAGE('SPX C'!Q24,'SPX P'!Q24))</f>
        <v>0</v>
      </c>
      <c r="Q24">
        <f>IF(PRODUCT('SPX C'!R24,'SPX P'!R24)=0,MAX('SPX C'!R24,'SPX P'!R24),AVERAGE('SPX C'!R24,'SPX P'!R24))</f>
        <v>0</v>
      </c>
      <c r="R24">
        <f>IF(PRODUCT('SPX C'!S24,'SPX P'!S24)=0,MAX('SPX C'!S24,'SPX P'!S24),AVERAGE('SPX C'!S24,'SPX P'!S24))</f>
        <v>0</v>
      </c>
    </row>
    <row r="25" spans="1:18" x14ac:dyDescent="0.3">
      <c r="A25" s="1">
        <v>4425</v>
      </c>
      <c r="B25">
        <f>IF(PRODUCT('SPX C'!C25,'SPX P'!C25)=0,MAX('SPX C'!C25,'SPX P'!C25),AVERAGE('SPX C'!C25,'SPX P'!C25))</f>
        <v>0</v>
      </c>
      <c r="C25">
        <f>IF(PRODUCT('SPX C'!D25,'SPX P'!D25)=0,MAX('SPX C'!D25,'SPX P'!D25),AVERAGE('SPX C'!D25,'SPX P'!D25))</f>
        <v>0</v>
      </c>
      <c r="D25">
        <f>IF(PRODUCT('SPX C'!E25,'SPX P'!E25)=0,MAX('SPX C'!E25,'SPX P'!E25),AVERAGE('SPX C'!E25,'SPX P'!E25))</f>
        <v>0</v>
      </c>
      <c r="E25">
        <f>IF(PRODUCT('SPX C'!F25,'SPX P'!F25)=0,MAX('SPX C'!F25,'SPX P'!F25),AVERAGE('SPX C'!F25,'SPX P'!F25))</f>
        <v>0.14438219260000001</v>
      </c>
      <c r="F25">
        <f>IF(PRODUCT('SPX C'!G25,'SPX P'!G25)=0,MAX('SPX C'!G25,'SPX P'!G25),AVERAGE('SPX C'!G25,'SPX P'!G25))</f>
        <v>0.14965864055</v>
      </c>
      <c r="G25">
        <f>IF(PRODUCT('SPX C'!H25,'SPX P'!H25)=0,MAX('SPX C'!H25,'SPX P'!H25),AVERAGE('SPX C'!H25,'SPX P'!H25))</f>
        <v>0.15370609595000001</v>
      </c>
      <c r="H25">
        <f>IF(PRODUCT('SPX C'!I25,'SPX P'!I25)=0,MAX('SPX C'!I25,'SPX P'!I25),AVERAGE('SPX C'!I25,'SPX P'!I25))</f>
        <v>0.15342590824999999</v>
      </c>
      <c r="I25">
        <f>IF(PRODUCT('SPX C'!J25,'SPX P'!J25)=0,MAX('SPX C'!J25,'SPX P'!J25),AVERAGE('SPX C'!J25,'SPX P'!J25))</f>
        <v>0.15622283045000002</v>
      </c>
      <c r="J25">
        <f>IF(PRODUCT('SPX C'!K25,'SPX P'!K25)=0,MAX('SPX C'!K25,'SPX P'!K25),AVERAGE('SPX C'!K25,'SPX P'!K25))</f>
        <v>0.15911007945</v>
      </c>
      <c r="K25">
        <f>IF(PRODUCT('SPX C'!L25,'SPX P'!L25)=0,MAX('SPX C'!L25,'SPX P'!L25),AVERAGE('SPX C'!L25,'SPX P'!L25))</f>
        <v>0.16183212409999997</v>
      </c>
      <c r="L25">
        <f>IF(PRODUCT('SPX C'!M25,'SPX P'!M25)=0,MAX('SPX C'!M25,'SPX P'!M25),AVERAGE('SPX C'!M25,'SPX P'!M25))</f>
        <v>0.16375490469999998</v>
      </c>
      <c r="M25">
        <f>IF(PRODUCT('SPX C'!N25,'SPX P'!N25)=0,MAX('SPX C'!N25,'SPX P'!N25),AVERAGE('SPX C'!N25,'SPX P'!N25))</f>
        <v>0.1676097533</v>
      </c>
      <c r="N25">
        <f>IF(PRODUCT('SPX C'!O25,'SPX P'!O25)=0,MAX('SPX C'!O25,'SPX P'!O25),AVERAGE('SPX C'!O25,'SPX P'!O25))</f>
        <v>0.16900321605000002</v>
      </c>
      <c r="O25">
        <f>IF(PRODUCT('SPX C'!P25,'SPX P'!P25)=0,MAX('SPX C'!P25,'SPX P'!P25),AVERAGE('SPX C'!P25,'SPX P'!P25))</f>
        <v>0.16949050845000002</v>
      </c>
      <c r="P25">
        <f>IF(PRODUCT('SPX C'!Q25,'SPX P'!Q25)=0,MAX('SPX C'!Q25,'SPX P'!Q25),AVERAGE('SPX C'!Q25,'SPX P'!Q25))</f>
        <v>0</v>
      </c>
      <c r="Q25">
        <f>IF(PRODUCT('SPX C'!R25,'SPX P'!R25)=0,MAX('SPX C'!R25,'SPX P'!R25),AVERAGE('SPX C'!R25,'SPX P'!R25))</f>
        <v>0</v>
      </c>
      <c r="R25">
        <f>IF(PRODUCT('SPX C'!S25,'SPX P'!S25)=0,MAX('SPX C'!S25,'SPX P'!S25),AVERAGE('SPX C'!S25,'SPX P'!S25))</f>
        <v>0</v>
      </c>
    </row>
    <row r="26" spans="1:18" x14ac:dyDescent="0.3">
      <c r="A26" s="1">
        <v>4430</v>
      </c>
      <c r="B26">
        <f>IF(PRODUCT('SPX C'!C26,'SPX P'!C26)=0,MAX('SPX C'!C26,'SPX P'!C26),AVERAGE('SPX C'!C26,'SPX P'!C26))</f>
        <v>0</v>
      </c>
      <c r="C26">
        <f>IF(PRODUCT('SPX C'!D26,'SPX P'!D26)=0,MAX('SPX C'!D26,'SPX P'!D26),AVERAGE('SPX C'!D26,'SPX P'!D26))</f>
        <v>0</v>
      </c>
      <c r="D26">
        <f>IF(PRODUCT('SPX C'!E26,'SPX P'!E26)=0,MAX('SPX C'!E26,'SPX P'!E26),AVERAGE('SPX C'!E26,'SPX P'!E26))</f>
        <v>0</v>
      </c>
      <c r="E26">
        <f>IF(PRODUCT('SPX C'!F26,'SPX P'!F26)=0,MAX('SPX C'!F26,'SPX P'!F26),AVERAGE('SPX C'!F26,'SPX P'!F26))</f>
        <v>0.14378828415</v>
      </c>
      <c r="F26">
        <f>IF(PRODUCT('SPX C'!G26,'SPX P'!G26)=0,MAX('SPX C'!G26,'SPX P'!G26),AVERAGE('SPX C'!G26,'SPX P'!G26))</f>
        <v>0.14897829714999999</v>
      </c>
      <c r="G26">
        <f>IF(PRODUCT('SPX C'!H26,'SPX P'!H26)=0,MAX('SPX C'!H26,'SPX P'!H26),AVERAGE('SPX C'!H26,'SPX P'!H26))</f>
        <v>0</v>
      </c>
      <c r="H26">
        <f>IF(PRODUCT('SPX C'!I26,'SPX P'!I26)=0,MAX('SPX C'!I26,'SPX P'!I26),AVERAGE('SPX C'!I26,'SPX P'!I26))</f>
        <v>0</v>
      </c>
      <c r="I26">
        <f>IF(PRODUCT('SPX C'!J26,'SPX P'!J26)=0,MAX('SPX C'!J26,'SPX P'!J26),AVERAGE('SPX C'!J26,'SPX P'!J26))</f>
        <v>0</v>
      </c>
      <c r="J26">
        <f>IF(PRODUCT('SPX C'!K26,'SPX P'!K26)=0,MAX('SPX C'!K26,'SPX P'!K26),AVERAGE('SPX C'!K26,'SPX P'!K26))</f>
        <v>0</v>
      </c>
      <c r="K26">
        <f>IF(PRODUCT('SPX C'!L26,'SPX P'!L26)=0,MAX('SPX C'!L26,'SPX P'!L26),AVERAGE('SPX C'!L26,'SPX P'!L26))</f>
        <v>0</v>
      </c>
      <c r="L26">
        <f>IF(PRODUCT('SPX C'!M26,'SPX P'!M26)=0,MAX('SPX C'!M26,'SPX P'!M26),AVERAGE('SPX C'!M26,'SPX P'!M26))</f>
        <v>0</v>
      </c>
      <c r="M26">
        <f>IF(PRODUCT('SPX C'!N26,'SPX P'!N26)=0,MAX('SPX C'!N26,'SPX P'!N26),AVERAGE('SPX C'!N26,'SPX P'!N26))</f>
        <v>0</v>
      </c>
      <c r="N26">
        <f>IF(PRODUCT('SPX C'!O26,'SPX P'!O26)=0,MAX('SPX C'!O26,'SPX P'!O26),AVERAGE('SPX C'!O26,'SPX P'!O26))</f>
        <v>0</v>
      </c>
      <c r="O26">
        <f>IF(PRODUCT('SPX C'!P26,'SPX P'!P26)=0,MAX('SPX C'!P26,'SPX P'!P26),AVERAGE('SPX C'!P26,'SPX P'!P26))</f>
        <v>0</v>
      </c>
      <c r="P26">
        <f>IF(PRODUCT('SPX C'!Q26,'SPX P'!Q26)=0,MAX('SPX C'!Q26,'SPX P'!Q26),AVERAGE('SPX C'!Q26,'SPX P'!Q26))</f>
        <v>0</v>
      </c>
      <c r="Q26">
        <f>IF(PRODUCT('SPX C'!R26,'SPX P'!R26)=0,MAX('SPX C'!R26,'SPX P'!R26),AVERAGE('SPX C'!R26,'SPX P'!R26))</f>
        <v>0</v>
      </c>
      <c r="R26">
        <f>IF(PRODUCT('SPX C'!S26,'SPX P'!S26)=0,MAX('SPX C'!S26,'SPX P'!S26),AVERAGE('SPX C'!S26,'SPX P'!S26))</f>
        <v>0</v>
      </c>
    </row>
    <row r="27" spans="1:18" x14ac:dyDescent="0.3">
      <c r="A27" s="1">
        <v>4440</v>
      </c>
      <c r="B27">
        <f>IF(PRODUCT('SPX C'!C27,'SPX P'!C27)=0,MAX('SPX C'!C27,'SPX P'!C27),AVERAGE('SPX C'!C27,'SPX P'!C27))</f>
        <v>0</v>
      </c>
      <c r="C27">
        <f>IF(PRODUCT('SPX C'!D27,'SPX P'!D27)=0,MAX('SPX C'!D27,'SPX P'!D27),AVERAGE('SPX C'!D27,'SPX P'!D27))</f>
        <v>0</v>
      </c>
      <c r="D27">
        <f>IF(PRODUCT('SPX C'!E27,'SPX P'!E27)=0,MAX('SPX C'!E27,'SPX P'!E27),AVERAGE('SPX C'!E27,'SPX P'!E27))</f>
        <v>0</v>
      </c>
      <c r="E27">
        <f>IF(PRODUCT('SPX C'!F27,'SPX P'!F27)=0,MAX('SPX C'!F27,'SPX P'!F27),AVERAGE('SPX C'!F27,'SPX P'!F27))</f>
        <v>0.14258604219999998</v>
      </c>
      <c r="F27">
        <f>IF(PRODUCT('SPX C'!G27,'SPX P'!G27)=0,MAX('SPX C'!G27,'SPX P'!G27),AVERAGE('SPX C'!G27,'SPX P'!G27))</f>
        <v>0.14797690434999999</v>
      </c>
      <c r="G27">
        <f>IF(PRODUCT('SPX C'!H27,'SPX P'!H27)=0,MAX('SPX C'!H27,'SPX P'!H27),AVERAGE('SPX C'!H27,'SPX P'!H27))</f>
        <v>0</v>
      </c>
      <c r="H27">
        <f>IF(PRODUCT('SPX C'!I27,'SPX P'!I27)=0,MAX('SPX C'!I27,'SPX P'!I27),AVERAGE('SPX C'!I27,'SPX P'!I27))</f>
        <v>0</v>
      </c>
      <c r="I27">
        <f>IF(PRODUCT('SPX C'!J27,'SPX P'!J27)=0,MAX('SPX C'!J27,'SPX P'!J27),AVERAGE('SPX C'!J27,'SPX P'!J27))</f>
        <v>0</v>
      </c>
      <c r="J27">
        <f>IF(PRODUCT('SPX C'!K27,'SPX P'!K27)=0,MAX('SPX C'!K27,'SPX P'!K27),AVERAGE('SPX C'!K27,'SPX P'!K27))</f>
        <v>0</v>
      </c>
      <c r="K27">
        <f>IF(PRODUCT('SPX C'!L27,'SPX P'!L27)=0,MAX('SPX C'!L27,'SPX P'!L27),AVERAGE('SPX C'!L27,'SPX P'!L27))</f>
        <v>0</v>
      </c>
      <c r="L27">
        <f>IF(PRODUCT('SPX C'!M27,'SPX P'!M27)=0,MAX('SPX C'!M27,'SPX P'!M27),AVERAGE('SPX C'!M27,'SPX P'!M27))</f>
        <v>0</v>
      </c>
      <c r="M27">
        <f>IF(PRODUCT('SPX C'!N27,'SPX P'!N27)=0,MAX('SPX C'!N27,'SPX P'!N27),AVERAGE('SPX C'!N27,'SPX P'!N27))</f>
        <v>0</v>
      </c>
      <c r="N27">
        <f>IF(PRODUCT('SPX C'!O27,'SPX P'!O27)=0,MAX('SPX C'!O27,'SPX P'!O27),AVERAGE('SPX C'!O27,'SPX P'!O27))</f>
        <v>0</v>
      </c>
      <c r="O27">
        <f>IF(PRODUCT('SPX C'!P27,'SPX P'!P27)=0,MAX('SPX C'!P27,'SPX P'!P27),AVERAGE('SPX C'!P27,'SPX P'!P27))</f>
        <v>0</v>
      </c>
      <c r="P27">
        <f>IF(PRODUCT('SPX C'!Q27,'SPX P'!Q27)=0,MAX('SPX C'!Q27,'SPX P'!Q27),AVERAGE('SPX C'!Q27,'SPX P'!Q27))</f>
        <v>0</v>
      </c>
      <c r="Q27">
        <f>IF(PRODUCT('SPX C'!R27,'SPX P'!R27)=0,MAX('SPX C'!R27,'SPX P'!R27),AVERAGE('SPX C'!R27,'SPX P'!R27))</f>
        <v>0</v>
      </c>
      <c r="R27">
        <f>IF(PRODUCT('SPX C'!S27,'SPX P'!S27)=0,MAX('SPX C'!S27,'SPX P'!S27),AVERAGE('SPX C'!S27,'SPX P'!S27))</f>
        <v>0</v>
      </c>
    </row>
    <row r="28" spans="1:18" x14ac:dyDescent="0.3">
      <c r="A28" s="1">
        <v>4450</v>
      </c>
      <c r="B28">
        <f>IF(PRODUCT('SPX C'!C28,'SPX P'!C28)=0,MAX('SPX C'!C28,'SPX P'!C28),AVERAGE('SPX C'!C28,'SPX P'!C28))</f>
        <v>0</v>
      </c>
      <c r="C28">
        <f>IF(PRODUCT('SPX C'!D28,'SPX P'!D28)=0,MAX('SPX C'!D28,'SPX P'!D28),AVERAGE('SPX C'!D28,'SPX P'!D28))</f>
        <v>0</v>
      </c>
      <c r="D28">
        <f>IF(PRODUCT('SPX C'!E28,'SPX P'!E28)=0,MAX('SPX C'!E28,'SPX P'!E28),AVERAGE('SPX C'!E28,'SPX P'!E28))</f>
        <v>0</v>
      </c>
      <c r="E28">
        <f>IF(PRODUCT('SPX C'!F28,'SPX P'!F28)=0,MAX('SPX C'!F28,'SPX P'!F28),AVERAGE('SPX C'!F28,'SPX P'!F28))</f>
        <v>0.14130148785000002</v>
      </c>
      <c r="F28">
        <f>IF(PRODUCT('SPX C'!G28,'SPX P'!G28)=0,MAX('SPX C'!G28,'SPX P'!G28),AVERAGE('SPX C'!G28,'SPX P'!G28))</f>
        <v>0.14690338075000001</v>
      </c>
      <c r="G28">
        <f>IF(PRODUCT('SPX C'!H28,'SPX P'!H28)=0,MAX('SPX C'!H28,'SPX P'!H28),AVERAGE('SPX C'!H28,'SPX P'!H28))</f>
        <v>0.15102143629999998</v>
      </c>
      <c r="H28">
        <f>IF(PRODUCT('SPX C'!I28,'SPX P'!I28)=0,MAX('SPX C'!I28,'SPX P'!I28),AVERAGE('SPX C'!I28,'SPX P'!I28))</f>
        <v>0.15087581124999999</v>
      </c>
      <c r="I28">
        <f>IF(PRODUCT('SPX C'!J28,'SPX P'!J28)=0,MAX('SPX C'!J28,'SPX P'!J28),AVERAGE('SPX C'!J28,'SPX P'!J28))</f>
        <v>0.15407504415000001</v>
      </c>
      <c r="J28">
        <f>IF(PRODUCT('SPX C'!K28,'SPX P'!K28)=0,MAX('SPX C'!K28,'SPX P'!K28),AVERAGE('SPX C'!K28,'SPX P'!K28))</f>
        <v>0.15714847635000001</v>
      </c>
      <c r="K28">
        <f>IF(PRODUCT('SPX C'!L28,'SPX P'!L28)=0,MAX('SPX C'!L28,'SPX P'!L28),AVERAGE('SPX C'!L28,'SPX P'!L28))</f>
        <v>0.15981863185</v>
      </c>
      <c r="L28">
        <f>IF(PRODUCT('SPX C'!M28,'SPX P'!M28)=0,MAX('SPX C'!M28,'SPX P'!M28),AVERAGE('SPX C'!M28,'SPX P'!M28))</f>
        <v>0.1615434979</v>
      </c>
      <c r="M28">
        <f>IF(PRODUCT('SPX C'!N28,'SPX P'!N28)=0,MAX('SPX C'!N28,'SPX P'!N28),AVERAGE('SPX C'!N28,'SPX P'!N28))</f>
        <v>0.16596714395000001</v>
      </c>
      <c r="N28">
        <f>IF(PRODUCT('SPX C'!O28,'SPX P'!O28)=0,MAX('SPX C'!O28,'SPX P'!O28),AVERAGE('SPX C'!O28,'SPX P'!O28))</f>
        <v>0.16728669725</v>
      </c>
      <c r="O28">
        <f>IF(PRODUCT('SPX C'!P28,'SPX P'!P28)=0,MAX('SPX C'!P28,'SPX P'!P28),AVERAGE('SPX C'!P28,'SPX P'!P28))</f>
        <v>0.1678266139</v>
      </c>
      <c r="P28">
        <f>IF(PRODUCT('SPX C'!Q28,'SPX P'!Q28)=0,MAX('SPX C'!Q28,'SPX P'!Q28),AVERAGE('SPX C'!Q28,'SPX P'!Q28))</f>
        <v>0.17475915065000003</v>
      </c>
      <c r="Q28">
        <f>IF(PRODUCT('SPX C'!R28,'SPX P'!R28)=0,MAX('SPX C'!R28,'SPX P'!R28),AVERAGE('SPX C'!R28,'SPX P'!R28))</f>
        <v>0</v>
      </c>
      <c r="R28">
        <f>IF(PRODUCT('SPX C'!S28,'SPX P'!S28)=0,MAX('SPX C'!S28,'SPX P'!S28),AVERAGE('SPX C'!S28,'SPX P'!S28))</f>
        <v>0</v>
      </c>
    </row>
    <row r="29" spans="1:18" x14ac:dyDescent="0.3">
      <c r="A29" s="1">
        <v>4455</v>
      </c>
      <c r="B29">
        <f>IF(PRODUCT('SPX C'!C29,'SPX P'!C29)=0,MAX('SPX C'!C29,'SPX P'!C29),AVERAGE('SPX C'!C29,'SPX P'!C29))</f>
        <v>0.12280323329999999</v>
      </c>
      <c r="C29">
        <f>IF(PRODUCT('SPX C'!D29,'SPX P'!D29)=0,MAX('SPX C'!D29,'SPX P'!D29),AVERAGE('SPX C'!D29,'SPX P'!D29))</f>
        <v>0.13024122264999999</v>
      </c>
      <c r="D29">
        <f>IF(PRODUCT('SPX C'!E29,'SPX P'!E29)=0,MAX('SPX C'!E29,'SPX P'!E29),AVERAGE('SPX C'!E29,'SPX P'!E29))</f>
        <v>0.135732466</v>
      </c>
      <c r="E29">
        <f>IF(PRODUCT('SPX C'!F29,'SPX P'!F29)=0,MAX('SPX C'!F29,'SPX P'!F29),AVERAGE('SPX C'!F29,'SPX P'!F29))</f>
        <v>0</v>
      </c>
      <c r="F29">
        <f>IF(PRODUCT('SPX C'!G29,'SPX P'!G29)=0,MAX('SPX C'!G29,'SPX P'!G29),AVERAGE('SPX C'!G29,'SPX P'!G29))</f>
        <v>0</v>
      </c>
      <c r="G29">
        <f>IF(PRODUCT('SPX C'!H29,'SPX P'!H29)=0,MAX('SPX C'!H29,'SPX P'!H29),AVERAGE('SPX C'!H29,'SPX P'!H29))</f>
        <v>0</v>
      </c>
      <c r="H29">
        <f>IF(PRODUCT('SPX C'!I29,'SPX P'!I29)=0,MAX('SPX C'!I29,'SPX P'!I29),AVERAGE('SPX C'!I29,'SPX P'!I29))</f>
        <v>0</v>
      </c>
      <c r="I29">
        <f>IF(PRODUCT('SPX C'!J29,'SPX P'!J29)=0,MAX('SPX C'!J29,'SPX P'!J29),AVERAGE('SPX C'!J29,'SPX P'!J29))</f>
        <v>0</v>
      </c>
      <c r="J29">
        <f>IF(PRODUCT('SPX C'!K29,'SPX P'!K29)=0,MAX('SPX C'!K29,'SPX P'!K29),AVERAGE('SPX C'!K29,'SPX P'!K29))</f>
        <v>0</v>
      </c>
      <c r="K29">
        <f>IF(PRODUCT('SPX C'!L29,'SPX P'!L29)=0,MAX('SPX C'!L29,'SPX P'!L29),AVERAGE('SPX C'!L29,'SPX P'!L29))</f>
        <v>0</v>
      </c>
      <c r="L29">
        <f>IF(PRODUCT('SPX C'!M29,'SPX P'!M29)=0,MAX('SPX C'!M29,'SPX P'!M29),AVERAGE('SPX C'!M29,'SPX P'!M29))</f>
        <v>0</v>
      </c>
      <c r="M29">
        <f>IF(PRODUCT('SPX C'!N29,'SPX P'!N29)=0,MAX('SPX C'!N29,'SPX P'!N29),AVERAGE('SPX C'!N29,'SPX P'!N29))</f>
        <v>0</v>
      </c>
      <c r="N29">
        <f>IF(PRODUCT('SPX C'!O29,'SPX P'!O29)=0,MAX('SPX C'!O29,'SPX P'!O29),AVERAGE('SPX C'!O29,'SPX P'!O29))</f>
        <v>0</v>
      </c>
      <c r="O29">
        <f>IF(PRODUCT('SPX C'!P29,'SPX P'!P29)=0,MAX('SPX C'!P29,'SPX P'!P29),AVERAGE('SPX C'!P29,'SPX P'!P29))</f>
        <v>0</v>
      </c>
      <c r="P29">
        <f>IF(PRODUCT('SPX C'!Q29,'SPX P'!Q29)=0,MAX('SPX C'!Q29,'SPX P'!Q29),AVERAGE('SPX C'!Q29,'SPX P'!Q29))</f>
        <v>0</v>
      </c>
      <c r="Q29">
        <f>IF(PRODUCT('SPX C'!R29,'SPX P'!R29)=0,MAX('SPX C'!R29,'SPX P'!R29),AVERAGE('SPX C'!R29,'SPX P'!R29))</f>
        <v>0</v>
      </c>
      <c r="R29">
        <f>IF(PRODUCT('SPX C'!S29,'SPX P'!S29)=0,MAX('SPX C'!S29,'SPX P'!S29),AVERAGE('SPX C'!S29,'SPX P'!S29))</f>
        <v>0</v>
      </c>
    </row>
    <row r="30" spans="1:18" x14ac:dyDescent="0.3">
      <c r="A30" s="1">
        <v>4460</v>
      </c>
      <c r="B30">
        <f>IF(PRODUCT('SPX C'!C30,'SPX P'!C30)=0,MAX('SPX C'!C30,'SPX P'!C30),AVERAGE('SPX C'!C30,'SPX P'!C30))</f>
        <v>0.12183042075</v>
      </c>
      <c r="C30">
        <f>IF(PRODUCT('SPX C'!D30,'SPX P'!D30)=0,MAX('SPX C'!D30,'SPX P'!D30),AVERAGE('SPX C'!D30,'SPX P'!D30))</f>
        <v>0.1296178181</v>
      </c>
      <c r="D30">
        <f>IF(PRODUCT('SPX C'!E30,'SPX P'!E30)=0,MAX('SPX C'!E30,'SPX P'!E30),AVERAGE('SPX C'!E30,'SPX P'!E30))</f>
        <v>0.13496372065000001</v>
      </c>
      <c r="E30">
        <f>IF(PRODUCT('SPX C'!F30,'SPX P'!F30)=0,MAX('SPX C'!F30,'SPX P'!F30),AVERAGE('SPX C'!F30,'SPX P'!F30))</f>
        <v>0.14027782114999998</v>
      </c>
      <c r="F30">
        <f>IF(PRODUCT('SPX C'!G30,'SPX P'!G30)=0,MAX('SPX C'!G30,'SPX P'!G30),AVERAGE('SPX C'!G30,'SPX P'!G30))</f>
        <v>0.14592852574999998</v>
      </c>
      <c r="G30">
        <f>IF(PRODUCT('SPX C'!H30,'SPX P'!H30)=0,MAX('SPX C'!H30,'SPX P'!H30),AVERAGE('SPX C'!H30,'SPX P'!H30))</f>
        <v>0</v>
      </c>
      <c r="H30">
        <f>IF(PRODUCT('SPX C'!I30,'SPX P'!I30)=0,MAX('SPX C'!I30,'SPX P'!I30),AVERAGE('SPX C'!I30,'SPX P'!I30))</f>
        <v>0</v>
      </c>
      <c r="I30">
        <f>IF(PRODUCT('SPX C'!J30,'SPX P'!J30)=0,MAX('SPX C'!J30,'SPX P'!J30),AVERAGE('SPX C'!J30,'SPX P'!J30))</f>
        <v>0</v>
      </c>
      <c r="J30">
        <f>IF(PRODUCT('SPX C'!K30,'SPX P'!K30)=0,MAX('SPX C'!K30,'SPX P'!K30),AVERAGE('SPX C'!K30,'SPX P'!K30))</f>
        <v>0</v>
      </c>
      <c r="K30">
        <f>IF(PRODUCT('SPX C'!L30,'SPX P'!L30)=0,MAX('SPX C'!L30,'SPX P'!L30),AVERAGE('SPX C'!L30,'SPX P'!L30))</f>
        <v>0</v>
      </c>
      <c r="L30">
        <f>IF(PRODUCT('SPX C'!M30,'SPX P'!M30)=0,MAX('SPX C'!M30,'SPX P'!M30),AVERAGE('SPX C'!M30,'SPX P'!M30))</f>
        <v>0</v>
      </c>
      <c r="M30">
        <f>IF(PRODUCT('SPX C'!N30,'SPX P'!N30)=0,MAX('SPX C'!N30,'SPX P'!N30),AVERAGE('SPX C'!N30,'SPX P'!N30))</f>
        <v>0</v>
      </c>
      <c r="N30">
        <f>IF(PRODUCT('SPX C'!O30,'SPX P'!O30)=0,MAX('SPX C'!O30,'SPX P'!O30),AVERAGE('SPX C'!O30,'SPX P'!O30))</f>
        <v>0</v>
      </c>
      <c r="O30">
        <f>IF(PRODUCT('SPX C'!P30,'SPX P'!P30)=0,MAX('SPX C'!P30,'SPX P'!P30),AVERAGE('SPX C'!P30,'SPX P'!P30))</f>
        <v>0</v>
      </c>
      <c r="P30">
        <f>IF(PRODUCT('SPX C'!Q30,'SPX P'!Q30)=0,MAX('SPX C'!Q30,'SPX P'!Q30),AVERAGE('SPX C'!Q30,'SPX P'!Q30))</f>
        <v>0</v>
      </c>
      <c r="Q30">
        <f>IF(PRODUCT('SPX C'!R30,'SPX P'!R30)=0,MAX('SPX C'!R30,'SPX P'!R30),AVERAGE('SPX C'!R30,'SPX P'!R30))</f>
        <v>0</v>
      </c>
      <c r="R30">
        <f>IF(PRODUCT('SPX C'!S30,'SPX P'!S30)=0,MAX('SPX C'!S30,'SPX P'!S30),AVERAGE('SPX C'!S30,'SPX P'!S30))</f>
        <v>0</v>
      </c>
    </row>
    <row r="31" spans="1:18" x14ac:dyDescent="0.3">
      <c r="A31" s="1">
        <v>4465</v>
      </c>
      <c r="B31">
        <f>IF(PRODUCT('SPX C'!C31,'SPX P'!C31)=0,MAX('SPX C'!C31,'SPX P'!C31),AVERAGE('SPX C'!C31,'SPX P'!C31))</f>
        <v>0.12124873200000001</v>
      </c>
      <c r="C31">
        <f>IF(PRODUCT('SPX C'!D31,'SPX P'!D31)=0,MAX('SPX C'!D31,'SPX P'!D31),AVERAGE('SPX C'!D31,'SPX P'!D31))</f>
        <v>0.12882188454999999</v>
      </c>
      <c r="D31">
        <f>IF(PRODUCT('SPX C'!E31,'SPX P'!E31)=0,MAX('SPX C'!E31,'SPX P'!E31),AVERAGE('SPX C'!E31,'SPX P'!E31))</f>
        <v>0.13424037794999999</v>
      </c>
      <c r="E31">
        <f>IF(PRODUCT('SPX C'!F31,'SPX P'!F31)=0,MAX('SPX C'!F31,'SPX P'!F31),AVERAGE('SPX C'!F31,'SPX P'!F31))</f>
        <v>0</v>
      </c>
      <c r="F31">
        <f>IF(PRODUCT('SPX C'!G31,'SPX P'!G31)=0,MAX('SPX C'!G31,'SPX P'!G31),AVERAGE('SPX C'!G31,'SPX P'!G31))</f>
        <v>0</v>
      </c>
      <c r="G31">
        <f>IF(PRODUCT('SPX C'!H31,'SPX P'!H31)=0,MAX('SPX C'!H31,'SPX P'!H31),AVERAGE('SPX C'!H31,'SPX P'!H31))</f>
        <v>0</v>
      </c>
      <c r="H31">
        <f>IF(PRODUCT('SPX C'!I31,'SPX P'!I31)=0,MAX('SPX C'!I31,'SPX P'!I31),AVERAGE('SPX C'!I31,'SPX P'!I31))</f>
        <v>0</v>
      </c>
      <c r="I31">
        <f>IF(PRODUCT('SPX C'!J31,'SPX P'!J31)=0,MAX('SPX C'!J31,'SPX P'!J31),AVERAGE('SPX C'!J31,'SPX P'!J31))</f>
        <v>0</v>
      </c>
      <c r="J31">
        <f>IF(PRODUCT('SPX C'!K31,'SPX P'!K31)=0,MAX('SPX C'!K31,'SPX P'!K31),AVERAGE('SPX C'!K31,'SPX P'!K31))</f>
        <v>0</v>
      </c>
      <c r="K31">
        <f>IF(PRODUCT('SPX C'!L31,'SPX P'!L31)=0,MAX('SPX C'!L31,'SPX P'!L31),AVERAGE('SPX C'!L31,'SPX P'!L31))</f>
        <v>0</v>
      </c>
      <c r="L31">
        <f>IF(PRODUCT('SPX C'!M31,'SPX P'!M31)=0,MAX('SPX C'!M31,'SPX P'!M31),AVERAGE('SPX C'!M31,'SPX P'!M31))</f>
        <v>0</v>
      </c>
      <c r="M31">
        <f>IF(PRODUCT('SPX C'!N31,'SPX P'!N31)=0,MAX('SPX C'!N31,'SPX P'!N31),AVERAGE('SPX C'!N31,'SPX P'!N31))</f>
        <v>0</v>
      </c>
      <c r="N31">
        <f>IF(PRODUCT('SPX C'!O31,'SPX P'!O31)=0,MAX('SPX C'!O31,'SPX P'!O31),AVERAGE('SPX C'!O31,'SPX P'!O31))</f>
        <v>0</v>
      </c>
      <c r="O31">
        <f>IF(PRODUCT('SPX C'!P31,'SPX P'!P31)=0,MAX('SPX C'!P31,'SPX P'!P31),AVERAGE('SPX C'!P31,'SPX P'!P31))</f>
        <v>0</v>
      </c>
      <c r="P31">
        <f>IF(PRODUCT('SPX C'!Q31,'SPX P'!Q31)=0,MAX('SPX C'!Q31,'SPX P'!Q31),AVERAGE('SPX C'!Q31,'SPX P'!Q31))</f>
        <v>0</v>
      </c>
      <c r="Q31">
        <f>IF(PRODUCT('SPX C'!R31,'SPX P'!R31)=0,MAX('SPX C'!R31,'SPX P'!R31),AVERAGE('SPX C'!R31,'SPX P'!R31))</f>
        <v>0</v>
      </c>
      <c r="R31">
        <f>IF(PRODUCT('SPX C'!S31,'SPX P'!S31)=0,MAX('SPX C'!S31,'SPX P'!S31),AVERAGE('SPX C'!S31,'SPX P'!S31))</f>
        <v>0</v>
      </c>
    </row>
    <row r="32" spans="1:18" x14ac:dyDescent="0.3">
      <c r="A32" s="1">
        <v>4470</v>
      </c>
      <c r="B32">
        <f>IF(PRODUCT('SPX C'!C32,'SPX P'!C32)=0,MAX('SPX C'!C32,'SPX P'!C32),AVERAGE('SPX C'!C32,'SPX P'!C32))</f>
        <v>0.1201330944</v>
      </c>
      <c r="C32">
        <f>IF(PRODUCT('SPX C'!D32,'SPX P'!D32)=0,MAX('SPX C'!D32,'SPX P'!D32),AVERAGE('SPX C'!D32,'SPX P'!D32))</f>
        <v>0.12816153329999999</v>
      </c>
      <c r="D32">
        <f>IF(PRODUCT('SPX C'!E32,'SPX P'!E32)=0,MAX('SPX C'!E32,'SPX P'!E32),AVERAGE('SPX C'!E32,'SPX P'!E32))</f>
        <v>0.13355275680000001</v>
      </c>
      <c r="E32">
        <f>IF(PRODUCT('SPX C'!F32,'SPX P'!F32)=0,MAX('SPX C'!F32,'SPX P'!F32),AVERAGE('SPX C'!F32,'SPX P'!F32))</f>
        <v>0.13917567175000001</v>
      </c>
      <c r="F32">
        <f>IF(PRODUCT('SPX C'!G32,'SPX P'!G32)=0,MAX('SPX C'!G32,'SPX P'!G32),AVERAGE('SPX C'!G32,'SPX P'!G32))</f>
        <v>0.14478621899999999</v>
      </c>
      <c r="G32">
        <f>IF(PRODUCT('SPX C'!H32,'SPX P'!H32)=0,MAX('SPX C'!H32,'SPX P'!H32),AVERAGE('SPX C'!H32,'SPX P'!H32))</f>
        <v>0</v>
      </c>
      <c r="H32">
        <f>IF(PRODUCT('SPX C'!I32,'SPX P'!I32)=0,MAX('SPX C'!I32,'SPX P'!I32),AVERAGE('SPX C'!I32,'SPX P'!I32))</f>
        <v>0</v>
      </c>
      <c r="I32">
        <f>IF(PRODUCT('SPX C'!J32,'SPX P'!J32)=0,MAX('SPX C'!J32,'SPX P'!J32),AVERAGE('SPX C'!J32,'SPX P'!J32))</f>
        <v>0</v>
      </c>
      <c r="J32">
        <f>IF(PRODUCT('SPX C'!K32,'SPX P'!K32)=0,MAX('SPX C'!K32,'SPX P'!K32),AVERAGE('SPX C'!K32,'SPX P'!K32))</f>
        <v>0</v>
      </c>
      <c r="K32">
        <f>IF(PRODUCT('SPX C'!L32,'SPX P'!L32)=0,MAX('SPX C'!L32,'SPX P'!L32),AVERAGE('SPX C'!L32,'SPX P'!L32))</f>
        <v>0</v>
      </c>
      <c r="L32">
        <f>IF(PRODUCT('SPX C'!M32,'SPX P'!M32)=0,MAX('SPX C'!M32,'SPX P'!M32),AVERAGE('SPX C'!M32,'SPX P'!M32))</f>
        <v>0</v>
      </c>
      <c r="M32">
        <f>IF(PRODUCT('SPX C'!N32,'SPX P'!N32)=0,MAX('SPX C'!N32,'SPX P'!N32),AVERAGE('SPX C'!N32,'SPX P'!N32))</f>
        <v>0</v>
      </c>
      <c r="N32">
        <f>IF(PRODUCT('SPX C'!O32,'SPX P'!O32)=0,MAX('SPX C'!O32,'SPX P'!O32),AVERAGE('SPX C'!O32,'SPX P'!O32))</f>
        <v>0</v>
      </c>
      <c r="O32">
        <f>IF(PRODUCT('SPX C'!P32,'SPX P'!P32)=0,MAX('SPX C'!P32,'SPX P'!P32),AVERAGE('SPX C'!P32,'SPX P'!P32))</f>
        <v>0</v>
      </c>
      <c r="P32">
        <f>IF(PRODUCT('SPX C'!Q32,'SPX P'!Q32)=0,MAX('SPX C'!Q32,'SPX P'!Q32),AVERAGE('SPX C'!Q32,'SPX P'!Q32))</f>
        <v>0</v>
      </c>
      <c r="Q32">
        <f>IF(PRODUCT('SPX C'!R32,'SPX P'!R32)=0,MAX('SPX C'!R32,'SPX P'!R32),AVERAGE('SPX C'!R32,'SPX P'!R32))</f>
        <v>0</v>
      </c>
      <c r="R32">
        <f>IF(PRODUCT('SPX C'!S32,'SPX P'!S32)=0,MAX('SPX C'!S32,'SPX P'!S32),AVERAGE('SPX C'!S32,'SPX P'!S32))</f>
        <v>0</v>
      </c>
    </row>
    <row r="33" spans="1:18" x14ac:dyDescent="0.3">
      <c r="A33" s="1">
        <v>4475</v>
      </c>
      <c r="B33">
        <f>IF(PRODUCT('SPX C'!C33,'SPX P'!C33)=0,MAX('SPX C'!C33,'SPX P'!C33),AVERAGE('SPX C'!C33,'SPX P'!C33))</f>
        <v>0.1193516598</v>
      </c>
      <c r="C33">
        <f>IF(PRODUCT('SPX C'!D33,'SPX P'!D33)=0,MAX('SPX C'!D33,'SPX P'!D33),AVERAGE('SPX C'!D33,'SPX P'!D33))</f>
        <v>0.12752348229999999</v>
      </c>
      <c r="D33">
        <f>IF(PRODUCT('SPX C'!E33,'SPX P'!E33)=0,MAX('SPX C'!E33,'SPX P'!E33),AVERAGE('SPX C'!E33,'SPX P'!E33))</f>
        <v>0.13307165585000003</v>
      </c>
      <c r="E33">
        <f>IF(PRODUCT('SPX C'!F33,'SPX P'!F33)=0,MAX('SPX C'!F33,'SPX P'!F33),AVERAGE('SPX C'!F33,'SPX P'!F33))</f>
        <v>0.13846852855</v>
      </c>
      <c r="F33">
        <f>IF(PRODUCT('SPX C'!G33,'SPX P'!G33)=0,MAX('SPX C'!G33,'SPX P'!G33),AVERAGE('SPX C'!G33,'SPX P'!G33))</f>
        <v>0.14432941745</v>
      </c>
      <c r="G33">
        <f>IF(PRODUCT('SPX C'!H33,'SPX P'!H33)=0,MAX('SPX C'!H33,'SPX P'!H33),AVERAGE('SPX C'!H33,'SPX P'!H33))</f>
        <v>0.14869466625</v>
      </c>
      <c r="H33">
        <f>IF(PRODUCT('SPX C'!I33,'SPX P'!I33)=0,MAX('SPX C'!I33,'SPX P'!I33),AVERAGE('SPX C'!I33,'SPX P'!I33))</f>
        <v>0.14887564279999999</v>
      </c>
      <c r="I33">
        <f>IF(PRODUCT('SPX C'!J33,'SPX P'!J33)=0,MAX('SPX C'!J33,'SPX P'!J33),AVERAGE('SPX C'!J33,'SPX P'!J33))</f>
        <v>0.15176879025000001</v>
      </c>
      <c r="J33">
        <f>IF(PRODUCT('SPX C'!K33,'SPX P'!K33)=0,MAX('SPX C'!K33,'SPX P'!K33),AVERAGE('SPX C'!K33,'SPX P'!K33))</f>
        <v>0.15491379634999999</v>
      </c>
      <c r="K33">
        <f>IF(PRODUCT('SPX C'!L33,'SPX P'!L33)=0,MAX('SPX C'!L33,'SPX P'!L33),AVERAGE('SPX C'!L33,'SPX P'!L33))</f>
        <v>0.15758887555000001</v>
      </c>
      <c r="L33">
        <f>IF(PRODUCT('SPX C'!M33,'SPX P'!M33)=0,MAX('SPX C'!M33,'SPX P'!M33),AVERAGE('SPX C'!M33,'SPX P'!M33))</f>
        <v>0.15970866285000002</v>
      </c>
      <c r="M33">
        <f>IF(PRODUCT('SPX C'!N33,'SPX P'!N33)=0,MAX('SPX C'!N33,'SPX P'!N33),AVERAGE('SPX C'!N33,'SPX P'!N33))</f>
        <v>0.164093985</v>
      </c>
      <c r="N33">
        <f>IF(PRODUCT('SPX C'!O33,'SPX P'!O33)=0,MAX('SPX C'!O33,'SPX P'!O33),AVERAGE('SPX C'!O33,'SPX P'!O33))</f>
        <v>0.16535925099999998</v>
      </c>
      <c r="O33">
        <f>IF(PRODUCT('SPX C'!P33,'SPX P'!P33)=0,MAX('SPX C'!P33,'SPX P'!P33),AVERAGE('SPX C'!P33,'SPX P'!P33))</f>
        <v>0.16614867230000002</v>
      </c>
      <c r="P33">
        <f>IF(PRODUCT('SPX C'!Q33,'SPX P'!Q33)=0,MAX('SPX C'!Q33,'SPX P'!Q33),AVERAGE('SPX C'!Q33,'SPX P'!Q33))</f>
        <v>0</v>
      </c>
      <c r="Q33">
        <f>IF(PRODUCT('SPX C'!R33,'SPX P'!R33)=0,MAX('SPX C'!R33,'SPX P'!R33),AVERAGE('SPX C'!R33,'SPX P'!R33))</f>
        <v>0</v>
      </c>
      <c r="R33">
        <f>IF(PRODUCT('SPX C'!S33,'SPX P'!S33)=0,MAX('SPX C'!S33,'SPX P'!S33),AVERAGE('SPX C'!S33,'SPX P'!S33))</f>
        <v>0</v>
      </c>
    </row>
    <row r="34" spans="1:18" x14ac:dyDescent="0.3">
      <c r="A34" s="1">
        <v>4480</v>
      </c>
      <c r="B34">
        <f>IF(PRODUCT('SPX C'!C34,'SPX P'!C34)=0,MAX('SPX C'!C34,'SPX P'!C34),AVERAGE('SPX C'!C34,'SPX P'!C34))</f>
        <v>0.11855510345</v>
      </c>
      <c r="C34">
        <f>IF(PRODUCT('SPX C'!D34,'SPX P'!D34)=0,MAX('SPX C'!D34,'SPX P'!D34),AVERAGE('SPX C'!D34,'SPX P'!D34))</f>
        <v>0.1266932496</v>
      </c>
      <c r="D34">
        <f>IF(PRODUCT('SPX C'!E34,'SPX P'!E34)=0,MAX('SPX C'!E34,'SPX P'!E34),AVERAGE('SPX C'!E34,'SPX P'!E34))</f>
        <v>0.13253053725</v>
      </c>
      <c r="E34">
        <f>IF(PRODUCT('SPX C'!F34,'SPX P'!F34)=0,MAX('SPX C'!F34,'SPX P'!F34),AVERAGE('SPX C'!F34,'SPX P'!F34))</f>
        <v>0.13791086424999999</v>
      </c>
      <c r="F34">
        <f>IF(PRODUCT('SPX C'!G34,'SPX P'!G34)=0,MAX('SPX C'!G34,'SPX P'!G34),AVERAGE('SPX C'!G34,'SPX P'!G34))</f>
        <v>0.14382547875000001</v>
      </c>
      <c r="G34">
        <f>IF(PRODUCT('SPX C'!H34,'SPX P'!H34)=0,MAX('SPX C'!H34,'SPX P'!H34),AVERAGE('SPX C'!H34,'SPX P'!H34))</f>
        <v>0</v>
      </c>
      <c r="H34">
        <f>IF(PRODUCT('SPX C'!I34,'SPX P'!I34)=0,MAX('SPX C'!I34,'SPX P'!I34),AVERAGE('SPX C'!I34,'SPX P'!I34))</f>
        <v>0</v>
      </c>
      <c r="I34">
        <f>IF(PRODUCT('SPX C'!J34,'SPX P'!J34)=0,MAX('SPX C'!J34,'SPX P'!J34),AVERAGE('SPX C'!J34,'SPX P'!J34))</f>
        <v>0</v>
      </c>
      <c r="J34">
        <f>IF(PRODUCT('SPX C'!K34,'SPX P'!K34)=0,MAX('SPX C'!K34,'SPX P'!K34),AVERAGE('SPX C'!K34,'SPX P'!K34))</f>
        <v>0</v>
      </c>
      <c r="K34">
        <f>IF(PRODUCT('SPX C'!L34,'SPX P'!L34)=0,MAX('SPX C'!L34,'SPX P'!L34),AVERAGE('SPX C'!L34,'SPX P'!L34))</f>
        <v>0</v>
      </c>
      <c r="L34">
        <f>IF(PRODUCT('SPX C'!M34,'SPX P'!M34)=0,MAX('SPX C'!M34,'SPX P'!M34),AVERAGE('SPX C'!M34,'SPX P'!M34))</f>
        <v>0</v>
      </c>
      <c r="M34">
        <f>IF(PRODUCT('SPX C'!N34,'SPX P'!N34)=0,MAX('SPX C'!N34,'SPX P'!N34),AVERAGE('SPX C'!N34,'SPX P'!N34))</f>
        <v>0</v>
      </c>
      <c r="N34">
        <f>IF(PRODUCT('SPX C'!O34,'SPX P'!O34)=0,MAX('SPX C'!O34,'SPX P'!O34),AVERAGE('SPX C'!O34,'SPX P'!O34))</f>
        <v>0</v>
      </c>
      <c r="O34">
        <f>IF(PRODUCT('SPX C'!P34,'SPX P'!P34)=0,MAX('SPX C'!P34,'SPX P'!P34),AVERAGE('SPX C'!P34,'SPX P'!P34))</f>
        <v>0</v>
      </c>
      <c r="P34">
        <f>IF(PRODUCT('SPX C'!Q34,'SPX P'!Q34)=0,MAX('SPX C'!Q34,'SPX P'!Q34),AVERAGE('SPX C'!Q34,'SPX P'!Q34))</f>
        <v>0</v>
      </c>
      <c r="Q34">
        <f>IF(PRODUCT('SPX C'!R34,'SPX P'!R34)=0,MAX('SPX C'!R34,'SPX P'!R34),AVERAGE('SPX C'!R34,'SPX P'!R34))</f>
        <v>0</v>
      </c>
      <c r="R34">
        <f>IF(PRODUCT('SPX C'!S34,'SPX P'!S34)=0,MAX('SPX C'!S34,'SPX P'!S34),AVERAGE('SPX C'!S34,'SPX P'!S34))</f>
        <v>0</v>
      </c>
    </row>
    <row r="35" spans="1:18" x14ac:dyDescent="0.3">
      <c r="A35" s="1">
        <v>4485</v>
      </c>
      <c r="B35">
        <f>IF(PRODUCT('SPX C'!C35,'SPX P'!C35)=0,MAX('SPX C'!C35,'SPX P'!C35),AVERAGE('SPX C'!C35,'SPX P'!C35))</f>
        <v>0.11776232759999999</v>
      </c>
      <c r="C35">
        <f>IF(PRODUCT('SPX C'!D35,'SPX P'!D35)=0,MAX('SPX C'!D35,'SPX P'!D35),AVERAGE('SPX C'!D35,'SPX P'!D35))</f>
        <v>0.12609235969999999</v>
      </c>
      <c r="D35">
        <f>IF(PRODUCT('SPX C'!E35,'SPX P'!E35)=0,MAX('SPX C'!E35,'SPX P'!E35),AVERAGE('SPX C'!E35,'SPX P'!E35))</f>
        <v>0.13185983555</v>
      </c>
      <c r="E35">
        <f>IF(PRODUCT('SPX C'!F35,'SPX P'!F35)=0,MAX('SPX C'!F35,'SPX P'!F35),AVERAGE('SPX C'!F35,'SPX P'!F35))</f>
        <v>0</v>
      </c>
      <c r="F35">
        <f>IF(PRODUCT('SPX C'!G35,'SPX P'!G35)=0,MAX('SPX C'!G35,'SPX P'!G35),AVERAGE('SPX C'!G35,'SPX P'!G35))</f>
        <v>0</v>
      </c>
      <c r="G35">
        <f>IF(PRODUCT('SPX C'!H35,'SPX P'!H35)=0,MAX('SPX C'!H35,'SPX P'!H35),AVERAGE('SPX C'!H35,'SPX P'!H35))</f>
        <v>0</v>
      </c>
      <c r="H35">
        <f>IF(PRODUCT('SPX C'!I35,'SPX P'!I35)=0,MAX('SPX C'!I35,'SPX P'!I35),AVERAGE('SPX C'!I35,'SPX P'!I35))</f>
        <v>0</v>
      </c>
      <c r="I35">
        <f>IF(PRODUCT('SPX C'!J35,'SPX P'!J35)=0,MAX('SPX C'!J35,'SPX P'!J35),AVERAGE('SPX C'!J35,'SPX P'!J35))</f>
        <v>0</v>
      </c>
      <c r="J35">
        <f>IF(PRODUCT('SPX C'!K35,'SPX P'!K35)=0,MAX('SPX C'!K35,'SPX P'!K35),AVERAGE('SPX C'!K35,'SPX P'!K35))</f>
        <v>0</v>
      </c>
      <c r="K35">
        <f>IF(PRODUCT('SPX C'!L35,'SPX P'!L35)=0,MAX('SPX C'!L35,'SPX P'!L35),AVERAGE('SPX C'!L35,'SPX P'!L35))</f>
        <v>0</v>
      </c>
      <c r="L35">
        <f>IF(PRODUCT('SPX C'!M35,'SPX P'!M35)=0,MAX('SPX C'!M35,'SPX P'!M35),AVERAGE('SPX C'!M35,'SPX P'!M35))</f>
        <v>0</v>
      </c>
      <c r="M35">
        <f>IF(PRODUCT('SPX C'!N35,'SPX P'!N35)=0,MAX('SPX C'!N35,'SPX P'!N35),AVERAGE('SPX C'!N35,'SPX P'!N35))</f>
        <v>0</v>
      </c>
      <c r="N35">
        <f>IF(PRODUCT('SPX C'!O35,'SPX P'!O35)=0,MAX('SPX C'!O35,'SPX P'!O35),AVERAGE('SPX C'!O35,'SPX P'!O35))</f>
        <v>0</v>
      </c>
      <c r="O35">
        <f>IF(PRODUCT('SPX C'!P35,'SPX P'!P35)=0,MAX('SPX C'!P35,'SPX P'!P35),AVERAGE('SPX C'!P35,'SPX P'!P35))</f>
        <v>0</v>
      </c>
      <c r="P35">
        <f>IF(PRODUCT('SPX C'!Q35,'SPX P'!Q35)=0,MAX('SPX C'!Q35,'SPX P'!Q35),AVERAGE('SPX C'!Q35,'SPX P'!Q35))</f>
        <v>0</v>
      </c>
      <c r="Q35">
        <f>IF(PRODUCT('SPX C'!R35,'SPX P'!R35)=0,MAX('SPX C'!R35,'SPX P'!R35),AVERAGE('SPX C'!R35,'SPX P'!R35))</f>
        <v>0</v>
      </c>
      <c r="R35">
        <f>IF(PRODUCT('SPX C'!S35,'SPX P'!S35)=0,MAX('SPX C'!S35,'SPX P'!S35),AVERAGE('SPX C'!S35,'SPX P'!S35))</f>
        <v>0</v>
      </c>
    </row>
    <row r="36" spans="1:18" x14ac:dyDescent="0.3">
      <c r="A36" s="1">
        <v>4490</v>
      </c>
      <c r="B36">
        <f>IF(PRODUCT('SPX C'!C36,'SPX P'!C36)=0,MAX('SPX C'!C36,'SPX P'!C36),AVERAGE('SPX C'!C36,'SPX P'!C36))</f>
        <v>0.11705458064999999</v>
      </c>
      <c r="C36">
        <f>IF(PRODUCT('SPX C'!D36,'SPX P'!D36)=0,MAX('SPX C'!D36,'SPX P'!D36),AVERAGE('SPX C'!D36,'SPX P'!D36))</f>
        <v>0.12544271260000001</v>
      </c>
      <c r="D36">
        <f>IF(PRODUCT('SPX C'!E36,'SPX P'!E36)=0,MAX('SPX C'!E36,'SPX P'!E36),AVERAGE('SPX C'!E36,'SPX P'!E36))</f>
        <v>0.1313066031</v>
      </c>
      <c r="E36">
        <f>IF(PRODUCT('SPX C'!F36,'SPX P'!F36)=0,MAX('SPX C'!F36,'SPX P'!F36),AVERAGE('SPX C'!F36,'SPX P'!F36))</f>
        <v>0.13677298059999998</v>
      </c>
      <c r="F36">
        <f>IF(PRODUCT('SPX C'!G36,'SPX P'!G36)=0,MAX('SPX C'!G36,'SPX P'!G36),AVERAGE('SPX C'!G36,'SPX P'!G36))</f>
        <v>0.14276762059999998</v>
      </c>
      <c r="G36">
        <f>IF(PRODUCT('SPX C'!H36,'SPX P'!H36)=0,MAX('SPX C'!H36,'SPX P'!H36),AVERAGE('SPX C'!H36,'SPX P'!H36))</f>
        <v>0</v>
      </c>
      <c r="H36">
        <f>IF(PRODUCT('SPX C'!I36,'SPX P'!I36)=0,MAX('SPX C'!I36,'SPX P'!I36),AVERAGE('SPX C'!I36,'SPX P'!I36))</f>
        <v>0</v>
      </c>
      <c r="I36">
        <f>IF(PRODUCT('SPX C'!J36,'SPX P'!J36)=0,MAX('SPX C'!J36,'SPX P'!J36),AVERAGE('SPX C'!J36,'SPX P'!J36))</f>
        <v>0</v>
      </c>
      <c r="J36">
        <f>IF(PRODUCT('SPX C'!K36,'SPX P'!K36)=0,MAX('SPX C'!K36,'SPX P'!K36),AVERAGE('SPX C'!K36,'SPX P'!K36))</f>
        <v>0</v>
      </c>
      <c r="K36">
        <f>IF(PRODUCT('SPX C'!L36,'SPX P'!L36)=0,MAX('SPX C'!L36,'SPX P'!L36),AVERAGE('SPX C'!L36,'SPX P'!L36))</f>
        <v>0</v>
      </c>
      <c r="L36">
        <f>IF(PRODUCT('SPX C'!M36,'SPX P'!M36)=0,MAX('SPX C'!M36,'SPX P'!M36),AVERAGE('SPX C'!M36,'SPX P'!M36))</f>
        <v>0</v>
      </c>
      <c r="M36">
        <f>IF(PRODUCT('SPX C'!N36,'SPX P'!N36)=0,MAX('SPX C'!N36,'SPX P'!N36),AVERAGE('SPX C'!N36,'SPX P'!N36))</f>
        <v>0</v>
      </c>
      <c r="N36">
        <f>IF(PRODUCT('SPX C'!O36,'SPX P'!O36)=0,MAX('SPX C'!O36,'SPX P'!O36),AVERAGE('SPX C'!O36,'SPX P'!O36))</f>
        <v>0</v>
      </c>
      <c r="O36">
        <f>IF(PRODUCT('SPX C'!P36,'SPX P'!P36)=0,MAX('SPX C'!P36,'SPX P'!P36),AVERAGE('SPX C'!P36,'SPX P'!P36))</f>
        <v>0</v>
      </c>
      <c r="P36">
        <f>IF(PRODUCT('SPX C'!Q36,'SPX P'!Q36)=0,MAX('SPX C'!Q36,'SPX P'!Q36),AVERAGE('SPX C'!Q36,'SPX P'!Q36))</f>
        <v>0</v>
      </c>
      <c r="Q36">
        <f>IF(PRODUCT('SPX C'!R36,'SPX P'!R36)=0,MAX('SPX C'!R36,'SPX P'!R36),AVERAGE('SPX C'!R36,'SPX P'!R36))</f>
        <v>0</v>
      </c>
      <c r="R36">
        <f>IF(PRODUCT('SPX C'!S36,'SPX P'!S36)=0,MAX('SPX C'!S36,'SPX P'!S36),AVERAGE('SPX C'!S36,'SPX P'!S36))</f>
        <v>0</v>
      </c>
    </row>
    <row r="37" spans="1:18" x14ac:dyDescent="0.3">
      <c r="A37" s="1">
        <v>4495</v>
      </c>
      <c r="B37">
        <f>IF(PRODUCT('SPX C'!C37,'SPX P'!C37)=0,MAX('SPX C'!C37,'SPX P'!C37),AVERAGE('SPX C'!C37,'SPX P'!C37))</f>
        <v>0.11642377825</v>
      </c>
      <c r="C37">
        <f>IF(PRODUCT('SPX C'!D37,'SPX P'!D37)=0,MAX('SPX C'!D37,'SPX P'!D37),AVERAGE('SPX C'!D37,'SPX P'!D37))</f>
        <v>0.12480690119999999</v>
      </c>
      <c r="D37">
        <f>IF(PRODUCT('SPX C'!E37,'SPX P'!E37)=0,MAX('SPX C'!E37,'SPX P'!E37),AVERAGE('SPX C'!E37,'SPX P'!E37))</f>
        <v>0.13083587815</v>
      </c>
      <c r="E37">
        <f>IF(PRODUCT('SPX C'!F37,'SPX P'!F37)=0,MAX('SPX C'!F37,'SPX P'!F37),AVERAGE('SPX C'!F37,'SPX P'!F37))</f>
        <v>0</v>
      </c>
      <c r="F37">
        <f>IF(PRODUCT('SPX C'!G37,'SPX P'!G37)=0,MAX('SPX C'!G37,'SPX P'!G37),AVERAGE('SPX C'!G37,'SPX P'!G37))</f>
        <v>0</v>
      </c>
      <c r="G37">
        <f>IF(PRODUCT('SPX C'!H37,'SPX P'!H37)=0,MAX('SPX C'!H37,'SPX P'!H37),AVERAGE('SPX C'!H37,'SPX P'!H37))</f>
        <v>0</v>
      </c>
      <c r="H37">
        <f>IF(PRODUCT('SPX C'!I37,'SPX P'!I37)=0,MAX('SPX C'!I37,'SPX P'!I37),AVERAGE('SPX C'!I37,'SPX P'!I37))</f>
        <v>0</v>
      </c>
      <c r="I37">
        <f>IF(PRODUCT('SPX C'!J37,'SPX P'!J37)=0,MAX('SPX C'!J37,'SPX P'!J37),AVERAGE('SPX C'!J37,'SPX P'!J37))</f>
        <v>0</v>
      </c>
      <c r="J37">
        <f>IF(PRODUCT('SPX C'!K37,'SPX P'!K37)=0,MAX('SPX C'!K37,'SPX P'!K37),AVERAGE('SPX C'!K37,'SPX P'!K37))</f>
        <v>0</v>
      </c>
      <c r="K37">
        <f>IF(PRODUCT('SPX C'!L37,'SPX P'!L37)=0,MAX('SPX C'!L37,'SPX P'!L37),AVERAGE('SPX C'!L37,'SPX P'!L37))</f>
        <v>0</v>
      </c>
      <c r="L37">
        <f>IF(PRODUCT('SPX C'!M37,'SPX P'!M37)=0,MAX('SPX C'!M37,'SPX P'!M37),AVERAGE('SPX C'!M37,'SPX P'!M37))</f>
        <v>0</v>
      </c>
      <c r="M37">
        <f>IF(PRODUCT('SPX C'!N37,'SPX P'!N37)=0,MAX('SPX C'!N37,'SPX P'!N37),AVERAGE('SPX C'!N37,'SPX P'!N37))</f>
        <v>0</v>
      </c>
      <c r="N37">
        <f>IF(PRODUCT('SPX C'!O37,'SPX P'!O37)=0,MAX('SPX C'!O37,'SPX P'!O37),AVERAGE('SPX C'!O37,'SPX P'!O37))</f>
        <v>0</v>
      </c>
      <c r="O37">
        <f>IF(PRODUCT('SPX C'!P37,'SPX P'!P37)=0,MAX('SPX C'!P37,'SPX P'!P37),AVERAGE('SPX C'!P37,'SPX P'!P37))</f>
        <v>0</v>
      </c>
      <c r="P37">
        <f>IF(PRODUCT('SPX C'!Q37,'SPX P'!Q37)=0,MAX('SPX C'!Q37,'SPX P'!Q37),AVERAGE('SPX C'!Q37,'SPX P'!Q37))</f>
        <v>0</v>
      </c>
      <c r="Q37">
        <f>IF(PRODUCT('SPX C'!R37,'SPX P'!R37)=0,MAX('SPX C'!R37,'SPX P'!R37),AVERAGE('SPX C'!R37,'SPX P'!R37))</f>
        <v>0</v>
      </c>
      <c r="R37">
        <f>IF(PRODUCT('SPX C'!S37,'SPX P'!S37)=0,MAX('SPX C'!S37,'SPX P'!S37),AVERAGE('SPX C'!S37,'SPX P'!S37))</f>
        <v>0</v>
      </c>
    </row>
    <row r="38" spans="1:18" x14ac:dyDescent="0.3">
      <c r="A38" s="1">
        <v>4500</v>
      </c>
      <c r="B38">
        <f>IF(PRODUCT('SPX C'!C38,'SPX P'!C38)=0,MAX('SPX C'!C38,'SPX P'!C38),AVERAGE('SPX C'!C38,'SPX P'!C38))</f>
        <v>0.11571109994999999</v>
      </c>
      <c r="C38">
        <f>IF(PRODUCT('SPX C'!D38,'SPX P'!D38)=0,MAX('SPX C'!D38,'SPX P'!D38),AVERAGE('SPX C'!D38,'SPX P'!D38))</f>
        <v>0.12398113135</v>
      </c>
      <c r="D38">
        <f>IF(PRODUCT('SPX C'!E38,'SPX P'!E38)=0,MAX('SPX C'!E38,'SPX P'!E38),AVERAGE('SPX C'!E38,'SPX P'!E38))</f>
        <v>0.1301843566</v>
      </c>
      <c r="E38">
        <f>IF(PRODUCT('SPX C'!F38,'SPX P'!F38)=0,MAX('SPX C'!F38,'SPX P'!F38),AVERAGE('SPX C'!F38,'SPX P'!F38))</f>
        <v>0.13558658875000001</v>
      </c>
      <c r="F38">
        <f>IF(PRODUCT('SPX C'!G38,'SPX P'!G38)=0,MAX('SPX C'!G38,'SPX P'!G38),AVERAGE('SPX C'!G38,'SPX P'!G38))</f>
        <v>0.14190731975000001</v>
      </c>
      <c r="G38">
        <f>IF(PRODUCT('SPX C'!H38,'SPX P'!H38)=0,MAX('SPX C'!H38,'SPX P'!H38),AVERAGE('SPX C'!H38,'SPX P'!H38))</f>
        <v>0.14587523145</v>
      </c>
      <c r="H38">
        <f>IF(PRODUCT('SPX C'!I38,'SPX P'!I38)=0,MAX('SPX C'!I38,'SPX P'!I38),AVERAGE('SPX C'!I38,'SPX P'!I38))</f>
        <v>0.14674447735000001</v>
      </c>
      <c r="I38">
        <f>IF(PRODUCT('SPX C'!J38,'SPX P'!J38)=0,MAX('SPX C'!J38,'SPX P'!J38),AVERAGE('SPX C'!J38,'SPX P'!J38))</f>
        <v>0.14974131304999999</v>
      </c>
      <c r="J38">
        <f>IF(PRODUCT('SPX C'!K38,'SPX P'!K38)=0,MAX('SPX C'!K38,'SPX P'!K38),AVERAGE('SPX C'!K38,'SPX P'!K38))</f>
        <v>0.15281609000000002</v>
      </c>
      <c r="K38">
        <f>IF(PRODUCT('SPX C'!L38,'SPX P'!L38)=0,MAX('SPX C'!L38,'SPX P'!L38),AVERAGE('SPX C'!L38,'SPX P'!L38))</f>
        <v>0.15581563440000001</v>
      </c>
      <c r="L38">
        <f>IF(PRODUCT('SPX C'!M38,'SPX P'!M38)=0,MAX('SPX C'!M38,'SPX P'!M38),AVERAGE('SPX C'!M38,'SPX P'!M38))</f>
        <v>0.15780529599999998</v>
      </c>
      <c r="M38">
        <f>IF(PRODUCT('SPX C'!N38,'SPX P'!N38)=0,MAX('SPX C'!N38,'SPX P'!N38),AVERAGE('SPX C'!N38,'SPX P'!N38))</f>
        <v>0.16226674515</v>
      </c>
      <c r="N38">
        <f>IF(PRODUCT('SPX C'!O38,'SPX P'!O38)=0,MAX('SPX C'!O38,'SPX P'!O38),AVERAGE('SPX C'!O38,'SPX P'!O38))</f>
        <v>0.16362238579999999</v>
      </c>
      <c r="O38">
        <f>IF(PRODUCT('SPX C'!P38,'SPX P'!P38)=0,MAX('SPX C'!P38,'SPX P'!P38),AVERAGE('SPX C'!P38,'SPX P'!P38))</f>
        <v>0.16367482770000003</v>
      </c>
      <c r="P38">
        <f>IF(PRODUCT('SPX C'!Q38,'SPX P'!Q38)=0,MAX('SPX C'!Q38,'SPX P'!Q38),AVERAGE('SPX C'!Q38,'SPX P'!Q38))</f>
        <v>0.17192964699999999</v>
      </c>
      <c r="Q38">
        <f>IF(PRODUCT('SPX C'!R38,'SPX P'!R38)=0,MAX('SPX C'!R38,'SPX P'!R38),AVERAGE('SPX C'!R38,'SPX P'!R38))</f>
        <v>0.17764154249999997</v>
      </c>
      <c r="R38">
        <f>IF(PRODUCT('SPX C'!S38,'SPX P'!S38)=0,MAX('SPX C'!S38,'SPX P'!S38),AVERAGE('SPX C'!S38,'SPX P'!S38))</f>
        <v>0.18529956010000001</v>
      </c>
    </row>
    <row r="39" spans="1:18" x14ac:dyDescent="0.3">
      <c r="A39" s="1">
        <v>4505</v>
      </c>
      <c r="B39">
        <f>IF(PRODUCT('SPX C'!C39,'SPX P'!C39)=0,MAX('SPX C'!C39,'SPX P'!C39),AVERAGE('SPX C'!C39,'SPX P'!C39))</f>
        <v>0.11514762649999999</v>
      </c>
      <c r="C39">
        <f>IF(PRODUCT('SPX C'!D39,'SPX P'!D39)=0,MAX('SPX C'!D39,'SPX P'!D39),AVERAGE('SPX C'!D39,'SPX P'!D39))</f>
        <v>0.12348847530000001</v>
      </c>
      <c r="D39">
        <f>IF(PRODUCT('SPX C'!E39,'SPX P'!E39)=0,MAX('SPX C'!E39,'SPX P'!E39),AVERAGE('SPX C'!E39,'SPX P'!E39))</f>
        <v>0.12958703345</v>
      </c>
      <c r="E39">
        <f>IF(PRODUCT('SPX C'!F39,'SPX P'!F39)=0,MAX('SPX C'!F39,'SPX P'!F39),AVERAGE('SPX C'!F39,'SPX P'!F39))</f>
        <v>0</v>
      </c>
      <c r="F39">
        <f>IF(PRODUCT('SPX C'!G39,'SPX P'!G39)=0,MAX('SPX C'!G39,'SPX P'!G39),AVERAGE('SPX C'!G39,'SPX P'!G39))</f>
        <v>0</v>
      </c>
      <c r="G39">
        <f>IF(PRODUCT('SPX C'!H39,'SPX P'!H39)=0,MAX('SPX C'!H39,'SPX P'!H39),AVERAGE('SPX C'!H39,'SPX P'!H39))</f>
        <v>0</v>
      </c>
      <c r="H39">
        <f>IF(PRODUCT('SPX C'!I39,'SPX P'!I39)=0,MAX('SPX C'!I39,'SPX P'!I39),AVERAGE('SPX C'!I39,'SPX P'!I39))</f>
        <v>0</v>
      </c>
      <c r="I39">
        <f>IF(PRODUCT('SPX C'!J39,'SPX P'!J39)=0,MAX('SPX C'!J39,'SPX P'!J39),AVERAGE('SPX C'!J39,'SPX P'!J39))</f>
        <v>0</v>
      </c>
      <c r="J39">
        <f>IF(PRODUCT('SPX C'!K39,'SPX P'!K39)=0,MAX('SPX C'!K39,'SPX P'!K39),AVERAGE('SPX C'!K39,'SPX P'!K39))</f>
        <v>0</v>
      </c>
      <c r="K39">
        <f>IF(PRODUCT('SPX C'!L39,'SPX P'!L39)=0,MAX('SPX C'!L39,'SPX P'!L39),AVERAGE('SPX C'!L39,'SPX P'!L39))</f>
        <v>0</v>
      </c>
      <c r="L39">
        <f>IF(PRODUCT('SPX C'!M39,'SPX P'!M39)=0,MAX('SPX C'!M39,'SPX P'!M39),AVERAGE('SPX C'!M39,'SPX P'!M39))</f>
        <v>0</v>
      </c>
      <c r="M39">
        <f>IF(PRODUCT('SPX C'!N39,'SPX P'!N39)=0,MAX('SPX C'!N39,'SPX P'!N39),AVERAGE('SPX C'!N39,'SPX P'!N39))</f>
        <v>0</v>
      </c>
      <c r="N39">
        <f>IF(PRODUCT('SPX C'!O39,'SPX P'!O39)=0,MAX('SPX C'!O39,'SPX P'!O39),AVERAGE('SPX C'!O39,'SPX P'!O39))</f>
        <v>0</v>
      </c>
      <c r="O39">
        <f>IF(PRODUCT('SPX C'!P39,'SPX P'!P39)=0,MAX('SPX C'!P39,'SPX P'!P39),AVERAGE('SPX C'!P39,'SPX P'!P39))</f>
        <v>0</v>
      </c>
      <c r="P39">
        <f>IF(PRODUCT('SPX C'!Q39,'SPX P'!Q39)=0,MAX('SPX C'!Q39,'SPX P'!Q39),AVERAGE('SPX C'!Q39,'SPX P'!Q39))</f>
        <v>0</v>
      </c>
      <c r="Q39">
        <f>IF(PRODUCT('SPX C'!R39,'SPX P'!R39)=0,MAX('SPX C'!R39,'SPX P'!R39),AVERAGE('SPX C'!R39,'SPX P'!R39))</f>
        <v>0</v>
      </c>
      <c r="R39">
        <f>IF(PRODUCT('SPX C'!S39,'SPX P'!S39)=0,MAX('SPX C'!S39,'SPX P'!S39),AVERAGE('SPX C'!S39,'SPX P'!S39))</f>
        <v>0</v>
      </c>
    </row>
    <row r="40" spans="1:18" x14ac:dyDescent="0.3">
      <c r="A40" s="1">
        <v>4510</v>
      </c>
      <c r="B40">
        <f>IF(PRODUCT('SPX C'!C40,'SPX P'!C40)=0,MAX('SPX C'!C40,'SPX P'!C40),AVERAGE('SPX C'!C40,'SPX P'!C40))</f>
        <v>0.11429056255</v>
      </c>
      <c r="C40">
        <f>IF(PRODUCT('SPX C'!D40,'SPX P'!D40)=0,MAX('SPX C'!D40,'SPX P'!D40),AVERAGE('SPX C'!D40,'SPX P'!D40))</f>
        <v>0.12279878525</v>
      </c>
      <c r="D40">
        <f>IF(PRODUCT('SPX C'!E40,'SPX P'!E40)=0,MAX('SPX C'!E40,'SPX P'!E40),AVERAGE('SPX C'!E40,'SPX P'!E40))</f>
        <v>0.12906809834999999</v>
      </c>
      <c r="E40">
        <f>IF(PRODUCT('SPX C'!F40,'SPX P'!F40)=0,MAX('SPX C'!F40,'SPX P'!F40),AVERAGE('SPX C'!F40,'SPX P'!F40))</f>
        <v>0.13460369145000001</v>
      </c>
      <c r="F40">
        <f>IF(PRODUCT('SPX C'!G40,'SPX P'!G40)=0,MAX('SPX C'!G40,'SPX P'!G40),AVERAGE('SPX C'!G40,'SPX P'!G40))</f>
        <v>0.14053421860000001</v>
      </c>
      <c r="G40">
        <f>IF(PRODUCT('SPX C'!H40,'SPX P'!H40)=0,MAX('SPX C'!H40,'SPX P'!H40),AVERAGE('SPX C'!H40,'SPX P'!H40))</f>
        <v>0</v>
      </c>
      <c r="H40">
        <f>IF(PRODUCT('SPX C'!I40,'SPX P'!I40)=0,MAX('SPX C'!I40,'SPX P'!I40),AVERAGE('SPX C'!I40,'SPX P'!I40))</f>
        <v>0</v>
      </c>
      <c r="I40">
        <f>IF(PRODUCT('SPX C'!J40,'SPX P'!J40)=0,MAX('SPX C'!J40,'SPX P'!J40),AVERAGE('SPX C'!J40,'SPX P'!J40))</f>
        <v>0</v>
      </c>
      <c r="J40">
        <f>IF(PRODUCT('SPX C'!K40,'SPX P'!K40)=0,MAX('SPX C'!K40,'SPX P'!K40),AVERAGE('SPX C'!K40,'SPX P'!K40))</f>
        <v>0</v>
      </c>
      <c r="K40">
        <f>IF(PRODUCT('SPX C'!L40,'SPX P'!L40)=0,MAX('SPX C'!L40,'SPX P'!L40),AVERAGE('SPX C'!L40,'SPX P'!L40))</f>
        <v>0</v>
      </c>
      <c r="L40">
        <f>IF(PRODUCT('SPX C'!M40,'SPX P'!M40)=0,MAX('SPX C'!M40,'SPX P'!M40),AVERAGE('SPX C'!M40,'SPX P'!M40))</f>
        <v>0</v>
      </c>
      <c r="M40">
        <f>IF(PRODUCT('SPX C'!N40,'SPX P'!N40)=0,MAX('SPX C'!N40,'SPX P'!N40),AVERAGE('SPX C'!N40,'SPX P'!N40))</f>
        <v>0</v>
      </c>
      <c r="N40">
        <f>IF(PRODUCT('SPX C'!O40,'SPX P'!O40)=0,MAX('SPX C'!O40,'SPX P'!O40),AVERAGE('SPX C'!O40,'SPX P'!O40))</f>
        <v>0</v>
      </c>
      <c r="O40">
        <f>IF(PRODUCT('SPX C'!P40,'SPX P'!P40)=0,MAX('SPX C'!P40,'SPX P'!P40),AVERAGE('SPX C'!P40,'SPX P'!P40))</f>
        <v>0</v>
      </c>
      <c r="P40">
        <f>IF(PRODUCT('SPX C'!Q40,'SPX P'!Q40)=0,MAX('SPX C'!Q40,'SPX P'!Q40),AVERAGE('SPX C'!Q40,'SPX P'!Q40))</f>
        <v>0</v>
      </c>
      <c r="Q40">
        <f>IF(PRODUCT('SPX C'!R40,'SPX P'!R40)=0,MAX('SPX C'!R40,'SPX P'!R40),AVERAGE('SPX C'!R40,'SPX P'!R40))</f>
        <v>0</v>
      </c>
      <c r="R40">
        <f>IF(PRODUCT('SPX C'!S40,'SPX P'!S40)=0,MAX('SPX C'!S40,'SPX P'!S40),AVERAGE('SPX C'!S40,'SPX P'!S40))</f>
        <v>0</v>
      </c>
    </row>
    <row r="41" spans="1:18" x14ac:dyDescent="0.3">
      <c r="A41" s="1">
        <v>4515</v>
      </c>
      <c r="B41">
        <f>IF(PRODUCT('SPX C'!C41,'SPX P'!C41)=0,MAX('SPX C'!C41,'SPX P'!C41),AVERAGE('SPX C'!C41,'SPX P'!C41))</f>
        <v>0.11375015234999999</v>
      </c>
      <c r="C41">
        <f>IF(PRODUCT('SPX C'!D41,'SPX P'!D41)=0,MAX('SPX C'!D41,'SPX P'!D41),AVERAGE('SPX C'!D41,'SPX P'!D41))</f>
        <v>0.12219874415000001</v>
      </c>
      <c r="D41">
        <f>IF(PRODUCT('SPX C'!E41,'SPX P'!E41)=0,MAX('SPX C'!E41,'SPX P'!E41),AVERAGE('SPX C'!E41,'SPX P'!E41))</f>
        <v>0.1283441179</v>
      </c>
      <c r="E41">
        <f>IF(PRODUCT('SPX C'!F41,'SPX P'!F41)=0,MAX('SPX C'!F41,'SPX P'!F41),AVERAGE('SPX C'!F41,'SPX P'!F41))</f>
        <v>0</v>
      </c>
      <c r="F41">
        <f>IF(PRODUCT('SPX C'!G41,'SPX P'!G41)=0,MAX('SPX C'!G41,'SPX P'!G41),AVERAGE('SPX C'!G41,'SPX P'!G41))</f>
        <v>0</v>
      </c>
      <c r="G41">
        <f>IF(PRODUCT('SPX C'!H41,'SPX P'!H41)=0,MAX('SPX C'!H41,'SPX P'!H41),AVERAGE('SPX C'!H41,'SPX P'!H41))</f>
        <v>0</v>
      </c>
      <c r="H41">
        <f>IF(PRODUCT('SPX C'!I41,'SPX P'!I41)=0,MAX('SPX C'!I41,'SPX P'!I41),AVERAGE('SPX C'!I41,'SPX P'!I41))</f>
        <v>0</v>
      </c>
      <c r="I41">
        <f>IF(PRODUCT('SPX C'!J41,'SPX P'!J41)=0,MAX('SPX C'!J41,'SPX P'!J41),AVERAGE('SPX C'!J41,'SPX P'!J41))</f>
        <v>0</v>
      </c>
      <c r="J41">
        <f>IF(PRODUCT('SPX C'!K41,'SPX P'!K41)=0,MAX('SPX C'!K41,'SPX P'!K41),AVERAGE('SPX C'!K41,'SPX P'!K41))</f>
        <v>0</v>
      </c>
      <c r="K41">
        <f>IF(PRODUCT('SPX C'!L41,'SPX P'!L41)=0,MAX('SPX C'!L41,'SPX P'!L41),AVERAGE('SPX C'!L41,'SPX P'!L41))</f>
        <v>0</v>
      </c>
      <c r="L41">
        <f>IF(PRODUCT('SPX C'!M41,'SPX P'!M41)=0,MAX('SPX C'!M41,'SPX P'!M41),AVERAGE('SPX C'!M41,'SPX P'!M41))</f>
        <v>0</v>
      </c>
      <c r="M41">
        <f>IF(PRODUCT('SPX C'!N41,'SPX P'!N41)=0,MAX('SPX C'!N41,'SPX P'!N41),AVERAGE('SPX C'!N41,'SPX P'!N41))</f>
        <v>0</v>
      </c>
      <c r="N41">
        <f>IF(PRODUCT('SPX C'!O41,'SPX P'!O41)=0,MAX('SPX C'!O41,'SPX P'!O41),AVERAGE('SPX C'!O41,'SPX P'!O41))</f>
        <v>0</v>
      </c>
      <c r="O41">
        <f>IF(PRODUCT('SPX C'!P41,'SPX P'!P41)=0,MAX('SPX C'!P41,'SPX P'!P41),AVERAGE('SPX C'!P41,'SPX P'!P41))</f>
        <v>0</v>
      </c>
      <c r="P41">
        <f>IF(PRODUCT('SPX C'!Q41,'SPX P'!Q41)=0,MAX('SPX C'!Q41,'SPX P'!Q41),AVERAGE('SPX C'!Q41,'SPX P'!Q41))</f>
        <v>0</v>
      </c>
      <c r="Q41">
        <f>IF(PRODUCT('SPX C'!R41,'SPX P'!R41)=0,MAX('SPX C'!R41,'SPX P'!R41),AVERAGE('SPX C'!R41,'SPX P'!R41))</f>
        <v>0</v>
      </c>
      <c r="R41">
        <f>IF(PRODUCT('SPX C'!S41,'SPX P'!S41)=0,MAX('SPX C'!S41,'SPX P'!S41),AVERAGE('SPX C'!S41,'SPX P'!S41))</f>
        <v>0</v>
      </c>
    </row>
    <row r="42" spans="1:18" x14ac:dyDescent="0.3">
      <c r="A42" s="1">
        <v>4520</v>
      </c>
      <c r="B42">
        <f>IF(PRODUCT('SPX C'!C42,'SPX P'!C42)=0,MAX('SPX C'!C42,'SPX P'!C42),AVERAGE('SPX C'!C42,'SPX P'!C42))</f>
        <v>0.1131365557</v>
      </c>
      <c r="C42">
        <f>IF(PRODUCT('SPX C'!D42,'SPX P'!D42)=0,MAX('SPX C'!D42,'SPX P'!D42),AVERAGE('SPX C'!D42,'SPX P'!D42))</f>
        <v>0.1214668141</v>
      </c>
      <c r="D42">
        <f>IF(PRODUCT('SPX C'!E42,'SPX P'!E42)=0,MAX('SPX C'!E42,'SPX P'!E42),AVERAGE('SPX C'!E42,'SPX P'!E42))</f>
        <v>0.1277766917</v>
      </c>
      <c r="E42">
        <f>IF(PRODUCT('SPX C'!F42,'SPX P'!F42)=0,MAX('SPX C'!F42,'SPX P'!F42),AVERAGE('SPX C'!F42,'SPX P'!F42))</f>
        <v>0.13326713229999998</v>
      </c>
      <c r="F42">
        <f>IF(PRODUCT('SPX C'!G42,'SPX P'!G42)=0,MAX('SPX C'!G42,'SPX P'!G42),AVERAGE('SPX C'!G42,'SPX P'!G42))</f>
        <v>0.13967978744999998</v>
      </c>
      <c r="G42">
        <f>IF(PRODUCT('SPX C'!H42,'SPX P'!H42)=0,MAX('SPX C'!H42,'SPX P'!H42),AVERAGE('SPX C'!H42,'SPX P'!H42))</f>
        <v>0</v>
      </c>
      <c r="H42">
        <f>IF(PRODUCT('SPX C'!I42,'SPX P'!I42)=0,MAX('SPX C'!I42,'SPX P'!I42),AVERAGE('SPX C'!I42,'SPX P'!I42))</f>
        <v>0</v>
      </c>
      <c r="I42">
        <f>IF(PRODUCT('SPX C'!J42,'SPX P'!J42)=0,MAX('SPX C'!J42,'SPX P'!J42),AVERAGE('SPX C'!J42,'SPX P'!J42))</f>
        <v>0</v>
      </c>
      <c r="J42">
        <f>IF(PRODUCT('SPX C'!K42,'SPX P'!K42)=0,MAX('SPX C'!K42,'SPX P'!K42),AVERAGE('SPX C'!K42,'SPX P'!K42))</f>
        <v>0</v>
      </c>
      <c r="K42">
        <f>IF(PRODUCT('SPX C'!L42,'SPX P'!L42)=0,MAX('SPX C'!L42,'SPX P'!L42),AVERAGE('SPX C'!L42,'SPX P'!L42))</f>
        <v>0</v>
      </c>
      <c r="L42">
        <f>IF(PRODUCT('SPX C'!M42,'SPX P'!M42)=0,MAX('SPX C'!M42,'SPX P'!M42),AVERAGE('SPX C'!M42,'SPX P'!M42))</f>
        <v>0</v>
      </c>
      <c r="M42">
        <f>IF(PRODUCT('SPX C'!N42,'SPX P'!N42)=0,MAX('SPX C'!N42,'SPX P'!N42),AVERAGE('SPX C'!N42,'SPX P'!N42))</f>
        <v>0</v>
      </c>
      <c r="N42">
        <f>IF(PRODUCT('SPX C'!O42,'SPX P'!O42)=0,MAX('SPX C'!O42,'SPX P'!O42),AVERAGE('SPX C'!O42,'SPX P'!O42))</f>
        <v>0</v>
      </c>
      <c r="O42">
        <f>IF(PRODUCT('SPX C'!P42,'SPX P'!P42)=0,MAX('SPX C'!P42,'SPX P'!P42),AVERAGE('SPX C'!P42,'SPX P'!P42))</f>
        <v>0</v>
      </c>
      <c r="P42">
        <f>IF(PRODUCT('SPX C'!Q42,'SPX P'!Q42)=0,MAX('SPX C'!Q42,'SPX P'!Q42),AVERAGE('SPX C'!Q42,'SPX P'!Q42))</f>
        <v>0</v>
      </c>
      <c r="Q42">
        <f>IF(PRODUCT('SPX C'!R42,'SPX P'!R42)=0,MAX('SPX C'!R42,'SPX P'!R42),AVERAGE('SPX C'!R42,'SPX P'!R42))</f>
        <v>0</v>
      </c>
      <c r="R42">
        <f>IF(PRODUCT('SPX C'!S42,'SPX P'!S42)=0,MAX('SPX C'!S42,'SPX P'!S42),AVERAGE('SPX C'!S42,'SPX P'!S42))</f>
        <v>0</v>
      </c>
    </row>
    <row r="43" spans="1:18" x14ac:dyDescent="0.3">
      <c r="A43" s="1">
        <v>4525</v>
      </c>
      <c r="B43">
        <f>IF(PRODUCT('SPX C'!C43,'SPX P'!C43)=0,MAX('SPX C'!C43,'SPX P'!C43),AVERAGE('SPX C'!C43,'SPX P'!C43))</f>
        <v>0.11250186055</v>
      </c>
      <c r="C43">
        <f>IF(PRODUCT('SPX C'!D43,'SPX P'!D43)=0,MAX('SPX C'!D43,'SPX P'!D43),AVERAGE('SPX C'!D43,'SPX P'!D43))</f>
        <v>0.12093055815000001</v>
      </c>
      <c r="D43">
        <f>IF(PRODUCT('SPX C'!E43,'SPX P'!E43)=0,MAX('SPX C'!E43,'SPX P'!E43),AVERAGE('SPX C'!E43,'SPX P'!E43))</f>
        <v>0.12717939689999999</v>
      </c>
      <c r="E43">
        <f>IF(PRODUCT('SPX C'!F43,'SPX P'!F43)=0,MAX('SPX C'!F43,'SPX P'!F43),AVERAGE('SPX C'!F43,'SPX P'!F43))</f>
        <v>0.13303229124999999</v>
      </c>
      <c r="F43">
        <f>IF(PRODUCT('SPX C'!G43,'SPX P'!G43)=0,MAX('SPX C'!G43,'SPX P'!G43),AVERAGE('SPX C'!G43,'SPX P'!G43))</f>
        <v>0.13909054155</v>
      </c>
      <c r="G43">
        <f>IF(PRODUCT('SPX C'!H43,'SPX P'!H43)=0,MAX('SPX C'!H43,'SPX P'!H43),AVERAGE('SPX C'!H43,'SPX P'!H43))</f>
        <v>0.14343146569999998</v>
      </c>
      <c r="H43">
        <f>IF(PRODUCT('SPX C'!I43,'SPX P'!I43)=0,MAX('SPX C'!I43,'SPX P'!I43),AVERAGE('SPX C'!I43,'SPX P'!I43))</f>
        <v>0.14441689645</v>
      </c>
      <c r="I43">
        <f>IF(PRODUCT('SPX C'!J43,'SPX P'!J43)=0,MAX('SPX C'!J43,'SPX P'!J43),AVERAGE('SPX C'!J43,'SPX P'!J43))</f>
        <v>0.14753373850000001</v>
      </c>
      <c r="J43">
        <f>IF(PRODUCT('SPX C'!K43,'SPX P'!K43)=0,MAX('SPX C'!K43,'SPX P'!K43),AVERAGE('SPX C'!K43,'SPX P'!K43))</f>
        <v>0.1508298294</v>
      </c>
      <c r="K43">
        <f>IF(PRODUCT('SPX C'!L43,'SPX P'!L43)=0,MAX('SPX C'!L43,'SPX P'!L43),AVERAGE('SPX C'!L43,'SPX P'!L43))</f>
        <v>0.15386313169999999</v>
      </c>
      <c r="L43">
        <f>IF(PRODUCT('SPX C'!M43,'SPX P'!M43)=0,MAX('SPX C'!M43,'SPX P'!M43),AVERAGE('SPX C'!M43,'SPX P'!M43))</f>
        <v>0.15575714665000001</v>
      </c>
      <c r="M43">
        <f>IF(PRODUCT('SPX C'!N43,'SPX P'!N43)=0,MAX('SPX C'!N43,'SPX P'!N43),AVERAGE('SPX C'!N43,'SPX P'!N43))</f>
        <v>0.16032510934999999</v>
      </c>
      <c r="N43">
        <f>IF(PRODUCT('SPX C'!O43,'SPX P'!O43)=0,MAX('SPX C'!O43,'SPX P'!O43),AVERAGE('SPX C'!O43,'SPX P'!O43))</f>
        <v>0.16201180125</v>
      </c>
      <c r="O43">
        <f>IF(PRODUCT('SPX C'!P43,'SPX P'!P43)=0,MAX('SPX C'!P43,'SPX P'!P43),AVERAGE('SPX C'!P43,'SPX P'!P43))</f>
        <v>0.16281491345000002</v>
      </c>
      <c r="P43">
        <f>IF(PRODUCT('SPX C'!Q43,'SPX P'!Q43)=0,MAX('SPX C'!Q43,'SPX P'!Q43),AVERAGE('SPX C'!Q43,'SPX P'!Q43))</f>
        <v>0</v>
      </c>
      <c r="Q43">
        <f>IF(PRODUCT('SPX C'!R43,'SPX P'!R43)=0,MAX('SPX C'!R43,'SPX P'!R43),AVERAGE('SPX C'!R43,'SPX P'!R43))</f>
        <v>0</v>
      </c>
      <c r="R43">
        <f>IF(PRODUCT('SPX C'!S43,'SPX P'!S43)=0,MAX('SPX C'!S43,'SPX P'!S43),AVERAGE('SPX C'!S43,'SPX P'!S43))</f>
        <v>0</v>
      </c>
    </row>
    <row r="44" spans="1:18" x14ac:dyDescent="0.3">
      <c r="A44" s="1">
        <v>4530</v>
      </c>
      <c r="B44">
        <f>IF(PRODUCT('SPX C'!C44,'SPX P'!C44)=0,MAX('SPX C'!C44,'SPX P'!C44),AVERAGE('SPX C'!C44,'SPX P'!C44))</f>
        <v>0.11204135865000001</v>
      </c>
      <c r="C44">
        <f>IF(PRODUCT('SPX C'!D44,'SPX P'!D44)=0,MAX('SPX C'!D44,'SPX P'!D44),AVERAGE('SPX C'!D44,'SPX P'!D44))</f>
        <v>0.1202382753</v>
      </c>
      <c r="D44">
        <f>IF(PRODUCT('SPX C'!E44,'SPX P'!E44)=0,MAX('SPX C'!E44,'SPX P'!E44),AVERAGE('SPX C'!E44,'SPX P'!E44))</f>
        <v>0.12672243015000001</v>
      </c>
      <c r="E44">
        <f>IF(PRODUCT('SPX C'!F44,'SPX P'!F44)=0,MAX('SPX C'!F44,'SPX P'!F44),AVERAGE('SPX C'!F44,'SPX P'!F44))</f>
        <v>0.13219552179999999</v>
      </c>
      <c r="F44">
        <f>IF(PRODUCT('SPX C'!G44,'SPX P'!G44)=0,MAX('SPX C'!G44,'SPX P'!G44),AVERAGE('SPX C'!G44,'SPX P'!G44))</f>
        <v>0.13857048784999998</v>
      </c>
      <c r="G44">
        <f>IF(PRODUCT('SPX C'!H44,'SPX P'!H44)=0,MAX('SPX C'!H44,'SPX P'!H44),AVERAGE('SPX C'!H44,'SPX P'!H44))</f>
        <v>0</v>
      </c>
      <c r="H44">
        <f>IF(PRODUCT('SPX C'!I44,'SPX P'!I44)=0,MAX('SPX C'!I44,'SPX P'!I44),AVERAGE('SPX C'!I44,'SPX P'!I44))</f>
        <v>0</v>
      </c>
      <c r="I44">
        <f>IF(PRODUCT('SPX C'!J44,'SPX P'!J44)=0,MAX('SPX C'!J44,'SPX P'!J44),AVERAGE('SPX C'!J44,'SPX P'!J44))</f>
        <v>0</v>
      </c>
      <c r="J44">
        <f>IF(PRODUCT('SPX C'!K44,'SPX P'!K44)=0,MAX('SPX C'!K44,'SPX P'!K44),AVERAGE('SPX C'!K44,'SPX P'!K44))</f>
        <v>0</v>
      </c>
      <c r="K44">
        <f>IF(PRODUCT('SPX C'!L44,'SPX P'!L44)=0,MAX('SPX C'!L44,'SPX P'!L44),AVERAGE('SPX C'!L44,'SPX P'!L44))</f>
        <v>0</v>
      </c>
      <c r="L44">
        <f>IF(PRODUCT('SPX C'!M44,'SPX P'!M44)=0,MAX('SPX C'!M44,'SPX P'!M44),AVERAGE('SPX C'!M44,'SPX P'!M44))</f>
        <v>0</v>
      </c>
      <c r="M44">
        <f>IF(PRODUCT('SPX C'!N44,'SPX P'!N44)=0,MAX('SPX C'!N44,'SPX P'!N44),AVERAGE('SPX C'!N44,'SPX P'!N44))</f>
        <v>0</v>
      </c>
      <c r="N44">
        <f>IF(PRODUCT('SPX C'!O44,'SPX P'!O44)=0,MAX('SPX C'!O44,'SPX P'!O44),AVERAGE('SPX C'!O44,'SPX P'!O44))</f>
        <v>0</v>
      </c>
      <c r="O44">
        <f>IF(PRODUCT('SPX C'!P44,'SPX P'!P44)=0,MAX('SPX C'!P44,'SPX P'!P44),AVERAGE('SPX C'!P44,'SPX P'!P44))</f>
        <v>0</v>
      </c>
      <c r="P44">
        <f>IF(PRODUCT('SPX C'!Q44,'SPX P'!Q44)=0,MAX('SPX C'!Q44,'SPX P'!Q44),AVERAGE('SPX C'!Q44,'SPX P'!Q44))</f>
        <v>0</v>
      </c>
      <c r="Q44">
        <f>IF(PRODUCT('SPX C'!R44,'SPX P'!R44)=0,MAX('SPX C'!R44,'SPX P'!R44),AVERAGE('SPX C'!R44,'SPX P'!R44))</f>
        <v>0</v>
      </c>
      <c r="R44">
        <f>IF(PRODUCT('SPX C'!S44,'SPX P'!S44)=0,MAX('SPX C'!S44,'SPX P'!S44),AVERAGE('SPX C'!S44,'SPX P'!S44))</f>
        <v>0</v>
      </c>
    </row>
    <row r="45" spans="1:18" x14ac:dyDescent="0.3">
      <c r="A45" s="1">
        <v>4535</v>
      </c>
      <c r="B45">
        <f>IF(PRODUCT('SPX C'!C45,'SPX P'!C45)=0,MAX('SPX C'!C45,'SPX P'!C45),AVERAGE('SPX C'!C45,'SPX P'!C45))</f>
        <v>0.11149703029999999</v>
      </c>
      <c r="C45">
        <f>IF(PRODUCT('SPX C'!D45,'SPX P'!D45)=0,MAX('SPX C'!D45,'SPX P'!D45),AVERAGE('SPX C'!D45,'SPX P'!D45))</f>
        <v>0.1197279601</v>
      </c>
      <c r="D45">
        <f>IF(PRODUCT('SPX C'!E45,'SPX P'!E45)=0,MAX('SPX C'!E45,'SPX P'!E45),AVERAGE('SPX C'!E45,'SPX P'!E45))</f>
        <v>0.12613736794999997</v>
      </c>
      <c r="E45">
        <f>IF(PRODUCT('SPX C'!F45,'SPX P'!F45)=0,MAX('SPX C'!F45,'SPX P'!F45),AVERAGE('SPX C'!F45,'SPX P'!F45))</f>
        <v>0</v>
      </c>
      <c r="F45">
        <f>IF(PRODUCT('SPX C'!G45,'SPX P'!G45)=0,MAX('SPX C'!G45,'SPX P'!G45),AVERAGE('SPX C'!G45,'SPX P'!G45))</f>
        <v>0</v>
      </c>
      <c r="G45">
        <f>IF(PRODUCT('SPX C'!H45,'SPX P'!H45)=0,MAX('SPX C'!H45,'SPX P'!H45),AVERAGE('SPX C'!H45,'SPX P'!H45))</f>
        <v>0</v>
      </c>
      <c r="H45">
        <f>IF(PRODUCT('SPX C'!I45,'SPX P'!I45)=0,MAX('SPX C'!I45,'SPX P'!I45),AVERAGE('SPX C'!I45,'SPX P'!I45))</f>
        <v>0</v>
      </c>
      <c r="I45">
        <f>IF(PRODUCT('SPX C'!J45,'SPX P'!J45)=0,MAX('SPX C'!J45,'SPX P'!J45),AVERAGE('SPX C'!J45,'SPX P'!J45))</f>
        <v>0</v>
      </c>
      <c r="J45">
        <f>IF(PRODUCT('SPX C'!K45,'SPX P'!K45)=0,MAX('SPX C'!K45,'SPX P'!K45),AVERAGE('SPX C'!K45,'SPX P'!K45))</f>
        <v>0</v>
      </c>
      <c r="K45">
        <f>IF(PRODUCT('SPX C'!L45,'SPX P'!L45)=0,MAX('SPX C'!L45,'SPX P'!L45),AVERAGE('SPX C'!L45,'SPX P'!L45))</f>
        <v>0</v>
      </c>
      <c r="L45">
        <f>IF(PRODUCT('SPX C'!M45,'SPX P'!M45)=0,MAX('SPX C'!M45,'SPX P'!M45),AVERAGE('SPX C'!M45,'SPX P'!M45))</f>
        <v>0</v>
      </c>
      <c r="M45">
        <f>IF(PRODUCT('SPX C'!N45,'SPX P'!N45)=0,MAX('SPX C'!N45,'SPX P'!N45),AVERAGE('SPX C'!N45,'SPX P'!N45))</f>
        <v>0</v>
      </c>
      <c r="N45">
        <f>IF(PRODUCT('SPX C'!O45,'SPX P'!O45)=0,MAX('SPX C'!O45,'SPX P'!O45),AVERAGE('SPX C'!O45,'SPX P'!O45))</f>
        <v>0</v>
      </c>
      <c r="O45">
        <f>IF(PRODUCT('SPX C'!P45,'SPX P'!P45)=0,MAX('SPX C'!P45,'SPX P'!P45),AVERAGE('SPX C'!P45,'SPX P'!P45))</f>
        <v>0</v>
      </c>
      <c r="P45">
        <f>IF(PRODUCT('SPX C'!Q45,'SPX P'!Q45)=0,MAX('SPX C'!Q45,'SPX P'!Q45),AVERAGE('SPX C'!Q45,'SPX P'!Q45))</f>
        <v>0</v>
      </c>
      <c r="Q45">
        <f>IF(PRODUCT('SPX C'!R45,'SPX P'!R45)=0,MAX('SPX C'!R45,'SPX P'!R45),AVERAGE('SPX C'!R45,'SPX P'!R45))</f>
        <v>0</v>
      </c>
      <c r="R45">
        <f>IF(PRODUCT('SPX C'!S45,'SPX P'!S45)=0,MAX('SPX C'!S45,'SPX P'!S45),AVERAGE('SPX C'!S45,'SPX P'!S45))</f>
        <v>0</v>
      </c>
    </row>
    <row r="46" spans="1:18" x14ac:dyDescent="0.3">
      <c r="A46" s="1">
        <v>4540</v>
      </c>
      <c r="B46">
        <f>IF(PRODUCT('SPX C'!C46,'SPX P'!C46)=0,MAX('SPX C'!C46,'SPX P'!C46),AVERAGE('SPX C'!C46,'SPX P'!C46))</f>
        <v>0.11105230195</v>
      </c>
      <c r="C46">
        <f>IF(PRODUCT('SPX C'!D46,'SPX P'!D46)=0,MAX('SPX C'!D46,'SPX P'!D46),AVERAGE('SPX C'!D46,'SPX P'!D46))</f>
        <v>0.11922013125</v>
      </c>
      <c r="D46">
        <f>IF(PRODUCT('SPX C'!E46,'SPX P'!E46)=0,MAX('SPX C'!E46,'SPX P'!E46),AVERAGE('SPX C'!E46,'SPX P'!E46))</f>
        <v>0.12558412820000001</v>
      </c>
      <c r="E46">
        <f>IF(PRODUCT('SPX C'!F46,'SPX P'!F46)=0,MAX('SPX C'!F46,'SPX P'!F46),AVERAGE('SPX C'!F46,'SPX P'!F46))</f>
        <v>0.13136230095000001</v>
      </c>
      <c r="F46">
        <f>IF(PRODUCT('SPX C'!G46,'SPX P'!G46)=0,MAX('SPX C'!G46,'SPX P'!G46),AVERAGE('SPX C'!G46,'SPX P'!G46))</f>
        <v>0.1375325979</v>
      </c>
      <c r="G46">
        <f>IF(PRODUCT('SPX C'!H46,'SPX P'!H46)=0,MAX('SPX C'!H46,'SPX P'!H46),AVERAGE('SPX C'!H46,'SPX P'!H46))</f>
        <v>0</v>
      </c>
      <c r="H46">
        <f>IF(PRODUCT('SPX C'!I46,'SPX P'!I46)=0,MAX('SPX C'!I46,'SPX P'!I46),AVERAGE('SPX C'!I46,'SPX P'!I46))</f>
        <v>0</v>
      </c>
      <c r="I46">
        <f>IF(PRODUCT('SPX C'!J46,'SPX P'!J46)=0,MAX('SPX C'!J46,'SPX P'!J46),AVERAGE('SPX C'!J46,'SPX P'!J46))</f>
        <v>0</v>
      </c>
      <c r="J46">
        <f>IF(PRODUCT('SPX C'!K46,'SPX P'!K46)=0,MAX('SPX C'!K46,'SPX P'!K46),AVERAGE('SPX C'!K46,'SPX P'!K46))</f>
        <v>0</v>
      </c>
      <c r="K46">
        <f>IF(PRODUCT('SPX C'!L46,'SPX P'!L46)=0,MAX('SPX C'!L46,'SPX P'!L46),AVERAGE('SPX C'!L46,'SPX P'!L46))</f>
        <v>0</v>
      </c>
      <c r="L46">
        <f>IF(PRODUCT('SPX C'!M46,'SPX P'!M46)=0,MAX('SPX C'!M46,'SPX P'!M46),AVERAGE('SPX C'!M46,'SPX P'!M46))</f>
        <v>0</v>
      </c>
      <c r="M46">
        <f>IF(PRODUCT('SPX C'!N46,'SPX P'!N46)=0,MAX('SPX C'!N46,'SPX P'!N46),AVERAGE('SPX C'!N46,'SPX P'!N46))</f>
        <v>0</v>
      </c>
      <c r="N46">
        <f>IF(PRODUCT('SPX C'!O46,'SPX P'!O46)=0,MAX('SPX C'!O46,'SPX P'!O46),AVERAGE('SPX C'!O46,'SPX P'!O46))</f>
        <v>0</v>
      </c>
      <c r="O46">
        <f>IF(PRODUCT('SPX C'!P46,'SPX P'!P46)=0,MAX('SPX C'!P46,'SPX P'!P46),AVERAGE('SPX C'!P46,'SPX P'!P46))</f>
        <v>0</v>
      </c>
      <c r="P46">
        <f>IF(PRODUCT('SPX C'!Q46,'SPX P'!Q46)=0,MAX('SPX C'!Q46,'SPX P'!Q46),AVERAGE('SPX C'!Q46,'SPX P'!Q46))</f>
        <v>0</v>
      </c>
      <c r="Q46">
        <f>IF(PRODUCT('SPX C'!R46,'SPX P'!R46)=0,MAX('SPX C'!R46,'SPX P'!R46),AVERAGE('SPX C'!R46,'SPX P'!R46))</f>
        <v>0</v>
      </c>
      <c r="R46">
        <f>IF(PRODUCT('SPX C'!S46,'SPX P'!S46)=0,MAX('SPX C'!S46,'SPX P'!S46),AVERAGE('SPX C'!S46,'SPX P'!S46))</f>
        <v>0</v>
      </c>
    </row>
    <row r="47" spans="1:18" x14ac:dyDescent="0.3">
      <c r="A47" s="1">
        <v>4545</v>
      </c>
      <c r="B47">
        <f>IF(PRODUCT('SPX C'!C47,'SPX P'!C47)=0,MAX('SPX C'!C47,'SPX P'!C47),AVERAGE('SPX C'!C47,'SPX P'!C47))</f>
        <v>0.11047621985</v>
      </c>
      <c r="C47">
        <f>IF(PRODUCT('SPX C'!D47,'SPX P'!D47)=0,MAX('SPX C'!D47,'SPX P'!D47),AVERAGE('SPX C'!D47,'SPX P'!D47))</f>
        <v>0.118662252</v>
      </c>
      <c r="D47">
        <f>IF(PRODUCT('SPX C'!E47,'SPX P'!E47)=0,MAX('SPX C'!E47,'SPX P'!E47),AVERAGE('SPX C'!E47,'SPX P'!E47))</f>
        <v>0.12495357615</v>
      </c>
      <c r="E47">
        <f>IF(PRODUCT('SPX C'!F47,'SPX P'!F47)=0,MAX('SPX C'!F47,'SPX P'!F47),AVERAGE('SPX C'!F47,'SPX P'!F47))</f>
        <v>0</v>
      </c>
      <c r="F47">
        <f>IF(PRODUCT('SPX C'!G47,'SPX P'!G47)=0,MAX('SPX C'!G47,'SPX P'!G47),AVERAGE('SPX C'!G47,'SPX P'!G47))</f>
        <v>0</v>
      </c>
      <c r="G47">
        <f>IF(PRODUCT('SPX C'!H47,'SPX P'!H47)=0,MAX('SPX C'!H47,'SPX P'!H47),AVERAGE('SPX C'!H47,'SPX P'!H47))</f>
        <v>0</v>
      </c>
      <c r="H47">
        <f>IF(PRODUCT('SPX C'!I47,'SPX P'!I47)=0,MAX('SPX C'!I47,'SPX P'!I47),AVERAGE('SPX C'!I47,'SPX P'!I47))</f>
        <v>0</v>
      </c>
      <c r="I47">
        <f>IF(PRODUCT('SPX C'!J47,'SPX P'!J47)=0,MAX('SPX C'!J47,'SPX P'!J47),AVERAGE('SPX C'!J47,'SPX P'!J47))</f>
        <v>0</v>
      </c>
      <c r="J47">
        <f>IF(PRODUCT('SPX C'!K47,'SPX P'!K47)=0,MAX('SPX C'!K47,'SPX P'!K47),AVERAGE('SPX C'!K47,'SPX P'!K47))</f>
        <v>0</v>
      </c>
      <c r="K47">
        <f>IF(PRODUCT('SPX C'!L47,'SPX P'!L47)=0,MAX('SPX C'!L47,'SPX P'!L47),AVERAGE('SPX C'!L47,'SPX P'!L47))</f>
        <v>0</v>
      </c>
      <c r="L47">
        <f>IF(PRODUCT('SPX C'!M47,'SPX P'!M47)=0,MAX('SPX C'!M47,'SPX P'!M47),AVERAGE('SPX C'!M47,'SPX P'!M47))</f>
        <v>0</v>
      </c>
      <c r="M47">
        <f>IF(PRODUCT('SPX C'!N47,'SPX P'!N47)=0,MAX('SPX C'!N47,'SPX P'!N47),AVERAGE('SPX C'!N47,'SPX P'!N47))</f>
        <v>0</v>
      </c>
      <c r="N47">
        <f>IF(PRODUCT('SPX C'!O47,'SPX P'!O47)=0,MAX('SPX C'!O47,'SPX P'!O47),AVERAGE('SPX C'!O47,'SPX P'!O47))</f>
        <v>0</v>
      </c>
      <c r="O47">
        <f>IF(PRODUCT('SPX C'!P47,'SPX P'!P47)=0,MAX('SPX C'!P47,'SPX P'!P47),AVERAGE('SPX C'!P47,'SPX P'!P47))</f>
        <v>0</v>
      </c>
      <c r="P47">
        <f>IF(PRODUCT('SPX C'!Q47,'SPX P'!Q47)=0,MAX('SPX C'!Q47,'SPX P'!Q47),AVERAGE('SPX C'!Q47,'SPX P'!Q47))</f>
        <v>0</v>
      </c>
      <c r="Q47">
        <f>IF(PRODUCT('SPX C'!R47,'SPX P'!R47)=0,MAX('SPX C'!R47,'SPX P'!R47),AVERAGE('SPX C'!R47,'SPX P'!R47))</f>
        <v>0</v>
      </c>
      <c r="R47">
        <f>IF(PRODUCT('SPX C'!S47,'SPX P'!S47)=0,MAX('SPX C'!S47,'SPX P'!S47),AVERAGE('SPX C'!S47,'SPX P'!S47))</f>
        <v>0</v>
      </c>
    </row>
    <row r="48" spans="1:18" x14ac:dyDescent="0.3">
      <c r="A48" s="1">
        <v>4550</v>
      </c>
      <c r="B48">
        <f>IF(PRODUCT('SPX C'!C48,'SPX P'!C48)=0,MAX('SPX C'!C48,'SPX P'!C48),AVERAGE('SPX C'!C48,'SPX P'!C48))</f>
        <v>0.1099580191</v>
      </c>
      <c r="C48">
        <f>IF(PRODUCT('SPX C'!D48,'SPX P'!D48)=0,MAX('SPX C'!D48,'SPX P'!D48),AVERAGE('SPX C'!D48,'SPX P'!D48))</f>
        <v>0.1181021337</v>
      </c>
      <c r="D48">
        <f>IF(PRODUCT('SPX C'!E48,'SPX P'!E48)=0,MAX('SPX C'!E48,'SPX P'!E48),AVERAGE('SPX C'!E48,'SPX P'!E48))</f>
        <v>0.12471695634999999</v>
      </c>
      <c r="E48">
        <f>IF(PRODUCT('SPX C'!F48,'SPX P'!F48)=0,MAX('SPX C'!F48,'SPX P'!F48),AVERAGE('SPX C'!F48,'SPX P'!F48))</f>
        <v>0.13032555025000001</v>
      </c>
      <c r="F48">
        <f>IF(PRODUCT('SPX C'!G48,'SPX P'!G48)=0,MAX('SPX C'!G48,'SPX P'!G48),AVERAGE('SPX C'!G48,'SPX P'!G48))</f>
        <v>0.13675043140000001</v>
      </c>
      <c r="G48">
        <f>IF(PRODUCT('SPX C'!H48,'SPX P'!H48)=0,MAX('SPX C'!H48,'SPX P'!H48),AVERAGE('SPX C'!H48,'SPX P'!H48))</f>
        <v>0.14095292214999999</v>
      </c>
      <c r="H48">
        <f>IF(PRODUCT('SPX C'!I48,'SPX P'!I48)=0,MAX('SPX C'!I48,'SPX P'!I48),AVERAGE('SPX C'!I48,'SPX P'!I48))</f>
        <v>0.14201091739999999</v>
      </c>
      <c r="I48">
        <f>IF(PRODUCT('SPX C'!J48,'SPX P'!J48)=0,MAX('SPX C'!J48,'SPX P'!J48),AVERAGE('SPX C'!J48,'SPX P'!J48))</f>
        <v>0.14526709380000002</v>
      </c>
      <c r="J48">
        <f>IF(PRODUCT('SPX C'!K48,'SPX P'!K48)=0,MAX('SPX C'!K48,'SPX P'!K48),AVERAGE('SPX C'!K48,'SPX P'!K48))</f>
        <v>0.148446567</v>
      </c>
      <c r="K48">
        <f>IF(PRODUCT('SPX C'!L48,'SPX P'!L48)=0,MAX('SPX C'!L48,'SPX P'!L48),AVERAGE('SPX C'!L48,'SPX P'!L48))</f>
        <v>0.15174137774999999</v>
      </c>
      <c r="L48">
        <f>IF(PRODUCT('SPX C'!M48,'SPX P'!M48)=0,MAX('SPX C'!M48,'SPX P'!M48),AVERAGE('SPX C'!M48,'SPX P'!M48))</f>
        <v>0.15395553340000001</v>
      </c>
      <c r="M48">
        <f>IF(PRODUCT('SPX C'!N48,'SPX P'!N48)=0,MAX('SPX C'!N48,'SPX P'!N48),AVERAGE('SPX C'!N48,'SPX P'!N48))</f>
        <v>0.15854264010000002</v>
      </c>
      <c r="N48">
        <f>IF(PRODUCT('SPX C'!O48,'SPX P'!O48)=0,MAX('SPX C'!O48,'SPX P'!O48),AVERAGE('SPX C'!O48,'SPX P'!O48))</f>
        <v>0.16022317035</v>
      </c>
      <c r="O48">
        <f>IF(PRODUCT('SPX C'!P48,'SPX P'!P48)=0,MAX('SPX C'!P48,'SPX P'!P48),AVERAGE('SPX C'!P48,'SPX P'!P48))</f>
        <v>0.16110967079999999</v>
      </c>
      <c r="P48">
        <f>IF(PRODUCT('SPX C'!Q48,'SPX P'!Q48)=0,MAX('SPX C'!Q48,'SPX P'!Q48),AVERAGE('SPX C'!Q48,'SPX P'!Q48))</f>
        <v>0.16913535104999999</v>
      </c>
      <c r="Q48">
        <f>IF(PRODUCT('SPX C'!R48,'SPX P'!R48)=0,MAX('SPX C'!R48,'SPX P'!R48),AVERAGE('SPX C'!R48,'SPX P'!R48))</f>
        <v>0</v>
      </c>
      <c r="R48">
        <f>IF(PRODUCT('SPX C'!S48,'SPX P'!S48)=0,MAX('SPX C'!S48,'SPX P'!S48),AVERAGE('SPX C'!S48,'SPX P'!S48))</f>
        <v>0</v>
      </c>
    </row>
    <row r="49" spans="1:18" x14ac:dyDescent="0.3">
      <c r="A49" s="1">
        <v>4555</v>
      </c>
      <c r="B49">
        <f>IF(PRODUCT('SPX C'!C49,'SPX P'!C49)=0,MAX('SPX C'!C49,'SPX P'!C49),AVERAGE('SPX C'!C49,'SPX P'!C49))</f>
        <v>0.10953967739999999</v>
      </c>
      <c r="C49">
        <f>IF(PRODUCT('SPX C'!D49,'SPX P'!D49)=0,MAX('SPX C'!D49,'SPX P'!D49),AVERAGE('SPX C'!D49,'SPX P'!D49))</f>
        <v>0.1175336827</v>
      </c>
      <c r="D49">
        <f>IF(PRODUCT('SPX C'!E49,'SPX P'!E49)=0,MAX('SPX C'!E49,'SPX P'!E49),AVERAGE('SPX C'!E49,'SPX P'!E49))</f>
        <v>0.1240779776</v>
      </c>
      <c r="E49">
        <f>IF(PRODUCT('SPX C'!F49,'SPX P'!F49)=0,MAX('SPX C'!F49,'SPX P'!F49),AVERAGE('SPX C'!F49,'SPX P'!F49))</f>
        <v>0</v>
      </c>
      <c r="F49">
        <f>IF(PRODUCT('SPX C'!G49,'SPX P'!G49)=0,MAX('SPX C'!G49,'SPX P'!G49),AVERAGE('SPX C'!G49,'SPX P'!G49))</f>
        <v>0</v>
      </c>
      <c r="G49">
        <f>IF(PRODUCT('SPX C'!H49,'SPX P'!H49)=0,MAX('SPX C'!H49,'SPX P'!H49),AVERAGE('SPX C'!H49,'SPX P'!H49))</f>
        <v>0</v>
      </c>
      <c r="H49">
        <f>IF(PRODUCT('SPX C'!I49,'SPX P'!I49)=0,MAX('SPX C'!I49,'SPX P'!I49),AVERAGE('SPX C'!I49,'SPX P'!I49))</f>
        <v>0</v>
      </c>
      <c r="I49">
        <f>IF(PRODUCT('SPX C'!J49,'SPX P'!J49)=0,MAX('SPX C'!J49,'SPX P'!J49),AVERAGE('SPX C'!J49,'SPX P'!J49))</f>
        <v>0</v>
      </c>
      <c r="J49">
        <f>IF(PRODUCT('SPX C'!K49,'SPX P'!K49)=0,MAX('SPX C'!K49,'SPX P'!K49),AVERAGE('SPX C'!K49,'SPX P'!K49))</f>
        <v>0</v>
      </c>
      <c r="K49">
        <f>IF(PRODUCT('SPX C'!L49,'SPX P'!L49)=0,MAX('SPX C'!L49,'SPX P'!L49),AVERAGE('SPX C'!L49,'SPX P'!L49))</f>
        <v>0</v>
      </c>
      <c r="L49">
        <f>IF(PRODUCT('SPX C'!M49,'SPX P'!M49)=0,MAX('SPX C'!M49,'SPX P'!M49),AVERAGE('SPX C'!M49,'SPX P'!M49))</f>
        <v>0</v>
      </c>
      <c r="M49">
        <f>IF(PRODUCT('SPX C'!N49,'SPX P'!N49)=0,MAX('SPX C'!N49,'SPX P'!N49),AVERAGE('SPX C'!N49,'SPX P'!N49))</f>
        <v>0</v>
      </c>
      <c r="N49">
        <f>IF(PRODUCT('SPX C'!O49,'SPX P'!O49)=0,MAX('SPX C'!O49,'SPX P'!O49),AVERAGE('SPX C'!O49,'SPX P'!O49))</f>
        <v>0</v>
      </c>
      <c r="O49">
        <f>IF(PRODUCT('SPX C'!P49,'SPX P'!P49)=0,MAX('SPX C'!P49,'SPX P'!P49),AVERAGE('SPX C'!P49,'SPX P'!P49))</f>
        <v>0</v>
      </c>
      <c r="P49">
        <f>IF(PRODUCT('SPX C'!Q49,'SPX P'!Q49)=0,MAX('SPX C'!Q49,'SPX P'!Q49),AVERAGE('SPX C'!Q49,'SPX P'!Q49))</f>
        <v>0</v>
      </c>
      <c r="Q49">
        <f>IF(PRODUCT('SPX C'!R49,'SPX P'!R49)=0,MAX('SPX C'!R49,'SPX P'!R49),AVERAGE('SPX C'!R49,'SPX P'!R49))</f>
        <v>0</v>
      </c>
      <c r="R49">
        <f>IF(PRODUCT('SPX C'!S49,'SPX P'!S49)=0,MAX('SPX C'!S49,'SPX P'!S49),AVERAGE('SPX C'!S49,'SPX P'!S49))</f>
        <v>0</v>
      </c>
    </row>
    <row r="50" spans="1:18" x14ac:dyDescent="0.3">
      <c r="A50" s="1">
        <v>4560</v>
      </c>
      <c r="B50">
        <f>IF(PRODUCT('SPX C'!C50,'SPX P'!C50)=0,MAX('SPX C'!C50,'SPX P'!C50),AVERAGE('SPX C'!C50,'SPX P'!C50))</f>
        <v>0.10902555495000001</v>
      </c>
      <c r="C50">
        <f>IF(PRODUCT('SPX C'!D50,'SPX P'!D50)=0,MAX('SPX C'!D50,'SPX P'!D50),AVERAGE('SPX C'!D50,'SPX P'!D50))</f>
        <v>0.1169062167</v>
      </c>
      <c r="D50">
        <f>IF(PRODUCT('SPX C'!E50,'SPX P'!E50)=0,MAX('SPX C'!E50,'SPX P'!E50),AVERAGE('SPX C'!E50,'SPX P'!E50))</f>
        <v>0.1234301179</v>
      </c>
      <c r="E50">
        <f>IF(PRODUCT('SPX C'!F50,'SPX P'!F50)=0,MAX('SPX C'!F50,'SPX P'!F50),AVERAGE('SPX C'!F50,'SPX P'!F50))</f>
        <v>0.1290841938</v>
      </c>
      <c r="F50">
        <f>IF(PRODUCT('SPX C'!G50,'SPX P'!G50)=0,MAX('SPX C'!G50,'SPX P'!G50),AVERAGE('SPX C'!G50,'SPX P'!G50))</f>
        <v>0.13556471310000001</v>
      </c>
      <c r="G50">
        <f>IF(PRODUCT('SPX C'!H50,'SPX P'!H50)=0,MAX('SPX C'!H50,'SPX P'!H50),AVERAGE('SPX C'!H50,'SPX P'!H50))</f>
        <v>0</v>
      </c>
      <c r="H50">
        <f>IF(PRODUCT('SPX C'!I50,'SPX P'!I50)=0,MAX('SPX C'!I50,'SPX P'!I50),AVERAGE('SPX C'!I50,'SPX P'!I50))</f>
        <v>0</v>
      </c>
      <c r="I50">
        <f>IF(PRODUCT('SPX C'!J50,'SPX P'!J50)=0,MAX('SPX C'!J50,'SPX P'!J50),AVERAGE('SPX C'!J50,'SPX P'!J50))</f>
        <v>0</v>
      </c>
      <c r="J50">
        <f>IF(PRODUCT('SPX C'!K50,'SPX P'!K50)=0,MAX('SPX C'!K50,'SPX P'!K50),AVERAGE('SPX C'!K50,'SPX P'!K50))</f>
        <v>0</v>
      </c>
      <c r="K50">
        <f>IF(PRODUCT('SPX C'!L50,'SPX P'!L50)=0,MAX('SPX C'!L50,'SPX P'!L50),AVERAGE('SPX C'!L50,'SPX P'!L50))</f>
        <v>0</v>
      </c>
      <c r="L50">
        <f>IF(PRODUCT('SPX C'!M50,'SPX P'!M50)=0,MAX('SPX C'!M50,'SPX P'!M50),AVERAGE('SPX C'!M50,'SPX P'!M50))</f>
        <v>0</v>
      </c>
      <c r="M50">
        <f>IF(PRODUCT('SPX C'!N50,'SPX P'!N50)=0,MAX('SPX C'!N50,'SPX P'!N50),AVERAGE('SPX C'!N50,'SPX P'!N50))</f>
        <v>0</v>
      </c>
      <c r="N50">
        <f>IF(PRODUCT('SPX C'!O50,'SPX P'!O50)=0,MAX('SPX C'!O50,'SPX P'!O50),AVERAGE('SPX C'!O50,'SPX P'!O50))</f>
        <v>0</v>
      </c>
      <c r="O50">
        <f>IF(PRODUCT('SPX C'!P50,'SPX P'!P50)=0,MAX('SPX C'!P50,'SPX P'!P50),AVERAGE('SPX C'!P50,'SPX P'!P50))</f>
        <v>0</v>
      </c>
      <c r="P50">
        <f>IF(PRODUCT('SPX C'!Q50,'SPX P'!Q50)=0,MAX('SPX C'!Q50,'SPX P'!Q50),AVERAGE('SPX C'!Q50,'SPX P'!Q50))</f>
        <v>0</v>
      </c>
      <c r="Q50">
        <f>IF(PRODUCT('SPX C'!R50,'SPX P'!R50)=0,MAX('SPX C'!R50,'SPX P'!R50),AVERAGE('SPX C'!R50,'SPX P'!R50))</f>
        <v>0</v>
      </c>
      <c r="R50">
        <f>IF(PRODUCT('SPX C'!S50,'SPX P'!S50)=0,MAX('SPX C'!S50,'SPX P'!S50),AVERAGE('SPX C'!S50,'SPX P'!S50))</f>
        <v>0</v>
      </c>
    </row>
    <row r="51" spans="1:18" x14ac:dyDescent="0.3">
      <c r="A51" s="1">
        <v>4565</v>
      </c>
      <c r="B51">
        <f>IF(PRODUCT('SPX C'!C51,'SPX P'!C51)=0,MAX('SPX C'!C51,'SPX P'!C51),AVERAGE('SPX C'!C51,'SPX P'!C51))</f>
        <v>0.10862258399999999</v>
      </c>
      <c r="C51">
        <f>IF(PRODUCT('SPX C'!D51,'SPX P'!D51)=0,MAX('SPX C'!D51,'SPX P'!D51),AVERAGE('SPX C'!D51,'SPX P'!D51))</f>
        <v>0.11662762905000001</v>
      </c>
      <c r="D51">
        <f>IF(PRODUCT('SPX C'!E51,'SPX P'!E51)=0,MAX('SPX C'!E51,'SPX P'!E51),AVERAGE('SPX C'!E51,'SPX P'!E51))</f>
        <v>0.12301788045000001</v>
      </c>
      <c r="E51">
        <f>IF(PRODUCT('SPX C'!F51,'SPX P'!F51)=0,MAX('SPX C'!F51,'SPX P'!F51),AVERAGE('SPX C'!F51,'SPX P'!F51))</f>
        <v>0</v>
      </c>
      <c r="F51">
        <f>IF(PRODUCT('SPX C'!G51,'SPX P'!G51)=0,MAX('SPX C'!G51,'SPX P'!G51),AVERAGE('SPX C'!G51,'SPX P'!G51))</f>
        <v>0</v>
      </c>
      <c r="G51">
        <f>IF(PRODUCT('SPX C'!H51,'SPX P'!H51)=0,MAX('SPX C'!H51,'SPX P'!H51),AVERAGE('SPX C'!H51,'SPX P'!H51))</f>
        <v>0</v>
      </c>
      <c r="H51">
        <f>IF(PRODUCT('SPX C'!I51,'SPX P'!I51)=0,MAX('SPX C'!I51,'SPX P'!I51),AVERAGE('SPX C'!I51,'SPX P'!I51))</f>
        <v>0</v>
      </c>
      <c r="I51">
        <f>IF(PRODUCT('SPX C'!J51,'SPX P'!J51)=0,MAX('SPX C'!J51,'SPX P'!J51),AVERAGE('SPX C'!J51,'SPX P'!J51))</f>
        <v>0</v>
      </c>
      <c r="J51">
        <f>IF(PRODUCT('SPX C'!K51,'SPX P'!K51)=0,MAX('SPX C'!K51,'SPX P'!K51),AVERAGE('SPX C'!K51,'SPX P'!K51))</f>
        <v>0</v>
      </c>
      <c r="K51">
        <f>IF(PRODUCT('SPX C'!L51,'SPX P'!L51)=0,MAX('SPX C'!L51,'SPX P'!L51),AVERAGE('SPX C'!L51,'SPX P'!L51))</f>
        <v>0</v>
      </c>
      <c r="L51">
        <f>IF(PRODUCT('SPX C'!M51,'SPX P'!M51)=0,MAX('SPX C'!M51,'SPX P'!M51),AVERAGE('SPX C'!M51,'SPX P'!M51))</f>
        <v>0</v>
      </c>
      <c r="M51">
        <f>IF(PRODUCT('SPX C'!N51,'SPX P'!N51)=0,MAX('SPX C'!N51,'SPX P'!N51),AVERAGE('SPX C'!N51,'SPX P'!N51))</f>
        <v>0</v>
      </c>
      <c r="N51">
        <f>IF(PRODUCT('SPX C'!O51,'SPX P'!O51)=0,MAX('SPX C'!O51,'SPX P'!O51),AVERAGE('SPX C'!O51,'SPX P'!O51))</f>
        <v>0</v>
      </c>
      <c r="O51">
        <f>IF(PRODUCT('SPX C'!P51,'SPX P'!P51)=0,MAX('SPX C'!P51,'SPX P'!P51),AVERAGE('SPX C'!P51,'SPX P'!P51))</f>
        <v>0</v>
      </c>
      <c r="P51">
        <f>IF(PRODUCT('SPX C'!Q51,'SPX P'!Q51)=0,MAX('SPX C'!Q51,'SPX P'!Q51),AVERAGE('SPX C'!Q51,'SPX P'!Q51))</f>
        <v>0</v>
      </c>
      <c r="Q51">
        <f>IF(PRODUCT('SPX C'!R51,'SPX P'!R51)=0,MAX('SPX C'!R51,'SPX P'!R51),AVERAGE('SPX C'!R51,'SPX P'!R51))</f>
        <v>0</v>
      </c>
      <c r="R51">
        <f>IF(PRODUCT('SPX C'!S51,'SPX P'!S51)=0,MAX('SPX C'!S51,'SPX P'!S51),AVERAGE('SPX C'!S51,'SPX P'!S51))</f>
        <v>0</v>
      </c>
    </row>
    <row r="52" spans="1:18" x14ac:dyDescent="0.3">
      <c r="A52" s="1">
        <v>4570</v>
      </c>
      <c r="B52">
        <f>IF(PRODUCT('SPX C'!C52,'SPX P'!C52)=0,MAX('SPX C'!C52,'SPX P'!C52),AVERAGE('SPX C'!C52,'SPX P'!C52))</f>
        <v>0.10820803579999999</v>
      </c>
      <c r="C52">
        <f>IF(PRODUCT('SPX C'!D52,'SPX P'!D52)=0,MAX('SPX C'!D52,'SPX P'!D52),AVERAGE('SPX C'!D52,'SPX P'!D52))</f>
        <v>0.1161240355</v>
      </c>
      <c r="D52">
        <f>IF(PRODUCT('SPX C'!E52,'SPX P'!E52)=0,MAX('SPX C'!E52,'SPX P'!E52),AVERAGE('SPX C'!E52,'SPX P'!E52))</f>
        <v>0.12265494075</v>
      </c>
      <c r="E52">
        <f>IF(PRODUCT('SPX C'!F52,'SPX P'!F52)=0,MAX('SPX C'!F52,'SPX P'!F52),AVERAGE('SPX C'!F52,'SPX P'!F52))</f>
        <v>0.12837900995000001</v>
      </c>
      <c r="F52">
        <f>IF(PRODUCT('SPX C'!G52,'SPX P'!G52)=0,MAX('SPX C'!G52,'SPX P'!G52),AVERAGE('SPX C'!G52,'SPX P'!G52))</f>
        <v>0.13461454914999998</v>
      </c>
      <c r="G52">
        <f>IF(PRODUCT('SPX C'!H52,'SPX P'!H52)=0,MAX('SPX C'!H52,'SPX P'!H52),AVERAGE('SPX C'!H52,'SPX P'!H52))</f>
        <v>0</v>
      </c>
      <c r="H52">
        <f>IF(PRODUCT('SPX C'!I52,'SPX P'!I52)=0,MAX('SPX C'!I52,'SPX P'!I52),AVERAGE('SPX C'!I52,'SPX P'!I52))</f>
        <v>0</v>
      </c>
      <c r="I52">
        <f>IF(PRODUCT('SPX C'!J52,'SPX P'!J52)=0,MAX('SPX C'!J52,'SPX P'!J52),AVERAGE('SPX C'!J52,'SPX P'!J52))</f>
        <v>0</v>
      </c>
      <c r="J52">
        <f>IF(PRODUCT('SPX C'!K52,'SPX P'!K52)=0,MAX('SPX C'!K52,'SPX P'!K52),AVERAGE('SPX C'!K52,'SPX P'!K52))</f>
        <v>0</v>
      </c>
      <c r="K52">
        <f>IF(PRODUCT('SPX C'!L52,'SPX P'!L52)=0,MAX('SPX C'!L52,'SPX P'!L52),AVERAGE('SPX C'!L52,'SPX P'!L52))</f>
        <v>0</v>
      </c>
      <c r="L52">
        <f>IF(PRODUCT('SPX C'!M52,'SPX P'!M52)=0,MAX('SPX C'!M52,'SPX P'!M52),AVERAGE('SPX C'!M52,'SPX P'!M52))</f>
        <v>0</v>
      </c>
      <c r="M52">
        <f>IF(PRODUCT('SPX C'!N52,'SPX P'!N52)=0,MAX('SPX C'!N52,'SPX P'!N52),AVERAGE('SPX C'!N52,'SPX P'!N52))</f>
        <v>0</v>
      </c>
      <c r="N52">
        <f>IF(PRODUCT('SPX C'!O52,'SPX P'!O52)=0,MAX('SPX C'!O52,'SPX P'!O52),AVERAGE('SPX C'!O52,'SPX P'!O52))</f>
        <v>0</v>
      </c>
      <c r="O52">
        <f>IF(PRODUCT('SPX C'!P52,'SPX P'!P52)=0,MAX('SPX C'!P52,'SPX P'!P52),AVERAGE('SPX C'!P52,'SPX P'!P52))</f>
        <v>0</v>
      </c>
      <c r="P52">
        <f>IF(PRODUCT('SPX C'!Q52,'SPX P'!Q52)=0,MAX('SPX C'!Q52,'SPX P'!Q52),AVERAGE('SPX C'!Q52,'SPX P'!Q52))</f>
        <v>0</v>
      </c>
      <c r="Q52">
        <f>IF(PRODUCT('SPX C'!R52,'SPX P'!R52)=0,MAX('SPX C'!R52,'SPX P'!R52),AVERAGE('SPX C'!R52,'SPX P'!R52))</f>
        <v>0</v>
      </c>
      <c r="R52">
        <f>IF(PRODUCT('SPX C'!S52,'SPX P'!S52)=0,MAX('SPX C'!S52,'SPX P'!S52),AVERAGE('SPX C'!S52,'SPX P'!S52))</f>
        <v>0</v>
      </c>
    </row>
    <row r="53" spans="1:18" x14ac:dyDescent="0.3">
      <c r="A53" s="1">
        <v>4575</v>
      </c>
      <c r="B53">
        <f>IF(PRODUCT('SPX C'!C53,'SPX P'!C53)=0,MAX('SPX C'!C53,'SPX P'!C53),AVERAGE('SPX C'!C53,'SPX P'!C53))</f>
        <v>0.10774661600000002</v>
      </c>
      <c r="C53">
        <f>IF(PRODUCT('SPX C'!D53,'SPX P'!D53)=0,MAX('SPX C'!D53,'SPX P'!D53),AVERAGE('SPX C'!D53,'SPX P'!D53))</f>
        <v>0.11561928099999999</v>
      </c>
      <c r="D53">
        <f>IF(PRODUCT('SPX C'!E53,'SPX P'!E53)=0,MAX('SPX C'!E53,'SPX P'!E53),AVERAGE('SPX C'!E53,'SPX P'!E53))</f>
        <v>0.12209711610000001</v>
      </c>
      <c r="E53">
        <f>IF(PRODUCT('SPX C'!F53,'SPX P'!F53)=0,MAX('SPX C'!F53,'SPX P'!F53),AVERAGE('SPX C'!F53,'SPX P'!F53))</f>
        <v>0.1277177675</v>
      </c>
      <c r="F53">
        <f>IF(PRODUCT('SPX C'!G53,'SPX P'!G53)=0,MAX('SPX C'!G53,'SPX P'!G53),AVERAGE('SPX C'!G53,'SPX P'!G53))</f>
        <v>0.134205398</v>
      </c>
      <c r="G53">
        <f>IF(PRODUCT('SPX C'!H53,'SPX P'!H53)=0,MAX('SPX C'!H53,'SPX P'!H53),AVERAGE('SPX C'!H53,'SPX P'!H53))</f>
        <v>0.13846960250000001</v>
      </c>
      <c r="H53">
        <f>IF(PRODUCT('SPX C'!I53,'SPX P'!I53)=0,MAX('SPX C'!I53,'SPX P'!I53),AVERAGE('SPX C'!I53,'SPX P'!I53))</f>
        <v>0.1397911607</v>
      </c>
      <c r="I53">
        <f>IF(PRODUCT('SPX C'!J53,'SPX P'!J53)=0,MAX('SPX C'!J53,'SPX P'!J53),AVERAGE('SPX C'!J53,'SPX P'!J53))</f>
        <v>0.14305074405000001</v>
      </c>
      <c r="J53">
        <f>IF(PRODUCT('SPX C'!K53,'SPX P'!K53)=0,MAX('SPX C'!K53,'SPX P'!K53),AVERAGE('SPX C'!K53,'SPX P'!K53))</f>
        <v>0.14641336999999999</v>
      </c>
      <c r="K53">
        <f>IF(PRODUCT('SPX C'!L53,'SPX P'!L53)=0,MAX('SPX C'!L53,'SPX P'!L53),AVERAGE('SPX C'!L53,'SPX P'!L53))</f>
        <v>0.14985803409999998</v>
      </c>
      <c r="L53">
        <f>IF(PRODUCT('SPX C'!M53,'SPX P'!M53)=0,MAX('SPX C'!M53,'SPX P'!M53),AVERAGE('SPX C'!M53,'SPX P'!M53))</f>
        <v>0.15241904955000002</v>
      </c>
      <c r="M53">
        <f>IF(PRODUCT('SPX C'!N53,'SPX P'!N53)=0,MAX('SPX C'!N53,'SPX P'!N53),AVERAGE('SPX C'!N53,'SPX P'!N53))</f>
        <v>0.15673608210000001</v>
      </c>
      <c r="N53">
        <f>IF(PRODUCT('SPX C'!O53,'SPX P'!O53)=0,MAX('SPX C'!O53,'SPX P'!O53),AVERAGE('SPX C'!O53,'SPX P'!O53))</f>
        <v>0.15849612195000001</v>
      </c>
      <c r="O53">
        <f>IF(PRODUCT('SPX C'!P53,'SPX P'!P53)=0,MAX('SPX C'!P53,'SPX P'!P53),AVERAGE('SPX C'!P53,'SPX P'!P53))</f>
        <v>0.15957851895</v>
      </c>
      <c r="P53">
        <f>IF(PRODUCT('SPX C'!Q53,'SPX P'!Q53)=0,MAX('SPX C'!Q53,'SPX P'!Q53),AVERAGE('SPX C'!Q53,'SPX P'!Q53))</f>
        <v>0</v>
      </c>
      <c r="Q53">
        <f>IF(PRODUCT('SPX C'!R53,'SPX P'!R53)=0,MAX('SPX C'!R53,'SPX P'!R53),AVERAGE('SPX C'!R53,'SPX P'!R53))</f>
        <v>0</v>
      </c>
      <c r="R53">
        <f>IF(PRODUCT('SPX C'!S53,'SPX P'!S53)=0,MAX('SPX C'!S53,'SPX P'!S53),AVERAGE('SPX C'!S53,'SPX P'!S53))</f>
        <v>0</v>
      </c>
    </row>
    <row r="54" spans="1:18" x14ac:dyDescent="0.3">
      <c r="A54" s="1">
        <v>4580</v>
      </c>
      <c r="B54">
        <f>IF(PRODUCT('SPX C'!C54,'SPX P'!C54)=0,MAX('SPX C'!C54,'SPX P'!C54),AVERAGE('SPX C'!C54,'SPX P'!C54))</f>
        <v>0</v>
      </c>
      <c r="C54">
        <f>IF(PRODUCT('SPX C'!D54,'SPX P'!D54)=0,MAX('SPX C'!D54,'SPX P'!D54),AVERAGE('SPX C'!D54,'SPX P'!D54))</f>
        <v>0</v>
      </c>
      <c r="D54">
        <f>IF(PRODUCT('SPX C'!E54,'SPX P'!E54)=0,MAX('SPX C'!E54,'SPX P'!E54),AVERAGE('SPX C'!E54,'SPX P'!E54))</f>
        <v>0</v>
      </c>
      <c r="E54">
        <f>IF(PRODUCT('SPX C'!F54,'SPX P'!F54)=0,MAX('SPX C'!F54,'SPX P'!F54),AVERAGE('SPX C'!F54,'SPX P'!F54))</f>
        <v>0.1273528615</v>
      </c>
      <c r="F54">
        <f>IF(PRODUCT('SPX C'!G54,'SPX P'!G54)=0,MAX('SPX C'!G54,'SPX P'!G54),AVERAGE('SPX C'!G54,'SPX P'!G54))</f>
        <v>0.13376166384999999</v>
      </c>
      <c r="G54">
        <f>IF(PRODUCT('SPX C'!H54,'SPX P'!H54)=0,MAX('SPX C'!H54,'SPX P'!H54),AVERAGE('SPX C'!H54,'SPX P'!H54))</f>
        <v>0</v>
      </c>
      <c r="H54">
        <f>IF(PRODUCT('SPX C'!I54,'SPX P'!I54)=0,MAX('SPX C'!I54,'SPX P'!I54),AVERAGE('SPX C'!I54,'SPX P'!I54))</f>
        <v>0</v>
      </c>
      <c r="I54">
        <f>IF(PRODUCT('SPX C'!J54,'SPX P'!J54)=0,MAX('SPX C'!J54,'SPX P'!J54),AVERAGE('SPX C'!J54,'SPX P'!J54))</f>
        <v>0</v>
      </c>
      <c r="J54">
        <f>IF(PRODUCT('SPX C'!K54,'SPX P'!K54)=0,MAX('SPX C'!K54,'SPX P'!K54),AVERAGE('SPX C'!K54,'SPX P'!K54))</f>
        <v>0</v>
      </c>
      <c r="K54">
        <f>IF(PRODUCT('SPX C'!L54,'SPX P'!L54)=0,MAX('SPX C'!L54,'SPX P'!L54),AVERAGE('SPX C'!L54,'SPX P'!L54))</f>
        <v>0</v>
      </c>
      <c r="L54">
        <f>IF(PRODUCT('SPX C'!M54,'SPX P'!M54)=0,MAX('SPX C'!M54,'SPX P'!M54),AVERAGE('SPX C'!M54,'SPX P'!M54))</f>
        <v>0</v>
      </c>
      <c r="M54">
        <f>IF(PRODUCT('SPX C'!N54,'SPX P'!N54)=0,MAX('SPX C'!N54,'SPX P'!N54),AVERAGE('SPX C'!N54,'SPX P'!N54))</f>
        <v>0</v>
      </c>
      <c r="N54">
        <f>IF(PRODUCT('SPX C'!O54,'SPX P'!O54)=0,MAX('SPX C'!O54,'SPX P'!O54),AVERAGE('SPX C'!O54,'SPX P'!O54))</f>
        <v>0</v>
      </c>
      <c r="O54">
        <f>IF(PRODUCT('SPX C'!P54,'SPX P'!P54)=0,MAX('SPX C'!P54,'SPX P'!P54),AVERAGE('SPX C'!P54,'SPX P'!P54))</f>
        <v>0</v>
      </c>
      <c r="P54">
        <f>IF(PRODUCT('SPX C'!Q54,'SPX P'!Q54)=0,MAX('SPX C'!Q54,'SPX P'!Q54),AVERAGE('SPX C'!Q54,'SPX P'!Q54))</f>
        <v>0</v>
      </c>
      <c r="Q54">
        <f>IF(PRODUCT('SPX C'!R54,'SPX P'!R54)=0,MAX('SPX C'!R54,'SPX P'!R54),AVERAGE('SPX C'!R54,'SPX P'!R54))</f>
        <v>0</v>
      </c>
      <c r="R54">
        <f>IF(PRODUCT('SPX C'!S54,'SPX P'!S54)=0,MAX('SPX C'!S54,'SPX P'!S54),AVERAGE('SPX C'!S54,'SPX P'!S54))</f>
        <v>0</v>
      </c>
    </row>
    <row r="55" spans="1:18" x14ac:dyDescent="0.3">
      <c r="A55" s="1">
        <v>4590</v>
      </c>
      <c r="B55">
        <f>IF(PRODUCT('SPX C'!C55,'SPX P'!C55)=0,MAX('SPX C'!C55,'SPX P'!C55),AVERAGE('SPX C'!C55,'SPX P'!C55))</f>
        <v>0</v>
      </c>
      <c r="C55">
        <f>IF(PRODUCT('SPX C'!D55,'SPX P'!D55)=0,MAX('SPX C'!D55,'SPX P'!D55),AVERAGE('SPX C'!D55,'SPX P'!D55))</f>
        <v>0</v>
      </c>
      <c r="D55">
        <f>IF(PRODUCT('SPX C'!E55,'SPX P'!E55)=0,MAX('SPX C'!E55,'SPX P'!E55),AVERAGE('SPX C'!E55,'SPX P'!E55))</f>
        <v>0</v>
      </c>
      <c r="E55">
        <f>IF(PRODUCT('SPX C'!F55,'SPX P'!F55)=0,MAX('SPX C'!F55,'SPX P'!F55),AVERAGE('SPX C'!F55,'SPX P'!F55))</f>
        <v>0.12632402935000001</v>
      </c>
      <c r="F55">
        <f>IF(PRODUCT('SPX C'!G55,'SPX P'!G55)=0,MAX('SPX C'!G55,'SPX P'!G55),AVERAGE('SPX C'!G55,'SPX P'!G55))</f>
        <v>0.1328030972</v>
      </c>
      <c r="G55">
        <f>IF(PRODUCT('SPX C'!H55,'SPX P'!H55)=0,MAX('SPX C'!H55,'SPX P'!H55),AVERAGE('SPX C'!H55,'SPX P'!H55))</f>
        <v>0</v>
      </c>
      <c r="H55">
        <f>IF(PRODUCT('SPX C'!I55,'SPX P'!I55)=0,MAX('SPX C'!I55,'SPX P'!I55),AVERAGE('SPX C'!I55,'SPX P'!I55))</f>
        <v>0</v>
      </c>
      <c r="I55">
        <f>IF(PRODUCT('SPX C'!J55,'SPX P'!J55)=0,MAX('SPX C'!J55,'SPX P'!J55),AVERAGE('SPX C'!J55,'SPX P'!J55))</f>
        <v>0</v>
      </c>
      <c r="J55">
        <f>IF(PRODUCT('SPX C'!K55,'SPX P'!K55)=0,MAX('SPX C'!K55,'SPX P'!K55),AVERAGE('SPX C'!K55,'SPX P'!K55))</f>
        <v>0</v>
      </c>
      <c r="K55">
        <f>IF(PRODUCT('SPX C'!L55,'SPX P'!L55)=0,MAX('SPX C'!L55,'SPX P'!L55),AVERAGE('SPX C'!L55,'SPX P'!L55))</f>
        <v>0</v>
      </c>
      <c r="L55">
        <f>IF(PRODUCT('SPX C'!M55,'SPX P'!M55)=0,MAX('SPX C'!M55,'SPX P'!M55),AVERAGE('SPX C'!M55,'SPX P'!M55))</f>
        <v>0</v>
      </c>
      <c r="M55">
        <f>IF(PRODUCT('SPX C'!N55,'SPX P'!N55)=0,MAX('SPX C'!N55,'SPX P'!N55),AVERAGE('SPX C'!N55,'SPX P'!N55))</f>
        <v>0</v>
      </c>
      <c r="N55">
        <f>IF(PRODUCT('SPX C'!O55,'SPX P'!O55)=0,MAX('SPX C'!O55,'SPX P'!O55),AVERAGE('SPX C'!O55,'SPX P'!O55))</f>
        <v>0</v>
      </c>
      <c r="O55">
        <f>IF(PRODUCT('SPX C'!P55,'SPX P'!P55)=0,MAX('SPX C'!P55,'SPX P'!P55),AVERAGE('SPX C'!P55,'SPX P'!P55))</f>
        <v>0</v>
      </c>
      <c r="P55">
        <f>IF(PRODUCT('SPX C'!Q55,'SPX P'!Q55)=0,MAX('SPX C'!Q55,'SPX P'!Q55),AVERAGE('SPX C'!Q55,'SPX P'!Q55))</f>
        <v>0</v>
      </c>
      <c r="Q55">
        <f>IF(PRODUCT('SPX C'!R55,'SPX P'!R55)=0,MAX('SPX C'!R55,'SPX P'!R55),AVERAGE('SPX C'!R55,'SPX P'!R55))</f>
        <v>0</v>
      </c>
      <c r="R55">
        <f>IF(PRODUCT('SPX C'!S55,'SPX P'!S55)=0,MAX('SPX C'!S55,'SPX P'!S55),AVERAGE('SPX C'!S55,'SPX P'!S55))</f>
        <v>0</v>
      </c>
    </row>
    <row r="56" spans="1:18" x14ac:dyDescent="0.3">
      <c r="A56" s="1">
        <v>4600</v>
      </c>
      <c r="B56">
        <f>IF(PRODUCT('SPX C'!C56,'SPX P'!C56)=0,MAX('SPX C'!C56,'SPX P'!C56),AVERAGE('SPX C'!C56,'SPX P'!C56))</f>
        <v>0</v>
      </c>
      <c r="C56">
        <f>IF(PRODUCT('SPX C'!D56,'SPX P'!D56)=0,MAX('SPX C'!D56,'SPX P'!D56),AVERAGE('SPX C'!D56,'SPX P'!D56))</f>
        <v>0</v>
      </c>
      <c r="D56">
        <f>IF(PRODUCT('SPX C'!E56,'SPX P'!E56)=0,MAX('SPX C'!E56,'SPX P'!E56),AVERAGE('SPX C'!E56,'SPX P'!E56))</f>
        <v>0</v>
      </c>
      <c r="E56">
        <f>IF(PRODUCT('SPX C'!F56,'SPX P'!F56)=0,MAX('SPX C'!F56,'SPX P'!F56),AVERAGE('SPX C'!F56,'SPX P'!F56))</f>
        <v>0.12538198975000001</v>
      </c>
      <c r="F56">
        <f>IF(PRODUCT('SPX C'!G56,'SPX P'!G56)=0,MAX('SPX C'!G56,'SPX P'!G56),AVERAGE('SPX C'!G56,'SPX P'!G56))</f>
        <v>0.13185652214999999</v>
      </c>
      <c r="G56">
        <f>IF(PRODUCT('SPX C'!H56,'SPX P'!H56)=0,MAX('SPX C'!H56,'SPX P'!H56),AVERAGE('SPX C'!H56,'SPX P'!H56))</f>
        <v>0.136080015</v>
      </c>
      <c r="H56">
        <f>IF(PRODUCT('SPX C'!I56,'SPX P'!I56)=0,MAX('SPX C'!I56,'SPX P'!I56),AVERAGE('SPX C'!I56,'SPX P'!I56))</f>
        <v>0.13763469815000001</v>
      </c>
      <c r="I56">
        <f>IF(PRODUCT('SPX C'!J56,'SPX P'!J56)=0,MAX('SPX C'!J56,'SPX P'!J56),AVERAGE('SPX C'!J56,'SPX P'!J56))</f>
        <v>0.141092994</v>
      </c>
      <c r="J56">
        <f>IF(PRODUCT('SPX C'!K56,'SPX P'!K56)=0,MAX('SPX C'!K56,'SPX P'!K56),AVERAGE('SPX C'!K56,'SPX P'!K56))</f>
        <v>0.14443263395</v>
      </c>
      <c r="K56">
        <f>IF(PRODUCT('SPX C'!L56,'SPX P'!L56)=0,MAX('SPX C'!L56,'SPX P'!L56),AVERAGE('SPX C'!L56,'SPX P'!L56))</f>
        <v>0.14757091179999998</v>
      </c>
      <c r="L56">
        <f>IF(PRODUCT('SPX C'!M56,'SPX P'!M56)=0,MAX('SPX C'!M56,'SPX P'!M56),AVERAGE('SPX C'!M56,'SPX P'!M56))</f>
        <v>0.15054320324999998</v>
      </c>
      <c r="M56">
        <f>IF(PRODUCT('SPX C'!N56,'SPX P'!N56)=0,MAX('SPX C'!N56,'SPX P'!N56),AVERAGE('SPX C'!N56,'SPX P'!N56))</f>
        <v>0.15480162510000001</v>
      </c>
      <c r="N56">
        <f>IF(PRODUCT('SPX C'!O56,'SPX P'!O56)=0,MAX('SPX C'!O56,'SPX P'!O56),AVERAGE('SPX C'!O56,'SPX P'!O56))</f>
        <v>0.15682341745</v>
      </c>
      <c r="O56">
        <f>IF(PRODUCT('SPX C'!P56,'SPX P'!P56)=0,MAX('SPX C'!P56,'SPX P'!P56),AVERAGE('SPX C'!P56,'SPX P'!P56))</f>
        <v>0.15703257684999999</v>
      </c>
      <c r="P56">
        <f>IF(PRODUCT('SPX C'!Q56,'SPX P'!Q56)=0,MAX('SPX C'!Q56,'SPX P'!Q56),AVERAGE('SPX C'!Q56,'SPX P'!Q56))</f>
        <v>0.1663570935</v>
      </c>
      <c r="Q56">
        <f>IF(PRODUCT('SPX C'!R56,'SPX P'!R56)=0,MAX('SPX C'!R56,'SPX P'!R56),AVERAGE('SPX C'!R56,'SPX P'!R56))</f>
        <v>0.17284412570000002</v>
      </c>
      <c r="R56">
        <f>IF(PRODUCT('SPX C'!S56,'SPX P'!S56)=0,MAX('SPX C'!S56,'SPX P'!S56),AVERAGE('SPX C'!S56,'SPX P'!S56))</f>
        <v>0.18159554615000001</v>
      </c>
    </row>
    <row r="57" spans="1:18" x14ac:dyDescent="0.3">
      <c r="A57" s="1">
        <v>4610</v>
      </c>
      <c r="B57">
        <f>IF(PRODUCT('SPX C'!C57,'SPX P'!C57)=0,MAX('SPX C'!C57,'SPX P'!C57),AVERAGE('SPX C'!C57,'SPX P'!C57))</f>
        <v>0</v>
      </c>
      <c r="C57">
        <f>IF(PRODUCT('SPX C'!D57,'SPX P'!D57)=0,MAX('SPX C'!D57,'SPX P'!D57),AVERAGE('SPX C'!D57,'SPX P'!D57))</f>
        <v>0</v>
      </c>
      <c r="D57">
        <f>IF(PRODUCT('SPX C'!E57,'SPX P'!E57)=0,MAX('SPX C'!E57,'SPX P'!E57),AVERAGE('SPX C'!E57,'SPX P'!E57))</f>
        <v>0</v>
      </c>
      <c r="E57">
        <f>IF(PRODUCT('SPX C'!F57,'SPX P'!F57)=0,MAX('SPX C'!F57,'SPX P'!F57),AVERAGE('SPX C'!F57,'SPX P'!F57))</f>
        <v>0.12444966200000002</v>
      </c>
      <c r="F57">
        <f>IF(PRODUCT('SPX C'!G57,'SPX P'!G57)=0,MAX('SPX C'!G57,'SPX P'!G57),AVERAGE('SPX C'!G57,'SPX P'!G57))</f>
        <v>0.13096742805</v>
      </c>
      <c r="G57">
        <f>IF(PRODUCT('SPX C'!H57,'SPX P'!H57)=0,MAX('SPX C'!H57,'SPX P'!H57),AVERAGE('SPX C'!H57,'SPX P'!H57))</f>
        <v>0</v>
      </c>
      <c r="H57">
        <f>IF(PRODUCT('SPX C'!I57,'SPX P'!I57)=0,MAX('SPX C'!I57,'SPX P'!I57),AVERAGE('SPX C'!I57,'SPX P'!I57))</f>
        <v>0</v>
      </c>
      <c r="I57">
        <f>IF(PRODUCT('SPX C'!J57,'SPX P'!J57)=0,MAX('SPX C'!J57,'SPX P'!J57),AVERAGE('SPX C'!J57,'SPX P'!J57))</f>
        <v>0</v>
      </c>
      <c r="J57">
        <f>IF(PRODUCT('SPX C'!K57,'SPX P'!K57)=0,MAX('SPX C'!K57,'SPX P'!K57),AVERAGE('SPX C'!K57,'SPX P'!K57))</f>
        <v>0</v>
      </c>
      <c r="K57">
        <f>IF(PRODUCT('SPX C'!L57,'SPX P'!L57)=0,MAX('SPX C'!L57,'SPX P'!L57),AVERAGE('SPX C'!L57,'SPX P'!L57))</f>
        <v>0</v>
      </c>
      <c r="L57">
        <f>IF(PRODUCT('SPX C'!M57,'SPX P'!M57)=0,MAX('SPX C'!M57,'SPX P'!M57),AVERAGE('SPX C'!M57,'SPX P'!M57))</f>
        <v>0</v>
      </c>
      <c r="M57">
        <f>IF(PRODUCT('SPX C'!N57,'SPX P'!N57)=0,MAX('SPX C'!N57,'SPX P'!N57),AVERAGE('SPX C'!N57,'SPX P'!N57))</f>
        <v>0</v>
      </c>
      <c r="N57">
        <f>IF(PRODUCT('SPX C'!O57,'SPX P'!O57)=0,MAX('SPX C'!O57,'SPX P'!O57),AVERAGE('SPX C'!O57,'SPX P'!O57))</f>
        <v>0</v>
      </c>
      <c r="O57">
        <f>IF(PRODUCT('SPX C'!P57,'SPX P'!P57)=0,MAX('SPX C'!P57,'SPX P'!P57),AVERAGE('SPX C'!P57,'SPX P'!P57))</f>
        <v>0</v>
      </c>
      <c r="P57">
        <f>IF(PRODUCT('SPX C'!Q57,'SPX P'!Q57)=0,MAX('SPX C'!Q57,'SPX P'!Q57),AVERAGE('SPX C'!Q57,'SPX P'!Q57))</f>
        <v>0</v>
      </c>
      <c r="Q57">
        <f>IF(PRODUCT('SPX C'!R57,'SPX P'!R57)=0,MAX('SPX C'!R57,'SPX P'!R57),AVERAGE('SPX C'!R57,'SPX P'!R57))</f>
        <v>0</v>
      </c>
      <c r="R57">
        <f>IF(PRODUCT('SPX C'!S57,'SPX P'!S57)=0,MAX('SPX C'!S57,'SPX P'!S57),AVERAGE('SPX C'!S57,'SPX P'!S57))</f>
        <v>0</v>
      </c>
    </row>
    <row r="58" spans="1:18" x14ac:dyDescent="0.3">
      <c r="A58" s="1">
        <v>4625</v>
      </c>
      <c r="B58">
        <f>IF(PRODUCT('SPX C'!C58,'SPX P'!C58)=0,MAX('SPX C'!C58,'SPX P'!C58),AVERAGE('SPX C'!C58,'SPX P'!C58))</f>
        <v>0</v>
      </c>
      <c r="C58">
        <f>IF(PRODUCT('SPX C'!D58,'SPX P'!D58)=0,MAX('SPX C'!D58,'SPX P'!D58),AVERAGE('SPX C'!D58,'SPX P'!D58))</f>
        <v>0</v>
      </c>
      <c r="D58">
        <f>IF(PRODUCT('SPX C'!E58,'SPX P'!E58)=0,MAX('SPX C'!E58,'SPX P'!E58),AVERAGE('SPX C'!E58,'SPX P'!E58))</f>
        <v>0</v>
      </c>
      <c r="E58">
        <f>IF(PRODUCT('SPX C'!F58,'SPX P'!F58)=0,MAX('SPX C'!F58,'SPX P'!F58),AVERAGE('SPX C'!F58,'SPX P'!F58))</f>
        <v>0</v>
      </c>
      <c r="F58">
        <f>IF(PRODUCT('SPX C'!G58,'SPX P'!G58)=0,MAX('SPX C'!G58,'SPX P'!G58),AVERAGE('SPX C'!G58,'SPX P'!G58))</f>
        <v>0</v>
      </c>
      <c r="G58">
        <f>IF(PRODUCT('SPX C'!H58,'SPX P'!H58)=0,MAX('SPX C'!H58,'SPX P'!H58),AVERAGE('SPX C'!H58,'SPX P'!H58))</f>
        <v>0.13381023</v>
      </c>
      <c r="H58">
        <f>IF(PRODUCT('SPX C'!I58,'SPX P'!I58)=0,MAX('SPX C'!I58,'SPX P'!I58),AVERAGE('SPX C'!I58,'SPX P'!I58))</f>
        <v>0.13543262760000002</v>
      </c>
      <c r="I58">
        <f>IF(PRODUCT('SPX C'!J58,'SPX P'!J58)=0,MAX('SPX C'!J58,'SPX P'!J58),AVERAGE('SPX C'!J58,'SPX P'!J58))</f>
        <v>0.13893967330000001</v>
      </c>
      <c r="J58">
        <f>IF(PRODUCT('SPX C'!K58,'SPX P'!K58)=0,MAX('SPX C'!K58,'SPX P'!K58),AVERAGE('SPX C'!K58,'SPX P'!K58))</f>
        <v>0.14226188265</v>
      </c>
      <c r="K58">
        <f>IF(PRODUCT('SPX C'!L58,'SPX P'!L58)=0,MAX('SPX C'!L58,'SPX P'!L58),AVERAGE('SPX C'!L58,'SPX P'!L58))</f>
        <v>0.1456162748</v>
      </c>
      <c r="L58">
        <f>IF(PRODUCT('SPX C'!M58,'SPX P'!M58)=0,MAX('SPX C'!M58,'SPX P'!M58),AVERAGE('SPX C'!M58,'SPX P'!M58))</f>
        <v>0.14814219070000001</v>
      </c>
      <c r="M58">
        <f>IF(PRODUCT('SPX C'!N58,'SPX P'!N58)=0,MAX('SPX C'!N58,'SPX P'!N58),AVERAGE('SPX C'!N58,'SPX P'!N58))</f>
        <v>0.15224939604999999</v>
      </c>
      <c r="N58">
        <f>IF(PRODUCT('SPX C'!O58,'SPX P'!O58)=0,MAX('SPX C'!O58,'SPX P'!O58),AVERAGE('SPX C'!O58,'SPX P'!O58))</f>
        <v>0.15498725805000002</v>
      </c>
      <c r="O58">
        <f>IF(PRODUCT('SPX C'!P58,'SPX P'!P58)=0,MAX('SPX C'!P58,'SPX P'!P58),AVERAGE('SPX C'!P58,'SPX P'!P58))</f>
        <v>0.15620570750000001</v>
      </c>
      <c r="P58">
        <f>IF(PRODUCT('SPX C'!Q58,'SPX P'!Q58)=0,MAX('SPX C'!Q58,'SPX P'!Q58),AVERAGE('SPX C'!Q58,'SPX P'!Q58))</f>
        <v>0</v>
      </c>
      <c r="Q58">
        <f>IF(PRODUCT('SPX C'!R58,'SPX P'!R58)=0,MAX('SPX C'!R58,'SPX P'!R58),AVERAGE('SPX C'!R58,'SPX P'!R58))</f>
        <v>0</v>
      </c>
      <c r="R58">
        <f>IF(PRODUCT('SPX C'!S58,'SPX P'!S58)=0,MAX('SPX C'!S58,'SPX P'!S58),AVERAGE('SPX C'!S58,'SPX P'!S58))</f>
        <v>0</v>
      </c>
    </row>
    <row r="59" spans="1:18" x14ac:dyDescent="0.3">
      <c r="A59" s="1">
        <v>4650</v>
      </c>
      <c r="B59">
        <f>IF(PRODUCT('SPX C'!C59,'SPX P'!C59)=0,MAX('SPX C'!C59,'SPX P'!C59),AVERAGE('SPX C'!C59,'SPX P'!C59))</f>
        <v>0</v>
      </c>
      <c r="C59">
        <f>IF(PRODUCT('SPX C'!D59,'SPX P'!D59)=0,MAX('SPX C'!D59,'SPX P'!D59),AVERAGE('SPX C'!D59,'SPX P'!D59))</f>
        <v>0</v>
      </c>
      <c r="D59">
        <f>IF(PRODUCT('SPX C'!E59,'SPX P'!E59)=0,MAX('SPX C'!E59,'SPX P'!E59),AVERAGE('SPX C'!E59,'SPX P'!E59))</f>
        <v>0</v>
      </c>
      <c r="E59">
        <f>IF(PRODUCT('SPX C'!F59,'SPX P'!F59)=0,MAX('SPX C'!F59,'SPX P'!F59),AVERAGE('SPX C'!F59,'SPX P'!F59))</f>
        <v>0</v>
      </c>
      <c r="F59">
        <f>IF(PRODUCT('SPX C'!G59,'SPX P'!G59)=0,MAX('SPX C'!G59,'SPX P'!G59),AVERAGE('SPX C'!G59,'SPX P'!G59))</f>
        <v>0</v>
      </c>
      <c r="G59">
        <f>IF(PRODUCT('SPX C'!H59,'SPX P'!H59)=0,MAX('SPX C'!H59,'SPX P'!H59),AVERAGE('SPX C'!H59,'SPX P'!H59))</f>
        <v>0.13147784755</v>
      </c>
      <c r="H59">
        <f>IF(PRODUCT('SPX C'!I59,'SPX P'!I59)=0,MAX('SPX C'!I59,'SPX P'!I59),AVERAGE('SPX C'!I59,'SPX P'!I59))</f>
        <v>0.13333380210000001</v>
      </c>
      <c r="I59">
        <f>IF(PRODUCT('SPX C'!J59,'SPX P'!J59)=0,MAX('SPX C'!J59,'SPX P'!J59),AVERAGE('SPX C'!J59,'SPX P'!J59))</f>
        <v>0.13683033444999998</v>
      </c>
      <c r="J59">
        <f>IF(PRODUCT('SPX C'!K59,'SPX P'!K59)=0,MAX('SPX C'!K59,'SPX P'!K59),AVERAGE('SPX C'!K59,'SPX P'!K59))</f>
        <v>0.14032363590000002</v>
      </c>
      <c r="K59">
        <f>IF(PRODUCT('SPX C'!L59,'SPX P'!L59)=0,MAX('SPX C'!L59,'SPX P'!L59),AVERAGE('SPX C'!L59,'SPX P'!L59))</f>
        <v>0.14386572689999999</v>
      </c>
      <c r="L59">
        <f>IF(PRODUCT('SPX C'!M59,'SPX P'!M59)=0,MAX('SPX C'!M59,'SPX P'!M59),AVERAGE('SPX C'!M59,'SPX P'!M59))</f>
        <v>0.14635999760000001</v>
      </c>
      <c r="M59">
        <f>IF(PRODUCT('SPX C'!N59,'SPX P'!N59)=0,MAX('SPX C'!N59,'SPX P'!N59),AVERAGE('SPX C'!N59,'SPX P'!N59))</f>
        <v>0.1504693131</v>
      </c>
      <c r="N59">
        <f>IF(PRODUCT('SPX C'!O59,'SPX P'!O59)=0,MAX('SPX C'!O59,'SPX P'!O59),AVERAGE('SPX C'!O59,'SPX P'!O59))</f>
        <v>0.15315088630000001</v>
      </c>
      <c r="O59">
        <f>IF(PRODUCT('SPX C'!P59,'SPX P'!P59)=0,MAX('SPX C'!P59,'SPX P'!P59),AVERAGE('SPX C'!P59,'SPX P'!P59))</f>
        <v>0.15375079130000002</v>
      </c>
      <c r="P59">
        <f>IF(PRODUCT('SPX C'!Q59,'SPX P'!Q59)=0,MAX('SPX C'!Q59,'SPX P'!Q59),AVERAGE('SPX C'!Q59,'SPX P'!Q59))</f>
        <v>0.16349485869999997</v>
      </c>
      <c r="Q59">
        <f>IF(PRODUCT('SPX C'!R59,'SPX P'!R59)=0,MAX('SPX C'!R59,'SPX P'!R59),AVERAGE('SPX C'!R59,'SPX P'!R59))</f>
        <v>0</v>
      </c>
      <c r="R59">
        <f>IF(PRODUCT('SPX C'!S59,'SPX P'!S59)=0,MAX('SPX C'!S59,'SPX P'!S59),AVERAGE('SPX C'!S59,'SPX P'!S59))</f>
        <v>0</v>
      </c>
    </row>
    <row r="60" spans="1:18" x14ac:dyDescent="0.3">
      <c r="A60" s="1">
        <v>4675</v>
      </c>
      <c r="B60">
        <f>IF(PRODUCT('SPX C'!C60,'SPX P'!C60)=0,MAX('SPX C'!C60,'SPX P'!C60),AVERAGE('SPX C'!C60,'SPX P'!C60))</f>
        <v>0</v>
      </c>
      <c r="C60">
        <f>IF(PRODUCT('SPX C'!D60,'SPX P'!D60)=0,MAX('SPX C'!D60,'SPX P'!D60),AVERAGE('SPX C'!D60,'SPX P'!D60))</f>
        <v>0</v>
      </c>
      <c r="D60">
        <f>IF(PRODUCT('SPX C'!E60,'SPX P'!E60)=0,MAX('SPX C'!E60,'SPX P'!E60),AVERAGE('SPX C'!E60,'SPX P'!E60))</f>
        <v>0</v>
      </c>
      <c r="E60">
        <f>IF(PRODUCT('SPX C'!F60,'SPX P'!F60)=0,MAX('SPX C'!F60,'SPX P'!F60),AVERAGE('SPX C'!F60,'SPX P'!F60))</f>
        <v>0</v>
      </c>
      <c r="F60">
        <f>IF(PRODUCT('SPX C'!G60,'SPX P'!G60)=0,MAX('SPX C'!G60,'SPX P'!G60),AVERAGE('SPX C'!G60,'SPX P'!G60))</f>
        <v>0</v>
      </c>
      <c r="G60">
        <f>IF(PRODUCT('SPX C'!H60,'SPX P'!H60)=0,MAX('SPX C'!H60,'SPX P'!H60),AVERAGE('SPX C'!H60,'SPX P'!H60))</f>
        <v>0.12927147815000001</v>
      </c>
      <c r="H60">
        <f>IF(PRODUCT('SPX C'!I60,'SPX P'!I60)=0,MAX('SPX C'!I60,'SPX P'!I60),AVERAGE('SPX C'!I60,'SPX P'!I60))</f>
        <v>0.13124926814999999</v>
      </c>
      <c r="I60">
        <f>IF(PRODUCT('SPX C'!J60,'SPX P'!J60)=0,MAX('SPX C'!J60,'SPX P'!J60),AVERAGE('SPX C'!J60,'SPX P'!J60))</f>
        <v>0.13474564230000002</v>
      </c>
      <c r="J60">
        <f>IF(PRODUCT('SPX C'!K60,'SPX P'!K60)=0,MAX('SPX C'!K60,'SPX P'!K60),AVERAGE('SPX C'!K60,'SPX P'!K60))</f>
        <v>0.13821712110000001</v>
      </c>
      <c r="K60">
        <f>IF(PRODUCT('SPX C'!L60,'SPX P'!L60)=0,MAX('SPX C'!L60,'SPX P'!L60),AVERAGE('SPX C'!L60,'SPX P'!L60))</f>
        <v>0.14186464329999998</v>
      </c>
      <c r="L60">
        <f>IF(PRODUCT('SPX C'!M60,'SPX P'!M60)=0,MAX('SPX C'!M60,'SPX P'!M60),AVERAGE('SPX C'!M60,'SPX P'!M60))</f>
        <v>0.14450011470000002</v>
      </c>
      <c r="M60">
        <f>IF(PRODUCT('SPX C'!N60,'SPX P'!N60)=0,MAX('SPX C'!N60,'SPX P'!N60),AVERAGE('SPX C'!N60,'SPX P'!N60))</f>
        <v>0.14935658404999999</v>
      </c>
      <c r="N60">
        <f>IF(PRODUCT('SPX C'!O60,'SPX P'!O60)=0,MAX('SPX C'!O60,'SPX P'!O60),AVERAGE('SPX C'!O60,'SPX P'!O60))</f>
        <v>0.15159269905</v>
      </c>
      <c r="O60">
        <f>IF(PRODUCT('SPX C'!P60,'SPX P'!P60)=0,MAX('SPX C'!P60,'SPX P'!P60),AVERAGE('SPX C'!P60,'SPX P'!P60))</f>
        <v>0.1529502915</v>
      </c>
      <c r="P60">
        <f>IF(PRODUCT('SPX C'!Q60,'SPX P'!Q60)=0,MAX('SPX C'!Q60,'SPX P'!Q60),AVERAGE('SPX C'!Q60,'SPX P'!Q60))</f>
        <v>0</v>
      </c>
      <c r="Q60">
        <f>IF(PRODUCT('SPX C'!R60,'SPX P'!R60)=0,MAX('SPX C'!R60,'SPX P'!R60),AVERAGE('SPX C'!R60,'SPX P'!R60))</f>
        <v>0</v>
      </c>
      <c r="R60">
        <f>IF(PRODUCT('SPX C'!S60,'SPX P'!S60)=0,MAX('SPX C'!S60,'SPX P'!S60),AVERAGE('SPX C'!S60,'SPX P'!S60))</f>
        <v>0</v>
      </c>
    </row>
    <row r="61" spans="1:18" x14ac:dyDescent="0.3">
      <c r="A61" s="1">
        <v>4700</v>
      </c>
      <c r="B61">
        <f>IF(PRODUCT('SPX C'!C61,'SPX P'!C61)=0,MAX('SPX C'!C61,'SPX P'!C61),AVERAGE('SPX C'!C61,'SPX P'!C61))</f>
        <v>0</v>
      </c>
      <c r="C61">
        <f>IF(PRODUCT('SPX C'!D61,'SPX P'!D61)=0,MAX('SPX C'!D61,'SPX P'!D61),AVERAGE('SPX C'!D61,'SPX P'!D61))</f>
        <v>0</v>
      </c>
      <c r="D61">
        <f>IF(PRODUCT('SPX C'!E61,'SPX P'!E61)=0,MAX('SPX C'!E61,'SPX P'!E61),AVERAGE('SPX C'!E61,'SPX P'!E61))</f>
        <v>0</v>
      </c>
      <c r="E61">
        <f>IF(PRODUCT('SPX C'!F61,'SPX P'!F61)=0,MAX('SPX C'!F61,'SPX P'!F61),AVERAGE('SPX C'!F61,'SPX P'!F61))</f>
        <v>0</v>
      </c>
      <c r="F61">
        <f>IF(PRODUCT('SPX C'!G61,'SPX P'!G61)=0,MAX('SPX C'!G61,'SPX P'!G61),AVERAGE('SPX C'!G61,'SPX P'!G61))</f>
        <v>0</v>
      </c>
      <c r="G61">
        <f>IF(PRODUCT('SPX C'!H61,'SPX P'!H61)=0,MAX('SPX C'!H61,'SPX P'!H61),AVERAGE('SPX C'!H61,'SPX P'!H61))</f>
        <v>0.12714601484999999</v>
      </c>
      <c r="H61">
        <f>IF(PRODUCT('SPX C'!I61,'SPX P'!I61)=0,MAX('SPX C'!I61,'SPX P'!I61),AVERAGE('SPX C'!I61,'SPX P'!I61))</f>
        <v>0.12919034779999999</v>
      </c>
      <c r="I61">
        <f>IF(PRODUCT('SPX C'!J61,'SPX P'!J61)=0,MAX('SPX C'!J61,'SPX P'!J61),AVERAGE('SPX C'!J61,'SPX P'!J61))</f>
        <v>0.13253510185</v>
      </c>
      <c r="J61">
        <f>IF(PRODUCT('SPX C'!K61,'SPX P'!K61)=0,MAX('SPX C'!K61,'SPX P'!K61),AVERAGE('SPX C'!K61,'SPX P'!K61))</f>
        <v>0.13617338525</v>
      </c>
      <c r="K61">
        <f>IF(PRODUCT('SPX C'!L61,'SPX P'!L61)=0,MAX('SPX C'!L61,'SPX P'!L61),AVERAGE('SPX C'!L61,'SPX P'!L61))</f>
        <v>0.13992395070000002</v>
      </c>
      <c r="L61">
        <f>IF(PRODUCT('SPX C'!M61,'SPX P'!M61)=0,MAX('SPX C'!M61,'SPX P'!M61),AVERAGE('SPX C'!M61,'SPX P'!M61))</f>
        <v>0.14256876525000001</v>
      </c>
      <c r="M61">
        <f>IF(PRODUCT('SPX C'!N61,'SPX P'!N61)=0,MAX('SPX C'!N61,'SPX P'!N61),AVERAGE('SPX C'!N61,'SPX P'!N61))</f>
        <v>0.14755671465</v>
      </c>
      <c r="N61">
        <f>IF(PRODUCT('SPX C'!O61,'SPX P'!O61)=0,MAX('SPX C'!O61,'SPX P'!O61),AVERAGE('SPX C'!O61,'SPX P'!O61))</f>
        <v>0.14986352889999999</v>
      </c>
      <c r="O61">
        <f>IF(PRODUCT('SPX C'!P61,'SPX P'!P61)=0,MAX('SPX C'!P61,'SPX P'!P61),AVERAGE('SPX C'!P61,'SPX P'!P61))</f>
        <v>0.151310997</v>
      </c>
      <c r="P61">
        <f>IF(PRODUCT('SPX C'!Q61,'SPX P'!Q61)=0,MAX('SPX C'!Q61,'SPX P'!Q61),AVERAGE('SPX C'!Q61,'SPX P'!Q61))</f>
        <v>0.16065596025000001</v>
      </c>
      <c r="Q61">
        <f>IF(PRODUCT('SPX C'!R61,'SPX P'!R61)=0,MAX('SPX C'!R61,'SPX P'!R61),AVERAGE('SPX C'!R61,'SPX P'!R61))</f>
        <v>0.16805640794999999</v>
      </c>
      <c r="R61">
        <f>IF(PRODUCT('SPX C'!S61,'SPX P'!S61)=0,MAX('SPX C'!S61,'SPX P'!S61),AVERAGE('SPX C'!S61,'SPX P'!S61))</f>
        <v>0.177885984</v>
      </c>
    </row>
    <row r="62" spans="1:18" x14ac:dyDescent="0.3">
      <c r="A62" s="1">
        <v>4725</v>
      </c>
      <c r="B62">
        <f>IF(PRODUCT('SPX C'!C62,'SPX P'!C62)=0,MAX('SPX C'!C62,'SPX P'!C62),AVERAGE('SPX C'!C62,'SPX P'!C62))</f>
        <v>0</v>
      </c>
      <c r="C62">
        <f>IF(PRODUCT('SPX C'!D62,'SPX P'!D62)=0,MAX('SPX C'!D62,'SPX P'!D62),AVERAGE('SPX C'!D62,'SPX P'!D62))</f>
        <v>0</v>
      </c>
      <c r="D62">
        <f>IF(PRODUCT('SPX C'!E62,'SPX P'!E62)=0,MAX('SPX C'!E62,'SPX P'!E62),AVERAGE('SPX C'!E62,'SPX P'!E62))</f>
        <v>0</v>
      </c>
      <c r="E62">
        <f>IF(PRODUCT('SPX C'!F62,'SPX P'!F62)=0,MAX('SPX C'!F62,'SPX P'!F62),AVERAGE('SPX C'!F62,'SPX P'!F62))</f>
        <v>0</v>
      </c>
      <c r="F62">
        <f>IF(PRODUCT('SPX C'!G62,'SPX P'!G62)=0,MAX('SPX C'!G62,'SPX P'!G62),AVERAGE('SPX C'!G62,'SPX P'!G62))</f>
        <v>0</v>
      </c>
      <c r="G62">
        <f>IF(PRODUCT('SPX C'!H62,'SPX P'!H62)=0,MAX('SPX C'!H62,'SPX P'!H62),AVERAGE('SPX C'!H62,'SPX P'!H62))</f>
        <v>0.124947737</v>
      </c>
      <c r="H62">
        <f>IF(PRODUCT('SPX C'!I62,'SPX P'!I62)=0,MAX('SPX C'!I62,'SPX P'!I62),AVERAGE('SPX C'!I62,'SPX P'!I62))</f>
        <v>0.12726347064999999</v>
      </c>
      <c r="I62">
        <f>IF(PRODUCT('SPX C'!J62,'SPX P'!J62)=0,MAX('SPX C'!J62,'SPX P'!J62),AVERAGE('SPX C'!J62,'SPX P'!J62))</f>
        <v>0.13068064925</v>
      </c>
      <c r="J62">
        <f>IF(PRODUCT('SPX C'!K62,'SPX P'!K62)=0,MAX('SPX C'!K62,'SPX P'!K62),AVERAGE('SPX C'!K62,'SPX P'!K62))</f>
        <v>0.13412609144999998</v>
      </c>
      <c r="K62">
        <f>IF(PRODUCT('SPX C'!L62,'SPX P'!L62)=0,MAX('SPX C'!L62,'SPX P'!L62),AVERAGE('SPX C'!L62,'SPX P'!L62))</f>
        <v>0.1379937621</v>
      </c>
      <c r="L62">
        <f>IF(PRODUCT('SPX C'!M62,'SPX P'!M62)=0,MAX('SPX C'!M62,'SPX P'!M62),AVERAGE('SPX C'!M62,'SPX P'!M62))</f>
        <v>0.14067624365</v>
      </c>
      <c r="M62">
        <f>IF(PRODUCT('SPX C'!N62,'SPX P'!N62)=0,MAX('SPX C'!N62,'SPX P'!N62),AVERAGE('SPX C'!N62,'SPX P'!N62))</f>
        <v>0.1455952244</v>
      </c>
      <c r="N62">
        <f>IF(PRODUCT('SPX C'!O62,'SPX P'!O62)=0,MAX('SPX C'!O62,'SPX P'!O62),AVERAGE('SPX C'!O62,'SPX P'!O62))</f>
        <v>0.14812546355</v>
      </c>
      <c r="O62">
        <f>IF(PRODUCT('SPX C'!P62,'SPX P'!P62)=0,MAX('SPX C'!P62,'SPX P'!P62),AVERAGE('SPX C'!P62,'SPX P'!P62))</f>
        <v>0.14878898209999999</v>
      </c>
      <c r="P62">
        <f>IF(PRODUCT('SPX C'!Q62,'SPX P'!Q62)=0,MAX('SPX C'!Q62,'SPX P'!Q62),AVERAGE('SPX C'!Q62,'SPX P'!Q62))</f>
        <v>0</v>
      </c>
      <c r="Q62">
        <f>IF(PRODUCT('SPX C'!R62,'SPX P'!R62)=0,MAX('SPX C'!R62,'SPX P'!R62),AVERAGE('SPX C'!R62,'SPX P'!R62))</f>
        <v>0</v>
      </c>
      <c r="R62">
        <f>IF(PRODUCT('SPX C'!S62,'SPX P'!S62)=0,MAX('SPX C'!S62,'SPX P'!S62),AVERAGE('SPX C'!S62,'SPX P'!S62))</f>
        <v>0</v>
      </c>
    </row>
    <row r="63" spans="1:18" x14ac:dyDescent="0.3">
      <c r="A63" s="1">
        <v>4750</v>
      </c>
      <c r="B63">
        <f>IF(PRODUCT('SPX C'!C63,'SPX P'!C63)=0,MAX('SPX C'!C63,'SPX P'!C63),AVERAGE('SPX C'!C63,'SPX P'!C63))</f>
        <v>0</v>
      </c>
      <c r="C63">
        <f>IF(PRODUCT('SPX C'!D63,'SPX P'!D63)=0,MAX('SPX C'!D63,'SPX P'!D63),AVERAGE('SPX C'!D63,'SPX P'!D63))</f>
        <v>0</v>
      </c>
      <c r="D63">
        <f>IF(PRODUCT('SPX C'!E63,'SPX P'!E63)=0,MAX('SPX C'!E63,'SPX P'!E63),AVERAGE('SPX C'!E63,'SPX P'!E63))</f>
        <v>0</v>
      </c>
      <c r="E63">
        <f>IF(PRODUCT('SPX C'!F63,'SPX P'!F63)=0,MAX('SPX C'!F63,'SPX P'!F63),AVERAGE('SPX C'!F63,'SPX P'!F63))</f>
        <v>0</v>
      </c>
      <c r="F63">
        <f>IF(PRODUCT('SPX C'!G63,'SPX P'!G63)=0,MAX('SPX C'!G63,'SPX P'!G63),AVERAGE('SPX C'!G63,'SPX P'!G63))</f>
        <v>0</v>
      </c>
      <c r="G63">
        <f>IF(PRODUCT('SPX C'!H63,'SPX P'!H63)=0,MAX('SPX C'!H63,'SPX P'!H63),AVERAGE('SPX C'!H63,'SPX P'!H63))</f>
        <v>0.12296980404999999</v>
      </c>
      <c r="H63">
        <f>IF(PRODUCT('SPX C'!I63,'SPX P'!I63)=0,MAX('SPX C'!I63,'SPX P'!I63),AVERAGE('SPX C'!I63,'SPX P'!I63))</f>
        <v>0.12522639794999998</v>
      </c>
      <c r="I63">
        <f>IF(PRODUCT('SPX C'!J63,'SPX P'!J63)=0,MAX('SPX C'!J63,'SPX P'!J63),AVERAGE('SPX C'!J63,'SPX P'!J63))</f>
        <v>0.12880059415</v>
      </c>
      <c r="J63">
        <f>IF(PRODUCT('SPX C'!K63,'SPX P'!K63)=0,MAX('SPX C'!K63,'SPX P'!K63),AVERAGE('SPX C'!K63,'SPX P'!K63))</f>
        <v>0.1323714251</v>
      </c>
      <c r="K63">
        <f>IF(PRODUCT('SPX C'!L63,'SPX P'!L63)=0,MAX('SPX C'!L63,'SPX P'!L63),AVERAGE('SPX C'!L63,'SPX P'!L63))</f>
        <v>0.1358512503</v>
      </c>
      <c r="L63">
        <f>IF(PRODUCT('SPX C'!M63,'SPX P'!M63)=0,MAX('SPX C'!M63,'SPX P'!M63),AVERAGE('SPX C'!M63,'SPX P'!M63))</f>
        <v>0.13879014429999997</v>
      </c>
      <c r="M63">
        <f>IF(PRODUCT('SPX C'!N63,'SPX P'!N63)=0,MAX('SPX C'!N63,'SPX P'!N63),AVERAGE('SPX C'!N63,'SPX P'!N63))</f>
        <v>0.14328483165</v>
      </c>
      <c r="N63">
        <f>IF(PRODUCT('SPX C'!O63,'SPX P'!O63)=0,MAX('SPX C'!O63,'SPX P'!O63),AVERAGE('SPX C'!O63,'SPX P'!O63))</f>
        <v>0.14641744039999999</v>
      </c>
      <c r="O63">
        <f>IF(PRODUCT('SPX C'!P63,'SPX P'!P63)=0,MAX('SPX C'!P63,'SPX P'!P63),AVERAGE('SPX C'!P63,'SPX P'!P63))</f>
        <v>0.14717035935</v>
      </c>
      <c r="P63">
        <f>IF(PRODUCT('SPX C'!Q63,'SPX P'!Q63)=0,MAX('SPX C'!Q63,'SPX P'!Q63),AVERAGE('SPX C'!Q63,'SPX P'!Q63))</f>
        <v>0.15781611525</v>
      </c>
      <c r="Q63">
        <f>IF(PRODUCT('SPX C'!R63,'SPX P'!R63)=0,MAX('SPX C'!R63,'SPX P'!R63),AVERAGE('SPX C'!R63,'SPX P'!R63))</f>
        <v>0</v>
      </c>
      <c r="R63">
        <f>IF(PRODUCT('SPX C'!S63,'SPX P'!S63)=0,MAX('SPX C'!S63,'SPX P'!S63),AVERAGE('SPX C'!S63,'SPX P'!S63))</f>
        <v>0</v>
      </c>
    </row>
    <row r="64" spans="1:18" x14ac:dyDescent="0.3">
      <c r="A64" s="1">
        <v>4775</v>
      </c>
      <c r="B64">
        <f>IF(PRODUCT('SPX C'!C64,'SPX P'!C64)=0,MAX('SPX C'!C64,'SPX P'!C64),AVERAGE('SPX C'!C64,'SPX P'!C64))</f>
        <v>0</v>
      </c>
      <c r="C64">
        <f>IF(PRODUCT('SPX C'!D64,'SPX P'!D64)=0,MAX('SPX C'!D64,'SPX P'!D64),AVERAGE('SPX C'!D64,'SPX P'!D64))</f>
        <v>0</v>
      </c>
      <c r="D64">
        <f>IF(PRODUCT('SPX C'!E64,'SPX P'!E64)=0,MAX('SPX C'!E64,'SPX P'!E64),AVERAGE('SPX C'!E64,'SPX P'!E64))</f>
        <v>0</v>
      </c>
      <c r="E64">
        <f>IF(PRODUCT('SPX C'!F64,'SPX P'!F64)=0,MAX('SPX C'!F64,'SPX P'!F64),AVERAGE('SPX C'!F64,'SPX P'!F64))</f>
        <v>0</v>
      </c>
      <c r="F64">
        <f>IF(PRODUCT('SPX C'!G64,'SPX P'!G64)=0,MAX('SPX C'!G64,'SPX P'!G64),AVERAGE('SPX C'!G64,'SPX P'!G64))</f>
        <v>0</v>
      </c>
      <c r="G64">
        <f>IF(PRODUCT('SPX C'!H64,'SPX P'!H64)=0,MAX('SPX C'!H64,'SPX P'!H64),AVERAGE('SPX C'!H64,'SPX P'!H64))</f>
        <v>0.12129577245000001</v>
      </c>
      <c r="H64">
        <f>IF(PRODUCT('SPX C'!I64,'SPX P'!I64)=0,MAX('SPX C'!I64,'SPX P'!I64),AVERAGE('SPX C'!I64,'SPX P'!I64))</f>
        <v>0.12341985680000001</v>
      </c>
      <c r="I64">
        <f>IF(PRODUCT('SPX C'!J64,'SPX P'!J64)=0,MAX('SPX C'!J64,'SPX P'!J64),AVERAGE('SPX C'!J64,'SPX P'!J64))</f>
        <v>0.12685825080000002</v>
      </c>
      <c r="J64">
        <f>IF(PRODUCT('SPX C'!K64,'SPX P'!K64)=0,MAX('SPX C'!K64,'SPX P'!K64),AVERAGE('SPX C'!K64,'SPX P'!K64))</f>
        <v>0.1304023537</v>
      </c>
      <c r="K64">
        <f>IF(PRODUCT('SPX C'!L64,'SPX P'!L64)=0,MAX('SPX C'!L64,'SPX P'!L64),AVERAGE('SPX C'!L64,'SPX P'!L64))</f>
        <v>0.13422939265</v>
      </c>
      <c r="L64">
        <f>IF(PRODUCT('SPX C'!M64,'SPX P'!M64)=0,MAX('SPX C'!M64,'SPX P'!M64),AVERAGE('SPX C'!M64,'SPX P'!M64))</f>
        <v>0.13693532935000002</v>
      </c>
      <c r="M64">
        <f>IF(PRODUCT('SPX C'!N64,'SPX P'!N64)=0,MAX('SPX C'!N64,'SPX P'!N64),AVERAGE('SPX C'!N64,'SPX P'!N64))</f>
        <v>0.1421918784</v>
      </c>
      <c r="N64">
        <f>IF(PRODUCT('SPX C'!O64,'SPX P'!O64)=0,MAX('SPX C'!O64,'SPX P'!O64),AVERAGE('SPX C'!O64,'SPX P'!O64))</f>
        <v>0.14466594675</v>
      </c>
      <c r="O64">
        <f>IF(PRODUCT('SPX C'!P64,'SPX P'!P64)=0,MAX('SPX C'!P64,'SPX P'!P64),AVERAGE('SPX C'!P64,'SPX P'!P64))</f>
        <v>0.14627624145000001</v>
      </c>
      <c r="P64">
        <f>IF(PRODUCT('SPX C'!Q64,'SPX P'!Q64)=0,MAX('SPX C'!Q64,'SPX P'!Q64),AVERAGE('SPX C'!Q64,'SPX P'!Q64))</f>
        <v>0</v>
      </c>
      <c r="Q64">
        <f>IF(PRODUCT('SPX C'!R64,'SPX P'!R64)=0,MAX('SPX C'!R64,'SPX P'!R64),AVERAGE('SPX C'!R64,'SPX P'!R64))</f>
        <v>0</v>
      </c>
      <c r="R64">
        <f>IF(PRODUCT('SPX C'!S64,'SPX P'!S64)=0,MAX('SPX C'!S64,'SPX P'!S64),AVERAGE('SPX C'!S64,'SPX P'!S64))</f>
        <v>0</v>
      </c>
    </row>
    <row r="65" spans="1:18" x14ac:dyDescent="0.3">
      <c r="A65" s="1">
        <v>4800</v>
      </c>
      <c r="B65">
        <f>IF(PRODUCT('SPX C'!C65,'SPX P'!C65)=0,MAX('SPX C'!C65,'SPX P'!C65),AVERAGE('SPX C'!C65,'SPX P'!C65))</f>
        <v>0</v>
      </c>
      <c r="C65">
        <f>IF(PRODUCT('SPX C'!D65,'SPX P'!D65)=0,MAX('SPX C'!D65,'SPX P'!D65),AVERAGE('SPX C'!D65,'SPX P'!D65))</f>
        <v>0</v>
      </c>
      <c r="D65">
        <f>IF(PRODUCT('SPX C'!E65,'SPX P'!E65)=0,MAX('SPX C'!E65,'SPX P'!E65),AVERAGE('SPX C'!E65,'SPX P'!E65))</f>
        <v>0</v>
      </c>
      <c r="E65">
        <f>IF(PRODUCT('SPX C'!F65,'SPX P'!F65)=0,MAX('SPX C'!F65,'SPX P'!F65),AVERAGE('SPX C'!F65,'SPX P'!F65))</f>
        <v>0</v>
      </c>
      <c r="F65">
        <f>IF(PRODUCT('SPX C'!G65,'SPX P'!G65)=0,MAX('SPX C'!G65,'SPX P'!G65),AVERAGE('SPX C'!G65,'SPX P'!G65))</f>
        <v>0</v>
      </c>
      <c r="G65">
        <f>IF(PRODUCT('SPX C'!H65,'SPX P'!H65)=0,MAX('SPX C'!H65,'SPX P'!H65),AVERAGE('SPX C'!H65,'SPX P'!H65))</f>
        <v>0.119375381</v>
      </c>
      <c r="H65">
        <f>IF(PRODUCT('SPX C'!I65,'SPX P'!I65)=0,MAX('SPX C'!I65,'SPX P'!I65),AVERAGE('SPX C'!I65,'SPX P'!I65))</f>
        <v>0.12177039819999999</v>
      </c>
      <c r="I65">
        <f>IF(PRODUCT('SPX C'!J65,'SPX P'!J65)=0,MAX('SPX C'!J65,'SPX P'!J65),AVERAGE('SPX C'!J65,'SPX P'!J65))</f>
        <v>0.12481396205</v>
      </c>
      <c r="J65">
        <f>IF(PRODUCT('SPX C'!K65,'SPX P'!K65)=0,MAX('SPX C'!K65,'SPX P'!K65),AVERAGE('SPX C'!K65,'SPX P'!K65))</f>
        <v>0.12850168725</v>
      </c>
      <c r="K65">
        <f>IF(PRODUCT('SPX C'!L65,'SPX P'!L65)=0,MAX('SPX C'!L65,'SPX P'!L65),AVERAGE('SPX C'!L65,'SPX P'!L65))</f>
        <v>0.13238644630000002</v>
      </c>
      <c r="L65">
        <f>IF(PRODUCT('SPX C'!M65,'SPX P'!M65)=0,MAX('SPX C'!M65,'SPX P'!M65),AVERAGE('SPX C'!M65,'SPX P'!M65))</f>
        <v>0.13524042650000001</v>
      </c>
      <c r="M65">
        <f>IF(PRODUCT('SPX C'!N65,'SPX P'!N65)=0,MAX('SPX C'!N65,'SPX P'!N65),AVERAGE('SPX C'!N65,'SPX P'!N65))</f>
        <v>0.14088796279999999</v>
      </c>
      <c r="N65">
        <f>IF(PRODUCT('SPX C'!O65,'SPX P'!O65)=0,MAX('SPX C'!O65,'SPX P'!O65),AVERAGE('SPX C'!O65,'SPX P'!O65))</f>
        <v>0.14262400864999999</v>
      </c>
      <c r="O65">
        <f>IF(PRODUCT('SPX C'!P65,'SPX P'!P65)=0,MAX('SPX C'!P65,'SPX P'!P65),AVERAGE('SPX C'!P65,'SPX P'!P65))</f>
        <v>0.1446566064</v>
      </c>
      <c r="P65">
        <f>IF(PRODUCT('SPX C'!Q65,'SPX P'!Q65)=0,MAX('SPX C'!Q65,'SPX P'!Q65),AVERAGE('SPX C'!Q65,'SPX P'!Q65))</f>
        <v>0.15517219045</v>
      </c>
      <c r="Q65">
        <f>IF(PRODUCT('SPX C'!R65,'SPX P'!R65)=0,MAX('SPX C'!R65,'SPX P'!R65),AVERAGE('SPX C'!R65,'SPX P'!R65))</f>
        <v>0.16328022055000002</v>
      </c>
      <c r="R65">
        <f>IF(PRODUCT('SPX C'!S65,'SPX P'!S65)=0,MAX('SPX C'!S65,'SPX P'!S65),AVERAGE('SPX C'!S65,'SPX P'!S65))</f>
        <v>0.17417602900000001</v>
      </c>
    </row>
    <row r="66" spans="1:18" x14ac:dyDescent="0.3">
      <c r="A66" s="1">
        <v>4825</v>
      </c>
      <c r="B66">
        <f>IF(PRODUCT('SPX C'!C66,'SPX P'!C66)=0,MAX('SPX C'!C66,'SPX P'!C66),AVERAGE('SPX C'!C66,'SPX P'!C66))</f>
        <v>0</v>
      </c>
      <c r="C66">
        <f>IF(PRODUCT('SPX C'!D66,'SPX P'!D66)=0,MAX('SPX C'!D66,'SPX P'!D66),AVERAGE('SPX C'!D66,'SPX P'!D66))</f>
        <v>0</v>
      </c>
      <c r="D66">
        <f>IF(PRODUCT('SPX C'!E66,'SPX P'!E66)=0,MAX('SPX C'!E66,'SPX P'!E66),AVERAGE('SPX C'!E66,'SPX P'!E66))</f>
        <v>0</v>
      </c>
      <c r="E66">
        <f>IF(PRODUCT('SPX C'!F66,'SPX P'!F66)=0,MAX('SPX C'!F66,'SPX P'!F66),AVERAGE('SPX C'!F66,'SPX P'!F66))</f>
        <v>0</v>
      </c>
      <c r="F66">
        <f>IF(PRODUCT('SPX C'!G66,'SPX P'!G66)=0,MAX('SPX C'!G66,'SPX P'!G66),AVERAGE('SPX C'!G66,'SPX P'!G66))</f>
        <v>0</v>
      </c>
      <c r="G66">
        <f>IF(PRODUCT('SPX C'!H66,'SPX P'!H66)=0,MAX('SPX C'!H66,'SPX P'!H66),AVERAGE('SPX C'!H66,'SPX P'!H66))</f>
        <v>0.11774339735</v>
      </c>
      <c r="H66">
        <f>IF(PRODUCT('SPX C'!I66,'SPX P'!I66)=0,MAX('SPX C'!I66,'SPX P'!I66),AVERAGE('SPX C'!I66,'SPX P'!I66))</f>
        <v>0.1200410443</v>
      </c>
      <c r="I66">
        <f>IF(PRODUCT('SPX C'!J66,'SPX P'!J66)=0,MAX('SPX C'!J66,'SPX P'!J66),AVERAGE('SPX C'!J66,'SPX P'!J66))</f>
        <v>0.12329461535</v>
      </c>
      <c r="J66">
        <f>IF(PRODUCT('SPX C'!K66,'SPX P'!K66)=0,MAX('SPX C'!K66,'SPX P'!K66),AVERAGE('SPX C'!K66,'SPX P'!K66))</f>
        <v>0.12674735375000001</v>
      </c>
      <c r="K66">
        <f>IF(PRODUCT('SPX C'!L66,'SPX P'!L66)=0,MAX('SPX C'!L66,'SPX P'!L66),AVERAGE('SPX C'!L66,'SPX P'!L66))</f>
        <v>0.13053122675000001</v>
      </c>
      <c r="L66">
        <f>IF(PRODUCT('SPX C'!M66,'SPX P'!M66)=0,MAX('SPX C'!M66,'SPX P'!M66),AVERAGE('SPX C'!M66,'SPX P'!M66))</f>
        <v>0.13338959</v>
      </c>
      <c r="M66">
        <f>IF(PRODUCT('SPX C'!N66,'SPX P'!N66)=0,MAX('SPX C'!N66,'SPX P'!N66),AVERAGE('SPX C'!N66,'SPX P'!N66))</f>
        <v>0.1386730793</v>
      </c>
      <c r="N66">
        <f>IF(PRODUCT('SPX C'!O66,'SPX P'!O66)=0,MAX('SPX C'!O66,'SPX P'!O66),AVERAGE('SPX C'!O66,'SPX P'!O66))</f>
        <v>0.14135479229999998</v>
      </c>
      <c r="O66">
        <f>IF(PRODUCT('SPX C'!P66,'SPX P'!P66)=0,MAX('SPX C'!P66,'SPX P'!P66),AVERAGE('SPX C'!P66,'SPX P'!P66))</f>
        <v>0.14228359699999998</v>
      </c>
      <c r="P66">
        <f>IF(PRODUCT('SPX C'!Q66,'SPX P'!Q66)=0,MAX('SPX C'!Q66,'SPX P'!Q66),AVERAGE('SPX C'!Q66,'SPX P'!Q66))</f>
        <v>0</v>
      </c>
      <c r="Q66">
        <f>IF(PRODUCT('SPX C'!R66,'SPX P'!R66)=0,MAX('SPX C'!R66,'SPX P'!R66),AVERAGE('SPX C'!R66,'SPX P'!R66))</f>
        <v>0</v>
      </c>
      <c r="R66">
        <f>IF(PRODUCT('SPX C'!S66,'SPX P'!S66)=0,MAX('SPX C'!S66,'SPX P'!S66),AVERAGE('SPX C'!S66,'SPX P'!S66))</f>
        <v>0</v>
      </c>
    </row>
    <row r="67" spans="1:18" x14ac:dyDescent="0.3">
      <c r="A67" s="1">
        <v>4850</v>
      </c>
      <c r="B67">
        <f>IF(PRODUCT('SPX C'!C67,'SPX P'!C67)=0,MAX('SPX C'!C67,'SPX P'!C67),AVERAGE('SPX C'!C67,'SPX P'!C67))</f>
        <v>0</v>
      </c>
      <c r="C67">
        <f>IF(PRODUCT('SPX C'!D67,'SPX P'!D67)=0,MAX('SPX C'!D67,'SPX P'!D67),AVERAGE('SPX C'!D67,'SPX P'!D67))</f>
        <v>0</v>
      </c>
      <c r="D67">
        <f>IF(PRODUCT('SPX C'!E67,'SPX P'!E67)=0,MAX('SPX C'!E67,'SPX P'!E67),AVERAGE('SPX C'!E67,'SPX P'!E67))</f>
        <v>0</v>
      </c>
      <c r="E67">
        <f>IF(PRODUCT('SPX C'!F67,'SPX P'!F67)=0,MAX('SPX C'!F67,'SPX P'!F67),AVERAGE('SPX C'!F67,'SPX P'!F67))</f>
        <v>0</v>
      </c>
      <c r="F67">
        <f>IF(PRODUCT('SPX C'!G67,'SPX P'!G67)=0,MAX('SPX C'!G67,'SPX P'!G67),AVERAGE('SPX C'!G67,'SPX P'!G67))</f>
        <v>0</v>
      </c>
      <c r="G67">
        <f>IF(PRODUCT('SPX C'!H67,'SPX P'!H67)=0,MAX('SPX C'!H67,'SPX P'!H67),AVERAGE('SPX C'!H67,'SPX P'!H67))</f>
        <v>0</v>
      </c>
      <c r="H67">
        <f>IF(PRODUCT('SPX C'!I67,'SPX P'!I67)=0,MAX('SPX C'!I67,'SPX P'!I67),AVERAGE('SPX C'!I67,'SPX P'!I67))</f>
        <v>0</v>
      </c>
      <c r="I67">
        <f>IF(PRODUCT('SPX C'!J67,'SPX P'!J67)=0,MAX('SPX C'!J67,'SPX P'!J67),AVERAGE('SPX C'!J67,'SPX P'!J67))</f>
        <v>0</v>
      </c>
      <c r="J67">
        <f>IF(PRODUCT('SPX C'!K67,'SPX P'!K67)=0,MAX('SPX C'!K67,'SPX P'!K67),AVERAGE('SPX C'!K67,'SPX P'!K67))</f>
        <v>0</v>
      </c>
      <c r="K67">
        <f>IF(PRODUCT('SPX C'!L67,'SPX P'!L67)=0,MAX('SPX C'!L67,'SPX P'!L67),AVERAGE('SPX C'!L67,'SPX P'!L67))</f>
        <v>0</v>
      </c>
      <c r="L67">
        <f>IF(PRODUCT('SPX C'!M67,'SPX P'!M67)=0,MAX('SPX C'!M67,'SPX P'!M67),AVERAGE('SPX C'!M67,'SPX P'!M67))</f>
        <v>0</v>
      </c>
      <c r="M67">
        <f>IF(PRODUCT('SPX C'!N67,'SPX P'!N67)=0,MAX('SPX C'!N67,'SPX P'!N67),AVERAGE('SPX C'!N67,'SPX P'!N67))</f>
        <v>0</v>
      </c>
      <c r="N67">
        <f>IF(PRODUCT('SPX C'!O67,'SPX P'!O67)=0,MAX('SPX C'!O67,'SPX P'!O67),AVERAGE('SPX C'!O67,'SPX P'!O67))</f>
        <v>0</v>
      </c>
      <c r="O67">
        <f>IF(PRODUCT('SPX C'!P67,'SPX P'!P67)=0,MAX('SPX C'!P67,'SPX P'!P67),AVERAGE('SPX C'!P67,'SPX P'!P67))</f>
        <v>0</v>
      </c>
      <c r="P67">
        <f>IF(PRODUCT('SPX C'!Q67,'SPX P'!Q67)=0,MAX('SPX C'!Q67,'SPX P'!Q67),AVERAGE('SPX C'!Q67,'SPX P'!Q67))</f>
        <v>0.1522071492</v>
      </c>
      <c r="Q67">
        <f>IF(PRODUCT('SPX C'!R67,'SPX P'!R67)=0,MAX('SPX C'!R67,'SPX P'!R67),AVERAGE('SPX C'!R67,'SPX P'!R67))</f>
        <v>0</v>
      </c>
      <c r="R67">
        <f>IF(PRODUCT('SPX C'!S67,'SPX P'!S67)=0,MAX('SPX C'!S67,'SPX P'!S67),AVERAGE('SPX C'!S67,'SPX P'!S67))</f>
        <v>0</v>
      </c>
    </row>
    <row r="68" spans="1:18" x14ac:dyDescent="0.3">
      <c r="A68" s="1">
        <v>4900</v>
      </c>
      <c r="B68">
        <f>IF(PRODUCT('SPX C'!C68,'SPX P'!C68)=0,MAX('SPX C'!C68,'SPX P'!C68),AVERAGE('SPX C'!C68,'SPX P'!C68))</f>
        <v>0</v>
      </c>
      <c r="C68">
        <f>IF(PRODUCT('SPX C'!D68,'SPX P'!D68)=0,MAX('SPX C'!D68,'SPX P'!D68),AVERAGE('SPX C'!D68,'SPX P'!D68))</f>
        <v>0</v>
      </c>
      <c r="D68">
        <f>IF(PRODUCT('SPX C'!E68,'SPX P'!E68)=0,MAX('SPX C'!E68,'SPX P'!E68),AVERAGE('SPX C'!E68,'SPX P'!E68))</f>
        <v>0</v>
      </c>
      <c r="E68">
        <f>IF(PRODUCT('SPX C'!F68,'SPX P'!F68)=0,MAX('SPX C'!F68,'SPX P'!F68),AVERAGE('SPX C'!F68,'SPX P'!F68))</f>
        <v>0</v>
      </c>
      <c r="F68">
        <f>IF(PRODUCT('SPX C'!G68,'SPX P'!G68)=0,MAX('SPX C'!G68,'SPX P'!G68),AVERAGE('SPX C'!G68,'SPX P'!G68))</f>
        <v>0</v>
      </c>
      <c r="G68">
        <f>IF(PRODUCT('SPX C'!H68,'SPX P'!H68)=0,MAX('SPX C'!H68,'SPX P'!H68),AVERAGE('SPX C'!H68,'SPX P'!H68))</f>
        <v>0</v>
      </c>
      <c r="H68">
        <f>IF(PRODUCT('SPX C'!I68,'SPX P'!I68)=0,MAX('SPX C'!I68,'SPX P'!I68),AVERAGE('SPX C'!I68,'SPX P'!I68))</f>
        <v>0</v>
      </c>
      <c r="I68">
        <f>IF(PRODUCT('SPX C'!J68,'SPX P'!J68)=0,MAX('SPX C'!J68,'SPX P'!J68),AVERAGE('SPX C'!J68,'SPX P'!J68))</f>
        <v>0</v>
      </c>
      <c r="J68">
        <f>IF(PRODUCT('SPX C'!K68,'SPX P'!K68)=0,MAX('SPX C'!K68,'SPX P'!K68),AVERAGE('SPX C'!K68,'SPX P'!K68))</f>
        <v>0</v>
      </c>
      <c r="K68">
        <f>IF(PRODUCT('SPX C'!L68,'SPX P'!L68)=0,MAX('SPX C'!L68,'SPX P'!L68),AVERAGE('SPX C'!L68,'SPX P'!L68))</f>
        <v>0</v>
      </c>
      <c r="L68">
        <f>IF(PRODUCT('SPX C'!M68,'SPX P'!M68)=0,MAX('SPX C'!M68,'SPX P'!M68),AVERAGE('SPX C'!M68,'SPX P'!M68))</f>
        <v>0</v>
      </c>
      <c r="M68">
        <f>IF(PRODUCT('SPX C'!N68,'SPX P'!N68)=0,MAX('SPX C'!N68,'SPX P'!N68),AVERAGE('SPX C'!N68,'SPX P'!N68))</f>
        <v>0</v>
      </c>
      <c r="N68">
        <f>IF(PRODUCT('SPX C'!O68,'SPX P'!O68)=0,MAX('SPX C'!O68,'SPX P'!O68),AVERAGE('SPX C'!O68,'SPX P'!O68))</f>
        <v>0</v>
      </c>
      <c r="O68">
        <f>IF(PRODUCT('SPX C'!P68,'SPX P'!P68)=0,MAX('SPX C'!P68,'SPX P'!P68),AVERAGE('SPX C'!P68,'SPX P'!P68))</f>
        <v>0</v>
      </c>
      <c r="P68">
        <f>IF(PRODUCT('SPX C'!Q68,'SPX P'!Q68)=0,MAX('SPX C'!Q68,'SPX P'!Q68),AVERAGE('SPX C'!Q68,'SPX P'!Q68))</f>
        <v>0.14807505695000001</v>
      </c>
      <c r="Q68">
        <f>IF(PRODUCT('SPX C'!R68,'SPX P'!R68)=0,MAX('SPX C'!R68,'SPX P'!R68),AVERAGE('SPX C'!R68,'SPX P'!R68))</f>
        <v>0.1585088543</v>
      </c>
      <c r="R68">
        <f>IF(PRODUCT('SPX C'!S68,'SPX P'!S68)=0,MAX('SPX C'!S68,'SPX P'!S68),AVERAGE('SPX C'!S68,'SPX P'!S68))</f>
        <v>0.17048177419999999</v>
      </c>
    </row>
    <row r="69" spans="1:18" x14ac:dyDescent="0.3">
      <c r="A69" s="1">
        <v>4950</v>
      </c>
      <c r="B69">
        <f>IF(PRODUCT('SPX C'!C69,'SPX P'!C69)=0,MAX('SPX C'!C69,'SPX P'!C69),AVERAGE('SPX C'!C69,'SPX P'!C69))</f>
        <v>0</v>
      </c>
      <c r="C69">
        <f>IF(PRODUCT('SPX C'!D69,'SPX P'!D69)=0,MAX('SPX C'!D69,'SPX P'!D69),AVERAGE('SPX C'!D69,'SPX P'!D69))</f>
        <v>0</v>
      </c>
      <c r="D69">
        <f>IF(PRODUCT('SPX C'!E69,'SPX P'!E69)=0,MAX('SPX C'!E69,'SPX P'!E69),AVERAGE('SPX C'!E69,'SPX P'!E69))</f>
        <v>0</v>
      </c>
      <c r="E69">
        <f>IF(PRODUCT('SPX C'!F69,'SPX P'!F69)=0,MAX('SPX C'!F69,'SPX P'!F69),AVERAGE('SPX C'!F69,'SPX P'!F69))</f>
        <v>0</v>
      </c>
      <c r="F69">
        <f>IF(PRODUCT('SPX C'!G69,'SPX P'!G69)=0,MAX('SPX C'!G69,'SPX P'!G69),AVERAGE('SPX C'!G69,'SPX P'!G69))</f>
        <v>0</v>
      </c>
      <c r="G69">
        <f>IF(PRODUCT('SPX C'!H69,'SPX P'!H69)=0,MAX('SPX C'!H69,'SPX P'!H69),AVERAGE('SPX C'!H69,'SPX P'!H69))</f>
        <v>0</v>
      </c>
      <c r="H69">
        <f>IF(PRODUCT('SPX C'!I69,'SPX P'!I69)=0,MAX('SPX C'!I69,'SPX P'!I69),AVERAGE('SPX C'!I69,'SPX P'!I69))</f>
        <v>0</v>
      </c>
      <c r="I69">
        <f>IF(PRODUCT('SPX C'!J69,'SPX P'!J69)=0,MAX('SPX C'!J69,'SPX P'!J69),AVERAGE('SPX C'!J69,'SPX P'!J69))</f>
        <v>0</v>
      </c>
      <c r="J69">
        <f>IF(PRODUCT('SPX C'!K69,'SPX P'!K69)=0,MAX('SPX C'!K69,'SPX P'!K69),AVERAGE('SPX C'!K69,'SPX P'!K69))</f>
        <v>0</v>
      </c>
      <c r="K69">
        <f>IF(PRODUCT('SPX C'!L69,'SPX P'!L69)=0,MAX('SPX C'!L69,'SPX P'!L69),AVERAGE('SPX C'!L69,'SPX P'!L69))</f>
        <v>0</v>
      </c>
      <c r="L69">
        <f>IF(PRODUCT('SPX C'!M69,'SPX P'!M69)=0,MAX('SPX C'!M69,'SPX P'!M69),AVERAGE('SPX C'!M69,'SPX P'!M69))</f>
        <v>0</v>
      </c>
      <c r="M69">
        <f>IF(PRODUCT('SPX C'!N69,'SPX P'!N69)=0,MAX('SPX C'!N69,'SPX P'!N69),AVERAGE('SPX C'!N69,'SPX P'!N69))</f>
        <v>0</v>
      </c>
      <c r="N69">
        <f>IF(PRODUCT('SPX C'!O69,'SPX P'!O69)=0,MAX('SPX C'!O69,'SPX P'!O69),AVERAGE('SPX C'!O69,'SPX P'!O69))</f>
        <v>0</v>
      </c>
      <c r="O69">
        <f>IF(PRODUCT('SPX C'!P69,'SPX P'!P69)=0,MAX('SPX C'!P69,'SPX P'!P69),AVERAGE('SPX C'!P69,'SPX P'!P69))</f>
        <v>0</v>
      </c>
      <c r="P69">
        <f>IF(PRODUCT('SPX C'!Q69,'SPX P'!Q69)=0,MAX('SPX C'!Q69,'SPX P'!Q69),AVERAGE('SPX C'!Q69,'SPX P'!Q69))</f>
        <v>0.14679333444999998</v>
      </c>
      <c r="Q69">
        <f>IF(PRODUCT('SPX C'!R69,'SPX P'!R69)=0,MAX('SPX C'!R69,'SPX P'!R69),AVERAGE('SPX C'!R69,'SPX P'!R69))</f>
        <v>0</v>
      </c>
      <c r="R69">
        <f>IF(PRODUCT('SPX C'!S69,'SPX P'!S69)=0,MAX('SPX C'!S69,'SPX P'!S69),AVERAGE('SPX C'!S69,'SPX P'!S69))</f>
        <v>0</v>
      </c>
    </row>
    <row r="70" spans="1:18" x14ac:dyDescent="0.3">
      <c r="A70" s="1">
        <v>5000</v>
      </c>
      <c r="B70">
        <f>IF(PRODUCT('SPX C'!C70,'SPX P'!C70)=0,MAX('SPX C'!C70,'SPX P'!C70),AVERAGE('SPX C'!C70,'SPX P'!C70))</f>
        <v>0</v>
      </c>
      <c r="C70">
        <f>IF(PRODUCT('SPX C'!D70,'SPX P'!D70)=0,MAX('SPX C'!D70,'SPX P'!D70),AVERAGE('SPX C'!D70,'SPX P'!D70))</f>
        <v>0</v>
      </c>
      <c r="D70">
        <f>IF(PRODUCT('SPX C'!E70,'SPX P'!E70)=0,MAX('SPX C'!E70,'SPX P'!E70),AVERAGE('SPX C'!E70,'SPX P'!E70))</f>
        <v>0</v>
      </c>
      <c r="E70">
        <f>IF(PRODUCT('SPX C'!F70,'SPX P'!F70)=0,MAX('SPX C'!F70,'SPX P'!F70),AVERAGE('SPX C'!F70,'SPX P'!F70))</f>
        <v>0</v>
      </c>
      <c r="F70">
        <f>IF(PRODUCT('SPX C'!G70,'SPX P'!G70)=0,MAX('SPX C'!G70,'SPX P'!G70),AVERAGE('SPX C'!G70,'SPX P'!G70))</f>
        <v>0</v>
      </c>
      <c r="G70">
        <f>IF(PRODUCT('SPX C'!H70,'SPX P'!H70)=0,MAX('SPX C'!H70,'SPX P'!H70),AVERAGE('SPX C'!H70,'SPX P'!H70))</f>
        <v>0</v>
      </c>
      <c r="H70">
        <f>IF(PRODUCT('SPX C'!I70,'SPX P'!I70)=0,MAX('SPX C'!I70,'SPX P'!I70),AVERAGE('SPX C'!I70,'SPX P'!I70))</f>
        <v>0</v>
      </c>
      <c r="I70">
        <f>IF(PRODUCT('SPX C'!J70,'SPX P'!J70)=0,MAX('SPX C'!J70,'SPX P'!J70),AVERAGE('SPX C'!J70,'SPX P'!J70))</f>
        <v>0</v>
      </c>
      <c r="J70">
        <f>IF(PRODUCT('SPX C'!K70,'SPX P'!K70)=0,MAX('SPX C'!K70,'SPX P'!K70),AVERAGE('SPX C'!K70,'SPX P'!K70))</f>
        <v>0</v>
      </c>
      <c r="K70">
        <f>IF(PRODUCT('SPX C'!L70,'SPX P'!L70)=0,MAX('SPX C'!L70,'SPX P'!L70),AVERAGE('SPX C'!L70,'SPX P'!L70))</f>
        <v>0</v>
      </c>
      <c r="L70">
        <f>IF(PRODUCT('SPX C'!M70,'SPX P'!M70)=0,MAX('SPX C'!M70,'SPX P'!M70),AVERAGE('SPX C'!M70,'SPX P'!M70))</f>
        <v>0</v>
      </c>
      <c r="M70">
        <f>IF(PRODUCT('SPX C'!N70,'SPX P'!N70)=0,MAX('SPX C'!N70,'SPX P'!N70),AVERAGE('SPX C'!N70,'SPX P'!N70))</f>
        <v>0</v>
      </c>
      <c r="N70">
        <f>IF(PRODUCT('SPX C'!O70,'SPX P'!O70)=0,MAX('SPX C'!O70,'SPX P'!O70),AVERAGE('SPX C'!O70,'SPX P'!O70))</f>
        <v>0</v>
      </c>
      <c r="O70">
        <f>IF(PRODUCT('SPX C'!P70,'SPX P'!P70)=0,MAX('SPX C'!P70,'SPX P'!P70),AVERAGE('SPX C'!P70,'SPX P'!P70))</f>
        <v>0</v>
      </c>
      <c r="P70">
        <f>IF(PRODUCT('SPX C'!Q70,'SPX P'!Q70)=0,MAX('SPX C'!Q70,'SPX P'!Q70),AVERAGE('SPX C'!Q70,'SPX P'!Q70))</f>
        <v>0.14408577304999998</v>
      </c>
      <c r="Q70">
        <f>IF(PRODUCT('SPX C'!R70,'SPX P'!R70)=0,MAX('SPX C'!R70,'SPX P'!R70),AVERAGE('SPX C'!R70,'SPX P'!R70))</f>
        <v>0.153766554</v>
      </c>
      <c r="R70">
        <f>IF(PRODUCT('SPX C'!S70,'SPX P'!S70)=0,MAX('SPX C'!S70,'SPX P'!S70),AVERAGE('SPX C'!S70,'SPX P'!S70))</f>
        <v>0.16679710575000001</v>
      </c>
    </row>
    <row r="71" spans="1:18" x14ac:dyDescent="0.3">
      <c r="A71" s="1">
        <v>5050</v>
      </c>
      <c r="B71">
        <f>IF(PRODUCT('SPX C'!C71,'SPX P'!C71)=0,MAX('SPX C'!C71,'SPX P'!C71),AVERAGE('SPX C'!C71,'SPX P'!C71))</f>
        <v>0</v>
      </c>
      <c r="C71">
        <f>IF(PRODUCT('SPX C'!D71,'SPX P'!D71)=0,MAX('SPX C'!D71,'SPX P'!D71),AVERAGE('SPX C'!D71,'SPX P'!D71))</f>
        <v>0</v>
      </c>
      <c r="D71">
        <f>IF(PRODUCT('SPX C'!E71,'SPX P'!E71)=0,MAX('SPX C'!E71,'SPX P'!E71),AVERAGE('SPX C'!E71,'SPX P'!E71))</f>
        <v>0</v>
      </c>
      <c r="E71">
        <f>IF(PRODUCT('SPX C'!F71,'SPX P'!F71)=0,MAX('SPX C'!F71,'SPX P'!F71),AVERAGE('SPX C'!F71,'SPX P'!F71))</f>
        <v>0</v>
      </c>
      <c r="F71">
        <f>IF(PRODUCT('SPX C'!G71,'SPX P'!G71)=0,MAX('SPX C'!G71,'SPX P'!G71),AVERAGE('SPX C'!G71,'SPX P'!G71))</f>
        <v>0</v>
      </c>
      <c r="G71">
        <f>IF(PRODUCT('SPX C'!H71,'SPX P'!H71)=0,MAX('SPX C'!H71,'SPX P'!H71),AVERAGE('SPX C'!H71,'SPX P'!H71))</f>
        <v>0</v>
      </c>
      <c r="H71">
        <f>IF(PRODUCT('SPX C'!I71,'SPX P'!I71)=0,MAX('SPX C'!I71,'SPX P'!I71),AVERAGE('SPX C'!I71,'SPX P'!I71))</f>
        <v>0</v>
      </c>
      <c r="I71">
        <f>IF(PRODUCT('SPX C'!J71,'SPX P'!J71)=0,MAX('SPX C'!J71,'SPX P'!J71),AVERAGE('SPX C'!J71,'SPX P'!J71))</f>
        <v>0</v>
      </c>
      <c r="J71">
        <f>IF(PRODUCT('SPX C'!K71,'SPX P'!K71)=0,MAX('SPX C'!K71,'SPX P'!K71),AVERAGE('SPX C'!K71,'SPX P'!K71))</f>
        <v>0</v>
      </c>
      <c r="K71">
        <f>IF(PRODUCT('SPX C'!L71,'SPX P'!L71)=0,MAX('SPX C'!L71,'SPX P'!L71),AVERAGE('SPX C'!L71,'SPX P'!L71))</f>
        <v>0</v>
      </c>
      <c r="L71">
        <f>IF(PRODUCT('SPX C'!M71,'SPX P'!M71)=0,MAX('SPX C'!M71,'SPX P'!M71),AVERAGE('SPX C'!M71,'SPX P'!M71))</f>
        <v>0</v>
      </c>
      <c r="M71">
        <f>IF(PRODUCT('SPX C'!N71,'SPX P'!N71)=0,MAX('SPX C'!N71,'SPX P'!N71),AVERAGE('SPX C'!N71,'SPX P'!N71))</f>
        <v>0</v>
      </c>
      <c r="N71">
        <f>IF(PRODUCT('SPX C'!O71,'SPX P'!O71)=0,MAX('SPX C'!O71,'SPX P'!O71),AVERAGE('SPX C'!O71,'SPX P'!O71))</f>
        <v>0</v>
      </c>
      <c r="O71">
        <f>IF(PRODUCT('SPX C'!P71,'SPX P'!P71)=0,MAX('SPX C'!P71,'SPX P'!P71),AVERAGE('SPX C'!P71,'SPX P'!P71))</f>
        <v>0</v>
      </c>
      <c r="P71">
        <f>IF(PRODUCT('SPX C'!Q71,'SPX P'!Q71)=0,MAX('SPX C'!Q71,'SPX P'!Q71),AVERAGE('SPX C'!Q71,'SPX P'!Q71))</f>
        <v>0.14150086960000002</v>
      </c>
      <c r="Q71">
        <f>IF(PRODUCT('SPX C'!R71,'SPX P'!R71)=0,MAX('SPX C'!R71,'SPX P'!R71),AVERAGE('SPX C'!R71,'SPX P'!R71))</f>
        <v>0</v>
      </c>
      <c r="R71">
        <f>IF(PRODUCT('SPX C'!S71,'SPX P'!S71)=0,MAX('SPX C'!S71,'SPX P'!S71),AVERAGE('SPX C'!S71,'SPX P'!S71))</f>
        <v>0</v>
      </c>
    </row>
    <row r="72" spans="1:18" x14ac:dyDescent="0.3">
      <c r="A72" s="1">
        <v>5100</v>
      </c>
      <c r="B72">
        <f>IF(PRODUCT('SPX C'!C72,'SPX P'!C72)=0,MAX('SPX C'!C72,'SPX P'!C72),AVERAGE('SPX C'!C72,'SPX P'!C72))</f>
        <v>0</v>
      </c>
      <c r="C72">
        <f>IF(PRODUCT('SPX C'!D72,'SPX P'!D72)=0,MAX('SPX C'!D72,'SPX P'!D72),AVERAGE('SPX C'!D72,'SPX P'!D72))</f>
        <v>0</v>
      </c>
      <c r="D72">
        <f>IF(PRODUCT('SPX C'!E72,'SPX P'!E72)=0,MAX('SPX C'!E72,'SPX P'!E72),AVERAGE('SPX C'!E72,'SPX P'!E72))</f>
        <v>0</v>
      </c>
      <c r="E72">
        <f>IF(PRODUCT('SPX C'!F72,'SPX P'!F72)=0,MAX('SPX C'!F72,'SPX P'!F72),AVERAGE('SPX C'!F72,'SPX P'!F72))</f>
        <v>0</v>
      </c>
      <c r="F72">
        <f>IF(PRODUCT('SPX C'!G72,'SPX P'!G72)=0,MAX('SPX C'!G72,'SPX P'!G72),AVERAGE('SPX C'!G72,'SPX P'!G72))</f>
        <v>0</v>
      </c>
      <c r="G72">
        <f>IF(PRODUCT('SPX C'!H72,'SPX P'!H72)=0,MAX('SPX C'!H72,'SPX P'!H72),AVERAGE('SPX C'!H72,'SPX P'!H72))</f>
        <v>0</v>
      </c>
      <c r="H72">
        <f>IF(PRODUCT('SPX C'!I72,'SPX P'!I72)=0,MAX('SPX C'!I72,'SPX P'!I72),AVERAGE('SPX C'!I72,'SPX P'!I72))</f>
        <v>0</v>
      </c>
      <c r="I72">
        <f>IF(PRODUCT('SPX C'!J72,'SPX P'!J72)=0,MAX('SPX C'!J72,'SPX P'!J72),AVERAGE('SPX C'!J72,'SPX P'!J72))</f>
        <v>0</v>
      </c>
      <c r="J72">
        <f>IF(PRODUCT('SPX C'!K72,'SPX P'!K72)=0,MAX('SPX C'!K72,'SPX P'!K72),AVERAGE('SPX C'!K72,'SPX P'!K72))</f>
        <v>0</v>
      </c>
      <c r="K72">
        <f>IF(PRODUCT('SPX C'!L72,'SPX P'!L72)=0,MAX('SPX C'!L72,'SPX P'!L72),AVERAGE('SPX C'!L72,'SPX P'!L72))</f>
        <v>0</v>
      </c>
      <c r="L72">
        <f>IF(PRODUCT('SPX C'!M72,'SPX P'!M72)=0,MAX('SPX C'!M72,'SPX P'!M72),AVERAGE('SPX C'!M72,'SPX P'!M72))</f>
        <v>0</v>
      </c>
      <c r="M72">
        <f>IF(PRODUCT('SPX C'!N72,'SPX P'!N72)=0,MAX('SPX C'!N72,'SPX P'!N72),AVERAGE('SPX C'!N72,'SPX P'!N72))</f>
        <v>0</v>
      </c>
      <c r="N72">
        <f>IF(PRODUCT('SPX C'!O72,'SPX P'!O72)=0,MAX('SPX C'!O72,'SPX P'!O72),AVERAGE('SPX C'!O72,'SPX P'!O72))</f>
        <v>0</v>
      </c>
      <c r="O72">
        <f>IF(PRODUCT('SPX C'!P72,'SPX P'!P72)=0,MAX('SPX C'!P72,'SPX P'!P72),AVERAGE('SPX C'!P72,'SPX P'!P72))</f>
        <v>0</v>
      </c>
      <c r="P72">
        <f>IF(PRODUCT('SPX C'!Q72,'SPX P'!Q72)=0,MAX('SPX C'!Q72,'SPX P'!Q72),AVERAGE('SPX C'!Q72,'SPX P'!Q72))</f>
        <v>0.13899878190000001</v>
      </c>
      <c r="Q72">
        <f>IF(PRODUCT('SPX C'!R72,'SPX P'!R72)=0,MAX('SPX C'!R72,'SPX P'!R72),AVERAGE('SPX C'!R72,'SPX P'!R72))</f>
        <v>0.14915805409999999</v>
      </c>
      <c r="R72">
        <f>IF(PRODUCT('SPX C'!S72,'SPX P'!S72)=0,MAX('SPX C'!S72,'SPX P'!S72),AVERAGE('SPX C'!S72,'SPX P'!S72))</f>
        <v>0.16313449349999998</v>
      </c>
    </row>
    <row r="73" spans="1:18" x14ac:dyDescent="0.3">
      <c r="A73" s="1">
        <v>5200</v>
      </c>
      <c r="B73">
        <f>IF(PRODUCT('SPX C'!C73,'SPX P'!C73)=0,MAX('SPX C'!C73,'SPX P'!C73),AVERAGE('SPX C'!C73,'SPX P'!C73))</f>
        <v>0</v>
      </c>
      <c r="C73">
        <f>IF(PRODUCT('SPX C'!D73,'SPX P'!D73)=0,MAX('SPX C'!D73,'SPX P'!D73),AVERAGE('SPX C'!D73,'SPX P'!D73))</f>
        <v>0</v>
      </c>
      <c r="D73">
        <f>IF(PRODUCT('SPX C'!E73,'SPX P'!E73)=0,MAX('SPX C'!E73,'SPX P'!E73),AVERAGE('SPX C'!E73,'SPX P'!E73))</f>
        <v>0</v>
      </c>
      <c r="E73">
        <f>IF(PRODUCT('SPX C'!F73,'SPX P'!F73)=0,MAX('SPX C'!F73,'SPX P'!F73),AVERAGE('SPX C'!F73,'SPX P'!F73))</f>
        <v>0</v>
      </c>
      <c r="F73">
        <f>IF(PRODUCT('SPX C'!G73,'SPX P'!G73)=0,MAX('SPX C'!G73,'SPX P'!G73),AVERAGE('SPX C'!G73,'SPX P'!G73))</f>
        <v>0</v>
      </c>
      <c r="G73">
        <f>IF(PRODUCT('SPX C'!H73,'SPX P'!H73)=0,MAX('SPX C'!H73,'SPX P'!H73),AVERAGE('SPX C'!H73,'SPX P'!H73))</f>
        <v>0</v>
      </c>
      <c r="H73">
        <f>IF(PRODUCT('SPX C'!I73,'SPX P'!I73)=0,MAX('SPX C'!I73,'SPX P'!I73),AVERAGE('SPX C'!I73,'SPX P'!I73))</f>
        <v>0</v>
      </c>
      <c r="I73">
        <f>IF(PRODUCT('SPX C'!J73,'SPX P'!J73)=0,MAX('SPX C'!J73,'SPX P'!J73),AVERAGE('SPX C'!J73,'SPX P'!J73))</f>
        <v>0</v>
      </c>
      <c r="J73">
        <f>IF(PRODUCT('SPX C'!K73,'SPX P'!K73)=0,MAX('SPX C'!K73,'SPX P'!K73),AVERAGE('SPX C'!K73,'SPX P'!K73))</f>
        <v>0</v>
      </c>
      <c r="K73">
        <f>IF(PRODUCT('SPX C'!L73,'SPX P'!L73)=0,MAX('SPX C'!L73,'SPX P'!L73),AVERAGE('SPX C'!L73,'SPX P'!L73))</f>
        <v>0</v>
      </c>
      <c r="L73">
        <f>IF(PRODUCT('SPX C'!M73,'SPX P'!M73)=0,MAX('SPX C'!M73,'SPX P'!M73),AVERAGE('SPX C'!M73,'SPX P'!M73))</f>
        <v>0</v>
      </c>
      <c r="M73">
        <f>IF(PRODUCT('SPX C'!N73,'SPX P'!N73)=0,MAX('SPX C'!N73,'SPX P'!N73),AVERAGE('SPX C'!N73,'SPX P'!N73))</f>
        <v>0</v>
      </c>
      <c r="N73">
        <f>IF(PRODUCT('SPX C'!O73,'SPX P'!O73)=0,MAX('SPX C'!O73,'SPX P'!O73),AVERAGE('SPX C'!O73,'SPX P'!O73))</f>
        <v>0</v>
      </c>
      <c r="O73">
        <f>IF(PRODUCT('SPX C'!P73,'SPX P'!P73)=0,MAX('SPX C'!P73,'SPX P'!P73),AVERAGE('SPX C'!P73,'SPX P'!P73))</f>
        <v>0</v>
      </c>
      <c r="P73">
        <f>IF(PRODUCT('SPX C'!Q73,'SPX P'!Q73)=0,MAX('SPX C'!Q73,'SPX P'!Q73),AVERAGE('SPX C'!Q73,'SPX P'!Q73))</f>
        <v>0</v>
      </c>
      <c r="Q73">
        <f>IF(PRODUCT('SPX C'!R73,'SPX P'!R73)=0,MAX('SPX C'!R73,'SPX P'!R73),AVERAGE('SPX C'!R73,'SPX P'!R73))</f>
        <v>0.1446451674</v>
      </c>
      <c r="R73">
        <f>IF(PRODUCT('SPX C'!S73,'SPX P'!S73)=0,MAX('SPX C'!S73,'SPX P'!S73),AVERAGE('SPX C'!S73,'SPX P'!S73))</f>
        <v>0.15951532224999998</v>
      </c>
    </row>
    <row r="74" spans="1:18" x14ac:dyDescent="0.3">
      <c r="A74" s="1">
        <v>5300</v>
      </c>
      <c r="B74">
        <f>IF(PRODUCT('SPX C'!C74,'SPX P'!C74)=0,MAX('SPX C'!C74,'SPX P'!C74),AVERAGE('SPX C'!C74,'SPX P'!C74))</f>
        <v>0</v>
      </c>
      <c r="C74">
        <f>IF(PRODUCT('SPX C'!D74,'SPX P'!D74)=0,MAX('SPX C'!D74,'SPX P'!D74),AVERAGE('SPX C'!D74,'SPX P'!D74))</f>
        <v>0</v>
      </c>
      <c r="D74">
        <f>IF(PRODUCT('SPX C'!E74,'SPX P'!E74)=0,MAX('SPX C'!E74,'SPX P'!E74),AVERAGE('SPX C'!E74,'SPX P'!E74))</f>
        <v>0</v>
      </c>
      <c r="E74">
        <f>IF(PRODUCT('SPX C'!F74,'SPX P'!F74)=0,MAX('SPX C'!F74,'SPX P'!F74),AVERAGE('SPX C'!F74,'SPX P'!F74))</f>
        <v>0</v>
      </c>
      <c r="F74">
        <f>IF(PRODUCT('SPX C'!G74,'SPX P'!G74)=0,MAX('SPX C'!G74,'SPX P'!G74),AVERAGE('SPX C'!G74,'SPX P'!G74))</f>
        <v>0</v>
      </c>
      <c r="G74">
        <f>IF(PRODUCT('SPX C'!H74,'SPX P'!H74)=0,MAX('SPX C'!H74,'SPX P'!H74),AVERAGE('SPX C'!H74,'SPX P'!H74))</f>
        <v>0</v>
      </c>
      <c r="H74">
        <f>IF(PRODUCT('SPX C'!I74,'SPX P'!I74)=0,MAX('SPX C'!I74,'SPX P'!I74),AVERAGE('SPX C'!I74,'SPX P'!I74))</f>
        <v>0</v>
      </c>
      <c r="I74">
        <f>IF(PRODUCT('SPX C'!J74,'SPX P'!J74)=0,MAX('SPX C'!J74,'SPX P'!J74),AVERAGE('SPX C'!J74,'SPX P'!J74))</f>
        <v>0</v>
      </c>
      <c r="J74">
        <f>IF(PRODUCT('SPX C'!K74,'SPX P'!K74)=0,MAX('SPX C'!K74,'SPX P'!K74),AVERAGE('SPX C'!K74,'SPX P'!K74))</f>
        <v>0</v>
      </c>
      <c r="K74">
        <f>IF(PRODUCT('SPX C'!L74,'SPX P'!L74)=0,MAX('SPX C'!L74,'SPX P'!L74),AVERAGE('SPX C'!L74,'SPX P'!L74))</f>
        <v>0</v>
      </c>
      <c r="L74">
        <f>IF(PRODUCT('SPX C'!M74,'SPX P'!M74)=0,MAX('SPX C'!M74,'SPX P'!M74),AVERAGE('SPX C'!M74,'SPX P'!M74))</f>
        <v>0</v>
      </c>
      <c r="M74">
        <f>IF(PRODUCT('SPX C'!N74,'SPX P'!N74)=0,MAX('SPX C'!N74,'SPX P'!N74),AVERAGE('SPX C'!N74,'SPX P'!N74))</f>
        <v>0</v>
      </c>
      <c r="N74">
        <f>IF(PRODUCT('SPX C'!O74,'SPX P'!O74)=0,MAX('SPX C'!O74,'SPX P'!O74),AVERAGE('SPX C'!O74,'SPX P'!O74))</f>
        <v>0</v>
      </c>
      <c r="O74">
        <f>IF(PRODUCT('SPX C'!P74,'SPX P'!P74)=0,MAX('SPX C'!P74,'SPX P'!P74),AVERAGE('SPX C'!P74,'SPX P'!P74))</f>
        <v>0</v>
      </c>
      <c r="P74">
        <f>IF(PRODUCT('SPX C'!Q74,'SPX P'!Q74)=0,MAX('SPX C'!Q74,'SPX P'!Q74),AVERAGE('SPX C'!Q74,'SPX P'!Q74))</f>
        <v>0</v>
      </c>
      <c r="Q74">
        <f>IF(PRODUCT('SPX C'!R74,'SPX P'!R74)=0,MAX('SPX C'!R74,'SPX P'!R74),AVERAGE('SPX C'!R74,'SPX P'!R74))</f>
        <v>0.14035226615000002</v>
      </c>
      <c r="R74">
        <f>IF(PRODUCT('SPX C'!S74,'SPX P'!S74)=0,MAX('SPX C'!S74,'SPX P'!S74),AVERAGE('SPX C'!S74,'SPX P'!S74))</f>
        <v>0.15587608494999999</v>
      </c>
    </row>
    <row r="75" spans="1:18" x14ac:dyDescent="0.3">
      <c r="A75" s="1">
        <v>5400</v>
      </c>
      <c r="B75">
        <f>IF(PRODUCT('SPX C'!C75,'SPX P'!C75)=0,MAX('SPX C'!C75,'SPX P'!C75),AVERAGE('SPX C'!C75,'SPX P'!C75))</f>
        <v>0</v>
      </c>
      <c r="C75">
        <f>IF(PRODUCT('SPX C'!D75,'SPX P'!D75)=0,MAX('SPX C'!D75,'SPX P'!D75),AVERAGE('SPX C'!D75,'SPX P'!D75))</f>
        <v>0</v>
      </c>
      <c r="D75">
        <f>IF(PRODUCT('SPX C'!E75,'SPX P'!E75)=0,MAX('SPX C'!E75,'SPX P'!E75),AVERAGE('SPX C'!E75,'SPX P'!E75))</f>
        <v>0</v>
      </c>
      <c r="E75">
        <f>IF(PRODUCT('SPX C'!F75,'SPX P'!F75)=0,MAX('SPX C'!F75,'SPX P'!F75),AVERAGE('SPX C'!F75,'SPX P'!F75))</f>
        <v>0</v>
      </c>
      <c r="F75">
        <f>IF(PRODUCT('SPX C'!G75,'SPX P'!G75)=0,MAX('SPX C'!G75,'SPX P'!G75),AVERAGE('SPX C'!G75,'SPX P'!G75))</f>
        <v>0</v>
      </c>
      <c r="G75">
        <f>IF(PRODUCT('SPX C'!H75,'SPX P'!H75)=0,MAX('SPX C'!H75,'SPX P'!H75),AVERAGE('SPX C'!H75,'SPX P'!H75))</f>
        <v>0</v>
      </c>
      <c r="H75">
        <f>IF(PRODUCT('SPX C'!I75,'SPX P'!I75)=0,MAX('SPX C'!I75,'SPX P'!I75),AVERAGE('SPX C'!I75,'SPX P'!I75))</f>
        <v>0</v>
      </c>
      <c r="I75">
        <f>IF(PRODUCT('SPX C'!J75,'SPX P'!J75)=0,MAX('SPX C'!J75,'SPX P'!J75),AVERAGE('SPX C'!J75,'SPX P'!J75))</f>
        <v>0</v>
      </c>
      <c r="J75">
        <f>IF(PRODUCT('SPX C'!K75,'SPX P'!K75)=0,MAX('SPX C'!K75,'SPX P'!K75),AVERAGE('SPX C'!K75,'SPX P'!K75))</f>
        <v>0</v>
      </c>
      <c r="K75">
        <f>IF(PRODUCT('SPX C'!L75,'SPX P'!L75)=0,MAX('SPX C'!L75,'SPX P'!L75),AVERAGE('SPX C'!L75,'SPX P'!L75))</f>
        <v>0</v>
      </c>
      <c r="L75">
        <f>IF(PRODUCT('SPX C'!M75,'SPX P'!M75)=0,MAX('SPX C'!M75,'SPX P'!M75),AVERAGE('SPX C'!M75,'SPX P'!M75))</f>
        <v>0</v>
      </c>
      <c r="M75">
        <f>IF(PRODUCT('SPX C'!N75,'SPX P'!N75)=0,MAX('SPX C'!N75,'SPX P'!N75),AVERAGE('SPX C'!N75,'SPX P'!N75))</f>
        <v>0</v>
      </c>
      <c r="N75">
        <f>IF(PRODUCT('SPX C'!O75,'SPX P'!O75)=0,MAX('SPX C'!O75,'SPX P'!O75),AVERAGE('SPX C'!O75,'SPX P'!O75))</f>
        <v>0</v>
      </c>
      <c r="O75">
        <f>IF(PRODUCT('SPX C'!P75,'SPX P'!P75)=0,MAX('SPX C'!P75,'SPX P'!P75),AVERAGE('SPX C'!P75,'SPX P'!P75))</f>
        <v>0</v>
      </c>
      <c r="P75">
        <f>IF(PRODUCT('SPX C'!Q75,'SPX P'!Q75)=0,MAX('SPX C'!Q75,'SPX P'!Q75),AVERAGE('SPX C'!Q75,'SPX P'!Q75))</f>
        <v>0</v>
      </c>
      <c r="Q75">
        <f>IF(PRODUCT('SPX C'!R75,'SPX P'!R75)=0,MAX('SPX C'!R75,'SPX P'!R75),AVERAGE('SPX C'!R75,'SPX P'!R75))</f>
        <v>0.1363855095</v>
      </c>
      <c r="R75">
        <f>IF(PRODUCT('SPX C'!S75,'SPX P'!S75)=0,MAX('SPX C'!S75,'SPX P'!S75),AVERAGE('SPX C'!S75,'SPX P'!S75))</f>
        <v>0.1524337077</v>
      </c>
    </row>
    <row r="76" spans="1:18" x14ac:dyDescent="0.3">
      <c r="A76" s="1">
        <v>5500</v>
      </c>
      <c r="B76">
        <f>IF(PRODUCT('SPX C'!C76,'SPX P'!C76)=0,MAX('SPX C'!C76,'SPX P'!C76),AVERAGE('SPX C'!C76,'SPX P'!C76))</f>
        <v>0</v>
      </c>
      <c r="C76">
        <f>IF(PRODUCT('SPX C'!D76,'SPX P'!D76)=0,MAX('SPX C'!D76,'SPX P'!D76),AVERAGE('SPX C'!D76,'SPX P'!D76))</f>
        <v>0</v>
      </c>
      <c r="D76">
        <f>IF(PRODUCT('SPX C'!E76,'SPX P'!E76)=0,MAX('SPX C'!E76,'SPX P'!E76),AVERAGE('SPX C'!E76,'SPX P'!E76))</f>
        <v>0</v>
      </c>
      <c r="E76">
        <f>IF(PRODUCT('SPX C'!F76,'SPX P'!F76)=0,MAX('SPX C'!F76,'SPX P'!F76),AVERAGE('SPX C'!F76,'SPX P'!F76))</f>
        <v>0</v>
      </c>
      <c r="F76">
        <f>IF(PRODUCT('SPX C'!G76,'SPX P'!G76)=0,MAX('SPX C'!G76,'SPX P'!G76),AVERAGE('SPX C'!G76,'SPX P'!G76))</f>
        <v>0</v>
      </c>
      <c r="G76">
        <f>IF(PRODUCT('SPX C'!H76,'SPX P'!H76)=0,MAX('SPX C'!H76,'SPX P'!H76),AVERAGE('SPX C'!H76,'SPX P'!H76))</f>
        <v>0</v>
      </c>
      <c r="H76">
        <f>IF(PRODUCT('SPX C'!I76,'SPX P'!I76)=0,MAX('SPX C'!I76,'SPX P'!I76),AVERAGE('SPX C'!I76,'SPX P'!I76))</f>
        <v>0</v>
      </c>
      <c r="I76">
        <f>IF(PRODUCT('SPX C'!J76,'SPX P'!J76)=0,MAX('SPX C'!J76,'SPX P'!J76),AVERAGE('SPX C'!J76,'SPX P'!J76))</f>
        <v>0</v>
      </c>
      <c r="J76">
        <f>IF(PRODUCT('SPX C'!K76,'SPX P'!K76)=0,MAX('SPX C'!K76,'SPX P'!K76),AVERAGE('SPX C'!K76,'SPX P'!K76))</f>
        <v>0</v>
      </c>
      <c r="K76">
        <f>IF(PRODUCT('SPX C'!L76,'SPX P'!L76)=0,MAX('SPX C'!L76,'SPX P'!L76),AVERAGE('SPX C'!L76,'SPX P'!L76))</f>
        <v>0</v>
      </c>
      <c r="L76">
        <f>IF(PRODUCT('SPX C'!M76,'SPX P'!M76)=0,MAX('SPX C'!M76,'SPX P'!M76),AVERAGE('SPX C'!M76,'SPX P'!M76))</f>
        <v>0</v>
      </c>
      <c r="M76">
        <f>IF(PRODUCT('SPX C'!N76,'SPX P'!N76)=0,MAX('SPX C'!N76,'SPX P'!N76),AVERAGE('SPX C'!N76,'SPX P'!N76))</f>
        <v>0</v>
      </c>
      <c r="N76">
        <f>IF(PRODUCT('SPX C'!O76,'SPX P'!O76)=0,MAX('SPX C'!O76,'SPX P'!O76),AVERAGE('SPX C'!O76,'SPX P'!O76))</f>
        <v>0</v>
      </c>
      <c r="O76">
        <f>IF(PRODUCT('SPX C'!P76,'SPX P'!P76)=0,MAX('SPX C'!P76,'SPX P'!P76),AVERAGE('SPX C'!P76,'SPX P'!P76))</f>
        <v>0</v>
      </c>
      <c r="P76">
        <f>IF(PRODUCT('SPX C'!Q76,'SPX P'!Q76)=0,MAX('SPX C'!Q76,'SPX P'!Q76),AVERAGE('SPX C'!Q76,'SPX P'!Q76))</f>
        <v>0</v>
      </c>
      <c r="Q76">
        <f>IF(PRODUCT('SPX C'!R76,'SPX P'!R76)=0,MAX('SPX C'!R76,'SPX P'!R76),AVERAGE('SPX C'!R76,'SPX P'!R76))</f>
        <v>0.13278156990000001</v>
      </c>
      <c r="R76">
        <f>IF(PRODUCT('SPX C'!S76,'SPX P'!S76)=0,MAX('SPX C'!S76,'SPX P'!S76),AVERAGE('SPX C'!S76,'SPX P'!S76))</f>
        <v>0.14902877719999999</v>
      </c>
    </row>
    <row r="77" spans="1:18" x14ac:dyDescent="0.3">
      <c r="A77" s="1">
        <v>5600</v>
      </c>
      <c r="B77">
        <f>IF(PRODUCT('SPX C'!C77,'SPX P'!C77)=0,MAX('SPX C'!C77,'SPX P'!C77),AVERAGE('SPX C'!C77,'SPX P'!C77))</f>
        <v>0</v>
      </c>
      <c r="C77">
        <f>IF(PRODUCT('SPX C'!D77,'SPX P'!D77)=0,MAX('SPX C'!D77,'SPX P'!D77),AVERAGE('SPX C'!D77,'SPX P'!D77))</f>
        <v>0</v>
      </c>
      <c r="D77">
        <f>IF(PRODUCT('SPX C'!E77,'SPX P'!E77)=0,MAX('SPX C'!E77,'SPX P'!E77),AVERAGE('SPX C'!E77,'SPX P'!E77))</f>
        <v>0</v>
      </c>
      <c r="E77">
        <f>IF(PRODUCT('SPX C'!F77,'SPX P'!F77)=0,MAX('SPX C'!F77,'SPX P'!F77),AVERAGE('SPX C'!F77,'SPX P'!F77))</f>
        <v>0</v>
      </c>
      <c r="F77">
        <f>IF(PRODUCT('SPX C'!G77,'SPX P'!G77)=0,MAX('SPX C'!G77,'SPX P'!G77),AVERAGE('SPX C'!G77,'SPX P'!G77))</f>
        <v>0</v>
      </c>
      <c r="G77">
        <f>IF(PRODUCT('SPX C'!H77,'SPX P'!H77)=0,MAX('SPX C'!H77,'SPX P'!H77),AVERAGE('SPX C'!H77,'SPX P'!H77))</f>
        <v>0</v>
      </c>
      <c r="H77">
        <f>IF(PRODUCT('SPX C'!I77,'SPX P'!I77)=0,MAX('SPX C'!I77,'SPX P'!I77),AVERAGE('SPX C'!I77,'SPX P'!I77))</f>
        <v>0</v>
      </c>
      <c r="I77">
        <f>IF(PRODUCT('SPX C'!J77,'SPX P'!J77)=0,MAX('SPX C'!J77,'SPX P'!J77),AVERAGE('SPX C'!J77,'SPX P'!J77))</f>
        <v>0</v>
      </c>
      <c r="J77">
        <f>IF(PRODUCT('SPX C'!K77,'SPX P'!K77)=0,MAX('SPX C'!K77,'SPX P'!K77),AVERAGE('SPX C'!K77,'SPX P'!K77))</f>
        <v>0</v>
      </c>
      <c r="K77">
        <f>IF(PRODUCT('SPX C'!L77,'SPX P'!L77)=0,MAX('SPX C'!L77,'SPX P'!L77),AVERAGE('SPX C'!L77,'SPX P'!L77))</f>
        <v>0</v>
      </c>
      <c r="L77">
        <f>IF(PRODUCT('SPX C'!M77,'SPX P'!M77)=0,MAX('SPX C'!M77,'SPX P'!M77),AVERAGE('SPX C'!M77,'SPX P'!M77))</f>
        <v>0</v>
      </c>
      <c r="M77">
        <f>IF(PRODUCT('SPX C'!N77,'SPX P'!N77)=0,MAX('SPX C'!N77,'SPX P'!N77),AVERAGE('SPX C'!N77,'SPX P'!N77))</f>
        <v>0</v>
      </c>
      <c r="N77">
        <f>IF(PRODUCT('SPX C'!O77,'SPX P'!O77)=0,MAX('SPX C'!O77,'SPX P'!O77),AVERAGE('SPX C'!O77,'SPX P'!O77))</f>
        <v>0</v>
      </c>
      <c r="O77">
        <f>IF(PRODUCT('SPX C'!P77,'SPX P'!P77)=0,MAX('SPX C'!P77,'SPX P'!P77),AVERAGE('SPX C'!P77,'SPX P'!P77))</f>
        <v>0</v>
      </c>
      <c r="P77">
        <f>IF(PRODUCT('SPX C'!Q77,'SPX P'!Q77)=0,MAX('SPX C'!Q77,'SPX P'!Q77),AVERAGE('SPX C'!Q77,'SPX P'!Q77))</f>
        <v>0</v>
      </c>
      <c r="Q77">
        <f>IF(PRODUCT('SPX C'!R77,'SPX P'!R77)=0,MAX('SPX C'!R77,'SPX P'!R77),AVERAGE('SPX C'!R77,'SPX P'!R77))</f>
        <v>0.13025349429999999</v>
      </c>
      <c r="R77">
        <f>IF(PRODUCT('SPX C'!S77,'SPX P'!S77)=0,MAX('SPX C'!S77,'SPX P'!S77),AVERAGE('SPX C'!S77,'SPX P'!S77))</f>
        <v>0.14575675459999998</v>
      </c>
    </row>
    <row r="78" spans="1:18" x14ac:dyDescent="0.3">
      <c r="A78" s="1">
        <v>5700</v>
      </c>
      <c r="B78">
        <f>IF(PRODUCT('SPX C'!C78,'SPX P'!C78)=0,MAX('SPX C'!C78,'SPX P'!C78),AVERAGE('SPX C'!C78,'SPX P'!C78))</f>
        <v>0</v>
      </c>
      <c r="C78">
        <f>IF(PRODUCT('SPX C'!D78,'SPX P'!D78)=0,MAX('SPX C'!D78,'SPX P'!D78),AVERAGE('SPX C'!D78,'SPX P'!D78))</f>
        <v>0</v>
      </c>
      <c r="D78">
        <f>IF(PRODUCT('SPX C'!E78,'SPX P'!E78)=0,MAX('SPX C'!E78,'SPX P'!E78),AVERAGE('SPX C'!E78,'SPX P'!E78))</f>
        <v>0</v>
      </c>
      <c r="E78">
        <f>IF(PRODUCT('SPX C'!F78,'SPX P'!F78)=0,MAX('SPX C'!F78,'SPX P'!F78),AVERAGE('SPX C'!F78,'SPX P'!F78))</f>
        <v>0</v>
      </c>
      <c r="F78">
        <f>IF(PRODUCT('SPX C'!G78,'SPX P'!G78)=0,MAX('SPX C'!G78,'SPX P'!G78),AVERAGE('SPX C'!G78,'SPX P'!G78))</f>
        <v>0</v>
      </c>
      <c r="G78">
        <f>IF(PRODUCT('SPX C'!H78,'SPX P'!H78)=0,MAX('SPX C'!H78,'SPX P'!H78),AVERAGE('SPX C'!H78,'SPX P'!H78))</f>
        <v>0</v>
      </c>
      <c r="H78">
        <f>IF(PRODUCT('SPX C'!I78,'SPX P'!I78)=0,MAX('SPX C'!I78,'SPX P'!I78),AVERAGE('SPX C'!I78,'SPX P'!I78))</f>
        <v>0</v>
      </c>
      <c r="I78">
        <f>IF(PRODUCT('SPX C'!J78,'SPX P'!J78)=0,MAX('SPX C'!J78,'SPX P'!J78),AVERAGE('SPX C'!J78,'SPX P'!J78))</f>
        <v>0</v>
      </c>
      <c r="J78">
        <f>IF(PRODUCT('SPX C'!K78,'SPX P'!K78)=0,MAX('SPX C'!K78,'SPX P'!K78),AVERAGE('SPX C'!K78,'SPX P'!K78))</f>
        <v>0</v>
      </c>
      <c r="K78">
        <f>IF(PRODUCT('SPX C'!L78,'SPX P'!L78)=0,MAX('SPX C'!L78,'SPX P'!L78),AVERAGE('SPX C'!L78,'SPX P'!L78))</f>
        <v>0</v>
      </c>
      <c r="L78">
        <f>IF(PRODUCT('SPX C'!M78,'SPX P'!M78)=0,MAX('SPX C'!M78,'SPX P'!M78),AVERAGE('SPX C'!M78,'SPX P'!M78))</f>
        <v>0</v>
      </c>
      <c r="M78">
        <f>IF(PRODUCT('SPX C'!N78,'SPX P'!N78)=0,MAX('SPX C'!N78,'SPX P'!N78),AVERAGE('SPX C'!N78,'SPX P'!N78))</f>
        <v>0</v>
      </c>
      <c r="N78">
        <f>IF(PRODUCT('SPX C'!O78,'SPX P'!O78)=0,MAX('SPX C'!O78,'SPX P'!O78),AVERAGE('SPX C'!O78,'SPX P'!O78))</f>
        <v>0</v>
      </c>
      <c r="O78">
        <f>IF(PRODUCT('SPX C'!P78,'SPX P'!P78)=0,MAX('SPX C'!P78,'SPX P'!P78),AVERAGE('SPX C'!P78,'SPX P'!P78))</f>
        <v>0</v>
      </c>
      <c r="P78">
        <f>IF(PRODUCT('SPX C'!Q78,'SPX P'!Q78)=0,MAX('SPX C'!Q78,'SPX P'!Q78),AVERAGE('SPX C'!Q78,'SPX P'!Q78))</f>
        <v>0</v>
      </c>
      <c r="Q78">
        <f>IF(PRODUCT('SPX C'!R78,'SPX P'!R78)=0,MAX('SPX C'!R78,'SPX P'!R78),AVERAGE('SPX C'!R78,'SPX P'!R78))</f>
        <v>0.1275468099</v>
      </c>
      <c r="R78">
        <f>IF(PRODUCT('SPX C'!S78,'SPX P'!S78)=0,MAX('SPX C'!S78,'SPX P'!S78),AVERAGE('SPX C'!S78,'SPX P'!S78))</f>
        <v>0.1426445881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97AAF-90CB-4739-B875-75D576911F3C}">
  <dimension ref="A1:B4"/>
  <sheetViews>
    <sheetView zoomScale="115" zoomScaleNormal="115" workbookViewId="0">
      <selection activeCell="B4" sqref="B4"/>
    </sheetView>
  </sheetViews>
  <sheetFormatPr defaultRowHeight="15.6" x14ac:dyDescent="0.3"/>
  <sheetData>
    <row r="1" spans="1:2" x14ac:dyDescent="0.3">
      <c r="B1" t="s">
        <v>2212</v>
      </c>
    </row>
    <row r="2" spans="1:2" x14ac:dyDescent="0.3">
      <c r="A2" t="s">
        <v>2213</v>
      </c>
      <c r="B2">
        <v>5972.35</v>
      </c>
    </row>
    <row r="3" spans="1:2" x14ac:dyDescent="0.3">
      <c r="A3" t="s">
        <v>2214</v>
      </c>
      <c r="B3">
        <v>336.57</v>
      </c>
    </row>
    <row r="4" spans="1:2" x14ac:dyDescent="0.3">
      <c r="A4" t="s">
        <v>2215</v>
      </c>
      <c r="B4">
        <v>4513.0600000000004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D6604-47A7-B740-BDD5-669D9F690CF4}">
  <dimension ref="A1:N322"/>
  <sheetViews>
    <sheetView topLeftCell="A196" workbookViewId="0">
      <selection activeCell="B295" sqref="B295"/>
    </sheetView>
  </sheetViews>
  <sheetFormatPr defaultColWidth="11.19921875" defaultRowHeight="15.6" x14ac:dyDescent="0.3"/>
  <sheetData>
    <row r="1" spans="1:14" x14ac:dyDescent="0.3">
      <c r="A1" s="1" t="s">
        <v>0</v>
      </c>
      <c r="B1" s="1"/>
      <c r="C1" s="1"/>
      <c r="D1" s="1"/>
      <c r="E1" s="1"/>
      <c r="F1" s="1"/>
      <c r="G1" s="1"/>
      <c r="H1" s="1"/>
    </row>
    <row r="2" spans="1:14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1</v>
      </c>
      <c r="I2" s="1" t="s">
        <v>2</v>
      </c>
      <c r="J2" s="1" t="s">
        <v>3</v>
      </c>
      <c r="K2" s="1" t="s">
        <v>4</v>
      </c>
      <c r="L2" s="1" t="s">
        <v>5</v>
      </c>
      <c r="M2" s="1" t="s">
        <v>6</v>
      </c>
      <c r="N2" s="1" t="s">
        <v>7</v>
      </c>
    </row>
    <row r="3" spans="1:14" x14ac:dyDescent="0.3">
      <c r="A3" s="1" t="s">
        <v>110</v>
      </c>
      <c r="B3" s="1"/>
      <c r="C3" s="1"/>
      <c r="D3" s="1"/>
      <c r="E3" s="1"/>
      <c r="F3" s="1"/>
      <c r="G3" s="1"/>
      <c r="H3" s="1"/>
    </row>
    <row r="4" spans="1:14" x14ac:dyDescent="0.3">
      <c r="A4" s="1">
        <v>302.5</v>
      </c>
      <c r="B4" s="1" t="s">
        <v>611</v>
      </c>
      <c r="C4" s="1">
        <v>29.700000760000002</v>
      </c>
      <c r="D4" s="1">
        <v>33.75</v>
      </c>
      <c r="E4" s="1">
        <v>30.600000380000001</v>
      </c>
      <c r="F4" s="1">
        <v>29.252757519999999</v>
      </c>
      <c r="G4" s="1">
        <v>3</v>
      </c>
      <c r="H4" s="1">
        <v>302.5</v>
      </c>
      <c r="I4" s="1" t="s">
        <v>612</v>
      </c>
      <c r="J4" s="1">
        <v>0.23999999459999999</v>
      </c>
      <c r="K4" s="1">
        <v>0.25</v>
      </c>
      <c r="L4" s="1">
        <v>0.25</v>
      </c>
      <c r="M4" s="1">
        <v>19.09743125</v>
      </c>
      <c r="N4" s="1">
        <v>11061</v>
      </c>
    </row>
    <row r="5" spans="1:14" x14ac:dyDescent="0.3">
      <c r="A5" s="1">
        <v>305</v>
      </c>
      <c r="B5" s="1" t="s">
        <v>613</v>
      </c>
      <c r="C5" s="1">
        <v>27.200000760000002</v>
      </c>
      <c r="D5" s="1">
        <v>31.399999619999999</v>
      </c>
      <c r="E5" s="1">
        <v>28.399999619999999</v>
      </c>
      <c r="F5" s="1">
        <v>27.78746361</v>
      </c>
      <c r="G5" s="1">
        <v>2</v>
      </c>
      <c r="H5" s="1">
        <v>305</v>
      </c>
      <c r="I5" s="1" t="s">
        <v>614</v>
      </c>
      <c r="J5" s="1">
        <v>0.31000000239999997</v>
      </c>
      <c r="K5" s="1">
        <v>0.31999999280000002</v>
      </c>
      <c r="L5" s="1">
        <v>0.31000000239999997</v>
      </c>
      <c r="M5" s="1">
        <v>18.60192129</v>
      </c>
      <c r="N5" s="1">
        <v>19912</v>
      </c>
    </row>
    <row r="6" spans="1:14" x14ac:dyDescent="0.3">
      <c r="A6" s="1">
        <v>307.5</v>
      </c>
      <c r="B6" s="1" t="s">
        <v>615</v>
      </c>
      <c r="C6" s="1">
        <v>24.850000380000001</v>
      </c>
      <c r="D6" s="1">
        <v>29</v>
      </c>
      <c r="E6" s="1">
        <v>25.600000380000001</v>
      </c>
      <c r="F6" s="1">
        <v>26.534227219999998</v>
      </c>
      <c r="G6" s="1">
        <v>0</v>
      </c>
      <c r="H6" s="1">
        <v>307.5</v>
      </c>
      <c r="I6" s="1" t="s">
        <v>616</v>
      </c>
      <c r="J6" s="1">
        <v>0.40999999640000001</v>
      </c>
      <c r="K6" s="1">
        <v>0.41999998690000001</v>
      </c>
      <c r="L6" s="1">
        <v>0.41999998690000001</v>
      </c>
      <c r="M6" s="1">
        <v>18.197807409999999</v>
      </c>
      <c r="N6" s="1">
        <v>18683</v>
      </c>
    </row>
    <row r="7" spans="1:14" x14ac:dyDescent="0.3">
      <c r="A7" s="1">
        <v>310</v>
      </c>
      <c r="B7" s="1" t="s">
        <v>617</v>
      </c>
      <c r="C7" s="1">
        <v>22.5</v>
      </c>
      <c r="D7" s="1">
        <v>23.549999239999998</v>
      </c>
      <c r="E7" s="1">
        <v>23.5</v>
      </c>
      <c r="F7" s="1">
        <v>15.743622520000001</v>
      </c>
      <c r="G7" s="1">
        <v>8</v>
      </c>
      <c r="H7" s="1">
        <v>310</v>
      </c>
      <c r="I7" s="1" t="s">
        <v>618</v>
      </c>
      <c r="J7" s="1">
        <v>0.52999997139999999</v>
      </c>
      <c r="K7" s="1">
        <v>0.54000002150000004</v>
      </c>
      <c r="L7" s="1">
        <v>0.52999997139999999</v>
      </c>
      <c r="M7" s="1">
        <v>17.713908750000002</v>
      </c>
      <c r="N7" s="1">
        <v>25769</v>
      </c>
    </row>
    <row r="8" spans="1:14" x14ac:dyDescent="0.3">
      <c r="A8" s="1">
        <v>312.5</v>
      </c>
      <c r="B8" s="1" t="s">
        <v>619</v>
      </c>
      <c r="C8" s="1">
        <v>20.200000760000002</v>
      </c>
      <c r="D8" s="1">
        <v>29</v>
      </c>
      <c r="E8" s="1">
        <v>20.649999619999999</v>
      </c>
      <c r="F8" s="1">
        <v>33.149479450000001</v>
      </c>
      <c r="G8" s="1">
        <v>79</v>
      </c>
      <c r="H8" s="1">
        <v>312.5</v>
      </c>
      <c r="I8" s="1" t="s">
        <v>620</v>
      </c>
      <c r="J8" s="1">
        <v>0.70999997849999996</v>
      </c>
      <c r="K8" s="1">
        <v>0.72000002860000001</v>
      </c>
      <c r="L8" s="1">
        <v>0.72000002860000001</v>
      </c>
      <c r="M8" s="1">
        <v>17.40127803</v>
      </c>
      <c r="N8" s="1">
        <v>31028</v>
      </c>
    </row>
    <row r="9" spans="1:14" x14ac:dyDescent="0.3">
      <c r="A9" s="1">
        <v>315</v>
      </c>
      <c r="B9" s="1" t="s">
        <v>621</v>
      </c>
      <c r="C9" s="1">
        <v>17.5</v>
      </c>
      <c r="D9" s="1">
        <v>27</v>
      </c>
      <c r="E9" s="1">
        <v>18.649999619999999</v>
      </c>
      <c r="F9" s="1">
        <v>31.302359800000001</v>
      </c>
      <c r="G9" s="1">
        <v>348</v>
      </c>
      <c r="H9" s="1">
        <v>315</v>
      </c>
      <c r="I9" s="1" t="s">
        <v>622</v>
      </c>
      <c r="J9" s="1">
        <v>0.89999997620000005</v>
      </c>
      <c r="K9" s="1">
        <v>0.92000001669999998</v>
      </c>
      <c r="L9" s="1">
        <v>0.89999997620000005</v>
      </c>
      <c r="M9" s="1">
        <v>16.873447469999999</v>
      </c>
      <c r="N9" s="1">
        <v>54868</v>
      </c>
    </row>
    <row r="10" spans="1:14" x14ac:dyDescent="0.3">
      <c r="A10" s="1">
        <v>317.5</v>
      </c>
      <c r="B10" s="1" t="s">
        <v>623</v>
      </c>
      <c r="C10" s="1">
        <v>10.149999619999999</v>
      </c>
      <c r="D10" s="1">
        <v>20.850000380000001</v>
      </c>
      <c r="E10" s="1">
        <v>16.450000760000002</v>
      </c>
      <c r="F10" s="1">
        <v>10.974310409999999</v>
      </c>
      <c r="G10" s="1">
        <v>12</v>
      </c>
      <c r="H10" s="1">
        <v>317.5</v>
      </c>
      <c r="I10" s="1" t="s">
        <v>624</v>
      </c>
      <c r="J10" s="1">
        <v>1.190000057</v>
      </c>
      <c r="K10" s="1">
        <v>1.2200000289999999</v>
      </c>
      <c r="L10" s="1">
        <v>1.190000057</v>
      </c>
      <c r="M10" s="1">
        <v>16.570770249999999</v>
      </c>
      <c r="N10" s="1">
        <v>32056</v>
      </c>
    </row>
    <row r="11" spans="1:14" x14ac:dyDescent="0.3">
      <c r="A11" s="1">
        <v>320</v>
      </c>
      <c r="B11" s="1" t="s">
        <v>625</v>
      </c>
      <c r="C11" s="1">
        <v>13.69999981</v>
      </c>
      <c r="D11" s="1">
        <v>23</v>
      </c>
      <c r="E11" s="1">
        <v>14.5</v>
      </c>
      <c r="F11" s="1">
        <v>29.88105264</v>
      </c>
      <c r="G11" s="1">
        <v>104</v>
      </c>
      <c r="H11" s="1">
        <v>320</v>
      </c>
      <c r="I11" s="1" t="s">
        <v>626</v>
      </c>
      <c r="J11" s="1">
        <v>1.5700000519999999</v>
      </c>
      <c r="K11" s="1">
        <v>1.6000000240000001</v>
      </c>
      <c r="L11" s="1">
        <v>1.5700000519999999</v>
      </c>
      <c r="M11" s="1">
        <v>16.27602903</v>
      </c>
      <c r="N11" s="1">
        <v>38285</v>
      </c>
    </row>
    <row r="12" spans="1:14" x14ac:dyDescent="0.3">
      <c r="A12" s="1">
        <v>322.5</v>
      </c>
      <c r="B12" s="1" t="s">
        <v>627</v>
      </c>
      <c r="C12" s="1">
        <v>11.5</v>
      </c>
      <c r="D12" s="1">
        <v>13.100000380000001</v>
      </c>
      <c r="E12" s="1">
        <v>12.44999981</v>
      </c>
      <c r="F12" s="1">
        <v>15.95227414</v>
      </c>
      <c r="G12" s="1">
        <v>128</v>
      </c>
      <c r="H12" s="1">
        <v>322.5</v>
      </c>
      <c r="I12" s="1" t="s">
        <v>628</v>
      </c>
      <c r="J12" s="1">
        <v>2.079999924</v>
      </c>
      <c r="K12" s="1">
        <v>2.0899999139999998</v>
      </c>
      <c r="L12" s="1">
        <v>2.0899999139999998</v>
      </c>
      <c r="M12" s="1">
        <v>16.063758920000001</v>
      </c>
      <c r="N12" s="1">
        <v>28495</v>
      </c>
    </row>
    <row r="13" spans="1:14" x14ac:dyDescent="0.3">
      <c r="A13" s="1">
        <v>325</v>
      </c>
      <c r="B13" s="1" t="s">
        <v>629</v>
      </c>
      <c r="C13" s="1">
        <v>10.55000019</v>
      </c>
      <c r="D13" s="1">
        <v>10.649999619999999</v>
      </c>
      <c r="E13" s="1">
        <v>10.55000019</v>
      </c>
      <c r="F13" s="1">
        <v>16.28009364</v>
      </c>
      <c r="G13" s="1">
        <v>240</v>
      </c>
      <c r="H13" s="1">
        <v>325</v>
      </c>
      <c r="I13" s="1" t="s">
        <v>630</v>
      </c>
      <c r="J13" s="1">
        <v>2.6400001049999999</v>
      </c>
      <c r="K13" s="1">
        <v>2.6900000569999998</v>
      </c>
      <c r="L13" s="1">
        <v>2.6400001049999999</v>
      </c>
      <c r="M13" s="1">
        <v>15.708122769999999</v>
      </c>
      <c r="N13" s="1">
        <v>32626</v>
      </c>
    </row>
    <row r="14" spans="1:14" x14ac:dyDescent="0.3">
      <c r="A14" s="1">
        <v>327.5</v>
      </c>
      <c r="B14" s="1" t="s">
        <v>631</v>
      </c>
      <c r="C14" s="1">
        <v>8.8000001910000005</v>
      </c>
      <c r="D14" s="1">
        <v>9.5</v>
      </c>
      <c r="E14" s="1">
        <v>8.7799997330000004</v>
      </c>
      <c r="F14" s="1">
        <v>16.84936059</v>
      </c>
      <c r="G14" s="1">
        <v>195</v>
      </c>
      <c r="H14" s="1">
        <v>327.5</v>
      </c>
      <c r="I14" s="1" t="s">
        <v>632</v>
      </c>
      <c r="J14" s="1">
        <v>3.380000114</v>
      </c>
      <c r="K14" s="1">
        <v>3.4300000669999999</v>
      </c>
      <c r="L14" s="1">
        <v>3.380000114</v>
      </c>
      <c r="M14" s="1">
        <v>15.44277613</v>
      </c>
      <c r="N14" s="1">
        <v>18384</v>
      </c>
    </row>
    <row r="15" spans="1:14" x14ac:dyDescent="0.3">
      <c r="A15" s="1">
        <v>330</v>
      </c>
      <c r="B15" s="1" t="s">
        <v>633</v>
      </c>
      <c r="C15" s="1">
        <v>7.2800002099999999</v>
      </c>
      <c r="D15" s="1">
        <v>7.3899998660000001</v>
      </c>
      <c r="E15" s="1">
        <v>7.3800001139999996</v>
      </c>
      <c r="F15" s="1">
        <v>15.91290453</v>
      </c>
      <c r="G15" s="1">
        <v>1977</v>
      </c>
      <c r="H15" s="1">
        <v>330</v>
      </c>
      <c r="I15" s="1" t="s">
        <v>634</v>
      </c>
      <c r="J15" s="1">
        <v>4.1500000950000002</v>
      </c>
      <c r="K15" s="1">
        <v>4.2899999619999996</v>
      </c>
      <c r="L15" s="1">
        <v>4.2899999619999996</v>
      </c>
      <c r="M15" s="1">
        <v>14.952817100000001</v>
      </c>
      <c r="N15" s="1">
        <v>11282</v>
      </c>
    </row>
    <row r="16" spans="1:14" x14ac:dyDescent="0.3">
      <c r="A16" s="1">
        <v>332.5</v>
      </c>
      <c r="B16" s="1" t="s">
        <v>635</v>
      </c>
      <c r="C16" s="1">
        <v>5.9000000950000002</v>
      </c>
      <c r="D16" s="1">
        <v>6</v>
      </c>
      <c r="E16" s="1">
        <v>6</v>
      </c>
      <c r="F16" s="1">
        <v>15.76100744</v>
      </c>
      <c r="G16" s="1">
        <v>5185</v>
      </c>
      <c r="H16" s="1">
        <v>332.5</v>
      </c>
      <c r="I16" s="1" t="s">
        <v>636</v>
      </c>
      <c r="J16" s="1">
        <v>5.4099998469999999</v>
      </c>
      <c r="K16" s="1">
        <v>5.4299998279999997</v>
      </c>
      <c r="L16" s="1">
        <v>5.4299998279999997</v>
      </c>
      <c r="M16" s="1">
        <v>15.070637120000001</v>
      </c>
      <c r="N16" s="1">
        <v>11006</v>
      </c>
    </row>
    <row r="17" spans="1:14" x14ac:dyDescent="0.3">
      <c r="A17" s="1">
        <v>335</v>
      </c>
      <c r="B17" s="1" t="s">
        <v>637</v>
      </c>
      <c r="C17" s="1">
        <v>4.579999924</v>
      </c>
      <c r="D17" s="1">
        <v>4.6399998660000001</v>
      </c>
      <c r="E17" s="1">
        <v>4.6399998660000001</v>
      </c>
      <c r="F17" s="1">
        <v>15.26292918</v>
      </c>
      <c r="G17" s="1">
        <v>12260</v>
      </c>
      <c r="H17" s="1">
        <v>335</v>
      </c>
      <c r="I17" s="1" t="s">
        <v>638</v>
      </c>
      <c r="J17" s="1">
        <v>6.6199998860000004</v>
      </c>
      <c r="K17" s="1">
        <v>6.7100000380000004</v>
      </c>
      <c r="L17" s="1">
        <v>6.6199998860000004</v>
      </c>
      <c r="M17" s="1">
        <v>14.8194587</v>
      </c>
      <c r="N17" s="1">
        <v>3096</v>
      </c>
    </row>
    <row r="18" spans="1:14" x14ac:dyDescent="0.3">
      <c r="A18" s="1">
        <v>337.5</v>
      </c>
      <c r="B18" s="1" t="s">
        <v>639</v>
      </c>
      <c r="C18" s="1">
        <v>3.5299999710000001</v>
      </c>
      <c r="D18" s="1">
        <v>3.6900000569999998</v>
      </c>
      <c r="E18" s="1">
        <v>3.6500000950000002</v>
      </c>
      <c r="F18" s="1">
        <v>15.22991116</v>
      </c>
      <c r="G18" s="1">
        <v>13997</v>
      </c>
      <c r="H18" s="1">
        <v>337.5</v>
      </c>
      <c r="I18" s="1" t="s">
        <v>640</v>
      </c>
      <c r="J18" s="1">
        <v>7.2199997900000001</v>
      </c>
      <c r="K18" s="1">
        <v>8.8000001910000005</v>
      </c>
      <c r="L18" s="1">
        <v>8.4200000760000009</v>
      </c>
      <c r="M18" s="1">
        <v>14.336012009999999</v>
      </c>
      <c r="N18" s="1">
        <v>183</v>
      </c>
    </row>
    <row r="19" spans="1:14" x14ac:dyDescent="0.3">
      <c r="A19" s="1">
        <v>340</v>
      </c>
      <c r="B19" s="1" t="s">
        <v>641</v>
      </c>
      <c r="C19" s="1">
        <v>2.7799999710000001</v>
      </c>
      <c r="D19" s="1">
        <v>2.789999962</v>
      </c>
      <c r="E19" s="1">
        <v>2.7799999710000001</v>
      </c>
      <c r="F19" s="1">
        <v>15.2195926</v>
      </c>
      <c r="G19" s="1">
        <v>32321</v>
      </c>
      <c r="H19" s="1">
        <v>340</v>
      </c>
      <c r="I19" s="1" t="s">
        <v>642</v>
      </c>
      <c r="J19" s="1">
        <v>8.3199996949999999</v>
      </c>
      <c r="K19" s="1">
        <v>10.19999981</v>
      </c>
      <c r="L19" s="1">
        <v>9.9799995419999998</v>
      </c>
      <c r="M19" s="1">
        <v>12.947791820000001</v>
      </c>
      <c r="N19" s="1">
        <v>183</v>
      </c>
    </row>
    <row r="20" spans="1:14" x14ac:dyDescent="0.3">
      <c r="A20" s="1">
        <v>342.5</v>
      </c>
      <c r="B20" s="1" t="s">
        <v>643</v>
      </c>
      <c r="C20" s="1">
        <v>2.079999924</v>
      </c>
      <c r="D20" s="1">
        <v>2.0899999139999998</v>
      </c>
      <c r="E20" s="1">
        <v>2.0899999139999998</v>
      </c>
      <c r="F20" s="1">
        <v>15.12390937</v>
      </c>
      <c r="G20" s="1">
        <v>46525</v>
      </c>
      <c r="H20" s="1">
        <v>342.5</v>
      </c>
      <c r="I20" s="1" t="s">
        <v>644</v>
      </c>
      <c r="J20" s="1">
        <v>9.4200000760000009</v>
      </c>
      <c r="K20" s="1">
        <v>19</v>
      </c>
      <c r="L20" s="1">
        <v>11.850000380000001</v>
      </c>
      <c r="M20" s="1">
        <v>22.706328320000001</v>
      </c>
      <c r="N20" s="1">
        <v>27</v>
      </c>
    </row>
    <row r="21" spans="1:14" x14ac:dyDescent="0.3">
      <c r="A21" s="1">
        <v>345</v>
      </c>
      <c r="B21" s="1" t="s">
        <v>645</v>
      </c>
      <c r="C21" s="1">
        <v>1.539999962</v>
      </c>
      <c r="D21" s="1">
        <v>1.5499999520000001</v>
      </c>
      <c r="E21" s="1">
        <v>1.5499999520000001</v>
      </c>
      <c r="F21" s="1">
        <v>15.10801741</v>
      </c>
      <c r="G21" s="1">
        <v>52696</v>
      </c>
      <c r="H21" s="1">
        <v>345</v>
      </c>
      <c r="I21" s="1" t="s">
        <v>646</v>
      </c>
      <c r="J21" s="1">
        <v>13.399999619999999</v>
      </c>
      <c r="K21" s="1">
        <v>14.19999981</v>
      </c>
      <c r="L21" s="1">
        <v>13.649999619999999</v>
      </c>
      <c r="M21" s="1">
        <v>15.362500150000001</v>
      </c>
      <c r="N21" s="1">
        <v>119</v>
      </c>
    </row>
    <row r="22" spans="1:14" x14ac:dyDescent="0.3">
      <c r="A22" s="1">
        <v>347.5</v>
      </c>
      <c r="B22" s="1" t="s">
        <v>647</v>
      </c>
      <c r="C22" s="1">
        <v>1.0700000519999999</v>
      </c>
      <c r="D22" s="1">
        <v>1.0800000430000001</v>
      </c>
      <c r="E22" s="1">
        <v>1.0800000430000001</v>
      </c>
      <c r="F22" s="1">
        <v>14.87242298</v>
      </c>
      <c r="G22" s="1">
        <v>48113</v>
      </c>
      <c r="H22" s="1">
        <v>347.5</v>
      </c>
      <c r="I22" s="1" t="s">
        <v>648</v>
      </c>
      <c r="J22" s="1">
        <v>14.30000019</v>
      </c>
      <c r="K22" s="1">
        <v>16.649999619999999</v>
      </c>
      <c r="L22" s="1">
        <v>15.75</v>
      </c>
      <c r="M22" s="1">
        <v>13.51514903</v>
      </c>
      <c r="N22" s="1">
        <v>43</v>
      </c>
    </row>
    <row r="23" spans="1:14" x14ac:dyDescent="0.3">
      <c r="A23" s="1">
        <v>350</v>
      </c>
      <c r="B23" s="1" t="s">
        <v>649</v>
      </c>
      <c r="C23" s="1">
        <v>0.72000002860000001</v>
      </c>
      <c r="D23" s="1">
        <v>0.73000001910000001</v>
      </c>
      <c r="E23" s="1">
        <v>0.73000001910000001</v>
      </c>
      <c r="F23" s="1">
        <v>14.664163650000001</v>
      </c>
      <c r="G23" s="1">
        <v>83554</v>
      </c>
      <c r="H23" s="1">
        <v>350</v>
      </c>
      <c r="I23" s="1" t="s">
        <v>650</v>
      </c>
      <c r="J23" s="1">
        <v>17.5</v>
      </c>
      <c r="K23" s="1">
        <v>19.049999239999998</v>
      </c>
      <c r="L23" s="1">
        <v>17.600000380000001</v>
      </c>
      <c r="M23" s="1">
        <v>16.60638415</v>
      </c>
      <c r="N23" s="1">
        <v>6</v>
      </c>
    </row>
    <row r="24" spans="1:14" x14ac:dyDescent="0.3">
      <c r="A24" s="1">
        <v>352.5</v>
      </c>
      <c r="B24" s="1" t="s">
        <v>651</v>
      </c>
      <c r="C24" s="1">
        <v>0.55000001190000003</v>
      </c>
      <c r="D24" s="1">
        <v>0.56000000240000003</v>
      </c>
      <c r="E24" s="1">
        <v>0.55000001190000003</v>
      </c>
      <c r="F24" s="1">
        <v>15.0343336</v>
      </c>
      <c r="G24" s="1">
        <v>53470</v>
      </c>
      <c r="H24" s="1">
        <v>352.5</v>
      </c>
      <c r="I24" s="1" t="s">
        <v>652</v>
      </c>
      <c r="J24" s="1">
        <v>1.7799999710000001</v>
      </c>
      <c r="K24" s="1">
        <v>21</v>
      </c>
      <c r="L24" s="1">
        <v>20.5</v>
      </c>
      <c r="M24" s="1">
        <v>0</v>
      </c>
      <c r="N24" s="1">
        <v>3</v>
      </c>
    </row>
    <row r="25" spans="1:14" x14ac:dyDescent="0.3">
      <c r="A25" s="1">
        <v>355</v>
      </c>
      <c r="B25" s="1" t="s">
        <v>653</v>
      </c>
      <c r="C25" s="1">
        <v>0.3600000143</v>
      </c>
      <c r="D25" s="1">
        <v>0.3700000048</v>
      </c>
      <c r="E25" s="1">
        <v>0.3700000048</v>
      </c>
      <c r="F25" s="1">
        <v>14.890698390000001</v>
      </c>
      <c r="G25" s="1">
        <v>48948</v>
      </c>
      <c r="H25" s="1">
        <v>355</v>
      </c>
      <c r="I25" s="1" t="s">
        <v>654</v>
      </c>
      <c r="J25" s="1">
        <v>1.769999981</v>
      </c>
      <c r="K25" s="1">
        <v>23.5</v>
      </c>
      <c r="L25" s="1">
        <v>22.799999239999998</v>
      </c>
      <c r="M25" s="1">
        <v>0</v>
      </c>
      <c r="N25" s="1">
        <v>0</v>
      </c>
    </row>
    <row r="26" spans="1:14" x14ac:dyDescent="0.3">
      <c r="A26" s="1">
        <v>357.5</v>
      </c>
      <c r="B26" s="1" t="s">
        <v>655</v>
      </c>
      <c r="C26" s="1">
        <v>0.23999999459999999</v>
      </c>
      <c r="D26" s="1">
        <v>0.25</v>
      </c>
      <c r="E26" s="1">
        <v>0.23999999459999999</v>
      </c>
      <c r="F26" s="1">
        <v>14.90209207</v>
      </c>
      <c r="G26" s="1">
        <v>56335</v>
      </c>
      <c r="H26" s="1">
        <v>357.5</v>
      </c>
      <c r="I26" s="1" t="s">
        <v>656</v>
      </c>
      <c r="J26" s="1">
        <v>2.039999962</v>
      </c>
      <c r="K26" s="1">
        <v>25.75</v>
      </c>
      <c r="L26" s="1">
        <v>23.600000380000001</v>
      </c>
      <c r="M26" s="1">
        <v>0</v>
      </c>
      <c r="N26" s="1">
        <v>1</v>
      </c>
    </row>
    <row r="27" spans="1:14" x14ac:dyDescent="0.3">
      <c r="A27" s="1">
        <v>360</v>
      </c>
      <c r="B27" s="1" t="s">
        <v>657</v>
      </c>
      <c r="C27" s="1">
        <v>0.17000000179999999</v>
      </c>
      <c r="D27" s="1">
        <v>0.18000000720000001</v>
      </c>
      <c r="E27" s="1">
        <v>0.18000000720000001</v>
      </c>
      <c r="F27" s="1">
        <v>15.114807219999999</v>
      </c>
      <c r="G27" s="1">
        <v>50092</v>
      </c>
      <c r="H27" s="1">
        <v>360</v>
      </c>
      <c r="I27" s="1" t="s">
        <v>658</v>
      </c>
      <c r="J27" s="1">
        <v>3.5599999430000002</v>
      </c>
      <c r="K27" s="1">
        <v>28.149999619999999</v>
      </c>
      <c r="L27" s="1">
        <v>27.700000760000002</v>
      </c>
      <c r="M27" s="1">
        <v>0</v>
      </c>
      <c r="N27" s="1">
        <v>0</v>
      </c>
    </row>
    <row r="28" spans="1:14" x14ac:dyDescent="0.3">
      <c r="A28" s="1">
        <v>362.5</v>
      </c>
      <c r="B28" s="1" t="s">
        <v>659</v>
      </c>
      <c r="C28" s="1">
        <v>0.10999999940000001</v>
      </c>
      <c r="D28" s="1">
        <v>0.11999999729999999</v>
      </c>
      <c r="E28" s="1">
        <v>0.11999999729999999</v>
      </c>
      <c r="F28" s="1">
        <v>15.1437577</v>
      </c>
      <c r="G28" s="1">
        <v>23323</v>
      </c>
      <c r="H28" s="1">
        <v>362.5</v>
      </c>
      <c r="I28" s="1" t="s">
        <v>660</v>
      </c>
      <c r="J28" s="1">
        <v>5.5599999430000002</v>
      </c>
      <c r="K28" s="1">
        <v>30.600000380000001</v>
      </c>
      <c r="L28" s="1">
        <v>30.100000380000001</v>
      </c>
      <c r="M28" s="1">
        <v>0</v>
      </c>
      <c r="N28" s="1">
        <v>0</v>
      </c>
    </row>
    <row r="29" spans="1:14" x14ac:dyDescent="0.3">
      <c r="A29" s="1" t="s">
        <v>110</v>
      </c>
      <c r="B29" s="1"/>
      <c r="C29" s="1"/>
      <c r="D29" s="1"/>
      <c r="E29" s="1"/>
      <c r="F29" s="1"/>
      <c r="G29" s="1"/>
      <c r="H29" s="1"/>
    </row>
    <row r="30" spans="1:14" x14ac:dyDescent="0.3">
      <c r="A30" s="1">
        <v>302.5</v>
      </c>
      <c r="B30" s="1" t="s">
        <v>661</v>
      </c>
      <c r="C30" s="1">
        <v>27.600000380000001</v>
      </c>
      <c r="D30" s="1">
        <v>30.049999239999998</v>
      </c>
      <c r="E30" s="1">
        <v>27.950000760000002</v>
      </c>
      <c r="F30" s="1">
        <v>17.188242150000001</v>
      </c>
      <c r="G30" s="1">
        <v>0</v>
      </c>
      <c r="H30" s="1">
        <v>302.5</v>
      </c>
      <c r="I30" s="1" t="s">
        <v>662</v>
      </c>
      <c r="J30" s="1">
        <v>0.98000001910000001</v>
      </c>
      <c r="K30" s="1">
        <v>1</v>
      </c>
      <c r="L30" s="1">
        <v>1</v>
      </c>
      <c r="M30" s="1">
        <v>17.76658939</v>
      </c>
      <c r="N30" s="1">
        <v>208</v>
      </c>
    </row>
    <row r="31" spans="1:14" x14ac:dyDescent="0.3">
      <c r="A31" s="1">
        <v>305</v>
      </c>
      <c r="B31" s="1" t="s">
        <v>663</v>
      </c>
      <c r="C31" s="1">
        <v>25.399999619999999</v>
      </c>
      <c r="D31" s="1">
        <v>27.799999239999998</v>
      </c>
      <c r="E31" s="1">
        <v>25.75</v>
      </c>
      <c r="F31" s="1">
        <v>17.160019349999999</v>
      </c>
      <c r="G31" s="1">
        <v>0</v>
      </c>
      <c r="H31" s="1">
        <v>305</v>
      </c>
      <c r="I31" s="1" t="s">
        <v>664</v>
      </c>
      <c r="J31" s="1">
        <v>1.210000038</v>
      </c>
      <c r="K31" s="1">
        <v>1.3500000240000001</v>
      </c>
      <c r="L31" s="1">
        <v>1.210000038</v>
      </c>
      <c r="M31" s="1">
        <v>17.778999410000001</v>
      </c>
      <c r="N31" s="1">
        <v>256</v>
      </c>
    </row>
    <row r="32" spans="1:14" x14ac:dyDescent="0.3">
      <c r="A32" s="1">
        <v>307.5</v>
      </c>
      <c r="B32" s="1" t="s">
        <v>665</v>
      </c>
      <c r="C32" s="1">
        <v>20.600000380000001</v>
      </c>
      <c r="D32" s="1">
        <v>25.450000760000002</v>
      </c>
      <c r="E32" s="1">
        <v>23.649999619999999</v>
      </c>
      <c r="F32" s="1">
        <v>8.3385008329999994</v>
      </c>
      <c r="G32" s="1">
        <v>0</v>
      </c>
      <c r="H32" s="1">
        <v>307.5</v>
      </c>
      <c r="I32" s="1" t="s">
        <v>666</v>
      </c>
      <c r="J32" s="1">
        <v>1.309999943</v>
      </c>
      <c r="K32" s="1">
        <v>1.480000019</v>
      </c>
      <c r="L32" s="1">
        <v>1.4700000289999999</v>
      </c>
      <c r="M32" s="1">
        <v>16.92277722</v>
      </c>
      <c r="N32" s="1">
        <v>138</v>
      </c>
    </row>
    <row r="33" spans="1:14" x14ac:dyDescent="0.3">
      <c r="A33" s="1">
        <v>310</v>
      </c>
      <c r="B33" s="1" t="s">
        <v>667</v>
      </c>
      <c r="C33" s="1">
        <v>21</v>
      </c>
      <c r="D33" s="1">
        <v>23.299999239999998</v>
      </c>
      <c r="E33" s="1">
        <v>21.600000380000001</v>
      </c>
      <c r="F33" s="1">
        <v>16.493632139999999</v>
      </c>
      <c r="G33" s="1">
        <v>0</v>
      </c>
      <c r="H33" s="1">
        <v>310</v>
      </c>
      <c r="I33" s="1" t="s">
        <v>668</v>
      </c>
      <c r="J33" s="1">
        <v>1.6499999759999999</v>
      </c>
      <c r="K33" s="1">
        <v>1.789999962</v>
      </c>
      <c r="L33" s="1">
        <v>1.789999962</v>
      </c>
      <c r="M33" s="1">
        <v>16.717423409999999</v>
      </c>
      <c r="N33" s="1">
        <v>818</v>
      </c>
    </row>
    <row r="34" spans="1:14" x14ac:dyDescent="0.3">
      <c r="A34" s="1">
        <v>312.5</v>
      </c>
      <c r="B34" s="1" t="s">
        <v>669</v>
      </c>
      <c r="C34" s="1">
        <v>19</v>
      </c>
      <c r="D34" s="1">
        <v>21.25</v>
      </c>
      <c r="E34" s="1">
        <v>19.600000380000001</v>
      </c>
      <c r="F34" s="1">
        <v>16.537344919999999</v>
      </c>
      <c r="G34" s="1">
        <v>0</v>
      </c>
      <c r="H34" s="1">
        <v>312.5</v>
      </c>
      <c r="I34" s="1" t="s">
        <v>670</v>
      </c>
      <c r="J34" s="1">
        <v>2.0899999139999998</v>
      </c>
      <c r="K34" s="1">
        <v>2.4500000480000002</v>
      </c>
      <c r="L34" s="1">
        <v>2.1800000669999999</v>
      </c>
      <c r="M34" s="1">
        <v>16.991186519999999</v>
      </c>
      <c r="N34" s="1">
        <v>62</v>
      </c>
    </row>
    <row r="35" spans="1:14" x14ac:dyDescent="0.3">
      <c r="A35" s="1">
        <v>315</v>
      </c>
      <c r="B35" s="1" t="s">
        <v>671</v>
      </c>
      <c r="C35" s="1">
        <v>0.2099999934</v>
      </c>
      <c r="D35" s="1">
        <v>19.850000380000001</v>
      </c>
      <c r="E35" s="1">
        <v>17.700000760000002</v>
      </c>
      <c r="F35" s="1">
        <v>0</v>
      </c>
      <c r="G35" s="1">
        <v>2</v>
      </c>
      <c r="H35" s="1">
        <v>315</v>
      </c>
      <c r="I35" s="1" t="s">
        <v>672</v>
      </c>
      <c r="J35" s="1">
        <v>2.4800000190000002</v>
      </c>
      <c r="K35" s="1">
        <v>2.920000076</v>
      </c>
      <c r="L35" s="1">
        <v>2.8399999139999998</v>
      </c>
      <c r="M35" s="1">
        <v>16.669680119999999</v>
      </c>
      <c r="N35" s="1">
        <v>252</v>
      </c>
    </row>
    <row r="36" spans="1:14" x14ac:dyDescent="0.3">
      <c r="A36" s="1">
        <v>317.5</v>
      </c>
      <c r="B36" s="1" t="s">
        <v>673</v>
      </c>
      <c r="C36" s="1">
        <v>14.100000380000001</v>
      </c>
      <c r="D36" s="1">
        <v>17.149999619999999</v>
      </c>
      <c r="E36" s="1">
        <v>16</v>
      </c>
      <c r="F36" s="1">
        <v>14.781387519999999</v>
      </c>
      <c r="G36" s="1">
        <v>2</v>
      </c>
      <c r="H36" s="1">
        <v>317.5</v>
      </c>
      <c r="I36" s="1" t="s">
        <v>674</v>
      </c>
      <c r="J36" s="1">
        <v>3.3499999049999998</v>
      </c>
      <c r="K36" s="1">
        <v>3.4800000190000002</v>
      </c>
      <c r="L36" s="1">
        <v>3.1900000569999998</v>
      </c>
      <c r="M36" s="1">
        <v>16.86590241</v>
      </c>
      <c r="N36" s="1">
        <v>62</v>
      </c>
    </row>
    <row r="37" spans="1:14" x14ac:dyDescent="0.3">
      <c r="A37" s="1">
        <v>320</v>
      </c>
      <c r="B37" s="1" t="s">
        <v>675</v>
      </c>
      <c r="C37" s="1">
        <v>12.100000380000001</v>
      </c>
      <c r="D37" s="1">
        <v>15.25</v>
      </c>
      <c r="E37" s="1">
        <v>13.69999981</v>
      </c>
      <c r="F37" s="1">
        <v>14.456899849999999</v>
      </c>
      <c r="G37" s="1">
        <v>5</v>
      </c>
      <c r="H37" s="1">
        <v>320</v>
      </c>
      <c r="I37" s="1" t="s">
        <v>676</v>
      </c>
      <c r="J37" s="1">
        <v>3.7599999899999998</v>
      </c>
      <c r="K37" s="1">
        <v>4.1199998860000004</v>
      </c>
      <c r="L37" s="1">
        <v>3.7599999899999998</v>
      </c>
      <c r="M37" s="1">
        <v>16.36969672</v>
      </c>
      <c r="N37" s="1">
        <v>513</v>
      </c>
    </row>
    <row r="38" spans="1:14" x14ac:dyDescent="0.3">
      <c r="A38" s="1">
        <v>322.5</v>
      </c>
      <c r="B38" s="1" t="s">
        <v>677</v>
      </c>
      <c r="C38" s="1">
        <v>0.2599999905</v>
      </c>
      <c r="D38" s="1">
        <v>40.799999239999998</v>
      </c>
      <c r="E38" s="1">
        <v>12.600000380000001</v>
      </c>
      <c r="F38" s="1">
        <v>32.36870176</v>
      </c>
      <c r="G38" s="1">
        <v>6</v>
      </c>
      <c r="H38" s="1">
        <v>322.5</v>
      </c>
      <c r="I38" s="1" t="s">
        <v>678</v>
      </c>
      <c r="J38" s="1">
        <v>2.4300000669999999</v>
      </c>
      <c r="K38" s="1">
        <v>4.9600000380000004</v>
      </c>
      <c r="L38" s="1">
        <v>4.5500001909999996</v>
      </c>
      <c r="M38" s="1">
        <v>14.00822571</v>
      </c>
      <c r="N38" s="1">
        <v>24</v>
      </c>
    </row>
    <row r="39" spans="1:14" x14ac:dyDescent="0.3">
      <c r="A39" s="1">
        <v>325</v>
      </c>
      <c r="B39" s="1" t="s">
        <v>679</v>
      </c>
      <c r="C39" s="1">
        <v>0.23999999459999999</v>
      </c>
      <c r="D39" s="1">
        <v>39.049999239999998</v>
      </c>
      <c r="E39" s="1">
        <v>11</v>
      </c>
      <c r="F39" s="1">
        <v>33.301618959999999</v>
      </c>
      <c r="G39" s="1">
        <v>33</v>
      </c>
      <c r="H39" s="1">
        <v>325</v>
      </c>
      <c r="I39" s="1" t="s">
        <v>680</v>
      </c>
      <c r="J39" s="1">
        <v>5.3400001530000001</v>
      </c>
      <c r="K39" s="1">
        <v>9.8199996949999999</v>
      </c>
      <c r="L39" s="1">
        <v>5.3400001530000001</v>
      </c>
      <c r="M39" s="1">
        <v>20.179201169999999</v>
      </c>
      <c r="N39" s="1">
        <v>21</v>
      </c>
    </row>
    <row r="40" spans="1:14" x14ac:dyDescent="0.3">
      <c r="A40" s="1">
        <v>327.5</v>
      </c>
      <c r="B40" s="1" t="s">
        <v>681</v>
      </c>
      <c r="C40" s="1">
        <v>0.2599999905</v>
      </c>
      <c r="D40" s="1">
        <v>11.100000380000001</v>
      </c>
      <c r="E40" s="1">
        <v>9.3900003430000005</v>
      </c>
      <c r="F40" s="1">
        <v>7.8197755359999999</v>
      </c>
      <c r="G40" s="1">
        <v>34</v>
      </c>
      <c r="H40" s="1">
        <v>327.5</v>
      </c>
      <c r="I40" s="1" t="s">
        <v>682</v>
      </c>
      <c r="J40" s="1">
        <v>6.3000001909999996</v>
      </c>
      <c r="K40" s="1">
        <v>11.600000380000001</v>
      </c>
      <c r="L40" s="1">
        <v>6.3000001909999996</v>
      </c>
      <c r="M40" s="1">
        <v>20.694263599999999</v>
      </c>
      <c r="N40" s="1">
        <v>65</v>
      </c>
    </row>
    <row r="41" spans="1:14" x14ac:dyDescent="0.3">
      <c r="A41" s="1">
        <v>330</v>
      </c>
      <c r="B41" s="1" t="s">
        <v>683</v>
      </c>
      <c r="C41" s="1">
        <v>7.670000076</v>
      </c>
      <c r="D41" s="1">
        <v>8.1499996190000008</v>
      </c>
      <c r="E41" s="1">
        <v>7.8699998860000004</v>
      </c>
      <c r="F41" s="1">
        <v>15.026284540000001</v>
      </c>
      <c r="G41" s="1">
        <v>59</v>
      </c>
      <c r="H41" s="1">
        <v>330</v>
      </c>
      <c r="I41" s="1" t="s">
        <v>684</v>
      </c>
      <c r="J41" s="1">
        <v>7.3699998860000004</v>
      </c>
      <c r="K41" s="1">
        <v>13.600000380000001</v>
      </c>
      <c r="L41" s="1">
        <v>7.3699998860000004</v>
      </c>
      <c r="M41" s="1">
        <v>21.334342209999999</v>
      </c>
      <c r="N41" s="1">
        <v>24</v>
      </c>
    </row>
    <row r="42" spans="1:14" x14ac:dyDescent="0.3">
      <c r="A42" s="1">
        <v>332.5</v>
      </c>
      <c r="B42" s="1" t="s">
        <v>685</v>
      </c>
      <c r="C42" s="1">
        <v>6.8200001720000003</v>
      </c>
      <c r="D42" s="1">
        <v>6.9000000950000002</v>
      </c>
      <c r="E42" s="1">
        <v>6.8200001720000003</v>
      </c>
      <c r="F42" s="1">
        <v>15.284862540000001</v>
      </c>
      <c r="G42" s="1">
        <v>57</v>
      </c>
      <c r="H42" s="1">
        <v>332.5</v>
      </c>
      <c r="I42" s="1" t="s">
        <v>686</v>
      </c>
      <c r="J42" s="1">
        <v>8.6000003809999992</v>
      </c>
      <c r="K42" s="1">
        <v>15.100000380000001</v>
      </c>
      <c r="L42" s="1">
        <v>8.8199996949999999</v>
      </c>
      <c r="M42" s="1">
        <v>21.443092669999999</v>
      </c>
      <c r="N42" s="1">
        <v>101</v>
      </c>
    </row>
    <row r="43" spans="1:14" x14ac:dyDescent="0.3">
      <c r="A43" s="1">
        <v>335</v>
      </c>
      <c r="B43" s="1" t="s">
        <v>687</v>
      </c>
      <c r="C43" s="1">
        <v>5.5999999049999998</v>
      </c>
      <c r="D43" s="1">
        <v>5.8099999430000002</v>
      </c>
      <c r="E43" s="1">
        <v>5.6799998279999997</v>
      </c>
      <c r="F43" s="1">
        <v>15.09298521</v>
      </c>
      <c r="G43" s="1">
        <v>31</v>
      </c>
      <c r="H43" s="1">
        <v>335</v>
      </c>
      <c r="I43" s="1" t="s">
        <v>688</v>
      </c>
      <c r="J43" s="1">
        <v>8.2200002669999996</v>
      </c>
      <c r="K43" s="1">
        <v>33.200000760000002</v>
      </c>
      <c r="L43" s="1">
        <v>10.399999619999999</v>
      </c>
      <c r="M43" s="1">
        <v>36.233025949999998</v>
      </c>
      <c r="N43" s="1">
        <v>39</v>
      </c>
    </row>
    <row r="44" spans="1:14" x14ac:dyDescent="0.3">
      <c r="A44" s="1">
        <v>337.5</v>
      </c>
      <c r="B44" s="1" t="s">
        <v>689</v>
      </c>
      <c r="C44" s="1">
        <v>4.7300000190000002</v>
      </c>
      <c r="D44" s="1">
        <v>4.8800001139999996</v>
      </c>
      <c r="E44" s="1">
        <v>4.7300000190000002</v>
      </c>
      <c r="F44" s="1">
        <v>15.153636089999999</v>
      </c>
      <c r="G44" s="1">
        <v>40</v>
      </c>
      <c r="H44" s="1">
        <v>337.5</v>
      </c>
      <c r="I44" s="1" t="s">
        <v>690</v>
      </c>
      <c r="J44" s="1">
        <v>1.1000000240000001</v>
      </c>
      <c r="K44" s="1">
        <v>35.450000760000002</v>
      </c>
      <c r="L44" s="1">
        <v>11.80000019</v>
      </c>
      <c r="M44" s="1">
        <v>28.545759820000001</v>
      </c>
      <c r="N44" s="1">
        <v>7</v>
      </c>
    </row>
    <row r="45" spans="1:14" x14ac:dyDescent="0.3">
      <c r="A45" s="1">
        <v>340</v>
      </c>
      <c r="B45" s="1" t="s">
        <v>691</v>
      </c>
      <c r="C45" s="1">
        <v>3.829999924</v>
      </c>
      <c r="D45" s="1">
        <v>4.0199999809999998</v>
      </c>
      <c r="E45" s="1">
        <v>3.829999924</v>
      </c>
      <c r="F45" s="1">
        <v>15.014122649999999</v>
      </c>
      <c r="G45" s="1">
        <v>159</v>
      </c>
      <c r="H45" s="1">
        <v>340</v>
      </c>
      <c r="I45" s="1" t="s">
        <v>692</v>
      </c>
      <c r="J45" s="1">
        <v>8.1899995800000003</v>
      </c>
      <c r="K45" s="1">
        <v>0</v>
      </c>
      <c r="L45" s="1">
        <v>13.30000019</v>
      </c>
      <c r="M45" s="1">
        <v>0</v>
      </c>
      <c r="N45" s="1">
        <v>0</v>
      </c>
    </row>
    <row r="46" spans="1:14" x14ac:dyDescent="0.3">
      <c r="A46" s="1">
        <v>342.5</v>
      </c>
      <c r="B46" s="1" t="s">
        <v>693</v>
      </c>
      <c r="C46" s="1">
        <v>2.869999886</v>
      </c>
      <c r="D46" s="1">
        <v>3.3199999330000001</v>
      </c>
      <c r="E46" s="1">
        <v>3.170000076</v>
      </c>
      <c r="F46" s="1">
        <v>14.71572681</v>
      </c>
      <c r="G46" s="1">
        <v>68</v>
      </c>
      <c r="H46" s="1">
        <v>342.5</v>
      </c>
      <c r="I46" s="1" t="s">
        <v>694</v>
      </c>
      <c r="J46" s="1">
        <v>14.100000380000001</v>
      </c>
      <c r="K46" s="1">
        <v>17.700000760000002</v>
      </c>
      <c r="L46" s="1">
        <v>15</v>
      </c>
      <c r="M46" s="1">
        <v>16.986091529999999</v>
      </c>
      <c r="N46" s="1">
        <v>1</v>
      </c>
    </row>
    <row r="47" spans="1:14" x14ac:dyDescent="0.3">
      <c r="A47" s="1">
        <v>345</v>
      </c>
      <c r="B47" s="1" t="s">
        <v>695</v>
      </c>
      <c r="C47" s="1">
        <v>2.5099999899999998</v>
      </c>
      <c r="D47" s="1">
        <v>2.6900000569999998</v>
      </c>
      <c r="E47" s="1">
        <v>2.5699999330000001</v>
      </c>
      <c r="F47" s="1">
        <v>14.960394859999999</v>
      </c>
      <c r="G47" s="1">
        <v>359</v>
      </c>
      <c r="H47" s="1">
        <v>345</v>
      </c>
      <c r="I47" s="1" t="s">
        <v>696</v>
      </c>
      <c r="J47" s="1">
        <v>15.94999981</v>
      </c>
      <c r="K47" s="1">
        <v>19.700000760000002</v>
      </c>
      <c r="L47" s="1">
        <v>17.100000380000001</v>
      </c>
      <c r="M47" s="1">
        <v>17.22278773</v>
      </c>
      <c r="N47" s="1">
        <v>0</v>
      </c>
    </row>
    <row r="48" spans="1:14" x14ac:dyDescent="0.3">
      <c r="A48" s="1">
        <v>347.5</v>
      </c>
      <c r="B48" s="1" t="s">
        <v>697</v>
      </c>
      <c r="C48" s="1">
        <v>2.0299999710000001</v>
      </c>
      <c r="D48" s="1">
        <v>2.0599999430000002</v>
      </c>
      <c r="E48" s="1">
        <v>2.0299999710000001</v>
      </c>
      <c r="F48" s="1">
        <v>14.827674529999999</v>
      </c>
      <c r="G48" s="1">
        <v>351</v>
      </c>
      <c r="H48" s="1">
        <v>347.5</v>
      </c>
      <c r="I48" s="1" t="s">
        <v>698</v>
      </c>
      <c r="J48" s="1">
        <v>17.950000760000002</v>
      </c>
      <c r="K48" s="1">
        <v>21.700000760000002</v>
      </c>
      <c r="L48" s="1">
        <v>19.25</v>
      </c>
      <c r="M48" s="1">
        <v>17.46381409</v>
      </c>
      <c r="N48" s="1">
        <v>0</v>
      </c>
    </row>
    <row r="49" spans="1:14" x14ac:dyDescent="0.3">
      <c r="A49" s="1">
        <v>350</v>
      </c>
      <c r="B49" s="1" t="s">
        <v>699</v>
      </c>
      <c r="C49" s="1">
        <v>1.6000000240000001</v>
      </c>
      <c r="D49" s="1">
        <v>1.75</v>
      </c>
      <c r="E49" s="1">
        <v>1.6000000240000001</v>
      </c>
      <c r="F49" s="1">
        <v>14.976151850000001</v>
      </c>
      <c r="G49" s="1">
        <v>583</v>
      </c>
      <c r="H49" s="1">
        <v>350</v>
      </c>
      <c r="I49" s="1" t="s">
        <v>700</v>
      </c>
      <c r="J49" s="1">
        <v>19.899999619999999</v>
      </c>
      <c r="K49" s="1">
        <v>23.700000760000002</v>
      </c>
      <c r="L49" s="1">
        <v>21.350000380000001</v>
      </c>
      <c r="M49" s="1">
        <v>17.462567450000002</v>
      </c>
      <c r="N49" s="1">
        <v>0</v>
      </c>
    </row>
    <row r="50" spans="1:14" x14ac:dyDescent="0.3">
      <c r="A50" s="1">
        <v>352.5</v>
      </c>
      <c r="B50" s="1" t="s">
        <v>701</v>
      </c>
      <c r="C50" s="1">
        <v>1.1200000050000001</v>
      </c>
      <c r="D50" s="1">
        <v>1.4199999569999999</v>
      </c>
      <c r="E50" s="1">
        <v>1.2799999710000001</v>
      </c>
      <c r="F50" s="1">
        <v>14.781897519999999</v>
      </c>
      <c r="G50" s="1">
        <v>285</v>
      </c>
      <c r="H50" s="1">
        <v>352.5</v>
      </c>
      <c r="I50" s="1" t="s">
        <v>702</v>
      </c>
      <c r="J50" s="1">
        <v>22</v>
      </c>
      <c r="K50" s="1">
        <v>25.899999619999999</v>
      </c>
      <c r="L50" s="1">
        <v>23.649999619999999</v>
      </c>
      <c r="M50" s="1">
        <v>17.761176939999999</v>
      </c>
      <c r="N50" s="1">
        <v>0</v>
      </c>
    </row>
    <row r="51" spans="1:14" x14ac:dyDescent="0.3">
      <c r="A51" s="1">
        <v>355</v>
      </c>
      <c r="B51" s="1" t="s">
        <v>703</v>
      </c>
      <c r="C51" s="1">
        <v>0.76999998089999999</v>
      </c>
      <c r="D51" s="1">
        <v>1.0099999900000001</v>
      </c>
      <c r="E51" s="1">
        <v>1.0099999900000001</v>
      </c>
      <c r="F51" s="1">
        <v>14.355164159999999</v>
      </c>
      <c r="G51" s="1">
        <v>253</v>
      </c>
      <c r="H51" s="1">
        <v>355</v>
      </c>
      <c r="I51" s="1" t="s">
        <v>704</v>
      </c>
      <c r="J51" s="1">
        <v>24.200000760000002</v>
      </c>
      <c r="K51" s="1">
        <v>28.100000380000001</v>
      </c>
      <c r="L51" s="1">
        <v>25.899999619999999</v>
      </c>
      <c r="M51" s="1">
        <v>18.0786704</v>
      </c>
      <c r="N51" s="1">
        <v>0</v>
      </c>
    </row>
    <row r="52" spans="1:14" x14ac:dyDescent="0.3">
      <c r="A52" s="1">
        <v>357.5</v>
      </c>
      <c r="B52" s="1" t="s">
        <v>705</v>
      </c>
      <c r="C52" s="1">
        <v>0.76999998089999999</v>
      </c>
      <c r="D52" s="1">
        <v>0.81999999280000002</v>
      </c>
      <c r="E52" s="1">
        <v>0.76999998089999999</v>
      </c>
      <c r="F52" s="1">
        <v>14.9301303</v>
      </c>
      <c r="G52" s="1">
        <v>341</v>
      </c>
      <c r="H52" s="1">
        <v>357.5</v>
      </c>
      <c r="I52" s="1" t="s">
        <v>706</v>
      </c>
      <c r="J52" s="1">
        <v>26.399999619999999</v>
      </c>
      <c r="K52" s="1">
        <v>28.950000760000002</v>
      </c>
      <c r="L52" s="1">
        <v>28.25</v>
      </c>
      <c r="M52" s="1">
        <v>15.62373191</v>
      </c>
      <c r="N52" s="1">
        <v>0</v>
      </c>
    </row>
    <row r="53" spans="1:14" x14ac:dyDescent="0.3">
      <c r="A53" s="1">
        <v>360</v>
      </c>
      <c r="B53" s="1" t="s">
        <v>707</v>
      </c>
      <c r="C53" s="1">
        <v>0.58999997380000002</v>
      </c>
      <c r="D53" s="1">
        <v>0.60000002379999995</v>
      </c>
      <c r="E53" s="1">
        <v>0.58999997380000002</v>
      </c>
      <c r="F53" s="1">
        <v>14.842454200000001</v>
      </c>
      <c r="G53" s="1">
        <v>612</v>
      </c>
      <c r="H53" s="1">
        <v>360</v>
      </c>
      <c r="I53" s="1" t="s">
        <v>708</v>
      </c>
      <c r="J53" s="1">
        <v>28.75</v>
      </c>
      <c r="K53" s="1">
        <v>31.200000760000002</v>
      </c>
      <c r="L53" s="1">
        <v>30.600000380000001</v>
      </c>
      <c r="M53" s="1">
        <v>15.73210323</v>
      </c>
      <c r="N53" s="1">
        <v>0</v>
      </c>
    </row>
    <row r="54" spans="1:14" x14ac:dyDescent="0.3">
      <c r="A54" s="1">
        <v>362.5</v>
      </c>
      <c r="B54" s="1" t="s">
        <v>709</v>
      </c>
      <c r="C54" s="1">
        <v>0.3600000143</v>
      </c>
      <c r="D54" s="1">
        <v>0.4900000095</v>
      </c>
      <c r="E54" s="1">
        <v>0.4900000095</v>
      </c>
      <c r="F54" s="1">
        <v>14.657172900000001</v>
      </c>
      <c r="G54" s="1">
        <v>194</v>
      </c>
      <c r="H54" s="1">
        <v>362.5</v>
      </c>
      <c r="I54" s="1" t="s">
        <v>710</v>
      </c>
      <c r="J54" s="1">
        <v>31.149999619999999</v>
      </c>
      <c r="K54" s="1">
        <v>33.599998470000003</v>
      </c>
      <c r="L54" s="1">
        <v>33</v>
      </c>
      <c r="M54" s="1">
        <v>16.222734519999999</v>
      </c>
      <c r="N54" s="1">
        <v>0</v>
      </c>
    </row>
    <row r="55" spans="1:14" x14ac:dyDescent="0.3">
      <c r="A55" s="1" t="s">
        <v>110</v>
      </c>
      <c r="B55" s="1"/>
      <c r="C55" s="1"/>
      <c r="D55" s="1"/>
      <c r="E55" s="1"/>
      <c r="F55" s="1"/>
      <c r="G55" s="1"/>
      <c r="H55" s="1"/>
    </row>
    <row r="56" spans="1:14" x14ac:dyDescent="0.3">
      <c r="A56" s="1">
        <v>302.5</v>
      </c>
      <c r="B56" s="1" t="s">
        <v>711</v>
      </c>
      <c r="C56" s="1">
        <v>3.960000038</v>
      </c>
      <c r="D56" s="1">
        <v>33.75</v>
      </c>
      <c r="E56" s="1">
        <v>29.25</v>
      </c>
      <c r="F56" s="1">
        <v>0</v>
      </c>
      <c r="G56" s="1">
        <v>0</v>
      </c>
      <c r="H56" s="1">
        <v>302.5</v>
      </c>
      <c r="I56" s="1" t="s">
        <v>712</v>
      </c>
      <c r="J56" s="1">
        <v>0.25</v>
      </c>
      <c r="K56" s="1">
        <v>0</v>
      </c>
      <c r="L56" s="1">
        <v>1.9900000099999999</v>
      </c>
      <c r="M56" s="1">
        <v>10.80876917</v>
      </c>
      <c r="N56" s="1">
        <v>4</v>
      </c>
    </row>
    <row r="57" spans="1:14" x14ac:dyDescent="0.3">
      <c r="A57" s="1">
        <v>305</v>
      </c>
      <c r="B57" s="1" t="s">
        <v>713</v>
      </c>
      <c r="C57" s="1">
        <v>2.2699999809999998</v>
      </c>
      <c r="D57" s="1">
        <v>31.25</v>
      </c>
      <c r="E57" s="1">
        <v>27.149999619999999</v>
      </c>
      <c r="F57" s="1">
        <v>0</v>
      </c>
      <c r="G57" s="1">
        <v>0</v>
      </c>
      <c r="H57" s="1">
        <v>305</v>
      </c>
      <c r="I57" s="1" t="s">
        <v>714</v>
      </c>
      <c r="J57" s="1">
        <v>0.25</v>
      </c>
      <c r="K57" s="1">
        <v>3.710000038</v>
      </c>
      <c r="L57" s="1">
        <v>2.3199999330000001</v>
      </c>
      <c r="M57" s="1">
        <v>16.83846707</v>
      </c>
      <c r="N57" s="1">
        <v>5</v>
      </c>
    </row>
    <row r="58" spans="1:14" x14ac:dyDescent="0.3">
      <c r="A58" s="1">
        <v>307.5</v>
      </c>
      <c r="B58" s="1" t="s">
        <v>715</v>
      </c>
      <c r="C58" s="1">
        <v>1.1100000139999999</v>
      </c>
      <c r="D58" s="1">
        <v>29.450000760000002</v>
      </c>
      <c r="E58" s="1">
        <v>25.100000380000001</v>
      </c>
      <c r="F58" s="1">
        <v>0</v>
      </c>
      <c r="G58" s="1">
        <v>0</v>
      </c>
      <c r="H58" s="1">
        <v>307.5</v>
      </c>
      <c r="I58" s="1" t="s">
        <v>716</v>
      </c>
      <c r="J58" s="1">
        <v>0.25</v>
      </c>
      <c r="K58" s="1">
        <v>4.3400001530000001</v>
      </c>
      <c r="L58" s="1">
        <v>2.7000000480000002</v>
      </c>
      <c r="M58" s="1">
        <v>16.544189419999999</v>
      </c>
      <c r="N58" s="1">
        <v>1</v>
      </c>
    </row>
    <row r="59" spans="1:14" x14ac:dyDescent="0.3">
      <c r="A59" s="1">
        <v>310</v>
      </c>
      <c r="B59" s="1" t="s">
        <v>717</v>
      </c>
      <c r="C59" s="1">
        <v>0.46999999879999999</v>
      </c>
      <c r="D59" s="1">
        <v>0</v>
      </c>
      <c r="E59" s="1">
        <v>23.049999239999998</v>
      </c>
      <c r="F59" s="1">
        <v>0</v>
      </c>
      <c r="G59" s="1">
        <v>0</v>
      </c>
      <c r="H59" s="1">
        <v>310</v>
      </c>
      <c r="I59" s="1" t="s">
        <v>718</v>
      </c>
      <c r="J59" s="1">
        <v>1.230000019</v>
      </c>
      <c r="K59" s="1">
        <v>3.9300000669999999</v>
      </c>
      <c r="L59" s="1">
        <v>2.7999999519999998</v>
      </c>
      <c r="M59" s="1">
        <v>16.06671218</v>
      </c>
      <c r="N59" s="1">
        <v>500</v>
      </c>
    </row>
    <row r="60" spans="1:14" x14ac:dyDescent="0.3">
      <c r="A60" s="1">
        <v>312.5</v>
      </c>
      <c r="B60" s="1" t="s">
        <v>719</v>
      </c>
      <c r="C60" s="1">
        <v>0.1899999976</v>
      </c>
      <c r="D60" s="1">
        <v>25.149999619999999</v>
      </c>
      <c r="E60" s="1">
        <v>21.200000760000002</v>
      </c>
      <c r="F60" s="1">
        <v>0</v>
      </c>
      <c r="G60" s="1">
        <v>0</v>
      </c>
      <c r="H60" s="1">
        <v>312.5</v>
      </c>
      <c r="I60" s="1" t="s">
        <v>720</v>
      </c>
      <c r="J60" s="1">
        <v>0.67000001669999998</v>
      </c>
      <c r="K60" s="1">
        <v>3.579999924</v>
      </c>
      <c r="L60" s="1">
        <v>3.4700000289999999</v>
      </c>
      <c r="M60" s="1">
        <v>13.763939519999999</v>
      </c>
      <c r="N60" s="1">
        <v>2</v>
      </c>
    </row>
    <row r="61" spans="1:14" x14ac:dyDescent="0.3">
      <c r="A61" s="1">
        <v>315</v>
      </c>
      <c r="B61" s="1" t="s">
        <v>721</v>
      </c>
      <c r="C61" s="1">
        <v>9.0000003580000001E-2</v>
      </c>
      <c r="D61" s="1">
        <v>23.200000760000002</v>
      </c>
      <c r="E61" s="1">
        <v>19.350000380000001</v>
      </c>
      <c r="F61" s="1">
        <v>0</v>
      </c>
      <c r="G61" s="1">
        <v>0</v>
      </c>
      <c r="H61" s="1">
        <v>315</v>
      </c>
      <c r="I61" s="1" t="s">
        <v>722</v>
      </c>
      <c r="J61" s="1">
        <v>1.2000000479999999</v>
      </c>
      <c r="K61" s="1">
        <v>5.8499999049999998</v>
      </c>
      <c r="L61" s="1">
        <v>3.9500000480000002</v>
      </c>
      <c r="M61" s="1">
        <v>15.63063711</v>
      </c>
      <c r="N61" s="1">
        <v>2</v>
      </c>
    </row>
    <row r="62" spans="1:14" x14ac:dyDescent="0.3">
      <c r="A62" s="1">
        <v>317.5</v>
      </c>
      <c r="B62" s="1" t="s">
        <v>723</v>
      </c>
      <c r="C62" s="1">
        <v>7.0000000300000004E-2</v>
      </c>
      <c r="D62" s="1">
        <v>0</v>
      </c>
      <c r="E62" s="1">
        <v>17.549999239999998</v>
      </c>
      <c r="F62" s="1">
        <v>0</v>
      </c>
      <c r="G62" s="1">
        <v>0</v>
      </c>
      <c r="H62" s="1">
        <v>317.5</v>
      </c>
      <c r="I62" s="1" t="s">
        <v>724</v>
      </c>
      <c r="J62" s="1">
        <v>7.0000000300000004E-2</v>
      </c>
      <c r="K62" s="1">
        <v>6.4000000950000002</v>
      </c>
      <c r="L62" s="1">
        <v>4.4899997709999999</v>
      </c>
      <c r="M62" s="1">
        <v>13.706069980000001</v>
      </c>
      <c r="N62" s="1">
        <v>0</v>
      </c>
    </row>
    <row r="63" spans="1:14" x14ac:dyDescent="0.3">
      <c r="A63" s="1">
        <v>320</v>
      </c>
      <c r="B63" s="1" t="s">
        <v>725</v>
      </c>
      <c r="C63" s="1">
        <v>0.28999999170000001</v>
      </c>
      <c r="D63" s="1">
        <v>19.399999619999999</v>
      </c>
      <c r="E63" s="1">
        <v>16</v>
      </c>
      <c r="F63" s="1">
        <v>0</v>
      </c>
      <c r="G63" s="1">
        <v>0</v>
      </c>
      <c r="H63" s="1">
        <v>320</v>
      </c>
      <c r="I63" s="1" t="s">
        <v>726</v>
      </c>
      <c r="J63" s="1">
        <v>2.5299999710000001</v>
      </c>
      <c r="K63" s="1">
        <v>7.0599999430000002</v>
      </c>
      <c r="L63" s="1">
        <v>5.0999999049999998</v>
      </c>
      <c r="M63" s="1">
        <v>15.278356349999999</v>
      </c>
      <c r="N63" s="1">
        <v>1</v>
      </c>
    </row>
    <row r="64" spans="1:14" x14ac:dyDescent="0.3">
      <c r="A64" s="1">
        <v>322.5</v>
      </c>
      <c r="B64" s="1" t="s">
        <v>727</v>
      </c>
      <c r="C64" s="1">
        <v>7.0000000300000004E-2</v>
      </c>
      <c r="D64" s="1">
        <v>0</v>
      </c>
      <c r="E64" s="1">
        <v>14.399999619999999</v>
      </c>
      <c r="F64" s="1">
        <v>0</v>
      </c>
      <c r="G64" s="1">
        <v>0</v>
      </c>
      <c r="H64" s="1">
        <v>322.5</v>
      </c>
      <c r="I64" s="1" t="s">
        <v>728</v>
      </c>
      <c r="J64" s="1">
        <v>3.170000076</v>
      </c>
      <c r="K64" s="1">
        <v>7.7600002290000001</v>
      </c>
      <c r="L64" s="1">
        <v>6.0399999619999996</v>
      </c>
      <c r="M64" s="1">
        <v>14.94565542</v>
      </c>
      <c r="N64" s="1">
        <v>0</v>
      </c>
    </row>
    <row r="65" spans="1:14" x14ac:dyDescent="0.3">
      <c r="A65" s="1">
        <v>325</v>
      </c>
      <c r="B65" s="1" t="s">
        <v>729</v>
      </c>
      <c r="C65" s="1">
        <v>7.0000000300000004E-2</v>
      </c>
      <c r="D65" s="1">
        <v>16.049999239999998</v>
      </c>
      <c r="E65" s="1">
        <v>12.899999619999999</v>
      </c>
      <c r="F65" s="1">
        <v>6.5790414210000003</v>
      </c>
      <c r="G65" s="1">
        <v>0</v>
      </c>
      <c r="H65" s="1">
        <v>325</v>
      </c>
      <c r="I65" s="1" t="s">
        <v>730</v>
      </c>
      <c r="J65" s="1">
        <v>4.1599998469999999</v>
      </c>
      <c r="K65" s="1">
        <v>8.5500001910000005</v>
      </c>
      <c r="L65" s="1">
        <v>6.9699997900000001</v>
      </c>
      <c r="M65" s="1">
        <v>14.84044405</v>
      </c>
      <c r="N65" s="1">
        <v>1</v>
      </c>
    </row>
    <row r="66" spans="1:14" x14ac:dyDescent="0.3">
      <c r="A66" s="1">
        <v>327.5</v>
      </c>
      <c r="B66" s="1" t="s">
        <v>731</v>
      </c>
      <c r="C66" s="1">
        <v>7.0000000300000004E-2</v>
      </c>
      <c r="D66" s="1">
        <v>14.649999619999999</v>
      </c>
      <c r="E66" s="1">
        <v>11.600000380000001</v>
      </c>
      <c r="F66" s="1">
        <v>8.2864782720000001</v>
      </c>
      <c r="G66" s="1">
        <v>0</v>
      </c>
      <c r="H66" s="1">
        <v>327.5</v>
      </c>
      <c r="I66" s="1" t="s">
        <v>732</v>
      </c>
      <c r="J66" s="1">
        <v>4.9699997900000001</v>
      </c>
      <c r="K66" s="1">
        <v>9.4799995419999998</v>
      </c>
      <c r="L66" s="1">
        <v>8.0100002289999992</v>
      </c>
      <c r="M66" s="1">
        <v>14.53584264</v>
      </c>
      <c r="N66" s="1">
        <v>0</v>
      </c>
    </row>
    <row r="67" spans="1:14" x14ac:dyDescent="0.3">
      <c r="A67" s="1">
        <v>330</v>
      </c>
      <c r="B67" s="1" t="s">
        <v>733</v>
      </c>
      <c r="C67" s="1">
        <v>7.0000000300000004E-2</v>
      </c>
      <c r="D67" s="1">
        <v>12.80000019</v>
      </c>
      <c r="E67" s="1">
        <v>10.600000380000001</v>
      </c>
      <c r="F67" s="1">
        <v>9.0837884189999993</v>
      </c>
      <c r="G67" s="1">
        <v>1</v>
      </c>
      <c r="H67" s="1">
        <v>330</v>
      </c>
      <c r="I67" s="1" t="s">
        <v>734</v>
      </c>
      <c r="J67" s="1">
        <v>6.2800002099999999</v>
      </c>
      <c r="K67" s="1">
        <v>0</v>
      </c>
      <c r="L67" s="1">
        <v>9.1700000760000009</v>
      </c>
      <c r="M67" s="1">
        <v>11.171868890000001</v>
      </c>
      <c r="N67" s="1">
        <v>0</v>
      </c>
    </row>
    <row r="68" spans="1:14" x14ac:dyDescent="0.3">
      <c r="A68" s="1">
        <v>332.5</v>
      </c>
      <c r="B68" s="1" t="s">
        <v>735</v>
      </c>
      <c r="C68" s="1">
        <v>7.0000000300000004E-2</v>
      </c>
      <c r="D68" s="1">
        <v>11.649999619999999</v>
      </c>
      <c r="E68" s="1">
        <v>9</v>
      </c>
      <c r="F68" s="1">
        <v>10.13543666</v>
      </c>
      <c r="G68" s="1">
        <v>0</v>
      </c>
      <c r="H68" s="1">
        <v>332.5</v>
      </c>
      <c r="I68" s="1" t="s">
        <v>736</v>
      </c>
      <c r="J68" s="1">
        <v>7.4400000569999998</v>
      </c>
      <c r="K68" s="1">
        <v>0</v>
      </c>
      <c r="L68" s="1">
        <v>10.5</v>
      </c>
      <c r="M68" s="1">
        <v>11.014217650000001</v>
      </c>
      <c r="N68" s="1">
        <v>0</v>
      </c>
    </row>
    <row r="69" spans="1:14" x14ac:dyDescent="0.3">
      <c r="A69" s="1">
        <v>335</v>
      </c>
      <c r="B69" s="1" t="s">
        <v>737</v>
      </c>
      <c r="C69" s="1">
        <v>7.0000000300000004E-2</v>
      </c>
      <c r="D69" s="1">
        <v>10.5</v>
      </c>
      <c r="E69" s="1">
        <v>7.8699998860000004</v>
      </c>
      <c r="F69" s="1">
        <v>10.95140833</v>
      </c>
      <c r="G69" s="1">
        <v>0</v>
      </c>
      <c r="H69" s="1">
        <v>335</v>
      </c>
      <c r="I69" s="1" t="s">
        <v>738</v>
      </c>
      <c r="J69" s="1">
        <v>8.3500003809999992</v>
      </c>
      <c r="K69" s="1">
        <v>37.5</v>
      </c>
      <c r="L69" s="1">
        <v>11.94999981</v>
      </c>
      <c r="M69" s="1">
        <v>33.575989839999998</v>
      </c>
      <c r="N69" s="1">
        <v>0</v>
      </c>
    </row>
    <row r="70" spans="1:14" x14ac:dyDescent="0.3">
      <c r="A70" s="1">
        <v>337.5</v>
      </c>
      <c r="B70" s="1" t="s">
        <v>739</v>
      </c>
      <c r="C70" s="1">
        <v>5.4800000190000002</v>
      </c>
      <c r="D70" s="1">
        <v>9.8299999239999991</v>
      </c>
      <c r="E70" s="1">
        <v>6.7300000190000002</v>
      </c>
      <c r="F70" s="1">
        <v>16.413335629999999</v>
      </c>
      <c r="G70" s="1">
        <v>0</v>
      </c>
      <c r="H70" s="1">
        <v>337.5</v>
      </c>
      <c r="I70" s="1" t="s">
        <v>740</v>
      </c>
      <c r="J70" s="1">
        <v>9.7100000380000004</v>
      </c>
      <c r="K70" s="1">
        <v>39.299999239999998</v>
      </c>
      <c r="L70" s="1">
        <v>13.350000380000001</v>
      </c>
      <c r="M70" s="1">
        <v>33.85705909</v>
      </c>
      <c r="N70" s="1">
        <v>0</v>
      </c>
    </row>
    <row r="71" spans="1:14" x14ac:dyDescent="0.3">
      <c r="A71" s="1">
        <v>340</v>
      </c>
      <c r="B71" s="1" t="s">
        <v>741</v>
      </c>
      <c r="C71" s="1">
        <v>4.4099998469999999</v>
      </c>
      <c r="D71" s="1">
        <v>8.8500003809999992</v>
      </c>
      <c r="E71" s="1">
        <v>5.7800002099999999</v>
      </c>
      <c r="F71" s="1">
        <v>16.25761846</v>
      </c>
      <c r="G71" s="1">
        <v>0</v>
      </c>
      <c r="H71" s="1">
        <v>340</v>
      </c>
      <c r="I71" s="1" t="s">
        <v>742</v>
      </c>
      <c r="J71" s="1">
        <v>11.850000380000001</v>
      </c>
      <c r="K71" s="1">
        <v>41</v>
      </c>
      <c r="L71" s="1">
        <v>15</v>
      </c>
      <c r="M71" s="1">
        <v>34.60359845</v>
      </c>
      <c r="N71" s="1">
        <v>0</v>
      </c>
    </row>
    <row r="72" spans="1:14" x14ac:dyDescent="0.3">
      <c r="A72" s="1">
        <v>342.5</v>
      </c>
      <c r="B72" s="1" t="s">
        <v>743</v>
      </c>
      <c r="C72" s="1">
        <v>3.4800000190000002</v>
      </c>
      <c r="D72" s="1">
        <v>7.9899997709999999</v>
      </c>
      <c r="E72" s="1">
        <v>4.9099998469999999</v>
      </c>
      <c r="F72" s="1">
        <v>16.16600334</v>
      </c>
      <c r="G72" s="1">
        <v>0</v>
      </c>
      <c r="H72" s="1">
        <v>342.5</v>
      </c>
      <c r="I72" s="1" t="s">
        <v>744</v>
      </c>
      <c r="J72" s="1">
        <v>13.5</v>
      </c>
      <c r="K72" s="1">
        <v>43.099998470000003</v>
      </c>
      <c r="L72" s="1">
        <v>16.700000760000002</v>
      </c>
      <c r="M72" s="1">
        <v>35.218674589999999</v>
      </c>
      <c r="N72" s="1">
        <v>0</v>
      </c>
    </row>
    <row r="73" spans="1:14" x14ac:dyDescent="0.3">
      <c r="A73" s="1">
        <v>345</v>
      </c>
      <c r="B73" s="1" t="s">
        <v>745</v>
      </c>
      <c r="C73" s="1">
        <v>2.539999962</v>
      </c>
      <c r="D73" s="1">
        <v>7.1900000569999998</v>
      </c>
      <c r="E73" s="1">
        <v>4.1999998090000004</v>
      </c>
      <c r="F73" s="1">
        <v>15.961683750000001</v>
      </c>
      <c r="G73" s="1">
        <v>1</v>
      </c>
      <c r="H73" s="1">
        <v>345</v>
      </c>
      <c r="I73" s="1" t="s">
        <v>746</v>
      </c>
      <c r="J73" s="1">
        <v>14.80000019</v>
      </c>
      <c r="K73" s="1">
        <v>0</v>
      </c>
      <c r="L73" s="1">
        <v>18.450000760000002</v>
      </c>
      <c r="M73" s="1">
        <v>9.0255392130000001</v>
      </c>
      <c r="N73" s="1">
        <v>0</v>
      </c>
    </row>
    <row r="74" spans="1:14" x14ac:dyDescent="0.3">
      <c r="A74" s="1">
        <v>347.5</v>
      </c>
      <c r="B74" s="1" t="s">
        <v>747</v>
      </c>
      <c r="C74" s="1">
        <v>0.2300000042</v>
      </c>
      <c r="D74" s="1">
        <v>6.4299998279999997</v>
      </c>
      <c r="E74" s="1">
        <v>3.630000114</v>
      </c>
      <c r="F74" s="1">
        <v>14.29400532</v>
      </c>
      <c r="G74" s="1">
        <v>2</v>
      </c>
      <c r="H74" s="1">
        <v>347.5</v>
      </c>
      <c r="I74" s="1" t="s">
        <v>748</v>
      </c>
      <c r="J74" s="1">
        <v>16.649999619999999</v>
      </c>
      <c r="K74" s="1">
        <v>47.25</v>
      </c>
      <c r="L74" s="1">
        <v>20.350000380000001</v>
      </c>
      <c r="M74" s="1">
        <v>36.105968249999997</v>
      </c>
      <c r="N74" s="1">
        <v>0</v>
      </c>
    </row>
    <row r="75" spans="1:14" x14ac:dyDescent="0.3">
      <c r="A75" s="1">
        <v>350</v>
      </c>
      <c r="B75" s="1" t="s">
        <v>749</v>
      </c>
      <c r="C75" s="1">
        <v>0.2300000042</v>
      </c>
      <c r="D75" s="1">
        <v>4.1500000950000002</v>
      </c>
      <c r="E75" s="1">
        <v>2.9900000100000002</v>
      </c>
      <c r="F75" s="1">
        <v>12.972088879999999</v>
      </c>
      <c r="G75" s="1">
        <v>7</v>
      </c>
      <c r="H75" s="1">
        <v>350</v>
      </c>
      <c r="I75" s="1" t="s">
        <v>750</v>
      </c>
      <c r="J75" s="1">
        <v>18.549999239999998</v>
      </c>
      <c r="K75" s="1">
        <v>49.049999239999998</v>
      </c>
      <c r="L75" s="1">
        <v>22.299999239999998</v>
      </c>
      <c r="M75" s="1">
        <v>36.503603689999998</v>
      </c>
      <c r="N75" s="1">
        <v>0</v>
      </c>
    </row>
    <row r="76" spans="1:14" x14ac:dyDescent="0.3">
      <c r="A76" s="1">
        <v>352.5</v>
      </c>
      <c r="B76" s="1" t="s">
        <v>751</v>
      </c>
      <c r="C76" s="1">
        <v>1.4099999670000001</v>
      </c>
      <c r="D76" s="1">
        <v>4.4800000190000002</v>
      </c>
      <c r="E76" s="1">
        <v>2.6600000860000002</v>
      </c>
      <c r="F76" s="1">
        <v>15.690595030000001</v>
      </c>
      <c r="G76" s="1">
        <v>4</v>
      </c>
      <c r="H76" s="1">
        <v>352.5</v>
      </c>
      <c r="I76" s="1" t="s">
        <v>752</v>
      </c>
      <c r="J76" s="1">
        <v>20.450000760000002</v>
      </c>
      <c r="K76" s="1">
        <v>51.049999239999998</v>
      </c>
      <c r="L76" s="1">
        <v>24.25</v>
      </c>
      <c r="M76" s="1">
        <v>37.01131402</v>
      </c>
      <c r="N76" s="1">
        <v>0</v>
      </c>
    </row>
    <row r="77" spans="1:14" x14ac:dyDescent="0.3">
      <c r="A77" s="1">
        <v>355</v>
      </c>
      <c r="B77" s="1" t="s">
        <v>753</v>
      </c>
      <c r="C77" s="1">
        <v>1.7999999520000001</v>
      </c>
      <c r="D77" s="1">
        <v>4.7600002290000001</v>
      </c>
      <c r="E77" s="1">
        <v>2.0699999330000001</v>
      </c>
      <c r="F77" s="1">
        <v>17.459445559999999</v>
      </c>
      <c r="G77" s="1">
        <v>67</v>
      </c>
      <c r="H77" s="1">
        <v>355</v>
      </c>
      <c r="I77" s="1" t="s">
        <v>754</v>
      </c>
      <c r="J77" s="1">
        <v>22.350000380000001</v>
      </c>
      <c r="K77" s="1">
        <v>53.049999239999998</v>
      </c>
      <c r="L77" s="1">
        <v>26.399999619999999</v>
      </c>
      <c r="M77" s="1">
        <v>37.468483550000002</v>
      </c>
      <c r="N77" s="1">
        <v>0</v>
      </c>
    </row>
    <row r="78" spans="1:14" x14ac:dyDescent="0.3">
      <c r="A78" s="1">
        <v>357.5</v>
      </c>
      <c r="B78" s="1" t="s">
        <v>755</v>
      </c>
      <c r="C78" s="1">
        <v>0.2300000042</v>
      </c>
      <c r="D78" s="1">
        <v>3.9900000100000002</v>
      </c>
      <c r="E78" s="1">
        <v>1.8700000050000001</v>
      </c>
      <c r="F78" s="1">
        <v>15.72251453</v>
      </c>
      <c r="G78" s="1">
        <v>1</v>
      </c>
      <c r="H78" s="1">
        <v>357.5</v>
      </c>
      <c r="I78" s="1" t="s">
        <v>756</v>
      </c>
      <c r="J78" s="1">
        <v>1.1299999949999999</v>
      </c>
      <c r="K78" s="1">
        <v>55.200000760000002</v>
      </c>
      <c r="L78" s="1">
        <v>28.5</v>
      </c>
      <c r="M78" s="1">
        <v>16.330585719999998</v>
      </c>
      <c r="N78" s="1">
        <v>0</v>
      </c>
    </row>
    <row r="79" spans="1:14" x14ac:dyDescent="0.3">
      <c r="A79" s="1">
        <v>360</v>
      </c>
      <c r="B79" s="1" t="s">
        <v>757</v>
      </c>
      <c r="C79" s="1">
        <v>0.25</v>
      </c>
      <c r="D79" s="1">
        <v>1.5</v>
      </c>
      <c r="E79" s="1">
        <v>1.4500000479999999</v>
      </c>
      <c r="F79" s="1">
        <v>12.8721897</v>
      </c>
      <c r="G79" s="1">
        <v>32</v>
      </c>
      <c r="H79" s="1">
        <v>360</v>
      </c>
      <c r="I79" s="1" t="s">
        <v>758</v>
      </c>
      <c r="J79" s="1">
        <v>27.100000380000001</v>
      </c>
      <c r="K79" s="1">
        <v>57.349998470000003</v>
      </c>
      <c r="L79" s="1">
        <v>30.649999619999999</v>
      </c>
      <c r="M79" s="1">
        <v>39.310947849999998</v>
      </c>
      <c r="N79" s="1">
        <v>0</v>
      </c>
    </row>
    <row r="80" spans="1:14" x14ac:dyDescent="0.3">
      <c r="A80" s="1">
        <v>362.5</v>
      </c>
      <c r="B80" s="1" t="s">
        <v>759</v>
      </c>
      <c r="C80" s="1">
        <v>0.25</v>
      </c>
      <c r="D80" s="1">
        <v>2.7000000480000002</v>
      </c>
      <c r="E80" s="1">
        <v>1.2000000479999999</v>
      </c>
      <c r="F80" s="1">
        <v>15.72122306</v>
      </c>
      <c r="G80" s="1">
        <v>6</v>
      </c>
      <c r="H80" s="1">
        <v>362.5</v>
      </c>
      <c r="I80" s="1" t="s">
        <v>760</v>
      </c>
      <c r="J80" s="1">
        <v>29</v>
      </c>
      <c r="K80" s="1">
        <v>59.549999239999998</v>
      </c>
      <c r="L80" s="1">
        <v>32.900001529999997</v>
      </c>
      <c r="M80" s="1">
        <v>39.808415670000002</v>
      </c>
      <c r="N80" s="1">
        <v>0</v>
      </c>
    </row>
    <row r="82" spans="1:14" x14ac:dyDescent="0.3">
      <c r="A82" s="1" t="s">
        <v>0</v>
      </c>
      <c r="B82" s="1"/>
      <c r="C82" s="1"/>
      <c r="D82" s="1"/>
      <c r="E82" s="1"/>
      <c r="F82" s="1"/>
      <c r="G82" s="1"/>
      <c r="H82" s="1"/>
    </row>
    <row r="83" spans="1:14" x14ac:dyDescent="0.3">
      <c r="A83" s="1" t="s">
        <v>1</v>
      </c>
      <c r="B83" s="1" t="s">
        <v>2</v>
      </c>
      <c r="C83" s="1" t="s">
        <v>3</v>
      </c>
      <c r="D83" s="1" t="s">
        <v>4</v>
      </c>
      <c r="E83" s="1" t="s">
        <v>5</v>
      </c>
      <c r="F83" s="1" t="s">
        <v>6</v>
      </c>
      <c r="G83" s="1" t="s">
        <v>7</v>
      </c>
      <c r="H83" s="1" t="s">
        <v>1</v>
      </c>
      <c r="I83" s="1" t="s">
        <v>2</v>
      </c>
      <c r="J83" s="1" t="s">
        <v>3</v>
      </c>
      <c r="K83" s="1" t="s">
        <v>4</v>
      </c>
      <c r="L83" s="1" t="s">
        <v>5</v>
      </c>
      <c r="M83" s="1" t="s">
        <v>6</v>
      </c>
      <c r="N83" s="1" t="s">
        <v>7</v>
      </c>
    </row>
    <row r="84" spans="1:14" x14ac:dyDescent="0.3">
      <c r="A84" s="1" t="s">
        <v>110</v>
      </c>
      <c r="B84" s="1"/>
      <c r="C84" s="1"/>
      <c r="D84" s="1"/>
      <c r="E84" s="1"/>
      <c r="F84" s="1"/>
      <c r="G84" s="1"/>
      <c r="H84" s="1"/>
    </row>
    <row r="85" spans="1:14" x14ac:dyDescent="0.3">
      <c r="A85" s="1">
        <v>270</v>
      </c>
      <c r="B85" s="1" t="s">
        <v>761</v>
      </c>
      <c r="C85" s="1">
        <v>36.700000760000002</v>
      </c>
      <c r="D85" s="1">
        <v>90.599998470000003</v>
      </c>
      <c r="E85" s="1">
        <v>61</v>
      </c>
      <c r="F85" s="1">
        <v>28.259264829999999</v>
      </c>
      <c r="G85" s="1">
        <v>0</v>
      </c>
      <c r="H85" s="1">
        <v>270</v>
      </c>
      <c r="I85" s="1" t="s">
        <v>762</v>
      </c>
      <c r="J85" s="1">
        <v>0.55000001190000003</v>
      </c>
      <c r="K85" s="1">
        <v>0.58999997380000002</v>
      </c>
      <c r="L85" s="1">
        <v>0.57999998330000002</v>
      </c>
      <c r="M85" s="1">
        <v>21.134305749999999</v>
      </c>
      <c r="N85" s="1">
        <v>29</v>
      </c>
    </row>
    <row r="86" spans="1:14" x14ac:dyDescent="0.3">
      <c r="A86" s="1">
        <v>275</v>
      </c>
      <c r="B86" s="1" t="s">
        <v>763</v>
      </c>
      <c r="C86" s="1">
        <v>31.75</v>
      </c>
      <c r="D86" s="1">
        <v>85.900001529999997</v>
      </c>
      <c r="E86" s="1">
        <v>56.150001529999997</v>
      </c>
      <c r="F86" s="1">
        <v>26.71728989</v>
      </c>
      <c r="G86" s="1">
        <v>0</v>
      </c>
      <c r="H86" s="1">
        <v>275</v>
      </c>
      <c r="I86" s="1" t="s">
        <v>764</v>
      </c>
      <c r="J86" s="1">
        <v>0.69999998809999997</v>
      </c>
      <c r="K86" s="1">
        <v>0.7400000095</v>
      </c>
      <c r="L86" s="1">
        <v>0.67000001669999998</v>
      </c>
      <c r="M86" s="1">
        <v>20.50023831</v>
      </c>
      <c r="N86" s="1">
        <v>0</v>
      </c>
    </row>
    <row r="87" spans="1:14" x14ac:dyDescent="0.3">
      <c r="A87" s="1">
        <v>280</v>
      </c>
      <c r="B87" s="1" t="s">
        <v>765</v>
      </c>
      <c r="C87" s="1">
        <v>26.799999239999998</v>
      </c>
      <c r="D87" s="1">
        <v>81.25</v>
      </c>
      <c r="E87" s="1">
        <v>51.25</v>
      </c>
      <c r="F87" s="1">
        <v>25.226999639999999</v>
      </c>
      <c r="G87" s="1">
        <v>0</v>
      </c>
      <c r="H87" s="1">
        <v>280</v>
      </c>
      <c r="I87" s="1" t="s">
        <v>766</v>
      </c>
      <c r="J87" s="1">
        <v>0</v>
      </c>
      <c r="K87" s="1">
        <v>0.93000000719999998</v>
      </c>
      <c r="L87" s="1">
        <v>0.92000001669999998</v>
      </c>
      <c r="M87" s="1">
        <v>19.963765840000001</v>
      </c>
      <c r="N87" s="1">
        <v>2</v>
      </c>
    </row>
    <row r="88" spans="1:14" x14ac:dyDescent="0.3">
      <c r="A88" s="1">
        <v>285</v>
      </c>
      <c r="B88" s="1" t="s">
        <v>767</v>
      </c>
      <c r="C88" s="1">
        <v>22.25</v>
      </c>
      <c r="D88" s="1">
        <v>51.099998470000003</v>
      </c>
      <c r="E88" s="1">
        <v>46.5</v>
      </c>
      <c r="F88" s="1">
        <v>0</v>
      </c>
      <c r="G88" s="1">
        <v>0</v>
      </c>
      <c r="H88" s="1">
        <v>285</v>
      </c>
      <c r="I88" s="1" t="s">
        <v>768</v>
      </c>
      <c r="J88" s="1">
        <v>1.1399999860000001</v>
      </c>
      <c r="K88" s="1">
        <v>1.1699999569999999</v>
      </c>
      <c r="L88" s="1">
        <v>1.1599999670000001</v>
      </c>
      <c r="M88" s="1">
        <v>19.260861160000001</v>
      </c>
      <c r="N88" s="1">
        <v>21</v>
      </c>
    </row>
    <row r="89" spans="1:14" x14ac:dyDescent="0.3">
      <c r="A89" s="1">
        <v>290</v>
      </c>
      <c r="B89" s="1" t="s">
        <v>769</v>
      </c>
      <c r="C89" s="1">
        <v>17.350000380000001</v>
      </c>
      <c r="D89" s="1">
        <v>46.400001529999997</v>
      </c>
      <c r="E89" s="1">
        <v>41.799999239999998</v>
      </c>
      <c r="F89" s="1">
        <v>0</v>
      </c>
      <c r="G89" s="1">
        <v>0</v>
      </c>
      <c r="H89" s="1">
        <v>290</v>
      </c>
      <c r="I89" s="1" t="s">
        <v>770</v>
      </c>
      <c r="J89" s="1">
        <v>0.97000002860000001</v>
      </c>
      <c r="K89" s="1">
        <v>0</v>
      </c>
      <c r="L89" s="1">
        <v>1.5499999520000001</v>
      </c>
      <c r="M89" s="1">
        <v>16.819629129999999</v>
      </c>
      <c r="N89" s="1">
        <v>544</v>
      </c>
    </row>
    <row r="90" spans="1:14" x14ac:dyDescent="0.3">
      <c r="A90" s="1">
        <v>295</v>
      </c>
      <c r="B90" s="1" t="s">
        <v>771</v>
      </c>
      <c r="C90" s="1">
        <v>0</v>
      </c>
      <c r="D90" s="1">
        <v>41.849998470000003</v>
      </c>
      <c r="E90" s="1">
        <v>37.200000760000002</v>
      </c>
      <c r="F90" s="1">
        <v>25.416551089999999</v>
      </c>
      <c r="G90" s="1">
        <v>0</v>
      </c>
      <c r="H90" s="1">
        <v>295</v>
      </c>
      <c r="I90" s="1" t="s">
        <v>772</v>
      </c>
      <c r="J90" s="1">
        <v>0.10999999940000001</v>
      </c>
      <c r="K90" s="1">
        <v>3.2999999519999998</v>
      </c>
      <c r="L90" s="1">
        <v>1.8700000050000001</v>
      </c>
      <c r="M90" s="1">
        <v>17.624938950000001</v>
      </c>
      <c r="N90" s="1">
        <v>1002</v>
      </c>
    </row>
    <row r="91" spans="1:14" x14ac:dyDescent="0.3">
      <c r="A91" s="1">
        <v>300</v>
      </c>
      <c r="B91" s="1" t="s">
        <v>773</v>
      </c>
      <c r="C91" s="1">
        <v>7.1999998090000004</v>
      </c>
      <c r="D91" s="1">
        <v>37.150001529999997</v>
      </c>
      <c r="E91" s="1">
        <v>32.75</v>
      </c>
      <c r="F91" s="1">
        <v>0</v>
      </c>
      <c r="G91" s="1">
        <v>0</v>
      </c>
      <c r="H91" s="1">
        <v>300</v>
      </c>
      <c r="I91" s="1" t="s">
        <v>774</v>
      </c>
      <c r="J91" s="1">
        <v>0.3799999952</v>
      </c>
      <c r="K91" s="1">
        <v>3.3099999430000002</v>
      </c>
      <c r="L91" s="1">
        <v>2.420000076</v>
      </c>
      <c r="M91" s="1">
        <v>16.169319980000001</v>
      </c>
      <c r="N91" s="1">
        <v>30</v>
      </c>
    </row>
    <row r="92" spans="1:14" x14ac:dyDescent="0.3">
      <c r="A92" s="1">
        <v>305</v>
      </c>
      <c r="B92" s="1" t="s">
        <v>775</v>
      </c>
      <c r="C92" s="1">
        <v>3.2699999809999998</v>
      </c>
      <c r="D92" s="1">
        <v>32.950000760000002</v>
      </c>
      <c r="E92" s="1">
        <v>28.549999239999998</v>
      </c>
      <c r="F92" s="1">
        <v>0</v>
      </c>
      <c r="G92" s="1">
        <v>0</v>
      </c>
      <c r="H92" s="1">
        <v>305</v>
      </c>
      <c r="I92" s="1" t="s">
        <v>776</v>
      </c>
      <c r="J92" s="1">
        <v>0.44999998810000003</v>
      </c>
      <c r="K92" s="1">
        <v>5.1100001339999999</v>
      </c>
      <c r="L92" s="1">
        <v>3.2599999899999998</v>
      </c>
      <c r="M92" s="1">
        <v>16.46586375</v>
      </c>
      <c r="N92" s="1">
        <v>3</v>
      </c>
    </row>
    <row r="93" spans="1:14" x14ac:dyDescent="0.3">
      <c r="A93" s="1">
        <v>310</v>
      </c>
      <c r="B93" s="1" t="s">
        <v>777</v>
      </c>
      <c r="C93" s="1">
        <v>0.97000002860000001</v>
      </c>
      <c r="D93" s="1">
        <v>29.149999619999999</v>
      </c>
      <c r="E93" s="1">
        <v>24.549999239999998</v>
      </c>
      <c r="F93" s="1">
        <v>0</v>
      </c>
      <c r="G93" s="1">
        <v>0</v>
      </c>
      <c r="H93" s="1">
        <v>310</v>
      </c>
      <c r="I93" s="1" t="s">
        <v>778</v>
      </c>
      <c r="J93" s="1">
        <v>1.710000038</v>
      </c>
      <c r="K93" s="1">
        <v>4.329999924</v>
      </c>
      <c r="L93" s="1">
        <v>4.1799998279999997</v>
      </c>
      <c r="M93" s="1">
        <v>14.89436922</v>
      </c>
      <c r="N93" s="1">
        <v>4</v>
      </c>
    </row>
    <row r="94" spans="1:14" x14ac:dyDescent="0.3">
      <c r="A94" s="1">
        <v>315</v>
      </c>
      <c r="B94" s="1" t="s">
        <v>779</v>
      </c>
      <c r="C94" s="1">
        <v>0.2099999934</v>
      </c>
      <c r="D94" s="1">
        <v>0</v>
      </c>
      <c r="E94" s="1">
        <v>20.850000380000001</v>
      </c>
      <c r="F94" s="1">
        <v>0</v>
      </c>
      <c r="G94" s="1">
        <v>0</v>
      </c>
      <c r="H94" s="1">
        <v>315</v>
      </c>
      <c r="I94" s="1" t="s">
        <v>780</v>
      </c>
      <c r="J94" s="1">
        <v>2.369999886</v>
      </c>
      <c r="K94" s="1">
        <v>0</v>
      </c>
      <c r="L94" s="1">
        <v>5.1599998469999999</v>
      </c>
      <c r="M94" s="1">
        <v>11.51908566</v>
      </c>
      <c r="N94" s="1">
        <v>0</v>
      </c>
    </row>
    <row r="95" spans="1:14" x14ac:dyDescent="0.3">
      <c r="A95" s="1">
        <v>320</v>
      </c>
      <c r="B95" s="1" t="s">
        <v>781</v>
      </c>
      <c r="C95" s="1">
        <v>0.25</v>
      </c>
      <c r="D95" s="1">
        <v>47.299999239999998</v>
      </c>
      <c r="E95" s="1">
        <v>17.5</v>
      </c>
      <c r="F95" s="1">
        <v>23.569127179999999</v>
      </c>
      <c r="G95" s="1">
        <v>0</v>
      </c>
      <c r="H95" s="1">
        <v>320</v>
      </c>
      <c r="I95" s="1" t="s">
        <v>782</v>
      </c>
      <c r="J95" s="1">
        <v>4.5199999809999998</v>
      </c>
      <c r="K95" s="1">
        <v>0</v>
      </c>
      <c r="L95" s="1">
        <v>6.6500000950000002</v>
      </c>
      <c r="M95" s="1">
        <v>12.982898670000001</v>
      </c>
      <c r="N95" s="1">
        <v>0</v>
      </c>
    </row>
    <row r="96" spans="1:14" x14ac:dyDescent="0.3">
      <c r="A96" s="1">
        <v>325</v>
      </c>
      <c r="B96" s="1" t="s">
        <v>783</v>
      </c>
      <c r="C96" s="1">
        <v>7.0000000300000004E-2</v>
      </c>
      <c r="D96" s="1">
        <v>18.049999239999998</v>
      </c>
      <c r="E96" s="1">
        <v>14.44999981</v>
      </c>
      <c r="F96" s="1">
        <v>6.2720641690000001</v>
      </c>
      <c r="G96" s="1">
        <v>0</v>
      </c>
      <c r="H96" s="1">
        <v>325</v>
      </c>
      <c r="I96" s="1" t="s">
        <v>784</v>
      </c>
      <c r="J96" s="1">
        <v>5.4499998090000004</v>
      </c>
      <c r="K96" s="1">
        <v>0</v>
      </c>
      <c r="L96" s="1">
        <v>8.2799997330000004</v>
      </c>
      <c r="M96" s="1">
        <v>11.80303915</v>
      </c>
      <c r="N96" s="1">
        <v>0</v>
      </c>
    </row>
    <row r="97" spans="1:14" x14ac:dyDescent="0.3">
      <c r="A97" s="1">
        <v>330</v>
      </c>
      <c r="B97" s="1" t="s">
        <v>785</v>
      </c>
      <c r="C97" s="1">
        <v>7.0000000300000004E-2</v>
      </c>
      <c r="D97" s="1">
        <v>15.149999619999999</v>
      </c>
      <c r="E97" s="1">
        <v>11.75</v>
      </c>
      <c r="F97" s="1">
        <v>8.7328629299999996</v>
      </c>
      <c r="G97" s="1">
        <v>0</v>
      </c>
      <c r="H97" s="1">
        <v>330</v>
      </c>
      <c r="I97" s="1" t="s">
        <v>786</v>
      </c>
      <c r="J97" s="1">
        <v>7.4299998279999997</v>
      </c>
      <c r="K97" s="1">
        <v>35.150001529999997</v>
      </c>
      <c r="L97" s="1">
        <v>10.30000019</v>
      </c>
      <c r="M97" s="1">
        <v>30.614412770000001</v>
      </c>
      <c r="N97" s="1">
        <v>1</v>
      </c>
    </row>
    <row r="98" spans="1:14" x14ac:dyDescent="0.3">
      <c r="A98" s="1">
        <v>335</v>
      </c>
      <c r="B98" s="1" t="s">
        <v>787</v>
      </c>
      <c r="C98" s="1">
        <v>7.0000000300000004E-2</v>
      </c>
      <c r="D98" s="1">
        <v>12.5</v>
      </c>
      <c r="E98" s="1">
        <v>9.4600000380000004</v>
      </c>
      <c r="F98" s="1">
        <v>10.20123639</v>
      </c>
      <c r="G98" s="1">
        <v>600</v>
      </c>
      <c r="H98" s="1">
        <v>335</v>
      </c>
      <c r="I98" s="1" t="s">
        <v>788</v>
      </c>
      <c r="J98" s="1">
        <v>10.899999619999999</v>
      </c>
      <c r="K98" s="1">
        <v>14.44999981</v>
      </c>
      <c r="L98" s="1">
        <v>14.5</v>
      </c>
      <c r="M98" s="1">
        <v>15.300671550000001</v>
      </c>
      <c r="N98" s="1">
        <v>8</v>
      </c>
    </row>
    <row r="99" spans="1:14" x14ac:dyDescent="0.3">
      <c r="A99" s="1">
        <v>340</v>
      </c>
      <c r="B99" s="1" t="s">
        <v>789</v>
      </c>
      <c r="C99" s="1">
        <v>7.0000000300000004E-2</v>
      </c>
      <c r="D99" s="1">
        <v>10.19999981</v>
      </c>
      <c r="E99" s="1">
        <v>7.3800001139999996</v>
      </c>
      <c r="F99" s="1">
        <v>11.27560145</v>
      </c>
      <c r="G99" s="1">
        <v>400</v>
      </c>
      <c r="H99" s="1">
        <v>340</v>
      </c>
      <c r="I99" s="1" t="s">
        <v>790</v>
      </c>
      <c r="J99" s="1">
        <v>12.899999619999999</v>
      </c>
      <c r="K99" s="1">
        <v>0</v>
      </c>
      <c r="L99" s="1">
        <v>17.399999619999999</v>
      </c>
      <c r="M99" s="1">
        <v>11.531520739999999</v>
      </c>
      <c r="N99" s="1">
        <v>0</v>
      </c>
    </row>
    <row r="100" spans="1:14" x14ac:dyDescent="0.3">
      <c r="A100" s="1">
        <v>345</v>
      </c>
      <c r="B100" s="1" t="s">
        <v>791</v>
      </c>
      <c r="C100" s="1">
        <v>7.0000000300000004E-2</v>
      </c>
      <c r="D100" s="1">
        <v>31.899999619999999</v>
      </c>
      <c r="E100" s="1">
        <v>5.8000001909999996</v>
      </c>
      <c r="F100" s="1">
        <v>28.940585479999999</v>
      </c>
      <c r="G100" s="1">
        <v>500</v>
      </c>
      <c r="H100" s="1">
        <v>345</v>
      </c>
      <c r="I100" s="1" t="s">
        <v>792</v>
      </c>
      <c r="J100" s="1">
        <v>15.850000380000001</v>
      </c>
      <c r="K100" s="1">
        <v>45.049999239999998</v>
      </c>
      <c r="L100" s="1">
        <v>20.649999619999999</v>
      </c>
      <c r="M100" s="1">
        <v>31.60163653</v>
      </c>
      <c r="N100" s="1">
        <v>0</v>
      </c>
    </row>
    <row r="101" spans="1:14" x14ac:dyDescent="0.3">
      <c r="A101" s="1">
        <v>350</v>
      </c>
      <c r="B101" s="1" t="s">
        <v>793</v>
      </c>
      <c r="C101" s="1">
        <v>7.0000000300000004E-2</v>
      </c>
      <c r="D101" s="1">
        <v>5.9499998090000004</v>
      </c>
      <c r="E101" s="1">
        <v>4.420000076</v>
      </c>
      <c r="F101" s="1">
        <v>12.225207960000001</v>
      </c>
      <c r="G101" s="1">
        <v>0</v>
      </c>
      <c r="H101" s="1">
        <v>350</v>
      </c>
      <c r="I101" s="1" t="s">
        <v>794</v>
      </c>
      <c r="J101" s="1">
        <v>19.399999619999999</v>
      </c>
      <c r="K101" s="1">
        <v>48.849998470000003</v>
      </c>
      <c r="L101" s="1">
        <v>24.049999239999998</v>
      </c>
      <c r="M101" s="1">
        <v>32.361792639999997</v>
      </c>
      <c r="N101" s="1">
        <v>0</v>
      </c>
    </row>
    <row r="102" spans="1:14" x14ac:dyDescent="0.3">
      <c r="A102" s="1">
        <v>355</v>
      </c>
      <c r="B102" s="1" t="s">
        <v>795</v>
      </c>
      <c r="C102" s="1">
        <v>1.5</v>
      </c>
      <c r="D102" s="1">
        <v>6.1500000950000002</v>
      </c>
      <c r="E102" s="1">
        <v>3.420000076</v>
      </c>
      <c r="F102" s="1">
        <v>15.50533398</v>
      </c>
      <c r="G102" s="1">
        <v>1205</v>
      </c>
      <c r="H102" s="1">
        <v>355</v>
      </c>
      <c r="I102" s="1" t="s">
        <v>796</v>
      </c>
      <c r="J102" s="1">
        <v>0.56000000240000003</v>
      </c>
      <c r="K102" s="1">
        <v>52.599998470000003</v>
      </c>
      <c r="L102" s="1">
        <v>27.799999239999998</v>
      </c>
      <c r="M102" s="1">
        <v>16.116484939999999</v>
      </c>
      <c r="N102" s="1">
        <v>0</v>
      </c>
    </row>
    <row r="103" spans="1:14" x14ac:dyDescent="0.3">
      <c r="A103" s="1">
        <v>360</v>
      </c>
      <c r="B103" s="1" t="s">
        <v>797</v>
      </c>
      <c r="C103" s="1">
        <v>1.559999943</v>
      </c>
      <c r="D103" s="1">
        <v>3.9900000100000002</v>
      </c>
      <c r="E103" s="1">
        <v>2.4500000480000002</v>
      </c>
      <c r="F103" s="1">
        <v>15.27493488</v>
      </c>
      <c r="G103" s="1">
        <v>17</v>
      </c>
      <c r="H103" s="1">
        <v>360</v>
      </c>
      <c r="I103" s="1" t="s">
        <v>798</v>
      </c>
      <c r="J103" s="1">
        <v>1.960000038</v>
      </c>
      <c r="K103" s="1">
        <v>0</v>
      </c>
      <c r="L103" s="1">
        <v>31.649999619999999</v>
      </c>
      <c r="M103" s="1">
        <v>0</v>
      </c>
      <c r="N103" s="1">
        <v>0</v>
      </c>
    </row>
    <row r="104" spans="1:14" x14ac:dyDescent="0.3">
      <c r="A104" s="1">
        <v>365</v>
      </c>
      <c r="B104" s="1" t="s">
        <v>799</v>
      </c>
      <c r="C104" s="1">
        <v>1.8400000329999999</v>
      </c>
      <c r="D104" s="1">
        <v>2.9300000669999999</v>
      </c>
      <c r="E104" s="1">
        <v>1.769999981</v>
      </c>
      <c r="F104" s="1">
        <v>16.032940190000001</v>
      </c>
      <c r="G104" s="1">
        <v>93</v>
      </c>
      <c r="H104" s="1">
        <v>365</v>
      </c>
      <c r="I104" s="1" t="s">
        <v>800</v>
      </c>
      <c r="J104" s="1">
        <v>4.829999924</v>
      </c>
      <c r="K104" s="1">
        <v>60.700000760000002</v>
      </c>
      <c r="L104" s="1">
        <v>35.799999239999998</v>
      </c>
      <c r="M104" s="1">
        <v>10.51755301</v>
      </c>
      <c r="N104" s="1">
        <v>0</v>
      </c>
    </row>
    <row r="105" spans="1:14" x14ac:dyDescent="0.3">
      <c r="A105" s="1">
        <v>370</v>
      </c>
      <c r="B105" s="1" t="s">
        <v>801</v>
      </c>
      <c r="C105" s="1">
        <v>0.69999998809999997</v>
      </c>
      <c r="D105" s="1">
        <v>2.5</v>
      </c>
      <c r="E105" s="1">
        <v>1.2999999520000001</v>
      </c>
      <c r="F105" s="1">
        <v>15.55657164</v>
      </c>
      <c r="G105" s="1">
        <v>2</v>
      </c>
      <c r="H105" s="1">
        <v>370</v>
      </c>
      <c r="I105" s="1" t="s">
        <v>802</v>
      </c>
      <c r="J105" s="1">
        <v>35.650001529999997</v>
      </c>
      <c r="K105" s="1">
        <v>64.849998470000003</v>
      </c>
      <c r="L105" s="1">
        <v>40.049999239999998</v>
      </c>
      <c r="M105" s="1">
        <v>35.797810390000002</v>
      </c>
      <c r="N105" s="1">
        <v>0</v>
      </c>
    </row>
    <row r="106" spans="1:14" x14ac:dyDescent="0.3">
      <c r="A106" s="1">
        <v>375</v>
      </c>
      <c r="B106" s="1" t="s">
        <v>803</v>
      </c>
      <c r="C106" s="1">
        <v>0.93000000719999998</v>
      </c>
      <c r="D106" s="1">
        <v>0.9900000095</v>
      </c>
      <c r="E106" s="1">
        <v>0.93999999759999997</v>
      </c>
      <c r="F106" s="1">
        <v>14.859769910000001</v>
      </c>
      <c r="G106" s="1">
        <v>2</v>
      </c>
      <c r="H106" s="1">
        <v>375</v>
      </c>
      <c r="I106" s="1" t="s">
        <v>804</v>
      </c>
      <c r="J106" s="1">
        <v>40.299999239999998</v>
      </c>
      <c r="K106" s="1">
        <v>69.300003050000001</v>
      </c>
      <c r="L106" s="1">
        <v>44.450000760000002</v>
      </c>
      <c r="M106" s="1">
        <v>37.114377859999998</v>
      </c>
      <c r="N106" s="1">
        <v>0</v>
      </c>
    </row>
    <row r="107" spans="1:14" x14ac:dyDescent="0.3">
      <c r="A107" s="1">
        <v>380</v>
      </c>
      <c r="B107" s="1" t="s">
        <v>805</v>
      </c>
      <c r="C107" s="1">
        <v>0.67000001669999998</v>
      </c>
      <c r="D107" s="1">
        <v>0.72000002860000001</v>
      </c>
      <c r="E107" s="1">
        <v>0.64999997620000005</v>
      </c>
      <c r="F107" s="1">
        <v>14.96568648</v>
      </c>
      <c r="G107" s="1">
        <v>10</v>
      </c>
      <c r="H107" s="1">
        <v>380</v>
      </c>
      <c r="I107" s="1" t="s">
        <v>806</v>
      </c>
      <c r="J107" s="1">
        <v>44.900001529999997</v>
      </c>
      <c r="K107" s="1">
        <v>73.849998470000003</v>
      </c>
      <c r="L107" s="1">
        <v>48.950000760000002</v>
      </c>
      <c r="M107" s="1">
        <v>38.37552161</v>
      </c>
      <c r="N107" s="1">
        <v>0</v>
      </c>
    </row>
    <row r="108" spans="1:14" x14ac:dyDescent="0.3">
      <c r="A108" s="1">
        <v>385</v>
      </c>
      <c r="B108" s="1" t="s">
        <v>807</v>
      </c>
      <c r="C108" s="1">
        <v>0.47999998929999999</v>
      </c>
      <c r="D108" s="1">
        <v>0.51999998089999999</v>
      </c>
      <c r="E108" s="1">
        <v>0.5</v>
      </c>
      <c r="F108" s="1">
        <v>15.08454412</v>
      </c>
      <c r="G108" s="1">
        <v>11</v>
      </c>
      <c r="H108" s="1">
        <v>385</v>
      </c>
      <c r="I108" s="1" t="s">
        <v>808</v>
      </c>
      <c r="J108" s="1">
        <v>49.349998470000003</v>
      </c>
      <c r="K108" s="1">
        <v>78.400001529999997</v>
      </c>
      <c r="L108" s="1">
        <v>53.599998470000003</v>
      </c>
      <c r="M108" s="1">
        <v>39.436955619999999</v>
      </c>
      <c r="N108" s="1">
        <v>0</v>
      </c>
    </row>
    <row r="109" spans="1:14" x14ac:dyDescent="0.3">
      <c r="A109" s="1">
        <v>390</v>
      </c>
      <c r="B109" s="1" t="s">
        <v>809</v>
      </c>
      <c r="C109" s="1">
        <v>0.34999999399999998</v>
      </c>
      <c r="D109" s="1">
        <v>0.3899999857</v>
      </c>
      <c r="E109" s="1">
        <v>0.3700000048</v>
      </c>
      <c r="F109" s="1">
        <v>15.279955279999999</v>
      </c>
      <c r="G109" s="1">
        <v>12</v>
      </c>
      <c r="H109" s="1">
        <v>390</v>
      </c>
      <c r="I109" s="1" t="s">
        <v>810</v>
      </c>
      <c r="J109" s="1">
        <v>56.200000760000002</v>
      </c>
      <c r="K109" s="1">
        <v>83.400001529999997</v>
      </c>
      <c r="L109" s="1">
        <v>58.25</v>
      </c>
      <c r="M109" s="1">
        <v>42.694668389999997</v>
      </c>
      <c r="N109" s="1">
        <v>0</v>
      </c>
    </row>
    <row r="110" spans="1:14" x14ac:dyDescent="0.3">
      <c r="A110" s="1" t="s">
        <v>110</v>
      </c>
      <c r="B110" s="1"/>
      <c r="C110" s="1"/>
      <c r="D110" s="1"/>
      <c r="E110" s="1"/>
      <c r="F110" s="1"/>
      <c r="G110" s="1"/>
      <c r="H110" s="1"/>
    </row>
    <row r="111" spans="1:14" x14ac:dyDescent="0.3">
      <c r="A111" s="1">
        <v>270</v>
      </c>
      <c r="B111" s="1" t="s">
        <v>811</v>
      </c>
      <c r="C111" s="1">
        <v>36.650001529999997</v>
      </c>
      <c r="D111" s="1">
        <v>91.650001529999997</v>
      </c>
      <c r="E111" s="1">
        <v>61</v>
      </c>
      <c r="F111" s="1">
        <v>29.665893860000001</v>
      </c>
      <c r="G111" s="1">
        <v>0</v>
      </c>
      <c r="H111" s="1">
        <v>270</v>
      </c>
      <c r="I111" s="1" t="s">
        <v>812</v>
      </c>
      <c r="J111" s="1">
        <v>0.85000002379999995</v>
      </c>
      <c r="K111" s="1">
        <v>0.92000001669999998</v>
      </c>
      <c r="L111" s="1">
        <v>0.88999998570000005</v>
      </c>
      <c r="M111" s="1">
        <v>20.51267983</v>
      </c>
      <c r="N111" s="1">
        <v>2</v>
      </c>
    </row>
    <row r="112" spans="1:14" x14ac:dyDescent="0.3">
      <c r="A112" s="1">
        <v>275</v>
      </c>
      <c r="B112" s="1" t="s">
        <v>813</v>
      </c>
      <c r="C112" s="1">
        <v>32.099998470000003</v>
      </c>
      <c r="D112" s="1">
        <v>86.699996949999999</v>
      </c>
      <c r="E112" s="1">
        <v>56.200000760000002</v>
      </c>
      <c r="F112" s="1">
        <v>28.159684129999999</v>
      </c>
      <c r="G112" s="1">
        <v>0</v>
      </c>
      <c r="H112" s="1">
        <v>275</v>
      </c>
      <c r="I112" s="1" t="s">
        <v>814</v>
      </c>
      <c r="J112" s="1">
        <v>1.059999943</v>
      </c>
      <c r="K112" s="1">
        <v>1.1299999949999999</v>
      </c>
      <c r="L112" s="1">
        <v>1.1000000240000001</v>
      </c>
      <c r="M112" s="1">
        <v>19.92778375</v>
      </c>
      <c r="N112" s="1">
        <v>1</v>
      </c>
    </row>
    <row r="113" spans="1:14" x14ac:dyDescent="0.3">
      <c r="A113" s="1">
        <v>280</v>
      </c>
      <c r="B113" s="1" t="s">
        <v>815</v>
      </c>
      <c r="C113" s="1">
        <v>27.200000760000002</v>
      </c>
      <c r="D113" s="1">
        <v>55.700000760000002</v>
      </c>
      <c r="E113" s="1">
        <v>51.400001529999997</v>
      </c>
      <c r="F113" s="1">
        <v>0</v>
      </c>
      <c r="G113" s="1">
        <v>0</v>
      </c>
      <c r="H113" s="1">
        <v>280</v>
      </c>
      <c r="I113" s="1" t="s">
        <v>816</v>
      </c>
      <c r="J113" s="1">
        <v>1.3200000519999999</v>
      </c>
      <c r="K113" s="1">
        <v>1.3999999759999999</v>
      </c>
      <c r="L113" s="1">
        <v>1.3400000329999999</v>
      </c>
      <c r="M113" s="1">
        <v>19.37433206</v>
      </c>
      <c r="N113" s="1">
        <v>1</v>
      </c>
    </row>
    <row r="114" spans="1:14" x14ac:dyDescent="0.3">
      <c r="A114" s="1">
        <v>285</v>
      </c>
      <c r="B114" s="1" t="s">
        <v>817</v>
      </c>
      <c r="C114" s="1">
        <v>22.25</v>
      </c>
      <c r="D114" s="1">
        <v>78.099998470000003</v>
      </c>
      <c r="E114" s="1">
        <v>46.700000760000002</v>
      </c>
      <c r="F114" s="1">
        <v>25.619180249999999</v>
      </c>
      <c r="G114" s="1">
        <v>0</v>
      </c>
      <c r="H114" s="1">
        <v>285</v>
      </c>
      <c r="I114" s="1" t="s">
        <v>818</v>
      </c>
      <c r="J114" s="1">
        <v>0.10999999940000001</v>
      </c>
      <c r="K114" s="1">
        <v>2.960000038</v>
      </c>
      <c r="L114" s="1">
        <v>1.6799999480000001</v>
      </c>
      <c r="M114" s="1">
        <v>18.350840730000002</v>
      </c>
      <c r="N114" s="1">
        <v>1</v>
      </c>
    </row>
    <row r="115" spans="1:14" x14ac:dyDescent="0.3">
      <c r="A115" s="1">
        <v>290</v>
      </c>
      <c r="B115" s="1" t="s">
        <v>819</v>
      </c>
      <c r="C115" s="1">
        <v>17.350000380000001</v>
      </c>
      <c r="D115" s="1">
        <v>46.299999239999998</v>
      </c>
      <c r="E115" s="1">
        <v>42.049999239999998</v>
      </c>
      <c r="F115" s="1">
        <v>0</v>
      </c>
      <c r="G115" s="1">
        <v>0</v>
      </c>
      <c r="H115" s="1">
        <v>290</v>
      </c>
      <c r="I115" s="1" t="s">
        <v>820</v>
      </c>
      <c r="J115" s="1">
        <v>0.10999999940000001</v>
      </c>
      <c r="K115" s="1">
        <v>0</v>
      </c>
      <c r="L115" s="1">
        <v>2.0999999049999998</v>
      </c>
      <c r="M115" s="1">
        <v>9.9593463579999995</v>
      </c>
      <c r="N115" s="1">
        <v>2</v>
      </c>
    </row>
    <row r="116" spans="1:14" x14ac:dyDescent="0.3">
      <c r="A116" s="1">
        <v>295</v>
      </c>
      <c r="B116" s="1" t="s">
        <v>821</v>
      </c>
      <c r="C116" s="1">
        <v>12.44999981</v>
      </c>
      <c r="D116" s="1">
        <v>69.699996949999999</v>
      </c>
      <c r="E116" s="1">
        <v>37.599998470000003</v>
      </c>
      <c r="F116" s="1">
        <v>23.032747669999999</v>
      </c>
      <c r="G116" s="1">
        <v>0</v>
      </c>
      <c r="H116" s="1">
        <v>295</v>
      </c>
      <c r="I116" s="1" t="s">
        <v>822</v>
      </c>
      <c r="J116" s="1">
        <v>0.21999999880000001</v>
      </c>
      <c r="K116" s="1">
        <v>4.7300000190000002</v>
      </c>
      <c r="L116" s="1">
        <v>2.8099999430000002</v>
      </c>
      <c r="M116" s="1">
        <v>17.47696354</v>
      </c>
      <c r="N116" s="1">
        <v>2</v>
      </c>
    </row>
    <row r="117" spans="1:14" x14ac:dyDescent="0.3">
      <c r="A117" s="1">
        <v>300</v>
      </c>
      <c r="B117" s="1" t="s">
        <v>823</v>
      </c>
      <c r="C117" s="1">
        <v>7.329999924</v>
      </c>
      <c r="D117" s="1">
        <v>65.75</v>
      </c>
      <c r="E117" s="1">
        <v>33.299999239999998</v>
      </c>
      <c r="F117" s="1">
        <v>21.632766539999999</v>
      </c>
      <c r="G117" s="1">
        <v>0</v>
      </c>
      <c r="H117" s="1">
        <v>300</v>
      </c>
      <c r="I117" s="1" t="s">
        <v>824</v>
      </c>
      <c r="J117" s="1">
        <v>2.2300000190000002</v>
      </c>
      <c r="K117" s="1">
        <v>5.3699998860000004</v>
      </c>
      <c r="L117" s="1">
        <v>3.3499999049999998</v>
      </c>
      <c r="M117" s="1">
        <v>18.351861079999999</v>
      </c>
      <c r="N117" s="1">
        <v>0</v>
      </c>
    </row>
    <row r="118" spans="1:14" x14ac:dyDescent="0.3">
      <c r="A118" s="1">
        <v>305</v>
      </c>
      <c r="B118" s="1" t="s">
        <v>825</v>
      </c>
      <c r="C118" s="1">
        <v>3.5</v>
      </c>
      <c r="D118" s="1">
        <v>0</v>
      </c>
      <c r="E118" s="1">
        <v>29.149999619999999</v>
      </c>
      <c r="F118" s="1">
        <v>0</v>
      </c>
      <c r="G118" s="1">
        <v>0</v>
      </c>
      <c r="H118" s="1">
        <v>305</v>
      </c>
      <c r="I118" s="1" t="s">
        <v>826</v>
      </c>
      <c r="J118" s="1">
        <v>1.3999999759999999</v>
      </c>
      <c r="K118" s="1">
        <v>6.1500000950000002</v>
      </c>
      <c r="L118" s="1">
        <v>4.2399997709999999</v>
      </c>
      <c r="M118" s="1">
        <v>16.358966039999999</v>
      </c>
      <c r="N118" s="1">
        <v>0</v>
      </c>
    </row>
    <row r="119" spans="1:14" x14ac:dyDescent="0.3">
      <c r="A119" s="1">
        <v>310</v>
      </c>
      <c r="B119" s="1" t="s">
        <v>827</v>
      </c>
      <c r="C119" s="1">
        <v>1.1799999480000001</v>
      </c>
      <c r="D119" s="1">
        <v>0</v>
      </c>
      <c r="E119" s="1">
        <v>25.350000380000001</v>
      </c>
      <c r="F119" s="1">
        <v>0</v>
      </c>
      <c r="G119" s="1">
        <v>0</v>
      </c>
      <c r="H119" s="1">
        <v>310</v>
      </c>
      <c r="I119" s="1" t="s">
        <v>828</v>
      </c>
      <c r="J119" s="1">
        <v>2.4000000950000002</v>
      </c>
      <c r="K119" s="1">
        <v>7.0999999049999998</v>
      </c>
      <c r="L119" s="1">
        <v>5.2800002099999999</v>
      </c>
      <c r="M119" s="1">
        <v>15.965917210000001</v>
      </c>
      <c r="N119" s="1">
        <v>0</v>
      </c>
    </row>
    <row r="120" spans="1:14" x14ac:dyDescent="0.3">
      <c r="A120" s="1">
        <v>315</v>
      </c>
      <c r="B120" s="1" t="s">
        <v>829</v>
      </c>
      <c r="C120" s="1">
        <v>0.28000000120000001</v>
      </c>
      <c r="D120" s="1">
        <v>54.400001529999997</v>
      </c>
      <c r="E120" s="1">
        <v>21.700000760000002</v>
      </c>
      <c r="F120" s="1">
        <v>22.877888810000002</v>
      </c>
      <c r="G120" s="1">
        <v>0</v>
      </c>
      <c r="H120" s="1">
        <v>315</v>
      </c>
      <c r="I120" s="1" t="s">
        <v>830</v>
      </c>
      <c r="J120" s="1">
        <v>6.2699999809999998</v>
      </c>
      <c r="K120" s="1">
        <v>8.3500003809999992</v>
      </c>
      <c r="L120" s="1">
        <v>6.5399999619999996</v>
      </c>
      <c r="M120" s="1">
        <v>17.532278420000001</v>
      </c>
      <c r="N120" s="1">
        <v>0</v>
      </c>
    </row>
    <row r="121" spans="1:14" x14ac:dyDescent="0.3">
      <c r="A121" s="1">
        <v>320</v>
      </c>
      <c r="B121" s="1" t="s">
        <v>831</v>
      </c>
      <c r="C121" s="1">
        <v>9.0000003580000001E-2</v>
      </c>
      <c r="D121" s="1">
        <v>50.900001529999997</v>
      </c>
      <c r="E121" s="1">
        <v>18.450000760000002</v>
      </c>
      <c r="F121" s="1">
        <v>24.24963129</v>
      </c>
      <c r="G121" s="1">
        <v>0</v>
      </c>
      <c r="H121" s="1">
        <v>320</v>
      </c>
      <c r="I121" s="1" t="s">
        <v>832</v>
      </c>
      <c r="J121" s="1">
        <v>5.0999999049999998</v>
      </c>
      <c r="K121" s="1">
        <v>9.8100004199999997</v>
      </c>
      <c r="L121" s="1">
        <v>8.0200004580000002</v>
      </c>
      <c r="M121" s="1">
        <v>15.313915570000001</v>
      </c>
      <c r="N121" s="1">
        <v>0</v>
      </c>
    </row>
    <row r="122" spans="1:14" x14ac:dyDescent="0.3">
      <c r="A122" s="1">
        <v>325</v>
      </c>
      <c r="B122" s="1" t="s">
        <v>833</v>
      </c>
      <c r="C122" s="1">
        <v>7.0000000300000004E-2</v>
      </c>
      <c r="D122" s="1">
        <v>18.950000760000002</v>
      </c>
      <c r="E122" s="1">
        <v>15.44999981</v>
      </c>
      <c r="F122" s="1">
        <v>7.2484772680000003</v>
      </c>
      <c r="G122" s="1">
        <v>0</v>
      </c>
      <c r="H122" s="1">
        <v>325</v>
      </c>
      <c r="I122" s="1" t="s">
        <v>834</v>
      </c>
      <c r="J122" s="1">
        <v>6.8499999049999998</v>
      </c>
      <c r="K122" s="1">
        <v>0</v>
      </c>
      <c r="L122" s="1">
        <v>9.7899999619999996</v>
      </c>
      <c r="M122" s="1">
        <v>11.991032580000001</v>
      </c>
      <c r="N122" s="1">
        <v>0</v>
      </c>
    </row>
    <row r="123" spans="1:14" x14ac:dyDescent="0.3">
      <c r="A123" s="1">
        <v>330</v>
      </c>
      <c r="B123" s="1" t="s">
        <v>835</v>
      </c>
      <c r="C123" s="1">
        <v>7.0000000300000004E-2</v>
      </c>
      <c r="D123" s="1">
        <v>0</v>
      </c>
      <c r="E123" s="1">
        <v>12.75</v>
      </c>
      <c r="F123" s="1">
        <v>0</v>
      </c>
      <c r="G123" s="1">
        <v>0</v>
      </c>
      <c r="H123" s="1">
        <v>330</v>
      </c>
      <c r="I123" s="1" t="s">
        <v>836</v>
      </c>
      <c r="J123" s="1">
        <v>8.7799997330000004</v>
      </c>
      <c r="K123" s="1">
        <v>0</v>
      </c>
      <c r="L123" s="1">
        <v>12</v>
      </c>
      <c r="M123" s="1">
        <v>11.61714684</v>
      </c>
      <c r="N123" s="1">
        <v>2</v>
      </c>
    </row>
    <row r="124" spans="1:14" x14ac:dyDescent="0.3">
      <c r="A124" s="1">
        <v>335</v>
      </c>
      <c r="B124" s="1" t="s">
        <v>837</v>
      </c>
      <c r="C124" s="1">
        <v>7.0000000300000004E-2</v>
      </c>
      <c r="D124" s="1">
        <v>13.649999619999999</v>
      </c>
      <c r="E124" s="1">
        <v>10.80000019</v>
      </c>
      <c r="F124" s="1">
        <v>10.418408579999999</v>
      </c>
      <c r="G124" s="1">
        <v>1</v>
      </c>
      <c r="H124" s="1">
        <v>335</v>
      </c>
      <c r="I124" s="1" t="s">
        <v>838</v>
      </c>
      <c r="J124" s="1">
        <v>11.399999619999999</v>
      </c>
      <c r="K124" s="1">
        <v>44.450000760000002</v>
      </c>
      <c r="L124" s="1">
        <v>14.399999619999999</v>
      </c>
      <c r="M124" s="1">
        <v>31.93078508</v>
      </c>
      <c r="N124" s="1">
        <v>0</v>
      </c>
    </row>
    <row r="125" spans="1:14" x14ac:dyDescent="0.3">
      <c r="A125" s="1">
        <v>340</v>
      </c>
      <c r="B125" s="1" t="s">
        <v>839</v>
      </c>
      <c r="C125" s="1">
        <v>7.0000000300000004E-2</v>
      </c>
      <c r="D125" s="1">
        <v>11.30000019</v>
      </c>
      <c r="E125" s="1">
        <v>8.3100004199999997</v>
      </c>
      <c r="F125" s="1">
        <v>11.311759459999999</v>
      </c>
      <c r="G125" s="1">
        <v>0</v>
      </c>
      <c r="H125" s="1">
        <v>340</v>
      </c>
      <c r="I125" s="1" t="s">
        <v>840</v>
      </c>
      <c r="J125" s="1">
        <v>15.399999619999999</v>
      </c>
      <c r="K125" s="1">
        <v>0</v>
      </c>
      <c r="L125" s="1">
        <v>17.25</v>
      </c>
      <c r="M125" s="1">
        <v>12.87346136</v>
      </c>
      <c r="N125" s="1">
        <v>0</v>
      </c>
    </row>
    <row r="126" spans="1:14" x14ac:dyDescent="0.3">
      <c r="A126" s="1">
        <v>345</v>
      </c>
      <c r="B126" s="1" t="s">
        <v>841</v>
      </c>
      <c r="C126" s="1">
        <v>7.0000000300000004E-2</v>
      </c>
      <c r="D126" s="1">
        <v>34.400001529999997</v>
      </c>
      <c r="E126" s="1">
        <v>6.6500000950000002</v>
      </c>
      <c r="F126" s="1">
        <v>28.122383379999999</v>
      </c>
      <c r="G126" s="1">
        <v>0</v>
      </c>
      <c r="H126" s="1">
        <v>345</v>
      </c>
      <c r="I126" s="1" t="s">
        <v>842</v>
      </c>
      <c r="J126" s="1">
        <v>7.9999998210000006E-2</v>
      </c>
      <c r="K126" s="1">
        <v>0</v>
      </c>
      <c r="L126" s="1">
        <v>20.5</v>
      </c>
      <c r="M126" s="1">
        <v>0</v>
      </c>
      <c r="N126" s="1">
        <v>0</v>
      </c>
    </row>
    <row r="127" spans="1:14" x14ac:dyDescent="0.3">
      <c r="A127" s="1">
        <v>350</v>
      </c>
      <c r="B127" s="1" t="s">
        <v>843</v>
      </c>
      <c r="C127" s="1">
        <v>7.0000000300000004E-2</v>
      </c>
      <c r="D127" s="1">
        <v>7.9000000950000002</v>
      </c>
      <c r="E127" s="1">
        <v>5.1300001139999996</v>
      </c>
      <c r="F127" s="1">
        <v>12.85843182</v>
      </c>
      <c r="G127" s="1">
        <v>0</v>
      </c>
      <c r="H127" s="1">
        <v>350</v>
      </c>
      <c r="I127" s="1" t="s">
        <v>844</v>
      </c>
      <c r="J127" s="1">
        <v>21.5</v>
      </c>
      <c r="K127" s="1">
        <v>0</v>
      </c>
      <c r="L127" s="1">
        <v>23.850000380000001</v>
      </c>
      <c r="M127" s="1">
        <v>11.579372619999999</v>
      </c>
      <c r="N127" s="1">
        <v>0</v>
      </c>
    </row>
    <row r="128" spans="1:14" x14ac:dyDescent="0.3">
      <c r="A128" s="1">
        <v>355</v>
      </c>
      <c r="B128" s="1" t="s">
        <v>845</v>
      </c>
      <c r="C128" s="1">
        <v>7.0000000300000004E-2</v>
      </c>
      <c r="D128" s="1">
        <v>6.8600001339999999</v>
      </c>
      <c r="E128" s="1">
        <v>3.9400000569999998</v>
      </c>
      <c r="F128" s="1">
        <v>13.718395749999999</v>
      </c>
      <c r="G128" s="1">
        <v>0</v>
      </c>
      <c r="H128" s="1">
        <v>355</v>
      </c>
      <c r="I128" s="1" t="s">
        <v>846</v>
      </c>
      <c r="J128" s="1">
        <v>25</v>
      </c>
      <c r="K128" s="1">
        <v>0</v>
      </c>
      <c r="L128" s="1">
        <v>27.600000380000001</v>
      </c>
      <c r="M128" s="1">
        <v>10.60113492</v>
      </c>
      <c r="N128" s="1">
        <v>0</v>
      </c>
    </row>
    <row r="129" spans="1:14" x14ac:dyDescent="0.3">
      <c r="A129" s="1">
        <v>360</v>
      </c>
      <c r="B129" s="1" t="s">
        <v>847</v>
      </c>
      <c r="C129" s="1">
        <v>1.0900000329999999</v>
      </c>
      <c r="D129" s="1">
        <v>5.8000001909999996</v>
      </c>
      <c r="E129" s="1">
        <v>2.960000038</v>
      </c>
      <c r="F129" s="1">
        <v>15.242845259999999</v>
      </c>
      <c r="G129" s="1">
        <v>0</v>
      </c>
      <c r="H129" s="1">
        <v>360</v>
      </c>
      <c r="I129" s="1" t="s">
        <v>848</v>
      </c>
      <c r="J129" s="1">
        <v>27.950000760000002</v>
      </c>
      <c r="K129" s="1">
        <v>0</v>
      </c>
      <c r="L129" s="1">
        <v>31.399999619999999</v>
      </c>
      <c r="M129" s="1">
        <v>0</v>
      </c>
      <c r="N129" s="1">
        <v>0</v>
      </c>
    </row>
    <row r="130" spans="1:14" x14ac:dyDescent="0.3">
      <c r="A130" s="1">
        <v>365</v>
      </c>
      <c r="B130" s="1" t="s">
        <v>849</v>
      </c>
      <c r="C130" s="1">
        <v>0.1000000015</v>
      </c>
      <c r="D130" s="1">
        <v>4.9899997709999999</v>
      </c>
      <c r="E130" s="1">
        <v>2.25</v>
      </c>
      <c r="F130" s="1">
        <v>15.0382698</v>
      </c>
      <c r="G130" s="1">
        <v>1</v>
      </c>
      <c r="H130" s="1">
        <v>365</v>
      </c>
      <c r="I130" s="1" t="s">
        <v>850</v>
      </c>
      <c r="J130" s="1">
        <v>32.700000760000002</v>
      </c>
      <c r="K130" s="1">
        <v>66.699996949999999</v>
      </c>
      <c r="L130" s="1">
        <v>35.549999239999998</v>
      </c>
      <c r="M130" s="1">
        <v>35.531185979999997</v>
      </c>
      <c r="N130" s="1">
        <v>0</v>
      </c>
    </row>
    <row r="131" spans="1:14" x14ac:dyDescent="0.3">
      <c r="A131" s="1">
        <v>370</v>
      </c>
      <c r="B131" s="1" t="s">
        <v>851</v>
      </c>
      <c r="C131" s="1">
        <v>0.75</v>
      </c>
      <c r="D131" s="1">
        <v>0</v>
      </c>
      <c r="E131" s="1">
        <v>1.6699999569999999</v>
      </c>
      <c r="F131" s="1">
        <v>11.78287753</v>
      </c>
      <c r="G131" s="1">
        <v>1</v>
      </c>
      <c r="H131" s="1">
        <v>370</v>
      </c>
      <c r="I131" s="1" t="s">
        <v>852</v>
      </c>
      <c r="J131" s="1">
        <v>36.5</v>
      </c>
      <c r="K131" s="1">
        <v>70.699996949999999</v>
      </c>
      <c r="L131" s="1">
        <v>39.75</v>
      </c>
      <c r="M131" s="1">
        <v>36.004010800000003</v>
      </c>
      <c r="N131" s="1">
        <v>0</v>
      </c>
    </row>
    <row r="132" spans="1:14" x14ac:dyDescent="0.3">
      <c r="A132" s="1">
        <v>375</v>
      </c>
      <c r="B132" s="1" t="s">
        <v>853</v>
      </c>
      <c r="C132" s="1">
        <v>0</v>
      </c>
      <c r="D132" s="1">
        <v>2.380000114</v>
      </c>
      <c r="E132" s="1">
        <v>1.25</v>
      </c>
      <c r="F132" s="1">
        <v>17.336746640000001</v>
      </c>
      <c r="G132" s="1">
        <v>1</v>
      </c>
      <c r="H132" s="1">
        <v>375</v>
      </c>
      <c r="I132" s="1" t="s">
        <v>854</v>
      </c>
      <c r="J132" s="1">
        <v>41</v>
      </c>
      <c r="K132" s="1">
        <v>74.75</v>
      </c>
      <c r="L132" s="1">
        <v>44.200000760000002</v>
      </c>
      <c r="M132" s="1">
        <v>36.883253349999997</v>
      </c>
      <c r="N132" s="1">
        <v>0</v>
      </c>
    </row>
    <row r="133" spans="1:14" x14ac:dyDescent="0.3">
      <c r="A133" s="1">
        <v>380</v>
      </c>
      <c r="B133" s="1" t="s">
        <v>855</v>
      </c>
      <c r="C133" s="1">
        <v>0.91000002619999998</v>
      </c>
      <c r="D133" s="1">
        <v>1.0099999900000001</v>
      </c>
      <c r="E133" s="1">
        <v>0.92000001669999998</v>
      </c>
      <c r="F133" s="1">
        <v>14.69290882</v>
      </c>
      <c r="G133" s="1">
        <v>6</v>
      </c>
      <c r="H133" s="1">
        <v>380</v>
      </c>
      <c r="I133" s="1" t="s">
        <v>856</v>
      </c>
      <c r="J133" s="1">
        <v>45.5</v>
      </c>
      <c r="K133" s="1">
        <v>78.75</v>
      </c>
      <c r="L133" s="1">
        <v>48.650001529999997</v>
      </c>
      <c r="M133" s="1">
        <v>37.635530359999997</v>
      </c>
      <c r="N133" s="1">
        <v>0</v>
      </c>
    </row>
    <row r="134" spans="1:14" x14ac:dyDescent="0.3">
      <c r="A134" s="1">
        <v>385</v>
      </c>
      <c r="B134" s="1" t="s">
        <v>857</v>
      </c>
      <c r="C134" s="1">
        <v>0.67000001669999998</v>
      </c>
      <c r="D134" s="1">
        <v>0.75</v>
      </c>
      <c r="E134" s="1">
        <v>0.68999999759999997</v>
      </c>
      <c r="F134" s="1">
        <v>14.75578913</v>
      </c>
      <c r="G134" s="1">
        <v>7</v>
      </c>
      <c r="H134" s="1">
        <v>385</v>
      </c>
      <c r="I134" s="1" t="s">
        <v>858</v>
      </c>
      <c r="J134" s="1">
        <v>50.349998470000003</v>
      </c>
      <c r="K134" s="1">
        <v>83</v>
      </c>
      <c r="L134" s="1">
        <v>53.299999239999998</v>
      </c>
      <c r="M134" s="1">
        <v>38.720528739999999</v>
      </c>
      <c r="N134" s="1">
        <v>0</v>
      </c>
    </row>
    <row r="135" spans="1:14" x14ac:dyDescent="0.3">
      <c r="A135" s="1">
        <v>390</v>
      </c>
      <c r="B135" s="1" t="s">
        <v>859</v>
      </c>
      <c r="C135" s="1">
        <v>0.5</v>
      </c>
      <c r="D135" s="1">
        <v>0.56000000240000003</v>
      </c>
      <c r="E135" s="1">
        <v>0.5099999905</v>
      </c>
      <c r="F135" s="1">
        <v>14.86699121</v>
      </c>
      <c r="G135" s="1">
        <v>7</v>
      </c>
      <c r="H135" s="1">
        <v>390</v>
      </c>
      <c r="I135" s="1" t="s">
        <v>860</v>
      </c>
      <c r="J135" s="1">
        <v>55</v>
      </c>
      <c r="K135" s="1">
        <v>87.349998470000003</v>
      </c>
      <c r="L135" s="1">
        <v>57.950000760000002</v>
      </c>
      <c r="M135" s="1">
        <v>39.668971319999997</v>
      </c>
      <c r="N135" s="1">
        <v>0</v>
      </c>
    </row>
    <row r="136" spans="1:14" x14ac:dyDescent="0.3">
      <c r="A136" s="1" t="s">
        <v>110</v>
      </c>
      <c r="B136" s="1"/>
      <c r="C136" s="1"/>
      <c r="D136" s="1"/>
      <c r="E136" s="1"/>
      <c r="F136" s="1"/>
      <c r="G136" s="1"/>
      <c r="H136" s="1"/>
    </row>
    <row r="137" spans="1:14" x14ac:dyDescent="0.3">
      <c r="A137" s="1">
        <v>270</v>
      </c>
      <c r="B137" s="1" t="s">
        <v>861</v>
      </c>
      <c r="C137" s="1">
        <v>37.700000760000002</v>
      </c>
      <c r="D137" s="1">
        <v>92.650001529999997</v>
      </c>
      <c r="E137" s="1">
        <v>61.849998470000003</v>
      </c>
      <c r="F137" s="1">
        <v>29.493590569999999</v>
      </c>
      <c r="G137" s="1">
        <v>0</v>
      </c>
      <c r="H137" s="1">
        <v>270</v>
      </c>
      <c r="I137" s="1" t="s">
        <v>862</v>
      </c>
      <c r="J137" s="1">
        <v>0.95999997849999996</v>
      </c>
      <c r="K137" s="1">
        <v>1.269999981</v>
      </c>
      <c r="L137" s="1">
        <v>1.0900000329999999</v>
      </c>
      <c r="M137" s="1">
        <v>19.88459713</v>
      </c>
      <c r="N137" s="1">
        <v>5</v>
      </c>
    </row>
    <row r="138" spans="1:14" x14ac:dyDescent="0.3">
      <c r="A138" s="1">
        <v>275</v>
      </c>
      <c r="B138" s="1" t="s">
        <v>863</v>
      </c>
      <c r="C138" s="1">
        <v>32.799999239999998</v>
      </c>
      <c r="D138" s="1">
        <v>0</v>
      </c>
      <c r="E138" s="1">
        <v>57</v>
      </c>
      <c r="F138" s="1">
        <v>0</v>
      </c>
      <c r="G138" s="1">
        <v>0</v>
      </c>
      <c r="H138" s="1">
        <v>275</v>
      </c>
      <c r="I138" s="1" t="s">
        <v>864</v>
      </c>
      <c r="J138" s="1">
        <v>1.190000057</v>
      </c>
      <c r="K138" s="1">
        <v>1.6000000240000001</v>
      </c>
      <c r="L138" s="1">
        <v>1.4299999480000001</v>
      </c>
      <c r="M138" s="1">
        <v>19.457982149999999</v>
      </c>
      <c r="N138" s="1">
        <v>0</v>
      </c>
    </row>
    <row r="139" spans="1:14" x14ac:dyDescent="0.3">
      <c r="A139" s="1">
        <v>280</v>
      </c>
      <c r="B139" s="1" t="s">
        <v>865</v>
      </c>
      <c r="C139" s="1">
        <v>0</v>
      </c>
      <c r="D139" s="1">
        <v>0</v>
      </c>
      <c r="E139" s="1">
        <v>52.25</v>
      </c>
      <c r="F139" s="1">
        <v>0</v>
      </c>
      <c r="G139" s="1">
        <v>0</v>
      </c>
      <c r="H139" s="1">
        <v>280</v>
      </c>
      <c r="I139" s="1" t="s">
        <v>866</v>
      </c>
      <c r="J139" s="1">
        <v>0.1000000015</v>
      </c>
      <c r="K139" s="1">
        <v>0</v>
      </c>
      <c r="L139" s="1">
        <v>1.9900000099999999</v>
      </c>
      <c r="M139" s="1">
        <v>11.121023989999999</v>
      </c>
      <c r="N139" s="1">
        <v>0</v>
      </c>
    </row>
    <row r="140" spans="1:14" x14ac:dyDescent="0.3">
      <c r="A140" s="1">
        <v>285</v>
      </c>
      <c r="B140" s="1" t="s">
        <v>867</v>
      </c>
      <c r="C140" s="1">
        <v>0</v>
      </c>
      <c r="D140" s="1">
        <v>0</v>
      </c>
      <c r="E140" s="1">
        <v>47.599998470000003</v>
      </c>
      <c r="F140" s="1">
        <v>0</v>
      </c>
      <c r="G140" s="1">
        <v>0</v>
      </c>
      <c r="H140" s="1">
        <v>285</v>
      </c>
      <c r="I140" s="1" t="s">
        <v>868</v>
      </c>
      <c r="J140" s="1">
        <v>0.1000000015</v>
      </c>
      <c r="K140" s="1">
        <v>0</v>
      </c>
      <c r="L140" s="1">
        <v>2.5499999519999998</v>
      </c>
      <c r="M140" s="1">
        <v>10.096077510000001</v>
      </c>
      <c r="N140" s="1">
        <v>0</v>
      </c>
    </row>
    <row r="141" spans="1:14" x14ac:dyDescent="0.3">
      <c r="A141" s="1">
        <v>290</v>
      </c>
      <c r="B141" s="1" t="s">
        <v>869</v>
      </c>
      <c r="C141" s="1">
        <v>0</v>
      </c>
      <c r="D141" s="1">
        <v>0</v>
      </c>
      <c r="E141" s="1">
        <v>43</v>
      </c>
      <c r="F141" s="1">
        <v>0</v>
      </c>
      <c r="G141" s="1">
        <v>0</v>
      </c>
      <c r="H141" s="1">
        <v>290</v>
      </c>
      <c r="I141" s="1" t="s">
        <v>870</v>
      </c>
      <c r="J141" s="1">
        <v>0.1000000015</v>
      </c>
      <c r="K141" s="1">
        <v>21.200000760000002</v>
      </c>
      <c r="L141" s="1">
        <v>3.4000000950000002</v>
      </c>
      <c r="M141" s="1">
        <v>31.680085989999998</v>
      </c>
      <c r="N141" s="1">
        <v>0</v>
      </c>
    </row>
    <row r="142" spans="1:14" x14ac:dyDescent="0.3">
      <c r="A142" s="1">
        <v>295</v>
      </c>
      <c r="B142" s="1" t="s">
        <v>871</v>
      </c>
      <c r="C142" s="1">
        <v>0</v>
      </c>
      <c r="D142" s="1">
        <v>0</v>
      </c>
      <c r="E142" s="1">
        <v>38.549999239999998</v>
      </c>
      <c r="F142" s="1">
        <v>0</v>
      </c>
      <c r="G142" s="1">
        <v>0</v>
      </c>
      <c r="H142" s="1">
        <v>295</v>
      </c>
      <c r="I142" s="1" t="s">
        <v>872</v>
      </c>
      <c r="J142" s="1">
        <v>7.0000000300000004E-2</v>
      </c>
      <c r="K142" s="1">
        <v>23.299999239999998</v>
      </c>
      <c r="L142" s="1">
        <v>4.2800002099999999</v>
      </c>
      <c r="M142" s="1">
        <v>30.940517939999999</v>
      </c>
      <c r="N142" s="1">
        <v>0</v>
      </c>
    </row>
    <row r="143" spans="1:14" x14ac:dyDescent="0.3">
      <c r="A143" s="1">
        <v>300</v>
      </c>
      <c r="B143" s="1" t="s">
        <v>873</v>
      </c>
      <c r="C143" s="1">
        <v>8.1999998089999995</v>
      </c>
      <c r="D143" s="1">
        <v>0</v>
      </c>
      <c r="E143" s="1">
        <v>34.299999239999998</v>
      </c>
      <c r="F143" s="1">
        <v>0</v>
      </c>
      <c r="G143" s="1">
        <v>0</v>
      </c>
      <c r="H143" s="1">
        <v>300</v>
      </c>
      <c r="I143" s="1" t="s">
        <v>874</v>
      </c>
      <c r="J143" s="1">
        <v>7.0000000300000004E-2</v>
      </c>
      <c r="K143" s="1">
        <v>25.549999239999998</v>
      </c>
      <c r="L143" s="1">
        <v>5.4299998279999997</v>
      </c>
      <c r="M143" s="1">
        <v>30.201237729999999</v>
      </c>
      <c r="N143" s="1">
        <v>0</v>
      </c>
    </row>
    <row r="144" spans="1:14" x14ac:dyDescent="0.3">
      <c r="A144" s="1">
        <v>305</v>
      </c>
      <c r="B144" s="1" t="s">
        <v>875</v>
      </c>
      <c r="C144" s="1">
        <v>4.2699999809999998</v>
      </c>
      <c r="D144" s="1">
        <v>0</v>
      </c>
      <c r="E144" s="1">
        <v>30.149999619999999</v>
      </c>
      <c r="F144" s="1">
        <v>0</v>
      </c>
      <c r="G144" s="1">
        <v>0</v>
      </c>
      <c r="H144" s="1">
        <v>305</v>
      </c>
      <c r="I144" s="1" t="s">
        <v>876</v>
      </c>
      <c r="J144" s="1">
        <v>7.0000000300000004E-2</v>
      </c>
      <c r="K144" s="1">
        <v>7.079999924</v>
      </c>
      <c r="L144" s="1">
        <v>6.7199997900000001</v>
      </c>
      <c r="M144" s="1">
        <v>14.782140549999999</v>
      </c>
      <c r="N144" s="1">
        <v>0</v>
      </c>
    </row>
    <row r="145" spans="1:14" x14ac:dyDescent="0.3">
      <c r="A145" s="1">
        <v>310</v>
      </c>
      <c r="B145" s="1" t="s">
        <v>877</v>
      </c>
      <c r="C145" s="1">
        <v>0</v>
      </c>
      <c r="D145" s="1">
        <v>0</v>
      </c>
      <c r="E145" s="1">
        <v>26.350000380000001</v>
      </c>
      <c r="F145" s="1">
        <v>0</v>
      </c>
      <c r="G145" s="1">
        <v>0</v>
      </c>
      <c r="H145" s="1">
        <v>310</v>
      </c>
      <c r="I145" s="1" t="s">
        <v>878</v>
      </c>
      <c r="J145" s="1">
        <v>7.0000000300000004E-2</v>
      </c>
      <c r="K145" s="1">
        <v>8.1400003430000005</v>
      </c>
      <c r="L145" s="1">
        <v>8.1700000760000009</v>
      </c>
      <c r="M145" s="1">
        <v>13.80283204</v>
      </c>
      <c r="N145" s="1">
        <v>0</v>
      </c>
    </row>
    <row r="146" spans="1:14" x14ac:dyDescent="0.3">
      <c r="A146" s="1">
        <v>315</v>
      </c>
      <c r="B146" s="1" t="s">
        <v>879</v>
      </c>
      <c r="C146" s="1">
        <v>0.4900000095</v>
      </c>
      <c r="D146" s="1">
        <v>0</v>
      </c>
      <c r="E146" s="1">
        <v>22.75</v>
      </c>
      <c r="F146" s="1">
        <v>0</v>
      </c>
      <c r="G146" s="1">
        <v>0</v>
      </c>
      <c r="H146" s="1">
        <v>315</v>
      </c>
      <c r="I146" s="1" t="s">
        <v>880</v>
      </c>
      <c r="J146" s="1">
        <v>7.0000000300000004E-2</v>
      </c>
      <c r="K146" s="1">
        <v>0</v>
      </c>
      <c r="L146" s="1">
        <v>9.9499998089999995</v>
      </c>
      <c r="M146" s="1">
        <v>3.7774442989999999</v>
      </c>
      <c r="N146" s="1">
        <v>0</v>
      </c>
    </row>
    <row r="147" spans="1:14" x14ac:dyDescent="0.3">
      <c r="A147" s="1">
        <v>320</v>
      </c>
      <c r="B147" s="1" t="s">
        <v>881</v>
      </c>
      <c r="C147" s="1">
        <v>0.1299999952</v>
      </c>
      <c r="D147" s="1">
        <v>0</v>
      </c>
      <c r="E147" s="1">
        <v>19.450000760000002</v>
      </c>
      <c r="F147" s="1">
        <v>0</v>
      </c>
      <c r="G147" s="1">
        <v>0</v>
      </c>
      <c r="H147" s="1">
        <v>320</v>
      </c>
      <c r="I147" s="1" t="s">
        <v>882</v>
      </c>
      <c r="J147" s="1">
        <v>7.0000000300000004E-2</v>
      </c>
      <c r="K147" s="1">
        <v>0</v>
      </c>
      <c r="L147" s="1">
        <v>11.75</v>
      </c>
      <c r="M147" s="1">
        <v>2.7818276540000002</v>
      </c>
      <c r="N147" s="1">
        <v>0</v>
      </c>
    </row>
    <row r="148" spans="1:14" x14ac:dyDescent="0.3">
      <c r="A148" s="1">
        <v>325</v>
      </c>
      <c r="B148" s="1" t="s">
        <v>883</v>
      </c>
      <c r="C148" s="1">
        <v>7.0000000300000004E-2</v>
      </c>
      <c r="D148" s="1">
        <v>0</v>
      </c>
      <c r="E148" s="1">
        <v>16.450000760000002</v>
      </c>
      <c r="F148" s="1">
        <v>0</v>
      </c>
      <c r="G148" s="1">
        <v>0</v>
      </c>
      <c r="H148" s="1">
        <v>325</v>
      </c>
      <c r="I148" s="1" t="s">
        <v>884</v>
      </c>
      <c r="J148" s="1">
        <v>7.0000000300000004E-2</v>
      </c>
      <c r="K148" s="1">
        <v>0</v>
      </c>
      <c r="L148" s="1">
        <v>14</v>
      </c>
      <c r="M148" s="1">
        <v>1.733312704</v>
      </c>
      <c r="N148" s="1">
        <v>0</v>
      </c>
    </row>
    <row r="149" spans="1:14" x14ac:dyDescent="0.3">
      <c r="A149" s="1">
        <v>330</v>
      </c>
      <c r="B149" s="1" t="s">
        <v>885</v>
      </c>
      <c r="C149" s="1">
        <v>7.0000000300000004E-2</v>
      </c>
      <c r="D149" s="1">
        <v>0</v>
      </c>
      <c r="E149" s="1">
        <v>13.75</v>
      </c>
      <c r="F149" s="1">
        <v>0</v>
      </c>
      <c r="G149" s="1">
        <v>0</v>
      </c>
      <c r="H149" s="1">
        <v>330</v>
      </c>
      <c r="I149" s="1" t="s">
        <v>886</v>
      </c>
      <c r="J149" s="1">
        <v>7.0000000300000004E-2</v>
      </c>
      <c r="K149" s="1">
        <v>0</v>
      </c>
      <c r="L149" s="1">
        <v>16.350000380000001</v>
      </c>
      <c r="M149" s="1">
        <v>0.58106776459999998</v>
      </c>
      <c r="N149" s="1">
        <v>0</v>
      </c>
    </row>
    <row r="150" spans="1:14" x14ac:dyDescent="0.3">
      <c r="A150" s="1">
        <v>335</v>
      </c>
      <c r="B150" s="1" t="s">
        <v>887</v>
      </c>
      <c r="C150" s="1">
        <v>7.0000000300000004E-2</v>
      </c>
      <c r="D150" s="1">
        <v>0</v>
      </c>
      <c r="E150" s="1">
        <v>11.399999619999999</v>
      </c>
      <c r="F150" s="1">
        <v>1.019238251</v>
      </c>
      <c r="G150" s="1">
        <v>0</v>
      </c>
      <c r="H150" s="1">
        <v>335</v>
      </c>
      <c r="I150" s="1" t="s">
        <v>888</v>
      </c>
      <c r="J150" s="1">
        <v>7.0000000300000004E-2</v>
      </c>
      <c r="K150" s="1">
        <v>44.75</v>
      </c>
      <c r="L150" s="1">
        <v>18.850000380000001</v>
      </c>
      <c r="M150" s="1">
        <v>23.300579410000001</v>
      </c>
      <c r="N150" s="1">
        <v>0</v>
      </c>
    </row>
    <row r="151" spans="1:14" x14ac:dyDescent="0.3">
      <c r="A151" s="1">
        <v>340</v>
      </c>
      <c r="B151" s="1" t="s">
        <v>889</v>
      </c>
      <c r="C151" s="1">
        <v>0</v>
      </c>
      <c r="D151" s="1">
        <v>0</v>
      </c>
      <c r="E151" s="1">
        <v>9.2200002669999996</v>
      </c>
      <c r="F151" s="1">
        <v>0</v>
      </c>
      <c r="G151" s="1">
        <v>0</v>
      </c>
      <c r="H151" s="1">
        <v>340</v>
      </c>
      <c r="I151" s="1" t="s">
        <v>890</v>
      </c>
      <c r="J151" s="1">
        <v>7.0000000300000004E-2</v>
      </c>
      <c r="K151" s="1">
        <v>48.25</v>
      </c>
      <c r="L151" s="1">
        <v>21.75</v>
      </c>
      <c r="M151" s="1">
        <v>22.077413079999999</v>
      </c>
      <c r="N151" s="1">
        <v>0</v>
      </c>
    </row>
    <row r="152" spans="1:14" x14ac:dyDescent="0.3">
      <c r="A152" s="1">
        <v>345</v>
      </c>
      <c r="B152" s="1" t="s">
        <v>891</v>
      </c>
      <c r="C152" s="1">
        <v>0</v>
      </c>
      <c r="D152" s="1">
        <v>0</v>
      </c>
      <c r="E152" s="1">
        <v>7.5300002099999999</v>
      </c>
      <c r="F152" s="1">
        <v>0</v>
      </c>
      <c r="G152" s="1">
        <v>0</v>
      </c>
      <c r="H152" s="1">
        <v>345</v>
      </c>
      <c r="I152" s="1" t="s">
        <v>892</v>
      </c>
      <c r="J152" s="1">
        <v>7.9999998210000006E-2</v>
      </c>
      <c r="K152" s="1">
        <v>51.75</v>
      </c>
      <c r="L152" s="1">
        <v>24.600000380000001</v>
      </c>
      <c r="M152" s="1">
        <v>20.620582710000001</v>
      </c>
      <c r="N152" s="1">
        <v>0</v>
      </c>
    </row>
    <row r="153" spans="1:14" x14ac:dyDescent="0.3">
      <c r="A153" s="1">
        <v>350</v>
      </c>
      <c r="B153" s="1" t="s">
        <v>893</v>
      </c>
      <c r="C153" s="1">
        <v>7.0000000300000004E-2</v>
      </c>
      <c r="D153" s="1">
        <v>0</v>
      </c>
      <c r="E153" s="1">
        <v>5.9099998469999999</v>
      </c>
      <c r="F153" s="1">
        <v>3.9150489209999999</v>
      </c>
      <c r="G153" s="1">
        <v>0</v>
      </c>
      <c r="H153" s="1">
        <v>350</v>
      </c>
      <c r="I153" s="1" t="s">
        <v>894</v>
      </c>
      <c r="J153" s="1">
        <v>0.20000000300000001</v>
      </c>
      <c r="K153" s="1">
        <v>55.25</v>
      </c>
      <c r="L153" s="1">
        <v>27.850000380000001</v>
      </c>
      <c r="M153" s="1">
        <v>18.92614549</v>
      </c>
      <c r="N153" s="1">
        <v>0</v>
      </c>
    </row>
    <row r="154" spans="1:14" x14ac:dyDescent="0.3">
      <c r="A154" s="1">
        <v>355</v>
      </c>
      <c r="B154" s="1" t="s">
        <v>895</v>
      </c>
      <c r="C154" s="1">
        <v>7.0000000300000004E-2</v>
      </c>
      <c r="D154" s="1">
        <v>0</v>
      </c>
      <c r="E154" s="1">
        <v>4.75</v>
      </c>
      <c r="F154" s="1">
        <v>4.7671853649999996</v>
      </c>
      <c r="G154" s="1">
        <v>0</v>
      </c>
      <c r="H154" s="1">
        <v>355</v>
      </c>
      <c r="I154" s="1" t="s">
        <v>896</v>
      </c>
      <c r="J154" s="1">
        <v>0.66000002619999998</v>
      </c>
      <c r="K154" s="1">
        <v>58.849998470000003</v>
      </c>
      <c r="L154" s="1">
        <v>31.25</v>
      </c>
      <c r="M154" s="1">
        <v>17.090023890000001</v>
      </c>
      <c r="N154" s="1">
        <v>0</v>
      </c>
    </row>
    <row r="155" spans="1:14" x14ac:dyDescent="0.3">
      <c r="A155" s="1">
        <v>360</v>
      </c>
      <c r="B155" s="1" t="s">
        <v>897</v>
      </c>
      <c r="C155" s="1">
        <v>7.0000000300000004E-2</v>
      </c>
      <c r="D155" s="1">
        <v>0</v>
      </c>
      <c r="E155" s="1">
        <v>3.630000114</v>
      </c>
      <c r="F155" s="1">
        <v>5.594988109</v>
      </c>
      <c r="G155" s="1">
        <v>0</v>
      </c>
      <c r="H155" s="1">
        <v>360</v>
      </c>
      <c r="I155" s="1" t="s">
        <v>898</v>
      </c>
      <c r="J155" s="1">
        <v>1.940000057</v>
      </c>
      <c r="K155" s="1">
        <v>0</v>
      </c>
      <c r="L155" s="1">
        <v>34.650001529999997</v>
      </c>
      <c r="M155" s="1">
        <v>0</v>
      </c>
      <c r="N155" s="1">
        <v>0</v>
      </c>
    </row>
    <row r="156" spans="1:14" x14ac:dyDescent="0.3">
      <c r="A156" s="1">
        <v>365</v>
      </c>
      <c r="B156" s="1" t="s">
        <v>899</v>
      </c>
      <c r="C156" s="1">
        <v>0</v>
      </c>
      <c r="D156" s="1">
        <v>0</v>
      </c>
      <c r="E156" s="1">
        <v>2.8499999049999998</v>
      </c>
      <c r="F156" s="1">
        <v>0</v>
      </c>
      <c r="G156" s="1">
        <v>0</v>
      </c>
      <c r="H156" s="1">
        <v>365</v>
      </c>
      <c r="I156" s="1" t="s">
        <v>900</v>
      </c>
      <c r="J156" s="1">
        <v>4.4099998469999999</v>
      </c>
      <c r="K156" s="1">
        <v>66.599998470000003</v>
      </c>
      <c r="L156" s="1">
        <v>38.5</v>
      </c>
      <c r="M156" s="1">
        <v>13.990297869999999</v>
      </c>
      <c r="N156" s="1">
        <v>0</v>
      </c>
    </row>
    <row r="157" spans="1:14" x14ac:dyDescent="0.3">
      <c r="A157" s="1">
        <v>370</v>
      </c>
      <c r="B157" s="1" t="s">
        <v>901</v>
      </c>
      <c r="C157" s="1">
        <v>0.10999999940000001</v>
      </c>
      <c r="D157" s="1">
        <v>0</v>
      </c>
      <c r="E157" s="1">
        <v>2.2000000480000002</v>
      </c>
      <c r="F157" s="1">
        <v>7.6112082240000003</v>
      </c>
      <c r="G157" s="1">
        <v>1</v>
      </c>
      <c r="H157" s="1">
        <v>370</v>
      </c>
      <c r="I157" s="1" t="s">
        <v>902</v>
      </c>
      <c r="J157" s="1">
        <v>8.0600004199999997</v>
      </c>
      <c r="K157" s="1">
        <v>0</v>
      </c>
      <c r="L157" s="1">
        <v>42.349998470000003</v>
      </c>
      <c r="M157" s="1">
        <v>0</v>
      </c>
      <c r="N157" s="1">
        <v>0</v>
      </c>
    </row>
    <row r="158" spans="1:14" x14ac:dyDescent="0.3">
      <c r="A158" s="1">
        <v>375</v>
      </c>
      <c r="B158" s="1" t="s">
        <v>903</v>
      </c>
      <c r="C158" s="1">
        <v>0.10999999940000001</v>
      </c>
      <c r="D158" s="1">
        <v>0</v>
      </c>
      <c r="E158" s="1">
        <v>1.6299999949999999</v>
      </c>
      <c r="F158" s="1">
        <v>8.4040695169999999</v>
      </c>
      <c r="G158" s="1">
        <v>0</v>
      </c>
      <c r="H158" s="1">
        <v>375</v>
      </c>
      <c r="I158" s="1" t="s">
        <v>904</v>
      </c>
      <c r="J158" s="1">
        <v>0</v>
      </c>
      <c r="K158" s="1">
        <v>74.599998470000003</v>
      </c>
      <c r="L158" s="1">
        <v>46.25</v>
      </c>
      <c r="M158" s="1">
        <v>53.89753382</v>
      </c>
      <c r="N158" s="1">
        <v>0</v>
      </c>
    </row>
    <row r="159" spans="1:14" x14ac:dyDescent="0.3">
      <c r="A159" s="1">
        <v>380</v>
      </c>
      <c r="B159" s="1" t="s">
        <v>905</v>
      </c>
      <c r="C159" s="1">
        <v>0.10999999940000001</v>
      </c>
      <c r="D159" s="1">
        <v>0</v>
      </c>
      <c r="E159" s="1">
        <v>1.1699999569999999</v>
      </c>
      <c r="F159" s="1">
        <v>9.1599274220000009</v>
      </c>
      <c r="G159" s="1">
        <v>0</v>
      </c>
      <c r="H159" s="1">
        <v>380</v>
      </c>
      <c r="I159" s="1" t="s">
        <v>906</v>
      </c>
      <c r="J159" s="1">
        <v>0</v>
      </c>
      <c r="K159" s="1">
        <v>0</v>
      </c>
      <c r="L159" s="1">
        <v>50.5</v>
      </c>
      <c r="M159" s="1">
        <v>0</v>
      </c>
      <c r="N159" s="1">
        <v>0</v>
      </c>
    </row>
    <row r="160" spans="1:14" x14ac:dyDescent="0.3">
      <c r="A160" s="1">
        <v>385</v>
      </c>
      <c r="B160" s="1" t="s">
        <v>907</v>
      </c>
      <c r="C160" s="1">
        <v>0.82999998330000002</v>
      </c>
      <c r="D160" s="1">
        <v>1.1599999670000001</v>
      </c>
      <c r="E160" s="1">
        <v>0.88999998570000005</v>
      </c>
      <c r="F160" s="1">
        <v>14.546346509999999</v>
      </c>
      <c r="G160" s="1">
        <v>0</v>
      </c>
      <c r="H160" s="1">
        <v>385</v>
      </c>
      <c r="I160" s="1" t="s">
        <v>908</v>
      </c>
      <c r="J160" s="1">
        <v>0</v>
      </c>
      <c r="K160" s="1">
        <v>0</v>
      </c>
      <c r="L160" s="1">
        <v>54.700000760000002</v>
      </c>
      <c r="M160" s="1">
        <v>0</v>
      </c>
      <c r="N160" s="1">
        <v>0</v>
      </c>
    </row>
    <row r="161" spans="1:14" x14ac:dyDescent="0.3">
      <c r="A161" s="1">
        <v>390</v>
      </c>
      <c r="B161" s="1" t="s">
        <v>909</v>
      </c>
      <c r="C161" s="1">
        <v>0.56000000240000003</v>
      </c>
      <c r="D161" s="1">
        <v>0.89999997620000005</v>
      </c>
      <c r="E161" s="1">
        <v>0.61000001429999995</v>
      </c>
      <c r="F161" s="1">
        <v>14.51649413</v>
      </c>
      <c r="G161" s="1">
        <v>0</v>
      </c>
      <c r="H161" s="1">
        <v>390</v>
      </c>
      <c r="I161" s="1" t="s">
        <v>910</v>
      </c>
      <c r="J161" s="1">
        <v>0</v>
      </c>
      <c r="K161" s="1">
        <v>86.900001529999997</v>
      </c>
      <c r="L161" s="1">
        <v>58.950000760000002</v>
      </c>
      <c r="M161" s="1">
        <v>55.926504559999998</v>
      </c>
      <c r="N161" s="1">
        <v>0</v>
      </c>
    </row>
    <row r="163" spans="1:14" x14ac:dyDescent="0.3">
      <c r="A163" s="1" t="s">
        <v>0</v>
      </c>
      <c r="B163" s="1"/>
      <c r="C163" s="1"/>
      <c r="D163" s="1"/>
      <c r="E163" s="1"/>
      <c r="F163" s="1"/>
      <c r="G163" s="1"/>
      <c r="H163" s="1"/>
    </row>
    <row r="164" spans="1:14" x14ac:dyDescent="0.3">
      <c r="A164" s="1" t="s">
        <v>1</v>
      </c>
      <c r="B164" s="1" t="s">
        <v>2</v>
      </c>
      <c r="C164" s="1" t="s">
        <v>3</v>
      </c>
      <c r="D164" s="1" t="s">
        <v>4</v>
      </c>
      <c r="E164" s="1" t="s">
        <v>5</v>
      </c>
      <c r="F164" s="1" t="s">
        <v>6</v>
      </c>
      <c r="G164" s="1" t="s">
        <v>7</v>
      </c>
      <c r="H164" s="1" t="s">
        <v>1</v>
      </c>
      <c r="I164" s="1" t="s">
        <v>2</v>
      </c>
      <c r="J164" s="1" t="s">
        <v>3</v>
      </c>
      <c r="K164" s="1" t="s">
        <v>4</v>
      </c>
      <c r="L164" s="1" t="s">
        <v>5</v>
      </c>
      <c r="M164" s="1" t="s">
        <v>6</v>
      </c>
      <c r="N164" s="1" t="s">
        <v>7</v>
      </c>
    </row>
    <row r="165" spans="1:14" x14ac:dyDescent="0.3">
      <c r="A165" s="1" t="s">
        <v>110</v>
      </c>
      <c r="B165" s="1"/>
      <c r="C165" s="1"/>
      <c r="D165" s="1"/>
      <c r="E165" s="1"/>
      <c r="F165" s="1"/>
      <c r="G165" s="1"/>
      <c r="H165" s="1"/>
    </row>
    <row r="166" spans="1:14" x14ac:dyDescent="0.3">
      <c r="A166" s="1">
        <v>270</v>
      </c>
      <c r="B166" s="1" t="s">
        <v>911</v>
      </c>
      <c r="C166" s="1">
        <v>0</v>
      </c>
      <c r="D166" s="1">
        <v>93.849998470000003</v>
      </c>
      <c r="E166" s="1">
        <v>63</v>
      </c>
      <c r="F166" s="1">
        <v>64.941700139999995</v>
      </c>
      <c r="G166" s="1">
        <v>0</v>
      </c>
      <c r="H166" s="1">
        <v>270</v>
      </c>
      <c r="I166" s="1" t="s">
        <v>912</v>
      </c>
      <c r="J166" s="1">
        <v>1.5700000519999999</v>
      </c>
      <c r="K166" s="1">
        <v>1.6599999670000001</v>
      </c>
      <c r="L166" s="1">
        <v>1.6499999759999999</v>
      </c>
      <c r="M166" s="1">
        <v>19.408102400000001</v>
      </c>
      <c r="N166" s="1">
        <v>1001</v>
      </c>
    </row>
    <row r="167" spans="1:14" x14ac:dyDescent="0.3">
      <c r="A167" s="1">
        <v>275</v>
      </c>
      <c r="B167" s="1" t="s">
        <v>913</v>
      </c>
      <c r="C167" s="1">
        <v>33.799999239999998</v>
      </c>
      <c r="D167" s="1">
        <v>89.599998470000003</v>
      </c>
      <c r="E167" s="1">
        <v>58.25</v>
      </c>
      <c r="F167" s="1">
        <v>25.62781485</v>
      </c>
      <c r="G167" s="1">
        <v>0</v>
      </c>
      <c r="H167" s="1">
        <v>275</v>
      </c>
      <c r="I167" s="1" t="s">
        <v>914</v>
      </c>
      <c r="J167" s="1">
        <v>0.82999998330000002</v>
      </c>
      <c r="K167" s="1">
        <v>0</v>
      </c>
      <c r="L167" s="1">
        <v>1.8999999759999999</v>
      </c>
      <c r="M167" s="1">
        <v>15.508275169999999</v>
      </c>
      <c r="N167" s="1">
        <v>0</v>
      </c>
    </row>
    <row r="168" spans="1:14" x14ac:dyDescent="0.3">
      <c r="A168" s="1">
        <v>280</v>
      </c>
      <c r="B168" s="1" t="s">
        <v>915</v>
      </c>
      <c r="C168" s="1">
        <v>29</v>
      </c>
      <c r="D168" s="1">
        <v>85.300003050000001</v>
      </c>
      <c r="E168" s="1">
        <v>53.599998470000003</v>
      </c>
      <c r="F168" s="1">
        <v>24.53866464</v>
      </c>
      <c r="G168" s="1">
        <v>0</v>
      </c>
      <c r="H168" s="1">
        <v>280</v>
      </c>
      <c r="I168" s="1" t="s">
        <v>916</v>
      </c>
      <c r="J168" s="1">
        <v>0.25</v>
      </c>
      <c r="K168" s="1">
        <v>4.0999999049999998</v>
      </c>
      <c r="L168" s="1">
        <v>2.1500000950000002</v>
      </c>
      <c r="M168" s="1">
        <v>18.146166040000001</v>
      </c>
      <c r="N168" s="1">
        <v>403</v>
      </c>
    </row>
    <row r="169" spans="1:14" x14ac:dyDescent="0.3">
      <c r="A169" s="1">
        <v>285</v>
      </c>
      <c r="B169" s="1" t="s">
        <v>917</v>
      </c>
      <c r="C169" s="1">
        <v>24</v>
      </c>
      <c r="D169" s="1">
        <v>81.050003050000001</v>
      </c>
      <c r="E169" s="1">
        <v>49.049999239999998</v>
      </c>
      <c r="F169" s="1">
        <v>23.28983654</v>
      </c>
      <c r="G169" s="1">
        <v>0</v>
      </c>
      <c r="H169" s="1">
        <v>285</v>
      </c>
      <c r="I169" s="1" t="s">
        <v>918</v>
      </c>
      <c r="J169" s="1">
        <v>0.10999999940000001</v>
      </c>
      <c r="K169" s="1">
        <v>4.9600000380000004</v>
      </c>
      <c r="L169" s="1">
        <v>2.8399999139999998</v>
      </c>
      <c r="M169" s="1">
        <v>17.52219711</v>
      </c>
      <c r="N169" s="1">
        <v>6</v>
      </c>
    </row>
    <row r="170" spans="1:14" x14ac:dyDescent="0.3">
      <c r="A170" s="1">
        <v>290</v>
      </c>
      <c r="B170" s="1" t="s">
        <v>919</v>
      </c>
      <c r="C170" s="1">
        <v>0</v>
      </c>
      <c r="D170" s="1">
        <v>77</v>
      </c>
      <c r="E170" s="1">
        <v>44.650001529999997</v>
      </c>
      <c r="F170" s="1">
        <v>57.674035869999997</v>
      </c>
      <c r="G170" s="1">
        <v>0</v>
      </c>
      <c r="H170" s="1">
        <v>290</v>
      </c>
      <c r="I170" s="1" t="s">
        <v>920</v>
      </c>
      <c r="J170" s="1">
        <v>0.62000000479999995</v>
      </c>
      <c r="K170" s="1">
        <v>8.9399995800000003</v>
      </c>
      <c r="L170" s="1">
        <v>3.4100000860000002</v>
      </c>
      <c r="M170" s="1">
        <v>20.029919700000001</v>
      </c>
      <c r="N170" s="1">
        <v>503</v>
      </c>
    </row>
    <row r="171" spans="1:14" x14ac:dyDescent="0.3">
      <c r="A171" s="1">
        <v>295</v>
      </c>
      <c r="B171" s="1" t="s">
        <v>921</v>
      </c>
      <c r="C171" s="1">
        <v>14.30000019</v>
      </c>
      <c r="D171" s="1">
        <v>73.099998470000003</v>
      </c>
      <c r="E171" s="1">
        <v>40.349998470000003</v>
      </c>
      <c r="F171" s="1">
        <v>21.26153927</v>
      </c>
      <c r="G171" s="1">
        <v>0</v>
      </c>
      <c r="H171" s="1">
        <v>295</v>
      </c>
      <c r="I171" s="1" t="s">
        <v>922</v>
      </c>
      <c r="J171" s="1">
        <v>1.3500000240000001</v>
      </c>
      <c r="K171" s="1">
        <v>0</v>
      </c>
      <c r="L171" s="1">
        <v>4.0100002290000001</v>
      </c>
      <c r="M171" s="1">
        <v>12.17046581</v>
      </c>
      <c r="N171" s="1">
        <v>0</v>
      </c>
    </row>
    <row r="172" spans="1:14" x14ac:dyDescent="0.3">
      <c r="A172" s="1">
        <v>300</v>
      </c>
      <c r="B172" s="1" t="s">
        <v>923</v>
      </c>
      <c r="C172" s="1">
        <v>9.2799997330000004</v>
      </c>
      <c r="D172" s="1">
        <v>69.199996949999999</v>
      </c>
      <c r="E172" s="1">
        <v>36.25</v>
      </c>
      <c r="F172" s="1">
        <v>20.078544950000001</v>
      </c>
      <c r="G172" s="1">
        <v>0</v>
      </c>
      <c r="H172" s="1">
        <v>300</v>
      </c>
      <c r="I172" s="1" t="s">
        <v>924</v>
      </c>
      <c r="J172" s="1">
        <v>2.0899999139999998</v>
      </c>
      <c r="K172" s="1">
        <v>6.8200001720000003</v>
      </c>
      <c r="L172" s="1">
        <v>4.8600001339999999</v>
      </c>
      <c r="M172" s="1">
        <v>16.294031090000001</v>
      </c>
      <c r="N172" s="1">
        <v>0</v>
      </c>
    </row>
    <row r="173" spans="1:14" x14ac:dyDescent="0.3">
      <c r="A173" s="1">
        <v>305</v>
      </c>
      <c r="B173" s="1" t="s">
        <v>925</v>
      </c>
      <c r="C173" s="1">
        <v>5.25</v>
      </c>
      <c r="D173" s="1">
        <v>65.25</v>
      </c>
      <c r="E173" s="1">
        <v>32.299999239999998</v>
      </c>
      <c r="F173" s="1">
        <v>19.410951170000001</v>
      </c>
      <c r="G173" s="1">
        <v>0</v>
      </c>
      <c r="H173" s="1">
        <v>305</v>
      </c>
      <c r="I173" s="1" t="s">
        <v>926</v>
      </c>
      <c r="J173" s="1">
        <v>7.0000000300000004E-2</v>
      </c>
      <c r="K173" s="1">
        <v>0</v>
      </c>
      <c r="L173" s="1">
        <v>5.8400001530000001</v>
      </c>
      <c r="M173" s="1">
        <v>5.2484742830000002</v>
      </c>
      <c r="N173" s="1">
        <v>0</v>
      </c>
    </row>
    <row r="174" spans="1:14" x14ac:dyDescent="0.3">
      <c r="A174" s="1">
        <v>310</v>
      </c>
      <c r="B174" s="1" t="s">
        <v>927</v>
      </c>
      <c r="C174" s="1">
        <v>2.380000114</v>
      </c>
      <c r="D174" s="1">
        <v>0</v>
      </c>
      <c r="E174" s="1">
        <v>28.600000380000001</v>
      </c>
      <c r="F174" s="1">
        <v>0</v>
      </c>
      <c r="G174" s="1">
        <v>0</v>
      </c>
      <c r="H174" s="1">
        <v>310</v>
      </c>
      <c r="I174" s="1" t="s">
        <v>928</v>
      </c>
      <c r="J174" s="1">
        <v>4.1300001139999996</v>
      </c>
      <c r="K174" s="1">
        <v>0</v>
      </c>
      <c r="L174" s="1">
        <v>6.7600002290000001</v>
      </c>
      <c r="M174" s="1">
        <v>12.587647130000001</v>
      </c>
      <c r="N174" s="1">
        <v>202</v>
      </c>
    </row>
    <row r="175" spans="1:14" x14ac:dyDescent="0.3">
      <c r="A175" s="1">
        <v>315</v>
      </c>
      <c r="B175" s="1" t="s">
        <v>929</v>
      </c>
      <c r="C175" s="1">
        <v>0.82999998330000002</v>
      </c>
      <c r="D175" s="1">
        <v>28.350000380000001</v>
      </c>
      <c r="E175" s="1">
        <v>25.149999619999999</v>
      </c>
      <c r="F175" s="1">
        <v>0</v>
      </c>
      <c r="G175" s="1">
        <v>0</v>
      </c>
      <c r="H175" s="1">
        <v>315</v>
      </c>
      <c r="I175" s="1" t="s">
        <v>930</v>
      </c>
      <c r="J175" s="1">
        <v>7.0000000300000004E-2</v>
      </c>
      <c r="K175" s="1">
        <v>0</v>
      </c>
      <c r="L175" s="1">
        <v>8.3699998860000004</v>
      </c>
      <c r="M175" s="1">
        <v>3.5312903480000002</v>
      </c>
      <c r="N175" s="1">
        <v>0</v>
      </c>
    </row>
    <row r="176" spans="1:14" x14ac:dyDescent="0.3">
      <c r="A176" s="1">
        <v>320</v>
      </c>
      <c r="B176" s="1" t="s">
        <v>931</v>
      </c>
      <c r="C176" s="1">
        <v>0.23999999459999999</v>
      </c>
      <c r="D176" s="1">
        <v>54.799999239999998</v>
      </c>
      <c r="E176" s="1">
        <v>21.899999619999999</v>
      </c>
      <c r="F176" s="1">
        <v>21.084039900000001</v>
      </c>
      <c r="G176" s="1">
        <v>0</v>
      </c>
      <c r="H176" s="1">
        <v>320</v>
      </c>
      <c r="I176" s="1" t="s">
        <v>932</v>
      </c>
      <c r="J176" s="1">
        <v>7.0500001909999996</v>
      </c>
      <c r="K176" s="1">
        <v>18.700000760000002</v>
      </c>
      <c r="L176" s="1">
        <v>9.9499998089999995</v>
      </c>
      <c r="M176" s="1">
        <v>18.81812291</v>
      </c>
      <c r="N176" s="1">
        <v>1803</v>
      </c>
    </row>
    <row r="177" spans="1:14" x14ac:dyDescent="0.3">
      <c r="A177" s="1">
        <v>325</v>
      </c>
      <c r="B177" s="1" t="s">
        <v>933</v>
      </c>
      <c r="C177" s="1">
        <v>9.0000003580000001E-2</v>
      </c>
      <c r="D177" s="1">
        <v>0</v>
      </c>
      <c r="E177" s="1">
        <v>18.950000760000002</v>
      </c>
      <c r="F177" s="1">
        <v>0</v>
      </c>
      <c r="G177" s="1">
        <v>0</v>
      </c>
      <c r="H177" s="1">
        <v>325</v>
      </c>
      <c r="I177" s="1" t="s">
        <v>934</v>
      </c>
      <c r="J177" s="1">
        <v>8.6300001139999996</v>
      </c>
      <c r="K177" s="1">
        <v>0</v>
      </c>
      <c r="L177" s="1">
        <v>12</v>
      </c>
      <c r="M177" s="1">
        <v>12.192355450000001</v>
      </c>
      <c r="N177" s="1">
        <v>0</v>
      </c>
    </row>
    <row r="178" spans="1:14" x14ac:dyDescent="0.3">
      <c r="A178" s="1">
        <v>330</v>
      </c>
      <c r="B178" s="1" t="s">
        <v>935</v>
      </c>
      <c r="C178" s="1">
        <v>7.0000000300000004E-2</v>
      </c>
      <c r="D178" s="1">
        <v>48.5</v>
      </c>
      <c r="E178" s="1">
        <v>16.25</v>
      </c>
      <c r="F178" s="1">
        <v>23.00549758</v>
      </c>
      <c r="G178" s="1">
        <v>0</v>
      </c>
      <c r="H178" s="1">
        <v>330</v>
      </c>
      <c r="I178" s="1" t="s">
        <v>936</v>
      </c>
      <c r="J178" s="1">
        <v>10.899999619999999</v>
      </c>
      <c r="K178" s="1">
        <v>0</v>
      </c>
      <c r="L178" s="1">
        <v>14.19999981</v>
      </c>
      <c r="M178" s="1">
        <v>12.25433054</v>
      </c>
      <c r="N178" s="1">
        <v>0</v>
      </c>
    </row>
    <row r="179" spans="1:14" x14ac:dyDescent="0.3">
      <c r="A179" s="1">
        <v>335</v>
      </c>
      <c r="B179" s="1" t="s">
        <v>937</v>
      </c>
      <c r="C179" s="1">
        <v>7.0000000300000004E-2</v>
      </c>
      <c r="D179" s="1">
        <v>45.5</v>
      </c>
      <c r="E179" s="1">
        <v>13.850000380000001</v>
      </c>
      <c r="F179" s="1">
        <v>23.788030930000001</v>
      </c>
      <c r="G179" s="1">
        <v>0</v>
      </c>
      <c r="H179" s="1">
        <v>335</v>
      </c>
      <c r="I179" s="1" t="s">
        <v>938</v>
      </c>
      <c r="J179" s="1">
        <v>13.149999619999999</v>
      </c>
      <c r="K179" s="1">
        <v>0</v>
      </c>
      <c r="L179" s="1">
        <v>16.700000760000002</v>
      </c>
      <c r="M179" s="1">
        <v>11.98967455</v>
      </c>
      <c r="N179" s="1">
        <v>0</v>
      </c>
    </row>
    <row r="180" spans="1:14" x14ac:dyDescent="0.3">
      <c r="A180" s="1">
        <v>340</v>
      </c>
      <c r="B180" s="1" t="s">
        <v>939</v>
      </c>
      <c r="C180" s="1">
        <v>0.2300000042</v>
      </c>
      <c r="D180" s="1">
        <v>41.849998470000003</v>
      </c>
      <c r="E180" s="1">
        <v>12.100000380000001</v>
      </c>
      <c r="F180" s="1">
        <v>24.16126341</v>
      </c>
      <c r="G180" s="1">
        <v>4</v>
      </c>
      <c r="H180" s="1">
        <v>340</v>
      </c>
      <c r="I180" s="1" t="s">
        <v>940</v>
      </c>
      <c r="J180" s="1">
        <v>7.0000000300000004E-2</v>
      </c>
      <c r="K180" s="1">
        <v>0</v>
      </c>
      <c r="L180" s="1">
        <v>19.5</v>
      </c>
      <c r="M180" s="1">
        <v>0</v>
      </c>
      <c r="N180" s="1">
        <v>0</v>
      </c>
    </row>
    <row r="181" spans="1:14" x14ac:dyDescent="0.3">
      <c r="A181" s="1">
        <v>345</v>
      </c>
      <c r="B181" s="1" t="s">
        <v>941</v>
      </c>
      <c r="C181" s="1">
        <v>0</v>
      </c>
      <c r="D181" s="1">
        <v>12.5</v>
      </c>
      <c r="E181" s="1">
        <v>9.7100000380000004</v>
      </c>
      <c r="F181" s="1">
        <v>17.52203493</v>
      </c>
      <c r="G181" s="1">
        <v>0</v>
      </c>
      <c r="H181" s="1">
        <v>345</v>
      </c>
      <c r="I181" s="1" t="s">
        <v>942</v>
      </c>
      <c r="J181" s="1">
        <v>9.0000003580000001E-2</v>
      </c>
      <c r="K181" s="1">
        <v>0</v>
      </c>
      <c r="L181" s="1">
        <v>22.299999239999998</v>
      </c>
      <c r="M181" s="1">
        <v>0</v>
      </c>
      <c r="N181" s="1">
        <v>0</v>
      </c>
    </row>
    <row r="182" spans="1:14" x14ac:dyDescent="0.3">
      <c r="A182" s="1">
        <v>350</v>
      </c>
      <c r="B182" s="1" t="s">
        <v>943</v>
      </c>
      <c r="C182" s="1">
        <v>7.0000000300000004E-2</v>
      </c>
      <c r="D182" s="1">
        <v>9.9600000380000004</v>
      </c>
      <c r="E182" s="1">
        <v>8.0399999619999996</v>
      </c>
      <c r="F182" s="1">
        <v>11.23834089</v>
      </c>
      <c r="G182" s="1">
        <v>0</v>
      </c>
      <c r="H182" s="1">
        <v>350</v>
      </c>
      <c r="I182" s="1" t="s">
        <v>944</v>
      </c>
      <c r="J182" s="1">
        <v>0.20000000300000001</v>
      </c>
      <c r="K182" s="1">
        <v>0</v>
      </c>
      <c r="L182" s="1">
        <v>25.600000380000001</v>
      </c>
      <c r="M182" s="1">
        <v>0</v>
      </c>
      <c r="N182" s="1">
        <v>0</v>
      </c>
    </row>
    <row r="183" spans="1:14" x14ac:dyDescent="0.3">
      <c r="A183" s="1">
        <v>355</v>
      </c>
      <c r="B183" s="1" t="s">
        <v>945</v>
      </c>
      <c r="C183" s="1">
        <v>6.3400001530000001</v>
      </c>
      <c r="D183" s="1">
        <v>9.3299999239999991</v>
      </c>
      <c r="E183" s="1">
        <v>6.9099998469999999</v>
      </c>
      <c r="F183" s="1">
        <v>15.943128400000001</v>
      </c>
      <c r="G183" s="1">
        <v>2</v>
      </c>
      <c r="H183" s="1">
        <v>355</v>
      </c>
      <c r="I183" s="1" t="s">
        <v>946</v>
      </c>
      <c r="J183" s="1">
        <v>25.049999239999998</v>
      </c>
      <c r="K183" s="1">
        <v>0</v>
      </c>
      <c r="L183" s="1">
        <v>28.899999619999999</v>
      </c>
      <c r="M183" s="1">
        <v>10.54442875</v>
      </c>
      <c r="N183" s="1">
        <v>0</v>
      </c>
    </row>
    <row r="184" spans="1:14" x14ac:dyDescent="0.3">
      <c r="A184" s="1">
        <v>360</v>
      </c>
      <c r="B184" s="1" t="s">
        <v>947</v>
      </c>
      <c r="C184" s="1">
        <v>3.4000000950000002</v>
      </c>
      <c r="D184" s="1">
        <v>5.6999998090000004</v>
      </c>
      <c r="E184" s="1">
        <v>5.2300000190000002</v>
      </c>
      <c r="F184" s="1">
        <v>13.47208687</v>
      </c>
      <c r="G184" s="1">
        <v>0</v>
      </c>
      <c r="H184" s="1">
        <v>360</v>
      </c>
      <c r="I184" s="1" t="s">
        <v>948</v>
      </c>
      <c r="J184" s="1">
        <v>1.7400000099999999</v>
      </c>
      <c r="K184" s="1">
        <v>0</v>
      </c>
      <c r="L184" s="1">
        <v>32.450000760000002</v>
      </c>
      <c r="M184" s="1">
        <v>0</v>
      </c>
      <c r="N184" s="1">
        <v>0</v>
      </c>
    </row>
    <row r="185" spans="1:14" x14ac:dyDescent="0.3">
      <c r="A185" s="1">
        <v>365</v>
      </c>
      <c r="B185" s="1" t="s">
        <v>949</v>
      </c>
      <c r="C185" s="1">
        <v>2.289999962</v>
      </c>
      <c r="D185" s="1">
        <v>7.0700001720000003</v>
      </c>
      <c r="E185" s="1">
        <v>4.0399999619999996</v>
      </c>
      <c r="F185" s="1">
        <v>14.92602202</v>
      </c>
      <c r="G185" s="1">
        <v>0</v>
      </c>
      <c r="H185" s="1">
        <v>365</v>
      </c>
      <c r="I185" s="1" t="s">
        <v>950</v>
      </c>
      <c r="J185" s="1">
        <v>3.9000000950000002</v>
      </c>
      <c r="K185" s="1">
        <v>0</v>
      </c>
      <c r="L185" s="1">
        <v>36.25</v>
      </c>
      <c r="M185" s="1">
        <v>0</v>
      </c>
      <c r="N185" s="1">
        <v>0</v>
      </c>
    </row>
    <row r="186" spans="1:14" x14ac:dyDescent="0.3">
      <c r="A186" s="1">
        <v>370</v>
      </c>
      <c r="B186" s="1" t="s">
        <v>951</v>
      </c>
      <c r="C186" s="1">
        <v>1.3600000139999999</v>
      </c>
      <c r="D186" s="1">
        <v>5.8800001139999996</v>
      </c>
      <c r="E186" s="1">
        <v>3.2599999899999998</v>
      </c>
      <c r="F186" s="1">
        <v>14.6548055</v>
      </c>
      <c r="G186" s="1">
        <v>12</v>
      </c>
      <c r="H186" s="1">
        <v>370</v>
      </c>
      <c r="I186" s="1" t="s">
        <v>952</v>
      </c>
      <c r="J186" s="1">
        <v>36.349998470000003</v>
      </c>
      <c r="K186" s="1">
        <v>0</v>
      </c>
      <c r="L186" s="1">
        <v>40</v>
      </c>
      <c r="M186" s="1">
        <v>0</v>
      </c>
      <c r="N186" s="1">
        <v>0</v>
      </c>
    </row>
    <row r="187" spans="1:14" x14ac:dyDescent="0.3">
      <c r="A187" s="1">
        <v>375</v>
      </c>
      <c r="B187" s="1" t="s">
        <v>953</v>
      </c>
      <c r="C187" s="1">
        <v>0</v>
      </c>
      <c r="D187" s="1">
        <v>5.3099999430000002</v>
      </c>
      <c r="E187" s="1">
        <v>2.5499999519999998</v>
      </c>
      <c r="F187" s="1">
        <v>18.202508000000002</v>
      </c>
      <c r="G187" s="1">
        <v>1</v>
      </c>
      <c r="H187" s="1">
        <v>375</v>
      </c>
      <c r="I187" s="1" t="s">
        <v>954</v>
      </c>
      <c r="J187" s="1">
        <v>40.5</v>
      </c>
      <c r="K187" s="1">
        <v>0</v>
      </c>
      <c r="L187" s="1">
        <v>44.150001529999997</v>
      </c>
      <c r="M187" s="1">
        <v>0</v>
      </c>
      <c r="N187" s="1">
        <v>0</v>
      </c>
    </row>
    <row r="188" spans="1:14" x14ac:dyDescent="0.3">
      <c r="A188" s="1">
        <v>380</v>
      </c>
      <c r="B188" s="1" t="s">
        <v>955</v>
      </c>
      <c r="C188" s="1">
        <v>0.10999999940000001</v>
      </c>
      <c r="D188" s="1">
        <v>4.6199998860000004</v>
      </c>
      <c r="E188" s="1">
        <v>2.0299999710000001</v>
      </c>
      <c r="F188" s="1">
        <v>14.73704382</v>
      </c>
      <c r="G188" s="1">
        <v>501</v>
      </c>
      <c r="H188" s="1">
        <v>380</v>
      </c>
      <c r="I188" s="1" t="s">
        <v>956</v>
      </c>
      <c r="J188" s="1">
        <v>44.75</v>
      </c>
      <c r="K188" s="1">
        <v>0</v>
      </c>
      <c r="L188" s="1">
        <v>48.299999239999998</v>
      </c>
      <c r="M188" s="1">
        <v>0</v>
      </c>
      <c r="N188" s="1">
        <v>0</v>
      </c>
    </row>
    <row r="189" spans="1:14" x14ac:dyDescent="0.3">
      <c r="A189" s="1">
        <v>385</v>
      </c>
      <c r="B189" s="1" t="s">
        <v>957</v>
      </c>
      <c r="C189" s="1">
        <v>0.10999999940000001</v>
      </c>
      <c r="D189" s="1">
        <v>3.619999886</v>
      </c>
      <c r="E189" s="1">
        <v>1.6000000240000001</v>
      </c>
      <c r="F189" s="1">
        <v>14.71680379</v>
      </c>
      <c r="G189" s="1">
        <v>1</v>
      </c>
      <c r="H189" s="1">
        <v>385</v>
      </c>
      <c r="I189" s="1" t="s">
        <v>958</v>
      </c>
      <c r="J189" s="1">
        <v>21.25</v>
      </c>
      <c r="K189" s="1">
        <v>81.550003050000001</v>
      </c>
      <c r="L189" s="1">
        <v>52.549999239999998</v>
      </c>
      <c r="M189" s="1">
        <v>10.037572750000001</v>
      </c>
      <c r="N189" s="1">
        <v>0</v>
      </c>
    </row>
    <row r="190" spans="1:14" x14ac:dyDescent="0.3">
      <c r="A190" s="1">
        <v>390</v>
      </c>
      <c r="B190" s="1" t="s">
        <v>959</v>
      </c>
      <c r="C190" s="1">
        <v>0.25</v>
      </c>
      <c r="D190" s="1">
        <v>0</v>
      </c>
      <c r="E190" s="1">
        <v>1.2599999900000001</v>
      </c>
      <c r="F190" s="1">
        <v>10.379578220000001</v>
      </c>
      <c r="G190" s="1">
        <v>1</v>
      </c>
      <c r="H190" s="1">
        <v>390</v>
      </c>
      <c r="I190" s="1" t="s">
        <v>960</v>
      </c>
      <c r="J190" s="1">
        <v>54.650001529999997</v>
      </c>
      <c r="K190" s="1">
        <v>85.75</v>
      </c>
      <c r="L190" s="1">
        <v>57</v>
      </c>
      <c r="M190" s="1">
        <v>32.708783820000001</v>
      </c>
      <c r="N190" s="1">
        <v>0</v>
      </c>
    </row>
    <row r="191" spans="1:14" x14ac:dyDescent="0.3">
      <c r="A191" s="1" t="s">
        <v>110</v>
      </c>
      <c r="B191" s="1"/>
      <c r="C191" s="1"/>
      <c r="D191" s="1"/>
      <c r="E191" s="1"/>
      <c r="F191" s="1"/>
      <c r="G191" s="1"/>
      <c r="H191" s="1"/>
    </row>
    <row r="192" spans="1:14" x14ac:dyDescent="0.3">
      <c r="A192" s="1">
        <v>270</v>
      </c>
      <c r="B192" s="1" t="s">
        <v>961</v>
      </c>
      <c r="C192" s="1">
        <v>0</v>
      </c>
      <c r="D192" s="1">
        <v>97.599998470000003</v>
      </c>
      <c r="E192" s="1">
        <v>65</v>
      </c>
      <c r="F192" s="1">
        <v>58.174418969999998</v>
      </c>
      <c r="G192" s="1">
        <v>0</v>
      </c>
      <c r="H192" s="1">
        <v>270</v>
      </c>
      <c r="I192" s="1" t="s">
        <v>962</v>
      </c>
      <c r="J192" s="1">
        <v>0.1000000015</v>
      </c>
      <c r="K192" s="1">
        <v>4.9699997900000001</v>
      </c>
      <c r="L192" s="1">
        <v>2.710000038</v>
      </c>
      <c r="M192" s="1">
        <v>18.508830740000001</v>
      </c>
      <c r="N192" s="1">
        <v>0</v>
      </c>
    </row>
    <row r="193" spans="1:14" x14ac:dyDescent="0.3">
      <c r="A193" s="1">
        <v>275</v>
      </c>
      <c r="B193" s="1" t="s">
        <v>963</v>
      </c>
      <c r="C193" s="1">
        <v>0</v>
      </c>
      <c r="D193" s="1">
        <v>0</v>
      </c>
      <c r="E193" s="1">
        <v>60.5</v>
      </c>
      <c r="F193" s="1">
        <v>0</v>
      </c>
      <c r="G193" s="1">
        <v>0</v>
      </c>
      <c r="H193" s="1">
        <v>275</v>
      </c>
      <c r="I193" s="1" t="s">
        <v>964</v>
      </c>
      <c r="J193" s="1">
        <v>7.0000000300000004E-2</v>
      </c>
      <c r="K193" s="1">
        <v>0</v>
      </c>
      <c r="L193" s="1">
        <v>3.1500000950000002</v>
      </c>
      <c r="M193" s="1">
        <v>8.8586739540000004</v>
      </c>
      <c r="N193" s="1">
        <v>0</v>
      </c>
    </row>
    <row r="194" spans="1:14" x14ac:dyDescent="0.3">
      <c r="A194" s="1">
        <v>280</v>
      </c>
      <c r="B194" s="1" t="s">
        <v>965</v>
      </c>
      <c r="C194" s="1">
        <v>0</v>
      </c>
      <c r="D194" s="1">
        <v>89.800003050000001</v>
      </c>
      <c r="E194" s="1">
        <v>56.099998470000003</v>
      </c>
      <c r="F194" s="1">
        <v>55.57037373</v>
      </c>
      <c r="G194" s="1">
        <v>0</v>
      </c>
      <c r="H194" s="1">
        <v>280</v>
      </c>
      <c r="I194" s="1" t="s">
        <v>966</v>
      </c>
      <c r="J194" s="1">
        <v>7.0000000300000004E-2</v>
      </c>
      <c r="K194" s="1">
        <v>5.8499999049999998</v>
      </c>
      <c r="L194" s="1">
        <v>3.75</v>
      </c>
      <c r="M194" s="1">
        <v>16.864877119999999</v>
      </c>
      <c r="N194" s="1">
        <v>0</v>
      </c>
    </row>
    <row r="195" spans="1:14" x14ac:dyDescent="0.3">
      <c r="A195" s="1">
        <v>285</v>
      </c>
      <c r="B195" s="1" t="s">
        <v>967</v>
      </c>
      <c r="C195" s="1">
        <v>0</v>
      </c>
      <c r="D195" s="1">
        <v>0</v>
      </c>
      <c r="E195" s="1">
        <v>51.75</v>
      </c>
      <c r="F195" s="1">
        <v>0</v>
      </c>
      <c r="G195" s="1">
        <v>0</v>
      </c>
      <c r="H195" s="1">
        <v>285</v>
      </c>
      <c r="I195" s="1" t="s">
        <v>968</v>
      </c>
      <c r="J195" s="1">
        <v>7.0000000300000004E-2</v>
      </c>
      <c r="K195" s="1">
        <v>0</v>
      </c>
      <c r="L195" s="1">
        <v>4.3400001530000001</v>
      </c>
      <c r="M195" s="1">
        <v>7.394192962</v>
      </c>
      <c r="N195" s="1">
        <v>0</v>
      </c>
    </row>
    <row r="196" spans="1:14" x14ac:dyDescent="0.3">
      <c r="A196" s="1">
        <v>290</v>
      </c>
      <c r="B196" s="1" t="s">
        <v>969</v>
      </c>
      <c r="C196" s="1">
        <v>0</v>
      </c>
      <c r="D196" s="1">
        <v>82.050003050000001</v>
      </c>
      <c r="E196" s="1">
        <v>47.650001529999997</v>
      </c>
      <c r="F196" s="1">
        <v>52.955310959999998</v>
      </c>
      <c r="G196" s="1">
        <v>0</v>
      </c>
      <c r="H196" s="1">
        <v>290</v>
      </c>
      <c r="I196" s="1" t="s">
        <v>970</v>
      </c>
      <c r="J196" s="1">
        <v>7.0000000300000004E-2</v>
      </c>
      <c r="K196" s="1">
        <v>5.25</v>
      </c>
      <c r="L196" s="1">
        <v>5.0900001530000001</v>
      </c>
      <c r="M196" s="1">
        <v>13.921737309999999</v>
      </c>
      <c r="N196" s="1">
        <v>5</v>
      </c>
    </row>
    <row r="197" spans="1:14" x14ac:dyDescent="0.3">
      <c r="A197" s="1">
        <v>295</v>
      </c>
      <c r="B197" s="1" t="s">
        <v>971</v>
      </c>
      <c r="C197" s="1">
        <v>0</v>
      </c>
      <c r="D197" s="1">
        <v>78.300003050000001</v>
      </c>
      <c r="E197" s="1">
        <v>43.599998470000003</v>
      </c>
      <c r="F197" s="1">
        <v>51.746353489999997</v>
      </c>
      <c r="G197" s="1">
        <v>0</v>
      </c>
      <c r="H197" s="1">
        <v>295</v>
      </c>
      <c r="I197" s="1" t="s">
        <v>972</v>
      </c>
      <c r="J197" s="1">
        <v>7.0000000300000004E-2</v>
      </c>
      <c r="K197" s="1">
        <v>31.200000760000002</v>
      </c>
      <c r="L197" s="1">
        <v>6.0700001720000003</v>
      </c>
      <c r="M197" s="1">
        <v>27.667339760000001</v>
      </c>
      <c r="N197" s="1">
        <v>0</v>
      </c>
    </row>
    <row r="198" spans="1:14" x14ac:dyDescent="0.3">
      <c r="A198" s="1">
        <v>300</v>
      </c>
      <c r="B198" s="1" t="s">
        <v>973</v>
      </c>
      <c r="C198" s="1">
        <v>0</v>
      </c>
      <c r="D198" s="1">
        <v>74.849998470000003</v>
      </c>
      <c r="E198" s="1">
        <v>39.799999239999998</v>
      </c>
      <c r="F198" s="1">
        <v>50.793051300000002</v>
      </c>
      <c r="G198" s="1">
        <v>0</v>
      </c>
      <c r="H198" s="1">
        <v>300</v>
      </c>
      <c r="I198" s="1" t="s">
        <v>974</v>
      </c>
      <c r="J198" s="1">
        <v>7.0000000300000004E-2</v>
      </c>
      <c r="K198" s="1">
        <v>33.75</v>
      </c>
      <c r="L198" s="1">
        <v>7.1900000569999998</v>
      </c>
      <c r="M198" s="1">
        <v>27.150078910000001</v>
      </c>
      <c r="N198" s="1">
        <v>0</v>
      </c>
    </row>
    <row r="199" spans="1:14" x14ac:dyDescent="0.3">
      <c r="A199" s="1">
        <v>305</v>
      </c>
      <c r="B199" s="1" t="s">
        <v>975</v>
      </c>
      <c r="C199" s="1">
        <v>6.9400000569999998</v>
      </c>
      <c r="D199" s="1">
        <v>71.400001529999997</v>
      </c>
      <c r="E199" s="1">
        <v>36.099998470000003</v>
      </c>
      <c r="F199" s="1">
        <v>19.67046427</v>
      </c>
      <c r="G199" s="1">
        <v>0</v>
      </c>
      <c r="H199" s="1">
        <v>305</v>
      </c>
      <c r="I199" s="1" t="s">
        <v>976</v>
      </c>
      <c r="J199" s="1">
        <v>7.0000000300000004E-2</v>
      </c>
      <c r="K199" s="1">
        <v>0</v>
      </c>
      <c r="L199" s="1">
        <v>8.3999996190000008</v>
      </c>
      <c r="M199" s="1">
        <v>4.5408395080000004</v>
      </c>
      <c r="N199" s="1">
        <v>0</v>
      </c>
    </row>
    <row r="200" spans="1:14" x14ac:dyDescent="0.3">
      <c r="A200" s="1">
        <v>310</v>
      </c>
      <c r="B200" s="1" t="s">
        <v>977</v>
      </c>
      <c r="C200" s="1">
        <v>3.7699999809999998</v>
      </c>
      <c r="D200" s="1">
        <v>67.949996949999999</v>
      </c>
      <c r="E200" s="1">
        <v>32.599998470000003</v>
      </c>
      <c r="F200" s="1">
        <v>19.478287389999998</v>
      </c>
      <c r="G200" s="1">
        <v>0</v>
      </c>
      <c r="H200" s="1">
        <v>310</v>
      </c>
      <c r="I200" s="1" t="s">
        <v>978</v>
      </c>
      <c r="J200" s="1">
        <v>7.0000000300000004E-2</v>
      </c>
      <c r="K200" s="1">
        <v>0</v>
      </c>
      <c r="L200" s="1">
        <v>9.9700002669999996</v>
      </c>
      <c r="M200" s="1">
        <v>3.831035982</v>
      </c>
      <c r="N200" s="1">
        <v>0</v>
      </c>
    </row>
    <row r="201" spans="1:14" x14ac:dyDescent="0.3">
      <c r="A201" s="1">
        <v>315</v>
      </c>
      <c r="B201" s="1" t="s">
        <v>979</v>
      </c>
      <c r="C201" s="1">
        <v>1.710000038</v>
      </c>
      <c r="D201" s="1">
        <v>0</v>
      </c>
      <c r="E201" s="1">
        <v>29.350000380000001</v>
      </c>
      <c r="F201" s="1">
        <v>0</v>
      </c>
      <c r="G201" s="1">
        <v>0</v>
      </c>
      <c r="H201" s="1">
        <v>315</v>
      </c>
      <c r="I201" s="1" t="s">
        <v>980</v>
      </c>
      <c r="J201" s="1">
        <v>0</v>
      </c>
      <c r="K201" s="1">
        <v>0</v>
      </c>
      <c r="L201" s="1">
        <v>11.55000019</v>
      </c>
      <c r="M201" s="1">
        <v>0</v>
      </c>
      <c r="N201" s="1">
        <v>0</v>
      </c>
    </row>
    <row r="202" spans="1:14" x14ac:dyDescent="0.3">
      <c r="A202" s="1">
        <v>320</v>
      </c>
      <c r="B202" s="1" t="s">
        <v>981</v>
      </c>
      <c r="C202" s="1">
        <v>0.63999998570000005</v>
      </c>
      <c r="D202" s="1">
        <v>61.400001529999997</v>
      </c>
      <c r="E202" s="1">
        <v>26.149999619999999</v>
      </c>
      <c r="F202" s="1">
        <v>20.284686789999999</v>
      </c>
      <c r="G202" s="1">
        <v>0</v>
      </c>
      <c r="H202" s="1">
        <v>320</v>
      </c>
      <c r="I202" s="1" t="s">
        <v>982</v>
      </c>
      <c r="J202" s="1">
        <v>7.0000000300000004E-2</v>
      </c>
      <c r="K202" s="1">
        <v>0</v>
      </c>
      <c r="L202" s="1">
        <v>13.25</v>
      </c>
      <c r="M202" s="1">
        <v>2.3868004489999999</v>
      </c>
      <c r="N202" s="1">
        <v>0</v>
      </c>
    </row>
    <row r="203" spans="1:14" x14ac:dyDescent="0.3">
      <c r="A203" s="1">
        <v>325</v>
      </c>
      <c r="B203" s="1" t="s">
        <v>983</v>
      </c>
      <c r="C203" s="1">
        <v>0.21999999880000001</v>
      </c>
      <c r="D203" s="1">
        <v>0</v>
      </c>
      <c r="E203" s="1">
        <v>23.399999619999999</v>
      </c>
      <c r="F203" s="1">
        <v>0</v>
      </c>
      <c r="G203" s="1">
        <v>0</v>
      </c>
      <c r="H203" s="1">
        <v>325</v>
      </c>
      <c r="I203" s="1" t="s">
        <v>984</v>
      </c>
      <c r="J203" s="1">
        <v>7.0000000300000004E-2</v>
      </c>
      <c r="K203" s="1">
        <v>0</v>
      </c>
      <c r="L203" s="1">
        <v>15.350000380000001</v>
      </c>
      <c r="M203" s="1">
        <v>1.6482866890000001</v>
      </c>
      <c r="N203" s="1">
        <v>0</v>
      </c>
    </row>
    <row r="204" spans="1:14" x14ac:dyDescent="0.3">
      <c r="A204" s="1">
        <v>330</v>
      </c>
      <c r="B204" s="1" t="s">
        <v>985</v>
      </c>
      <c r="C204" s="1">
        <v>9.0000003580000001E-2</v>
      </c>
      <c r="D204" s="1">
        <v>0</v>
      </c>
      <c r="E204" s="1">
        <v>20.700000760000002</v>
      </c>
      <c r="F204" s="1">
        <v>0</v>
      </c>
      <c r="G204" s="1">
        <v>0</v>
      </c>
      <c r="H204" s="1">
        <v>330</v>
      </c>
      <c r="I204" s="1" t="s">
        <v>986</v>
      </c>
      <c r="J204" s="1">
        <v>7.0000000300000004E-2</v>
      </c>
      <c r="K204" s="1">
        <v>0</v>
      </c>
      <c r="L204" s="1">
        <v>17.450000760000002</v>
      </c>
      <c r="M204" s="1">
        <v>0.85593521019999996</v>
      </c>
      <c r="N204" s="1">
        <v>0</v>
      </c>
    </row>
    <row r="205" spans="1:14" x14ac:dyDescent="0.3">
      <c r="A205" s="1">
        <v>335</v>
      </c>
      <c r="B205" s="1" t="s">
        <v>987</v>
      </c>
      <c r="C205" s="1">
        <v>7.0000000300000004E-2</v>
      </c>
      <c r="D205" s="1">
        <v>0</v>
      </c>
      <c r="E205" s="1">
        <v>18.25</v>
      </c>
      <c r="F205" s="1">
        <v>0.30954045409999997</v>
      </c>
      <c r="G205" s="1">
        <v>0</v>
      </c>
      <c r="H205" s="1">
        <v>335</v>
      </c>
      <c r="I205" s="1" t="s">
        <v>988</v>
      </c>
      <c r="J205" s="1">
        <v>7.0000000300000004E-2</v>
      </c>
      <c r="K205" s="1">
        <v>0</v>
      </c>
      <c r="L205" s="1">
        <v>19.700000760000002</v>
      </c>
      <c r="M205" s="1">
        <v>0</v>
      </c>
      <c r="N205" s="1">
        <v>0</v>
      </c>
    </row>
    <row r="206" spans="1:14" x14ac:dyDescent="0.3">
      <c r="A206" s="1">
        <v>340</v>
      </c>
      <c r="B206" s="1" t="s">
        <v>989</v>
      </c>
      <c r="C206" s="1">
        <v>7.0000000300000004E-2</v>
      </c>
      <c r="D206" s="1">
        <v>0</v>
      </c>
      <c r="E206" s="1">
        <v>16.100000380000001</v>
      </c>
      <c r="F206" s="1">
        <v>1.1670309130000001</v>
      </c>
      <c r="G206" s="1">
        <v>0</v>
      </c>
      <c r="H206" s="1">
        <v>340</v>
      </c>
      <c r="I206" s="1" t="s">
        <v>990</v>
      </c>
      <c r="J206" s="1">
        <v>7.0000000300000004E-2</v>
      </c>
      <c r="K206" s="1">
        <v>0</v>
      </c>
      <c r="L206" s="1">
        <v>22.299999239999998</v>
      </c>
      <c r="M206" s="1">
        <v>0</v>
      </c>
      <c r="N206" s="1">
        <v>0</v>
      </c>
    </row>
    <row r="207" spans="1:14" x14ac:dyDescent="0.3">
      <c r="A207" s="1">
        <v>345</v>
      </c>
      <c r="B207" s="1" t="s">
        <v>991</v>
      </c>
      <c r="C207" s="1">
        <v>7.0000000300000004E-2</v>
      </c>
      <c r="D207" s="1">
        <v>47.049999239999998</v>
      </c>
      <c r="E207" s="1">
        <v>13.899999619999999</v>
      </c>
      <c r="F207" s="1">
        <v>23.642142280000002</v>
      </c>
      <c r="G207" s="1">
        <v>0</v>
      </c>
      <c r="H207" s="1">
        <v>345</v>
      </c>
      <c r="I207" s="1" t="s">
        <v>992</v>
      </c>
      <c r="J207" s="1">
        <v>0.10999999940000001</v>
      </c>
      <c r="K207" s="1">
        <v>60</v>
      </c>
      <c r="L207" s="1">
        <v>24.950000760000002</v>
      </c>
      <c r="M207" s="1">
        <v>20.131660830000001</v>
      </c>
      <c r="N207" s="1">
        <v>0</v>
      </c>
    </row>
    <row r="208" spans="1:14" x14ac:dyDescent="0.3">
      <c r="A208" s="1">
        <v>350</v>
      </c>
      <c r="B208" s="1" t="s">
        <v>993</v>
      </c>
      <c r="C208" s="1">
        <v>7.0000000300000004E-2</v>
      </c>
      <c r="D208" s="1">
        <v>44.75</v>
      </c>
      <c r="E208" s="1">
        <v>12.19999981</v>
      </c>
      <c r="F208" s="1">
        <v>24.24990038</v>
      </c>
      <c r="G208" s="1">
        <v>0</v>
      </c>
      <c r="H208" s="1">
        <v>350</v>
      </c>
      <c r="I208" s="1" t="s">
        <v>994</v>
      </c>
      <c r="J208" s="1">
        <v>0.25</v>
      </c>
      <c r="K208" s="1">
        <v>0</v>
      </c>
      <c r="L208" s="1">
        <v>27.75</v>
      </c>
      <c r="M208" s="1">
        <v>0</v>
      </c>
      <c r="N208" s="1">
        <v>0</v>
      </c>
    </row>
    <row r="209" spans="1:14" x14ac:dyDescent="0.3">
      <c r="A209" s="1">
        <v>355</v>
      </c>
      <c r="B209" s="1" t="s">
        <v>995</v>
      </c>
      <c r="C209" s="1">
        <v>7.0000000300000004E-2</v>
      </c>
      <c r="D209" s="1">
        <v>42.25</v>
      </c>
      <c r="E209" s="1">
        <v>10.55000019</v>
      </c>
      <c r="F209" s="1">
        <v>24.67120512</v>
      </c>
      <c r="G209" s="1">
        <v>0</v>
      </c>
      <c r="H209" s="1">
        <v>355</v>
      </c>
      <c r="I209" s="1" t="s">
        <v>996</v>
      </c>
      <c r="J209" s="1">
        <v>0.66000002619999998</v>
      </c>
      <c r="K209" s="1">
        <v>0</v>
      </c>
      <c r="L209" s="1">
        <v>30.899999619999999</v>
      </c>
      <c r="M209" s="1">
        <v>0</v>
      </c>
      <c r="N209" s="1">
        <v>0</v>
      </c>
    </row>
    <row r="210" spans="1:14" x14ac:dyDescent="0.3">
      <c r="A210" s="1">
        <v>360</v>
      </c>
      <c r="B210" s="1" t="s">
        <v>997</v>
      </c>
      <c r="C210" s="1">
        <v>7.0000000300000004E-2</v>
      </c>
      <c r="D210" s="1">
        <v>39.75</v>
      </c>
      <c r="E210" s="1">
        <v>8.9700002669999996</v>
      </c>
      <c r="F210" s="1">
        <v>25.017241550000001</v>
      </c>
      <c r="G210" s="1">
        <v>0</v>
      </c>
      <c r="H210" s="1">
        <v>360</v>
      </c>
      <c r="I210" s="1" t="s">
        <v>998</v>
      </c>
      <c r="J210" s="1">
        <v>1.6000000240000001</v>
      </c>
      <c r="K210" s="1">
        <v>0</v>
      </c>
      <c r="L210" s="1">
        <v>34.049999239999998</v>
      </c>
      <c r="M210" s="1">
        <v>0</v>
      </c>
      <c r="N210" s="1">
        <v>0</v>
      </c>
    </row>
    <row r="211" spans="1:14" x14ac:dyDescent="0.3">
      <c r="A211" s="1">
        <v>365</v>
      </c>
      <c r="B211" s="1" t="s">
        <v>999</v>
      </c>
      <c r="C211" s="1">
        <v>7.0000000300000004E-2</v>
      </c>
      <c r="D211" s="1">
        <v>9.8900003430000005</v>
      </c>
      <c r="E211" s="1">
        <v>7.7899999619999996</v>
      </c>
      <c r="F211" s="1">
        <v>12.538792580000001</v>
      </c>
      <c r="G211" s="1">
        <v>0</v>
      </c>
      <c r="H211" s="1">
        <v>365</v>
      </c>
      <c r="I211" s="1" t="s">
        <v>1000</v>
      </c>
      <c r="J211" s="1">
        <v>3.329999924</v>
      </c>
      <c r="K211" s="1">
        <v>0</v>
      </c>
      <c r="L211" s="1">
        <v>37.349998470000003</v>
      </c>
      <c r="M211" s="1">
        <v>0</v>
      </c>
      <c r="N211" s="1">
        <v>0</v>
      </c>
    </row>
    <row r="212" spans="1:14" x14ac:dyDescent="0.3">
      <c r="A212" s="1">
        <v>370</v>
      </c>
      <c r="B212" s="1" t="s">
        <v>1001</v>
      </c>
      <c r="C212" s="1">
        <v>7.0000000300000004E-2</v>
      </c>
      <c r="D212" s="1">
        <v>8.6899995800000003</v>
      </c>
      <c r="E212" s="1">
        <v>6.6100001339999999</v>
      </c>
      <c r="F212" s="1">
        <v>12.909880149999999</v>
      </c>
      <c r="G212" s="1">
        <v>0</v>
      </c>
      <c r="H212" s="1">
        <v>370</v>
      </c>
      <c r="I212" s="1" t="s">
        <v>1002</v>
      </c>
      <c r="J212" s="1">
        <v>6.0100002290000001</v>
      </c>
      <c r="K212" s="1">
        <v>0</v>
      </c>
      <c r="L212" s="1">
        <v>40.950000760000002</v>
      </c>
      <c r="M212" s="1">
        <v>0</v>
      </c>
      <c r="N212" s="1">
        <v>0</v>
      </c>
    </row>
    <row r="213" spans="1:14" x14ac:dyDescent="0.3">
      <c r="A213" s="1">
        <v>375</v>
      </c>
      <c r="B213" s="1" t="s">
        <v>1003</v>
      </c>
      <c r="C213" s="1">
        <v>2.8399999139999998</v>
      </c>
      <c r="D213" s="1">
        <v>7.670000076</v>
      </c>
      <c r="E213" s="1">
        <v>5.5599999430000002</v>
      </c>
      <c r="F213" s="1">
        <v>14.906910549999999</v>
      </c>
      <c r="G213" s="1">
        <v>0</v>
      </c>
      <c r="H213" s="1">
        <v>375</v>
      </c>
      <c r="I213" s="1" t="s">
        <v>1004</v>
      </c>
      <c r="J213" s="1">
        <v>9.6099996569999995</v>
      </c>
      <c r="K213" s="1">
        <v>81.099998470000003</v>
      </c>
      <c r="L213" s="1">
        <v>44.200000760000002</v>
      </c>
      <c r="M213" s="1">
        <v>15.31290497</v>
      </c>
      <c r="N213" s="1">
        <v>1</v>
      </c>
    </row>
    <row r="214" spans="1:14" x14ac:dyDescent="0.3">
      <c r="A214" s="1">
        <v>380</v>
      </c>
      <c r="B214" s="1" t="s">
        <v>1005</v>
      </c>
      <c r="C214" s="1">
        <v>7.0000000300000004E-2</v>
      </c>
      <c r="D214" s="1">
        <v>6.670000076</v>
      </c>
      <c r="E214" s="1">
        <v>4.7699999809999998</v>
      </c>
      <c r="F214" s="1">
        <v>13.53819826</v>
      </c>
      <c r="G214" s="1">
        <v>0</v>
      </c>
      <c r="H214" s="1">
        <v>380</v>
      </c>
      <c r="I214" s="1" t="s">
        <v>1006</v>
      </c>
      <c r="J214" s="1">
        <v>14.100000380000001</v>
      </c>
      <c r="K214" s="1">
        <v>0</v>
      </c>
      <c r="L214" s="1">
        <v>48.400001529999997</v>
      </c>
      <c r="M214" s="1">
        <v>0</v>
      </c>
      <c r="N214" s="1">
        <v>0</v>
      </c>
    </row>
    <row r="215" spans="1:14" x14ac:dyDescent="0.3">
      <c r="A215" s="1">
        <v>385</v>
      </c>
      <c r="B215" s="1" t="s">
        <v>1007</v>
      </c>
      <c r="C215" s="1">
        <v>7.0000000300000004E-2</v>
      </c>
      <c r="D215" s="1">
        <v>6.0199999809999998</v>
      </c>
      <c r="E215" s="1">
        <v>3.9800000190000002</v>
      </c>
      <c r="F215" s="1">
        <v>13.955140070000001</v>
      </c>
      <c r="G215" s="1">
        <v>0</v>
      </c>
      <c r="H215" s="1">
        <v>385</v>
      </c>
      <c r="I215" s="1" t="s">
        <v>1008</v>
      </c>
      <c r="J215" s="1">
        <v>0</v>
      </c>
      <c r="K215" s="1">
        <v>0</v>
      </c>
      <c r="L215" s="1">
        <v>52.5</v>
      </c>
      <c r="M215" s="1">
        <v>0</v>
      </c>
      <c r="N215" s="1">
        <v>0</v>
      </c>
    </row>
    <row r="216" spans="1:14" x14ac:dyDescent="0.3">
      <c r="A216" s="1">
        <v>390</v>
      </c>
      <c r="B216" s="1" t="s">
        <v>1009</v>
      </c>
      <c r="C216" s="1">
        <v>7.0000000300000004E-2</v>
      </c>
      <c r="D216" s="1">
        <v>5.4400000569999998</v>
      </c>
      <c r="E216" s="1">
        <v>3.289999962</v>
      </c>
      <c r="F216" s="1">
        <v>14.353360990000001</v>
      </c>
      <c r="G216" s="1">
        <v>0</v>
      </c>
      <c r="H216" s="1">
        <v>390</v>
      </c>
      <c r="I216" s="1" t="s">
        <v>1010</v>
      </c>
      <c r="J216" s="1">
        <v>23.450000760000002</v>
      </c>
      <c r="K216" s="1">
        <v>0</v>
      </c>
      <c r="L216" s="1">
        <v>56.599998470000003</v>
      </c>
      <c r="M216" s="1">
        <v>0</v>
      </c>
      <c r="N216" s="1">
        <v>0</v>
      </c>
    </row>
    <row r="217" spans="1:14" x14ac:dyDescent="0.3">
      <c r="A217" s="1" t="s">
        <v>110</v>
      </c>
      <c r="B217" s="1"/>
      <c r="C217" s="1"/>
      <c r="D217" s="1"/>
      <c r="E217" s="1"/>
      <c r="F217" s="1"/>
      <c r="G217" s="1"/>
      <c r="H217" s="1"/>
    </row>
    <row r="218" spans="1:14" x14ac:dyDescent="0.3">
      <c r="A218" s="1">
        <v>210</v>
      </c>
      <c r="B218" s="1" t="s">
        <v>1011</v>
      </c>
      <c r="C218" s="1">
        <v>98.949996949999999</v>
      </c>
      <c r="D218" s="1">
        <v>153</v>
      </c>
      <c r="E218" s="1">
        <v>123.25</v>
      </c>
      <c r="F218" s="1">
        <v>37.304523160000002</v>
      </c>
      <c r="G218" s="1">
        <v>0</v>
      </c>
      <c r="H218" s="1">
        <v>210</v>
      </c>
      <c r="I218" s="1" t="s">
        <v>1012</v>
      </c>
      <c r="J218" s="1">
        <v>0.7400000095</v>
      </c>
      <c r="K218" s="1">
        <v>0.85000002379999995</v>
      </c>
      <c r="L218" s="1">
        <v>0.82999998330000002</v>
      </c>
      <c r="M218" s="1">
        <v>23.964168369999999</v>
      </c>
      <c r="N218" s="1">
        <v>0</v>
      </c>
    </row>
    <row r="219" spans="1:14" x14ac:dyDescent="0.3">
      <c r="A219" s="1">
        <v>220</v>
      </c>
      <c r="B219" s="1" t="s">
        <v>1013</v>
      </c>
      <c r="C219" s="1">
        <v>89.349998470000003</v>
      </c>
      <c r="D219" s="1">
        <v>143.8500061</v>
      </c>
      <c r="E219" s="1">
        <v>113.6999969</v>
      </c>
      <c r="F219" s="1">
        <v>34.80294842</v>
      </c>
      <c r="G219" s="1">
        <v>0</v>
      </c>
      <c r="H219" s="1">
        <v>220</v>
      </c>
      <c r="I219" s="1" t="s">
        <v>1014</v>
      </c>
      <c r="J219" s="1">
        <v>0.98000001910000001</v>
      </c>
      <c r="K219" s="1">
        <v>1.1200000050000001</v>
      </c>
      <c r="L219" s="1">
        <v>1.0299999710000001</v>
      </c>
      <c r="M219" s="1">
        <v>23.02920086</v>
      </c>
      <c r="N219" s="1">
        <v>73</v>
      </c>
    </row>
    <row r="220" spans="1:14" x14ac:dyDescent="0.3">
      <c r="A220" s="1">
        <v>230</v>
      </c>
      <c r="B220" s="1" t="s">
        <v>1015</v>
      </c>
      <c r="C220" s="1">
        <v>79.75</v>
      </c>
      <c r="D220" s="1">
        <v>134.8999939</v>
      </c>
      <c r="E220" s="1">
        <v>104.1500015</v>
      </c>
      <c r="F220" s="1">
        <v>32.513461200000002</v>
      </c>
      <c r="G220" s="1">
        <v>0</v>
      </c>
      <c r="H220" s="1">
        <v>230</v>
      </c>
      <c r="I220" s="1" t="s">
        <v>1016</v>
      </c>
      <c r="J220" s="1">
        <v>1.2999999520000001</v>
      </c>
      <c r="K220" s="1">
        <v>1.440000057</v>
      </c>
      <c r="L220" s="1">
        <v>1.3400000329999999</v>
      </c>
      <c r="M220" s="1">
        <v>22.098815800000001</v>
      </c>
      <c r="N220" s="1">
        <v>13</v>
      </c>
    </row>
    <row r="221" spans="1:14" x14ac:dyDescent="0.3">
      <c r="A221" s="1">
        <v>240</v>
      </c>
      <c r="B221" s="1" t="s">
        <v>1017</v>
      </c>
      <c r="C221" s="1">
        <v>0</v>
      </c>
      <c r="D221" s="1">
        <v>125.6500015</v>
      </c>
      <c r="E221" s="1">
        <v>94.650001529999997</v>
      </c>
      <c r="F221" s="1">
        <v>62.559546750000003</v>
      </c>
      <c r="G221" s="1">
        <v>0</v>
      </c>
      <c r="H221" s="1">
        <v>240</v>
      </c>
      <c r="I221" s="1" t="s">
        <v>1018</v>
      </c>
      <c r="J221" s="1">
        <v>1.710000038</v>
      </c>
      <c r="K221" s="1">
        <v>1.8700000050000001</v>
      </c>
      <c r="L221" s="1">
        <v>1.730000019</v>
      </c>
      <c r="M221" s="1">
        <v>21.218656490000001</v>
      </c>
      <c r="N221" s="1">
        <v>0</v>
      </c>
    </row>
    <row r="222" spans="1:14" x14ac:dyDescent="0.3">
      <c r="A222" s="1">
        <v>250</v>
      </c>
      <c r="B222" s="1" t="s">
        <v>1019</v>
      </c>
      <c r="C222" s="1">
        <v>60.849998470000003</v>
      </c>
      <c r="D222" s="1">
        <v>0</v>
      </c>
      <c r="E222" s="1">
        <v>85.25</v>
      </c>
      <c r="F222" s="1">
        <v>0</v>
      </c>
      <c r="G222" s="1">
        <v>0</v>
      </c>
      <c r="H222" s="1">
        <v>250</v>
      </c>
      <c r="I222" s="1" t="s">
        <v>1020</v>
      </c>
      <c r="J222" s="1">
        <v>2.2599999899999998</v>
      </c>
      <c r="K222" s="1">
        <v>2.4400000569999998</v>
      </c>
      <c r="L222" s="1">
        <v>2.2999999519999998</v>
      </c>
      <c r="M222" s="1">
        <v>20.406538260000001</v>
      </c>
      <c r="N222" s="1">
        <v>0</v>
      </c>
    </row>
    <row r="223" spans="1:14" x14ac:dyDescent="0.3">
      <c r="A223" s="1">
        <v>260</v>
      </c>
      <c r="B223" s="1" t="s">
        <v>1021</v>
      </c>
      <c r="C223" s="1">
        <v>0</v>
      </c>
      <c r="D223" s="1">
        <v>0</v>
      </c>
      <c r="E223" s="1">
        <v>76.050003050000001</v>
      </c>
      <c r="F223" s="1">
        <v>0</v>
      </c>
      <c r="G223" s="1">
        <v>0</v>
      </c>
      <c r="H223" s="1">
        <v>260</v>
      </c>
      <c r="I223" s="1" t="s">
        <v>1022</v>
      </c>
      <c r="J223" s="1">
        <v>2.7999999519999998</v>
      </c>
      <c r="K223" s="1">
        <v>5.4000000950000002</v>
      </c>
      <c r="L223" s="1">
        <v>2.960000038</v>
      </c>
      <c r="M223" s="1">
        <v>21.361172209999999</v>
      </c>
      <c r="N223" s="1">
        <v>2</v>
      </c>
    </row>
    <row r="224" spans="1:14" x14ac:dyDescent="0.3">
      <c r="A224" s="1">
        <v>270</v>
      </c>
      <c r="B224" s="1" t="s">
        <v>1023</v>
      </c>
      <c r="C224" s="1">
        <v>0</v>
      </c>
      <c r="D224" s="1">
        <v>100.8499985</v>
      </c>
      <c r="E224" s="1">
        <v>67.099998470000003</v>
      </c>
      <c r="F224" s="1">
        <v>53.909270020000001</v>
      </c>
      <c r="G224" s="1">
        <v>0</v>
      </c>
      <c r="H224" s="1">
        <v>270</v>
      </c>
      <c r="I224" s="1" t="s">
        <v>1024</v>
      </c>
      <c r="J224" s="1">
        <v>7.0000000300000004E-2</v>
      </c>
      <c r="K224" s="1">
        <v>0</v>
      </c>
      <c r="L224" s="1">
        <v>4.1199998860000004</v>
      </c>
      <c r="M224" s="1">
        <v>8.5591326419999998</v>
      </c>
      <c r="N224" s="1">
        <v>1</v>
      </c>
    </row>
    <row r="225" spans="1:14" x14ac:dyDescent="0.3">
      <c r="A225" s="1">
        <v>280</v>
      </c>
      <c r="B225" s="1" t="s">
        <v>1025</v>
      </c>
      <c r="C225" s="1">
        <v>0</v>
      </c>
      <c r="D225" s="1">
        <v>93.25</v>
      </c>
      <c r="E225" s="1">
        <v>58.5</v>
      </c>
      <c r="F225" s="1">
        <v>51.647172320000003</v>
      </c>
      <c r="G225" s="1">
        <v>0</v>
      </c>
      <c r="H225" s="1">
        <v>280</v>
      </c>
      <c r="I225" s="1" t="s">
        <v>1026</v>
      </c>
      <c r="J225" s="1">
        <v>7.0000000300000004E-2</v>
      </c>
      <c r="K225" s="1">
        <v>5.5</v>
      </c>
      <c r="L225" s="1">
        <v>5.3400001530000001</v>
      </c>
      <c r="M225" s="1">
        <v>14.766190399999999</v>
      </c>
      <c r="N225" s="1">
        <v>400</v>
      </c>
    </row>
    <row r="226" spans="1:14" x14ac:dyDescent="0.3">
      <c r="A226" s="1">
        <v>290</v>
      </c>
      <c r="B226" s="1" t="s">
        <v>1027</v>
      </c>
      <c r="C226" s="1">
        <v>22.399999619999999</v>
      </c>
      <c r="D226" s="1">
        <v>85.699996949999999</v>
      </c>
      <c r="E226" s="1">
        <v>50</v>
      </c>
      <c r="F226" s="1">
        <v>21.370938519999999</v>
      </c>
      <c r="G226" s="1">
        <v>1</v>
      </c>
      <c r="H226" s="1">
        <v>290</v>
      </c>
      <c r="I226" s="1" t="s">
        <v>1028</v>
      </c>
      <c r="J226" s="1">
        <v>7.0000000300000004E-2</v>
      </c>
      <c r="K226" s="1">
        <v>7.4499998090000004</v>
      </c>
      <c r="L226" s="1">
        <v>7.1399998660000001</v>
      </c>
      <c r="M226" s="1">
        <v>13.978021030000001</v>
      </c>
      <c r="N226" s="1">
        <v>600</v>
      </c>
    </row>
    <row r="227" spans="1:14" x14ac:dyDescent="0.3">
      <c r="A227" s="1">
        <v>300</v>
      </c>
      <c r="B227" s="1" t="s">
        <v>1029</v>
      </c>
      <c r="C227" s="1">
        <v>0</v>
      </c>
      <c r="D227" s="1">
        <v>78.949996949999999</v>
      </c>
      <c r="E227" s="1">
        <v>42.650001529999997</v>
      </c>
      <c r="F227" s="1">
        <v>47.73610541</v>
      </c>
      <c r="G227" s="1">
        <v>0</v>
      </c>
      <c r="H227" s="1">
        <v>300</v>
      </c>
      <c r="I227" s="1" t="s">
        <v>1030</v>
      </c>
      <c r="J227" s="1">
        <v>7.0000000300000004E-2</v>
      </c>
      <c r="K227" s="1">
        <v>9.25</v>
      </c>
      <c r="L227" s="1">
        <v>9</v>
      </c>
      <c r="M227" s="1">
        <v>12.7445547</v>
      </c>
      <c r="N227" s="1">
        <v>1</v>
      </c>
    </row>
    <row r="228" spans="1:14" x14ac:dyDescent="0.3">
      <c r="A228" s="1">
        <v>310</v>
      </c>
      <c r="B228" s="1" t="s">
        <v>1031</v>
      </c>
      <c r="C228" s="1">
        <v>5.3000001909999996</v>
      </c>
      <c r="D228" s="1">
        <v>72.150001529999997</v>
      </c>
      <c r="E228" s="1">
        <v>35.5</v>
      </c>
      <c r="F228" s="1">
        <v>18.98901631</v>
      </c>
      <c r="G228" s="1">
        <v>0</v>
      </c>
      <c r="H228" s="1">
        <v>310</v>
      </c>
      <c r="I228" s="1" t="s">
        <v>1032</v>
      </c>
      <c r="J228" s="1">
        <v>0</v>
      </c>
      <c r="K228" s="1">
        <v>12.350000380000001</v>
      </c>
      <c r="L228" s="1">
        <v>11.80000019</v>
      </c>
      <c r="M228" s="1">
        <v>17.28131222</v>
      </c>
      <c r="N228" s="1">
        <v>0</v>
      </c>
    </row>
    <row r="229" spans="1:14" x14ac:dyDescent="0.3">
      <c r="A229" s="1">
        <v>320</v>
      </c>
      <c r="B229" s="1" t="s">
        <v>1033</v>
      </c>
      <c r="C229" s="1">
        <v>1.3200000519999999</v>
      </c>
      <c r="D229" s="1">
        <v>66.099998470000003</v>
      </c>
      <c r="E229" s="1">
        <v>28.950000760000002</v>
      </c>
      <c r="F229" s="1">
        <v>19.458554660000001</v>
      </c>
      <c r="G229" s="1">
        <v>0</v>
      </c>
      <c r="H229" s="1">
        <v>320</v>
      </c>
      <c r="I229" s="1" t="s">
        <v>1034</v>
      </c>
      <c r="J229" s="1">
        <v>7.0000000300000004E-2</v>
      </c>
      <c r="K229" s="1">
        <v>47.5</v>
      </c>
      <c r="L229" s="1">
        <v>14.80000019</v>
      </c>
      <c r="M229" s="1">
        <v>23.19993316</v>
      </c>
      <c r="N229" s="1">
        <v>0</v>
      </c>
    </row>
    <row r="230" spans="1:14" x14ac:dyDescent="0.3">
      <c r="A230" s="1">
        <v>330</v>
      </c>
      <c r="B230" s="1" t="s">
        <v>1035</v>
      </c>
      <c r="C230" s="1">
        <v>0.20000000300000001</v>
      </c>
      <c r="D230" s="1">
        <v>60.150001529999997</v>
      </c>
      <c r="E230" s="1">
        <v>23.700000760000002</v>
      </c>
      <c r="F230" s="1">
        <v>20.553440739999999</v>
      </c>
      <c r="G230" s="1">
        <v>1</v>
      </c>
      <c r="H230" s="1">
        <v>330</v>
      </c>
      <c r="I230" s="1" t="s">
        <v>1036</v>
      </c>
      <c r="J230" s="1">
        <v>7.0000000300000004E-2</v>
      </c>
      <c r="K230" s="1">
        <v>0</v>
      </c>
      <c r="L230" s="1">
        <v>18.200000760000002</v>
      </c>
      <c r="M230" s="1">
        <v>0.94680065089999998</v>
      </c>
      <c r="N230" s="1">
        <v>1</v>
      </c>
    </row>
    <row r="231" spans="1:14" x14ac:dyDescent="0.3">
      <c r="A231" s="1">
        <v>340</v>
      </c>
      <c r="B231" s="1" t="s">
        <v>1037</v>
      </c>
      <c r="C231" s="1">
        <v>7.0000000300000004E-2</v>
      </c>
      <c r="D231" s="1">
        <v>54.549999239999998</v>
      </c>
      <c r="E231" s="1">
        <v>18.600000380000001</v>
      </c>
      <c r="F231" s="1">
        <v>21.693222810000002</v>
      </c>
      <c r="G231" s="1">
        <v>0</v>
      </c>
      <c r="H231" s="1">
        <v>340</v>
      </c>
      <c r="I231" s="1" t="s">
        <v>1038</v>
      </c>
      <c r="J231" s="1">
        <v>7.0000000300000004E-2</v>
      </c>
      <c r="K231" s="1">
        <v>0</v>
      </c>
      <c r="L231" s="1">
        <v>23.399999619999999</v>
      </c>
      <c r="M231" s="1">
        <v>0</v>
      </c>
      <c r="N231" s="1">
        <v>0</v>
      </c>
    </row>
    <row r="232" spans="1:14" x14ac:dyDescent="0.3">
      <c r="A232" s="1">
        <v>350</v>
      </c>
      <c r="B232" s="1" t="s">
        <v>1039</v>
      </c>
      <c r="C232" s="1">
        <v>7.0000000300000004E-2</v>
      </c>
      <c r="D232" s="1">
        <v>49.799999239999998</v>
      </c>
      <c r="E232" s="1">
        <v>14.649999619999999</v>
      </c>
      <c r="F232" s="1">
        <v>22.820246789999999</v>
      </c>
      <c r="G232" s="1">
        <v>0</v>
      </c>
      <c r="H232" s="1">
        <v>350</v>
      </c>
      <c r="I232" s="1" t="s">
        <v>1040</v>
      </c>
      <c r="J232" s="1">
        <v>0.2599999905</v>
      </c>
      <c r="K232" s="1">
        <v>0</v>
      </c>
      <c r="L232" s="1">
        <v>28.700000760000002</v>
      </c>
      <c r="M232" s="1">
        <v>0</v>
      </c>
      <c r="N232" s="1">
        <v>0</v>
      </c>
    </row>
    <row r="233" spans="1:14" x14ac:dyDescent="0.3">
      <c r="A233" s="1">
        <v>360</v>
      </c>
      <c r="B233" s="1" t="s">
        <v>1041</v>
      </c>
      <c r="C233" s="1">
        <v>0.27000001070000001</v>
      </c>
      <c r="D233" s="1">
        <v>45.049999239999998</v>
      </c>
      <c r="E233" s="1">
        <v>11.5</v>
      </c>
      <c r="F233" s="1">
        <v>23.704863540000002</v>
      </c>
      <c r="G233" s="1">
        <v>203</v>
      </c>
      <c r="H233" s="1">
        <v>360</v>
      </c>
      <c r="I233" s="1" t="s">
        <v>1042</v>
      </c>
      <c r="J233" s="1">
        <v>1.4199999569999999</v>
      </c>
      <c r="K233" s="1">
        <v>0</v>
      </c>
      <c r="L233" s="1">
        <v>35.099998470000003</v>
      </c>
      <c r="M233" s="1">
        <v>0</v>
      </c>
      <c r="N233" s="1">
        <v>0</v>
      </c>
    </row>
    <row r="234" spans="1:14" x14ac:dyDescent="0.3">
      <c r="A234" s="1">
        <v>370</v>
      </c>
      <c r="B234" s="1" t="s">
        <v>1043</v>
      </c>
      <c r="C234" s="1">
        <v>7.0000000300000004E-2</v>
      </c>
      <c r="D234" s="1">
        <v>0</v>
      </c>
      <c r="E234" s="1">
        <v>8.3500003809999992</v>
      </c>
      <c r="F234" s="1">
        <v>4.2059283279999997</v>
      </c>
      <c r="G234" s="1">
        <v>2</v>
      </c>
      <c r="H234" s="1">
        <v>370</v>
      </c>
      <c r="I234" s="1" t="s">
        <v>1044</v>
      </c>
      <c r="J234" s="1">
        <v>5.0500001909999996</v>
      </c>
      <c r="K234" s="1">
        <v>0</v>
      </c>
      <c r="L234" s="1">
        <v>41.650001529999997</v>
      </c>
      <c r="M234" s="1">
        <v>0</v>
      </c>
      <c r="N234" s="1">
        <v>0</v>
      </c>
    </row>
    <row r="235" spans="1:14" x14ac:dyDescent="0.3">
      <c r="A235" s="1">
        <v>380</v>
      </c>
      <c r="B235" s="1" t="s">
        <v>1045</v>
      </c>
      <c r="C235" s="1">
        <v>7.0000000300000004E-2</v>
      </c>
      <c r="D235" s="1">
        <v>9.1400003430000005</v>
      </c>
      <c r="E235" s="1">
        <v>6.1900000569999998</v>
      </c>
      <c r="F235" s="1">
        <v>13.007605549999999</v>
      </c>
      <c r="G235" s="1">
        <v>0</v>
      </c>
      <c r="H235" s="1">
        <v>380</v>
      </c>
      <c r="I235" s="1" t="s">
        <v>1046</v>
      </c>
      <c r="J235" s="1">
        <v>0</v>
      </c>
      <c r="K235" s="1">
        <v>0</v>
      </c>
      <c r="L235" s="1">
        <v>48.950000760000002</v>
      </c>
      <c r="M235" s="1">
        <v>0</v>
      </c>
      <c r="N235" s="1">
        <v>0</v>
      </c>
    </row>
    <row r="236" spans="1:14" x14ac:dyDescent="0.3">
      <c r="A236" s="1">
        <v>390</v>
      </c>
      <c r="B236" s="1" t="s">
        <v>1047</v>
      </c>
      <c r="C236" s="1">
        <v>2.4100000860000002</v>
      </c>
      <c r="D236" s="1">
        <v>7.329999924</v>
      </c>
      <c r="E236" s="1">
        <v>4.4899997709999999</v>
      </c>
      <c r="F236" s="1">
        <v>14.89429264</v>
      </c>
      <c r="G236" s="1">
        <v>0</v>
      </c>
      <c r="H236" s="1">
        <v>390</v>
      </c>
      <c r="I236" s="1" t="s">
        <v>1048</v>
      </c>
      <c r="J236" s="1">
        <v>0</v>
      </c>
      <c r="K236" s="1">
        <v>0</v>
      </c>
      <c r="L236" s="1">
        <v>56.549999239999998</v>
      </c>
      <c r="M236" s="1">
        <v>0</v>
      </c>
      <c r="N236" s="1">
        <v>0</v>
      </c>
    </row>
    <row r="237" spans="1:14" x14ac:dyDescent="0.3">
      <c r="A237" s="1">
        <v>400</v>
      </c>
      <c r="B237" s="1" t="s">
        <v>1049</v>
      </c>
      <c r="C237" s="1">
        <v>1.2000000479999999</v>
      </c>
      <c r="D237" s="1">
        <v>5.9699997900000001</v>
      </c>
      <c r="E237" s="1">
        <v>3.2699999809999998</v>
      </c>
      <c r="F237" s="1">
        <v>14.86500919</v>
      </c>
      <c r="G237" s="1">
        <v>3</v>
      </c>
      <c r="H237" s="1">
        <v>400</v>
      </c>
      <c r="I237" s="1" t="s">
        <v>1050</v>
      </c>
      <c r="J237" s="1">
        <v>30.549999239999998</v>
      </c>
      <c r="K237" s="1">
        <v>0</v>
      </c>
      <c r="L237" s="1">
        <v>64.599998470000003</v>
      </c>
      <c r="M237" s="1">
        <v>0</v>
      </c>
      <c r="N237" s="1">
        <v>0</v>
      </c>
    </row>
    <row r="238" spans="1:14" x14ac:dyDescent="0.3">
      <c r="A238" s="1">
        <v>410</v>
      </c>
      <c r="B238" s="1" t="s">
        <v>1051</v>
      </c>
      <c r="C238" s="1">
        <v>0.14000000060000001</v>
      </c>
      <c r="D238" s="1">
        <v>4.9899997709999999</v>
      </c>
      <c r="E238" s="1">
        <v>2.3099999430000002</v>
      </c>
      <c r="F238" s="1">
        <v>14.775871309999999</v>
      </c>
      <c r="G238" s="1">
        <v>1</v>
      </c>
      <c r="H238" s="1">
        <v>410</v>
      </c>
      <c r="I238" s="1" t="s">
        <v>1052</v>
      </c>
      <c r="J238" s="1">
        <v>0</v>
      </c>
      <c r="K238" s="1">
        <v>109.8000031</v>
      </c>
      <c r="L238" s="1">
        <v>72.900001529999997</v>
      </c>
      <c r="M238" s="1">
        <v>45.852408400000002</v>
      </c>
      <c r="N238" s="1">
        <v>0</v>
      </c>
    </row>
    <row r="239" spans="1:14" x14ac:dyDescent="0.3">
      <c r="A239" s="1">
        <v>420</v>
      </c>
      <c r="B239" s="1" t="s">
        <v>1053</v>
      </c>
      <c r="C239" s="1">
        <v>1.5099999900000001</v>
      </c>
      <c r="D239" s="1">
        <v>1.730000019</v>
      </c>
      <c r="E239" s="1">
        <v>1.5700000519999999</v>
      </c>
      <c r="F239" s="1">
        <v>14.31882216</v>
      </c>
      <c r="G239" s="1">
        <v>5</v>
      </c>
      <c r="H239" s="1">
        <v>420</v>
      </c>
      <c r="I239" s="1" t="s">
        <v>1054</v>
      </c>
      <c r="J239" s="1">
        <v>49.650001529999997</v>
      </c>
      <c r="K239" s="1">
        <v>117.75</v>
      </c>
      <c r="L239" s="1">
        <v>81.550003050000001</v>
      </c>
      <c r="M239" s="1">
        <v>15.8046902</v>
      </c>
      <c r="N239" s="1">
        <v>0</v>
      </c>
    </row>
    <row r="240" spans="1:14" x14ac:dyDescent="0.3">
      <c r="A240" s="1">
        <v>430</v>
      </c>
      <c r="B240" s="1" t="s">
        <v>1055</v>
      </c>
      <c r="C240" s="1">
        <v>1.0700000519999999</v>
      </c>
      <c r="D240" s="1">
        <v>1.2400000099999999</v>
      </c>
      <c r="E240" s="1">
        <v>1.1299999949999999</v>
      </c>
      <c r="F240" s="1">
        <v>14.35676859</v>
      </c>
      <c r="G240" s="1">
        <v>147</v>
      </c>
      <c r="H240" s="1">
        <v>430</v>
      </c>
      <c r="I240" s="1" t="s">
        <v>1056</v>
      </c>
      <c r="J240" s="1">
        <v>59.25</v>
      </c>
      <c r="K240" s="1">
        <v>0</v>
      </c>
      <c r="L240" s="1">
        <v>90.300003050000001</v>
      </c>
      <c r="M240" s="1">
        <v>0</v>
      </c>
      <c r="N240" s="1">
        <v>0</v>
      </c>
    </row>
    <row r="241" spans="1:14" x14ac:dyDescent="0.3">
      <c r="A241" s="1">
        <v>440</v>
      </c>
      <c r="B241" s="1" t="s">
        <v>1057</v>
      </c>
      <c r="C241" s="1">
        <v>0.7599999905</v>
      </c>
      <c r="D241" s="1">
        <v>9</v>
      </c>
      <c r="E241" s="1">
        <v>0.81999999280000002</v>
      </c>
      <c r="F241" s="1">
        <v>21.77742164</v>
      </c>
      <c r="G241" s="1">
        <v>15</v>
      </c>
      <c r="H241" s="1">
        <v>440</v>
      </c>
      <c r="I241" s="1" t="s">
        <v>1058</v>
      </c>
      <c r="J241" s="1">
        <v>68.949996949999999</v>
      </c>
      <c r="K241" s="1">
        <v>0</v>
      </c>
      <c r="L241" s="1">
        <v>99.349998470000003</v>
      </c>
      <c r="M241" s="1">
        <v>0</v>
      </c>
      <c r="N241" s="1">
        <v>0</v>
      </c>
    </row>
    <row r="242" spans="1:14" x14ac:dyDescent="0.3">
      <c r="A242" s="1">
        <v>450</v>
      </c>
      <c r="B242" s="1" t="s">
        <v>1059</v>
      </c>
      <c r="C242" s="1">
        <v>0.54000002150000004</v>
      </c>
      <c r="D242" s="1">
        <v>0.66000002619999998</v>
      </c>
      <c r="E242" s="1">
        <v>0.57999998330000002</v>
      </c>
      <c r="F242" s="1">
        <v>14.54542562</v>
      </c>
      <c r="G242" s="1">
        <v>0</v>
      </c>
      <c r="H242" s="1">
        <v>450</v>
      </c>
      <c r="I242" s="1" t="s">
        <v>1060</v>
      </c>
      <c r="J242" s="1">
        <v>78.550003050000001</v>
      </c>
      <c r="K242" s="1">
        <v>0</v>
      </c>
      <c r="L242" s="1">
        <v>108.4499969</v>
      </c>
      <c r="M242" s="1">
        <v>0</v>
      </c>
      <c r="N242" s="1">
        <v>0</v>
      </c>
    </row>
    <row r="244" spans="1:14" x14ac:dyDescent="0.3">
      <c r="A244" s="1" t="s">
        <v>1</v>
      </c>
      <c r="B244" s="1" t="s">
        <v>2</v>
      </c>
      <c r="C244" s="1" t="s">
        <v>3</v>
      </c>
      <c r="D244" s="1" t="s">
        <v>4</v>
      </c>
      <c r="E244" s="1" t="s">
        <v>5</v>
      </c>
      <c r="F244" s="1" t="s">
        <v>6</v>
      </c>
      <c r="G244" s="1" t="s">
        <v>7</v>
      </c>
      <c r="H244" s="1" t="s">
        <v>1</v>
      </c>
      <c r="I244" s="1" t="s">
        <v>2</v>
      </c>
      <c r="J244" s="1" t="s">
        <v>3</v>
      </c>
      <c r="K244" s="1" t="s">
        <v>4</v>
      </c>
      <c r="L244" s="1" t="s">
        <v>5</v>
      </c>
      <c r="M244" s="1" t="s">
        <v>6</v>
      </c>
      <c r="N244" s="1" t="s">
        <v>7</v>
      </c>
    </row>
    <row r="245" spans="1:14" x14ac:dyDescent="0.3">
      <c r="A245" s="1" t="s">
        <v>110</v>
      </c>
      <c r="B245" s="1"/>
      <c r="C245" s="1"/>
      <c r="D245" s="1"/>
      <c r="E245" s="1"/>
      <c r="F245" s="1"/>
      <c r="G245" s="1"/>
      <c r="H245" s="1"/>
    </row>
    <row r="246" spans="1:14" x14ac:dyDescent="0.3">
      <c r="A246" s="1">
        <v>210</v>
      </c>
      <c r="B246" s="1" t="s">
        <v>1061</v>
      </c>
      <c r="C246" s="1">
        <v>98.050003050000001</v>
      </c>
      <c r="D246" s="1">
        <v>0</v>
      </c>
      <c r="E246" s="1">
        <v>122.0999985</v>
      </c>
      <c r="F246" s="1">
        <v>0</v>
      </c>
      <c r="G246" s="1">
        <v>0</v>
      </c>
      <c r="H246" s="1">
        <v>210</v>
      </c>
      <c r="I246" s="1" t="s">
        <v>1062</v>
      </c>
      <c r="J246" s="1">
        <v>1.4900000099999999</v>
      </c>
      <c r="K246" s="1">
        <v>1.75</v>
      </c>
      <c r="L246" s="1">
        <v>0.89999997620000005</v>
      </c>
      <c r="M246" s="1">
        <v>22.666938269999999</v>
      </c>
      <c r="N246" s="1">
        <v>0</v>
      </c>
    </row>
    <row r="247" spans="1:14" x14ac:dyDescent="0.3">
      <c r="A247" s="1">
        <v>220</v>
      </c>
      <c r="B247" s="1" t="s">
        <v>1063</v>
      </c>
      <c r="C247" s="1">
        <v>88.650001529999997</v>
      </c>
      <c r="D247" s="1">
        <v>0</v>
      </c>
      <c r="E247" s="1">
        <v>112.75</v>
      </c>
      <c r="F247" s="1">
        <v>0</v>
      </c>
      <c r="G247" s="1">
        <v>0</v>
      </c>
      <c r="H247" s="1">
        <v>220</v>
      </c>
      <c r="I247" s="1" t="s">
        <v>1064</v>
      </c>
      <c r="J247" s="1">
        <v>1.9099999670000001</v>
      </c>
      <c r="K247" s="1">
        <v>2.1900000569999998</v>
      </c>
      <c r="L247" s="1">
        <v>1.4900000099999999</v>
      </c>
      <c r="M247" s="1">
        <v>21.849413040000002</v>
      </c>
      <c r="N247" s="1">
        <v>0</v>
      </c>
    </row>
    <row r="248" spans="1:14" x14ac:dyDescent="0.3">
      <c r="A248" s="1">
        <v>230</v>
      </c>
      <c r="B248" s="1" t="s">
        <v>1065</v>
      </c>
      <c r="C248" s="1">
        <v>79.25</v>
      </c>
      <c r="D248" s="1">
        <v>0</v>
      </c>
      <c r="E248" s="1">
        <v>103.4499969</v>
      </c>
      <c r="F248" s="1">
        <v>0</v>
      </c>
      <c r="G248" s="1">
        <v>0</v>
      </c>
      <c r="H248" s="1">
        <v>230</v>
      </c>
      <c r="I248" s="1" t="s">
        <v>1066</v>
      </c>
      <c r="J248" s="1">
        <v>2.4300000669999999</v>
      </c>
      <c r="K248" s="1">
        <v>2.75</v>
      </c>
      <c r="L248" s="1">
        <v>2.210000038</v>
      </c>
      <c r="M248" s="1">
        <v>21.080980230000002</v>
      </c>
      <c r="N248" s="1">
        <v>0</v>
      </c>
    </row>
    <row r="249" spans="1:14" x14ac:dyDescent="0.3">
      <c r="A249" s="1">
        <v>240</v>
      </c>
      <c r="B249" s="1" t="s">
        <v>1067</v>
      </c>
      <c r="C249" s="1">
        <v>69.800003050000001</v>
      </c>
      <c r="D249" s="1">
        <v>0</v>
      </c>
      <c r="E249" s="1">
        <v>94.25</v>
      </c>
      <c r="F249" s="1">
        <v>0</v>
      </c>
      <c r="G249" s="1">
        <v>0</v>
      </c>
      <c r="H249" s="1">
        <v>240</v>
      </c>
      <c r="I249" s="1" t="s">
        <v>1068</v>
      </c>
      <c r="J249" s="1">
        <v>3.079999924</v>
      </c>
      <c r="K249" s="1">
        <v>3.5</v>
      </c>
      <c r="L249" s="1">
        <v>3.2000000480000002</v>
      </c>
      <c r="M249" s="1">
        <v>20.384788749999998</v>
      </c>
      <c r="N249" s="1">
        <v>1</v>
      </c>
    </row>
    <row r="250" spans="1:14" x14ac:dyDescent="0.3">
      <c r="A250" s="1">
        <v>250</v>
      </c>
      <c r="B250" s="1" t="s">
        <v>1069</v>
      </c>
      <c r="C250" s="1">
        <v>60.400001529999997</v>
      </c>
      <c r="D250" s="1">
        <v>0</v>
      </c>
      <c r="E250" s="1">
        <v>85.25</v>
      </c>
      <c r="F250" s="1">
        <v>0</v>
      </c>
      <c r="G250" s="1">
        <v>0</v>
      </c>
      <c r="H250" s="1">
        <v>250</v>
      </c>
      <c r="I250" s="1" t="s">
        <v>1070</v>
      </c>
      <c r="J250" s="1">
        <v>7.0000000300000004E-2</v>
      </c>
      <c r="K250" s="1">
        <v>0</v>
      </c>
      <c r="L250" s="1">
        <v>4.1399998660000001</v>
      </c>
      <c r="M250" s="1">
        <v>9.2433080309999998</v>
      </c>
      <c r="N250" s="1">
        <v>0</v>
      </c>
    </row>
    <row r="251" spans="1:14" x14ac:dyDescent="0.3">
      <c r="A251" s="1">
        <v>260</v>
      </c>
      <c r="B251" s="1" t="s">
        <v>1071</v>
      </c>
      <c r="C251" s="1">
        <v>51</v>
      </c>
      <c r="D251" s="1">
        <v>0</v>
      </c>
      <c r="E251" s="1">
        <v>76.5</v>
      </c>
      <c r="F251" s="1">
        <v>0</v>
      </c>
      <c r="G251" s="1">
        <v>0</v>
      </c>
      <c r="H251" s="1">
        <v>260</v>
      </c>
      <c r="I251" s="1" t="s">
        <v>1072</v>
      </c>
      <c r="J251" s="1">
        <v>7.0000000300000004E-2</v>
      </c>
      <c r="K251" s="1">
        <v>7.5</v>
      </c>
      <c r="L251" s="1">
        <v>5.3000001909999996</v>
      </c>
      <c r="M251" s="1">
        <v>17.214559529999999</v>
      </c>
      <c r="N251" s="1">
        <v>0</v>
      </c>
    </row>
    <row r="252" spans="1:14" x14ac:dyDescent="0.3">
      <c r="A252" s="1">
        <v>270</v>
      </c>
      <c r="B252" s="1" t="s">
        <v>1073</v>
      </c>
      <c r="C252" s="1">
        <v>0</v>
      </c>
      <c r="D252" s="1">
        <v>0</v>
      </c>
      <c r="E252" s="1">
        <v>67.949996949999999</v>
      </c>
      <c r="F252" s="1">
        <v>0</v>
      </c>
      <c r="G252" s="1">
        <v>0</v>
      </c>
      <c r="H252" s="1">
        <v>270</v>
      </c>
      <c r="I252" s="1" t="s">
        <v>1074</v>
      </c>
      <c r="J252" s="1">
        <v>0</v>
      </c>
      <c r="K252" s="1">
        <v>8.8199996949999999</v>
      </c>
      <c r="L252" s="1">
        <v>6.5399999619999996</v>
      </c>
      <c r="M252" s="1">
        <v>20.777634809999999</v>
      </c>
      <c r="N252" s="1">
        <v>0</v>
      </c>
    </row>
    <row r="253" spans="1:14" x14ac:dyDescent="0.3">
      <c r="A253" s="1">
        <v>280</v>
      </c>
      <c r="B253" s="1" t="s">
        <v>1075</v>
      </c>
      <c r="C253" s="1">
        <v>32.049999239999998</v>
      </c>
      <c r="D253" s="1">
        <v>0</v>
      </c>
      <c r="E253" s="1">
        <v>59.799999239999998</v>
      </c>
      <c r="F253" s="1">
        <v>0</v>
      </c>
      <c r="G253" s="1">
        <v>0</v>
      </c>
      <c r="H253" s="1">
        <v>280</v>
      </c>
      <c r="I253" s="1" t="s">
        <v>1076</v>
      </c>
      <c r="J253" s="1">
        <v>7.0000000300000004E-2</v>
      </c>
      <c r="K253" s="1">
        <v>38.099998470000003</v>
      </c>
      <c r="L253" s="1">
        <v>8.3800001139999996</v>
      </c>
      <c r="M253" s="1">
        <v>27.089386609999998</v>
      </c>
      <c r="N253" s="1">
        <v>1</v>
      </c>
    </row>
    <row r="254" spans="1:14" x14ac:dyDescent="0.3">
      <c r="A254" s="1">
        <v>290</v>
      </c>
      <c r="B254" s="1" t="s">
        <v>1077</v>
      </c>
      <c r="C254" s="1">
        <v>0</v>
      </c>
      <c r="D254" s="1">
        <v>0</v>
      </c>
      <c r="E254" s="1">
        <v>52.25</v>
      </c>
      <c r="F254" s="1">
        <v>0</v>
      </c>
      <c r="G254" s="1">
        <v>0</v>
      </c>
      <c r="H254" s="1">
        <v>290</v>
      </c>
      <c r="I254" s="1" t="s">
        <v>1078</v>
      </c>
      <c r="J254" s="1">
        <v>7.0000000300000004E-2</v>
      </c>
      <c r="K254" s="1">
        <v>43.25</v>
      </c>
      <c r="L254" s="1">
        <v>10.649999619999999</v>
      </c>
      <c r="M254" s="1">
        <v>26.305593930000001</v>
      </c>
      <c r="N254" s="1">
        <v>0</v>
      </c>
    </row>
    <row r="255" spans="1:14" x14ac:dyDescent="0.3">
      <c r="A255" s="1">
        <v>300</v>
      </c>
      <c r="B255" s="1" t="s">
        <v>1079</v>
      </c>
      <c r="C255" s="1">
        <v>0</v>
      </c>
      <c r="D255" s="1">
        <v>0</v>
      </c>
      <c r="E255" s="1">
        <v>45.099998470000003</v>
      </c>
      <c r="F255" s="1">
        <v>0</v>
      </c>
      <c r="G255" s="1">
        <v>0</v>
      </c>
      <c r="H255" s="1">
        <v>300</v>
      </c>
      <c r="I255" s="1" t="s">
        <v>1080</v>
      </c>
      <c r="J255" s="1">
        <v>7.0000000300000004E-2</v>
      </c>
      <c r="K255" s="1">
        <v>48.400001529999997</v>
      </c>
      <c r="L255" s="1">
        <v>13.850000380000001</v>
      </c>
      <c r="M255" s="1">
        <v>25.3445918</v>
      </c>
      <c r="N255" s="1">
        <v>0</v>
      </c>
    </row>
    <row r="256" spans="1:14" x14ac:dyDescent="0.3">
      <c r="A256" s="1">
        <v>310</v>
      </c>
      <c r="B256" s="1" t="s">
        <v>1081</v>
      </c>
      <c r="C256" s="1">
        <v>6.3099999430000002</v>
      </c>
      <c r="D256" s="1">
        <v>0</v>
      </c>
      <c r="E256" s="1">
        <v>38.450000760000002</v>
      </c>
      <c r="F256" s="1">
        <v>0</v>
      </c>
      <c r="G256" s="1">
        <v>0</v>
      </c>
      <c r="H256" s="1">
        <v>310</v>
      </c>
      <c r="I256" s="1" t="s">
        <v>1082</v>
      </c>
      <c r="J256" s="1">
        <v>7.0000000300000004E-2</v>
      </c>
      <c r="K256" s="1">
        <v>0</v>
      </c>
      <c r="L256" s="1">
        <v>17.149999619999999</v>
      </c>
      <c r="M256" s="1">
        <v>2.8445148009999999</v>
      </c>
      <c r="N256" s="1">
        <v>0</v>
      </c>
    </row>
    <row r="257" spans="1:14" x14ac:dyDescent="0.3">
      <c r="A257" s="1">
        <v>320</v>
      </c>
      <c r="B257" s="1" t="s">
        <v>1083</v>
      </c>
      <c r="C257" s="1">
        <v>2.039999962</v>
      </c>
      <c r="D257" s="1">
        <v>0</v>
      </c>
      <c r="E257" s="1">
        <v>32.650001529999997</v>
      </c>
      <c r="F257" s="1">
        <v>0</v>
      </c>
      <c r="G257" s="1">
        <v>0</v>
      </c>
      <c r="H257" s="1">
        <v>320</v>
      </c>
      <c r="I257" s="1" t="s">
        <v>1084</v>
      </c>
      <c r="J257" s="1">
        <v>7.0000000300000004E-2</v>
      </c>
      <c r="K257" s="1">
        <v>0</v>
      </c>
      <c r="L257" s="1">
        <v>21.350000380000001</v>
      </c>
      <c r="M257" s="1">
        <v>1.79765653</v>
      </c>
      <c r="N257" s="1">
        <v>0</v>
      </c>
    </row>
    <row r="258" spans="1:14" x14ac:dyDescent="0.3">
      <c r="A258" s="1">
        <v>330</v>
      </c>
      <c r="B258" s="1" t="s">
        <v>1085</v>
      </c>
      <c r="C258" s="1">
        <v>0.44999998810000003</v>
      </c>
      <c r="D258" s="1">
        <v>0</v>
      </c>
      <c r="E258" s="1">
        <v>27.25</v>
      </c>
      <c r="F258" s="1">
        <v>0</v>
      </c>
      <c r="G258" s="1">
        <v>0</v>
      </c>
      <c r="H258" s="1">
        <v>330</v>
      </c>
      <c r="I258" s="1" t="s">
        <v>1086</v>
      </c>
      <c r="J258" s="1">
        <v>7.0000000300000004E-2</v>
      </c>
      <c r="K258" s="1">
        <v>0</v>
      </c>
      <c r="L258" s="1">
        <v>25.549999239999998</v>
      </c>
      <c r="M258" s="1">
        <v>0.6952388343</v>
      </c>
      <c r="N258" s="1">
        <v>0</v>
      </c>
    </row>
    <row r="259" spans="1:14" x14ac:dyDescent="0.3">
      <c r="A259" s="1">
        <v>340</v>
      </c>
      <c r="B259" s="1" t="s">
        <v>1087</v>
      </c>
      <c r="C259" s="1">
        <v>0.1000000015</v>
      </c>
      <c r="D259" s="1">
        <v>0</v>
      </c>
      <c r="E259" s="1">
        <v>22.649999619999999</v>
      </c>
      <c r="F259" s="1">
        <v>0.83544786199999999</v>
      </c>
      <c r="G259" s="1">
        <v>0</v>
      </c>
      <c r="H259" s="1">
        <v>340</v>
      </c>
      <c r="I259" s="1" t="s">
        <v>1088</v>
      </c>
      <c r="J259" s="1">
        <v>0</v>
      </c>
      <c r="K259" s="1">
        <v>0</v>
      </c>
      <c r="L259" s="1">
        <v>30.75</v>
      </c>
      <c r="M259" s="1">
        <v>0</v>
      </c>
      <c r="N259" s="1">
        <v>0</v>
      </c>
    </row>
    <row r="260" spans="1:14" x14ac:dyDescent="0.3">
      <c r="A260" s="1">
        <v>350</v>
      </c>
      <c r="B260" s="1" t="s">
        <v>1089</v>
      </c>
      <c r="C260" s="1">
        <v>7.0000000300000004E-2</v>
      </c>
      <c r="D260" s="1">
        <v>0</v>
      </c>
      <c r="E260" s="1">
        <v>18.600000380000001</v>
      </c>
      <c r="F260" s="1">
        <v>1.7964647250000001</v>
      </c>
      <c r="G260" s="1">
        <v>0</v>
      </c>
      <c r="H260" s="1">
        <v>350</v>
      </c>
      <c r="I260" s="1" t="s">
        <v>1090</v>
      </c>
      <c r="J260" s="1">
        <v>0.40000000600000002</v>
      </c>
      <c r="K260" s="1">
        <v>77.550003050000001</v>
      </c>
      <c r="L260" s="1">
        <v>36</v>
      </c>
      <c r="M260" s="1">
        <v>19.041140160000001</v>
      </c>
      <c r="N260" s="1">
        <v>0</v>
      </c>
    </row>
    <row r="261" spans="1:14" x14ac:dyDescent="0.3">
      <c r="A261" s="1">
        <v>360</v>
      </c>
      <c r="B261" s="1" t="s">
        <v>1091</v>
      </c>
      <c r="C261" s="1">
        <v>7.0000000300000004E-2</v>
      </c>
      <c r="D261" s="1">
        <v>0</v>
      </c>
      <c r="E261" s="1">
        <v>15.100000380000001</v>
      </c>
      <c r="F261" s="1">
        <v>2.7072135770000001</v>
      </c>
      <c r="G261" s="1">
        <v>0</v>
      </c>
      <c r="H261" s="1">
        <v>360</v>
      </c>
      <c r="I261" s="1" t="s">
        <v>1092</v>
      </c>
      <c r="J261" s="1">
        <v>1.6599999670000001</v>
      </c>
      <c r="K261" s="1">
        <v>0</v>
      </c>
      <c r="L261" s="1">
        <v>41.900001529999997</v>
      </c>
      <c r="M261" s="1">
        <v>0</v>
      </c>
      <c r="N261" s="1">
        <v>0</v>
      </c>
    </row>
    <row r="262" spans="1:14" x14ac:dyDescent="0.3">
      <c r="A262" s="1">
        <v>370</v>
      </c>
      <c r="B262" s="1" t="s">
        <v>1093</v>
      </c>
      <c r="C262" s="1">
        <v>0</v>
      </c>
      <c r="D262" s="1">
        <v>0</v>
      </c>
      <c r="E262" s="1">
        <v>12.19999981</v>
      </c>
      <c r="F262" s="1">
        <v>0</v>
      </c>
      <c r="G262" s="1">
        <v>0</v>
      </c>
      <c r="H262" s="1">
        <v>370</v>
      </c>
      <c r="I262" s="1" t="s">
        <v>1094</v>
      </c>
      <c r="J262" s="1">
        <v>4.9000000950000002</v>
      </c>
      <c r="K262" s="1">
        <v>90.449996949999999</v>
      </c>
      <c r="L262" s="1">
        <v>48.200000760000002</v>
      </c>
      <c r="M262" s="1">
        <v>16.547493469999999</v>
      </c>
      <c r="N262" s="1">
        <v>0</v>
      </c>
    </row>
    <row r="263" spans="1:14" x14ac:dyDescent="0.3">
      <c r="A263" s="1">
        <v>380</v>
      </c>
      <c r="B263" s="1" t="s">
        <v>1095</v>
      </c>
      <c r="C263" s="1">
        <v>0</v>
      </c>
      <c r="D263" s="1">
        <v>0</v>
      </c>
      <c r="E263" s="1">
        <v>9.6499996190000008</v>
      </c>
      <c r="F263" s="1">
        <v>0</v>
      </c>
      <c r="G263" s="1">
        <v>0</v>
      </c>
      <c r="H263" s="1">
        <v>380</v>
      </c>
      <c r="I263" s="1" t="s">
        <v>1096</v>
      </c>
      <c r="J263" s="1">
        <v>0</v>
      </c>
      <c r="K263" s="1">
        <v>97.650001529999997</v>
      </c>
      <c r="L263" s="1">
        <v>54.549999239999998</v>
      </c>
      <c r="M263" s="1">
        <v>43.988303670000001</v>
      </c>
      <c r="N263" s="1">
        <v>0</v>
      </c>
    </row>
    <row r="264" spans="1:14" x14ac:dyDescent="0.3">
      <c r="A264" s="1">
        <v>390</v>
      </c>
      <c r="B264" s="1" t="s">
        <v>1097</v>
      </c>
      <c r="C264" s="1">
        <v>7.0000000300000004E-2</v>
      </c>
      <c r="D264" s="1">
        <v>0</v>
      </c>
      <c r="E264" s="1">
        <v>7.7100000380000004</v>
      </c>
      <c r="F264" s="1">
        <v>5.1182195210000003</v>
      </c>
      <c r="G264" s="1">
        <v>0</v>
      </c>
      <c r="H264" s="1">
        <v>390</v>
      </c>
      <c r="I264" s="1" t="s">
        <v>1098</v>
      </c>
      <c r="J264" s="1">
        <v>0</v>
      </c>
      <c r="K264" s="1">
        <v>104.75</v>
      </c>
      <c r="L264" s="1">
        <v>61.75</v>
      </c>
      <c r="M264" s="1">
        <v>44.294580719999999</v>
      </c>
      <c r="N264" s="1">
        <v>0</v>
      </c>
    </row>
    <row r="265" spans="1:14" x14ac:dyDescent="0.3">
      <c r="A265" s="1">
        <v>400</v>
      </c>
      <c r="B265" s="1" t="s">
        <v>1099</v>
      </c>
      <c r="C265" s="1">
        <v>7.0000000300000004E-2</v>
      </c>
      <c r="D265" s="1">
        <v>0</v>
      </c>
      <c r="E265" s="1">
        <v>5.9699997900000001</v>
      </c>
      <c r="F265" s="1">
        <v>5.8348497159999999</v>
      </c>
      <c r="G265" s="1">
        <v>0</v>
      </c>
      <c r="H265" s="1">
        <v>400</v>
      </c>
      <c r="I265" s="1" t="s">
        <v>1100</v>
      </c>
      <c r="J265" s="1">
        <v>0</v>
      </c>
      <c r="K265" s="1">
        <v>111.8499985</v>
      </c>
      <c r="L265" s="1">
        <v>69</v>
      </c>
      <c r="M265" s="1">
        <v>44.502940729999999</v>
      </c>
      <c r="N265" s="1">
        <v>0</v>
      </c>
    </row>
    <row r="266" spans="1:14" x14ac:dyDescent="0.3">
      <c r="A266" s="1">
        <v>410</v>
      </c>
      <c r="B266" s="1" t="s">
        <v>1101</v>
      </c>
      <c r="C266" s="1">
        <v>7.0000000300000004E-2</v>
      </c>
      <c r="D266" s="1">
        <v>0</v>
      </c>
      <c r="E266" s="1">
        <v>4.6900000569999998</v>
      </c>
      <c r="F266" s="1">
        <v>6.5283392850000004</v>
      </c>
      <c r="G266" s="1">
        <v>0</v>
      </c>
      <c r="H266" s="1">
        <v>410</v>
      </c>
      <c r="I266" s="1" t="s">
        <v>1102</v>
      </c>
      <c r="J266" s="1">
        <v>0</v>
      </c>
      <c r="K266" s="1">
        <v>118.9499969</v>
      </c>
      <c r="L266" s="1">
        <v>76.449996949999999</v>
      </c>
      <c r="M266" s="1">
        <v>44.625251540000001</v>
      </c>
      <c r="N266" s="1">
        <v>0</v>
      </c>
    </row>
    <row r="267" spans="1:14" x14ac:dyDescent="0.3">
      <c r="A267" s="1">
        <v>420</v>
      </c>
      <c r="B267" s="1" t="s">
        <v>1103</v>
      </c>
      <c r="C267" s="1">
        <v>7.0000000300000004E-2</v>
      </c>
      <c r="D267" s="1">
        <v>0</v>
      </c>
      <c r="E267" s="1">
        <v>3.579999924</v>
      </c>
      <c r="F267" s="1">
        <v>7.1978889009999998</v>
      </c>
      <c r="G267" s="1">
        <v>0</v>
      </c>
      <c r="H267" s="1">
        <v>420</v>
      </c>
      <c r="I267" s="1" t="s">
        <v>1104</v>
      </c>
      <c r="J267" s="1">
        <v>0</v>
      </c>
      <c r="K267" s="1">
        <v>0</v>
      </c>
      <c r="L267" s="1">
        <v>84.400001529999997</v>
      </c>
      <c r="M267" s="1">
        <v>0</v>
      </c>
      <c r="N267" s="1">
        <v>0</v>
      </c>
    </row>
    <row r="268" spans="1:14" x14ac:dyDescent="0.3">
      <c r="A268" s="1">
        <v>430</v>
      </c>
      <c r="B268" s="1" t="s">
        <v>1105</v>
      </c>
      <c r="C268" s="1">
        <v>7.0000000300000004E-2</v>
      </c>
      <c r="D268" s="1">
        <v>0</v>
      </c>
      <c r="E268" s="1">
        <v>2.7599999899999998</v>
      </c>
      <c r="F268" s="1">
        <v>7.8456073780000004</v>
      </c>
      <c r="G268" s="1">
        <v>0</v>
      </c>
      <c r="H268" s="1">
        <v>430</v>
      </c>
      <c r="I268" s="1" t="s">
        <v>1106</v>
      </c>
      <c r="J268" s="1">
        <v>0</v>
      </c>
      <c r="K268" s="1">
        <v>134.1000061</v>
      </c>
      <c r="L268" s="1">
        <v>92.349998470000003</v>
      </c>
      <c r="M268" s="1">
        <v>45.223095610000001</v>
      </c>
      <c r="N268" s="1">
        <v>0</v>
      </c>
    </row>
    <row r="269" spans="1:14" x14ac:dyDescent="0.3">
      <c r="A269" s="1">
        <v>440</v>
      </c>
      <c r="B269" s="1" t="s">
        <v>1107</v>
      </c>
      <c r="C269" s="1">
        <v>1.809999943</v>
      </c>
      <c r="D269" s="1">
        <v>2.0999999049999998</v>
      </c>
      <c r="E269" s="1">
        <v>2.0999999049999998</v>
      </c>
      <c r="F269" s="1">
        <v>14.36048551</v>
      </c>
      <c r="G269" s="1">
        <v>0</v>
      </c>
      <c r="H269" s="1">
        <v>440</v>
      </c>
      <c r="I269" s="1" t="s">
        <v>1108</v>
      </c>
      <c r="J269" s="1">
        <v>0</v>
      </c>
      <c r="K269" s="1">
        <v>141.9499969</v>
      </c>
      <c r="L269" s="1">
        <v>100.5999985</v>
      </c>
      <c r="M269" s="1">
        <v>45.594328439999998</v>
      </c>
      <c r="N269" s="1">
        <v>0</v>
      </c>
    </row>
    <row r="270" spans="1:14" x14ac:dyDescent="0.3">
      <c r="A270" s="1">
        <v>450</v>
      </c>
      <c r="B270" s="1" t="s">
        <v>1109</v>
      </c>
      <c r="C270" s="1">
        <v>1.3500000240000001</v>
      </c>
      <c r="D270" s="1">
        <v>1.6100000139999999</v>
      </c>
      <c r="E270" s="1">
        <v>1.559999943</v>
      </c>
      <c r="F270" s="1">
        <v>14.342599440000001</v>
      </c>
      <c r="G270" s="1">
        <v>0</v>
      </c>
      <c r="H270" s="1">
        <v>450</v>
      </c>
      <c r="I270" s="1" t="s">
        <v>1110</v>
      </c>
      <c r="J270" s="1">
        <v>0</v>
      </c>
      <c r="K270" s="1">
        <v>149.8000031</v>
      </c>
      <c r="L270" s="1">
        <v>109.0999985</v>
      </c>
      <c r="M270" s="1">
        <v>45.895680220000003</v>
      </c>
      <c r="N270" s="1">
        <v>0</v>
      </c>
    </row>
    <row r="271" spans="1:14" x14ac:dyDescent="0.3">
      <c r="A271" s="1" t="s">
        <v>110</v>
      </c>
      <c r="B271" s="1"/>
      <c r="C271" s="1"/>
      <c r="D271" s="1"/>
      <c r="E271" s="1"/>
      <c r="F271" s="1"/>
      <c r="G271" s="1"/>
      <c r="H271" s="1"/>
    </row>
    <row r="272" spans="1:14" x14ac:dyDescent="0.3">
      <c r="A272" s="1">
        <v>210</v>
      </c>
      <c r="B272" s="1" t="s">
        <v>1111</v>
      </c>
      <c r="C272" s="1">
        <v>0</v>
      </c>
      <c r="D272" s="1">
        <v>0</v>
      </c>
      <c r="E272" s="1">
        <v>124</v>
      </c>
      <c r="F272" s="1">
        <v>0</v>
      </c>
      <c r="G272" s="1">
        <v>0</v>
      </c>
      <c r="H272" s="1">
        <v>210</v>
      </c>
      <c r="I272" s="1" t="s">
        <v>1112</v>
      </c>
      <c r="J272" s="1">
        <v>2.3399999139999998</v>
      </c>
      <c r="K272" s="1">
        <v>2.7200000289999999</v>
      </c>
      <c r="L272" s="1">
        <v>2.8599998950000001</v>
      </c>
      <c r="M272" s="1">
        <v>22.186529759999999</v>
      </c>
      <c r="N272" s="1">
        <v>0</v>
      </c>
    </row>
    <row r="273" spans="1:14" x14ac:dyDescent="0.3">
      <c r="A273" s="1">
        <v>220</v>
      </c>
      <c r="B273" s="1" t="s">
        <v>1113</v>
      </c>
      <c r="C273" s="1">
        <v>0</v>
      </c>
      <c r="D273" s="1">
        <v>0</v>
      </c>
      <c r="E273" s="1">
        <v>114.8499985</v>
      </c>
      <c r="F273" s="1">
        <v>0</v>
      </c>
      <c r="G273" s="1">
        <v>0</v>
      </c>
      <c r="H273" s="1">
        <v>220</v>
      </c>
      <c r="I273" s="1" t="s">
        <v>1114</v>
      </c>
      <c r="J273" s="1">
        <v>2.9100000860000002</v>
      </c>
      <c r="K273" s="1">
        <v>3.329999924</v>
      </c>
      <c r="L273" s="1">
        <v>3.920000076</v>
      </c>
      <c r="M273" s="1">
        <v>21.474854799999999</v>
      </c>
      <c r="N273" s="1">
        <v>0</v>
      </c>
    </row>
    <row r="274" spans="1:14" x14ac:dyDescent="0.3">
      <c r="A274" s="1">
        <v>230</v>
      </c>
      <c r="B274" s="1" t="s">
        <v>1115</v>
      </c>
      <c r="C274" s="1">
        <v>0</v>
      </c>
      <c r="D274" s="1">
        <v>0</v>
      </c>
      <c r="E274" s="1">
        <v>105.8000031</v>
      </c>
      <c r="F274" s="1">
        <v>0</v>
      </c>
      <c r="G274" s="1">
        <v>0</v>
      </c>
      <c r="H274" s="1">
        <v>230</v>
      </c>
      <c r="I274" s="1" t="s">
        <v>1116</v>
      </c>
      <c r="J274" s="1">
        <v>3.5899999139999998</v>
      </c>
      <c r="K274" s="1">
        <v>4.0599999430000002</v>
      </c>
      <c r="L274" s="1">
        <v>5.25</v>
      </c>
      <c r="M274" s="1">
        <v>20.762126200000001</v>
      </c>
      <c r="N274" s="1">
        <v>0</v>
      </c>
    </row>
    <row r="275" spans="1:14" x14ac:dyDescent="0.3">
      <c r="A275" s="1">
        <v>240</v>
      </c>
      <c r="B275" s="1" t="s">
        <v>1117</v>
      </c>
      <c r="C275" s="1">
        <v>0</v>
      </c>
      <c r="D275" s="1">
        <v>0</v>
      </c>
      <c r="E275" s="1">
        <v>96.949996949999999</v>
      </c>
      <c r="F275" s="1">
        <v>0</v>
      </c>
      <c r="G275" s="1">
        <v>0</v>
      </c>
      <c r="H275" s="1">
        <v>240</v>
      </c>
      <c r="I275" s="1" t="s">
        <v>1118</v>
      </c>
      <c r="J275" s="1">
        <v>7.0000000300000004E-2</v>
      </c>
      <c r="K275" s="1">
        <v>0</v>
      </c>
      <c r="L275" s="1">
        <v>6.9099998469999999</v>
      </c>
      <c r="M275" s="1">
        <v>9.3041512169999994</v>
      </c>
      <c r="N275" s="1">
        <v>0</v>
      </c>
    </row>
    <row r="276" spans="1:14" x14ac:dyDescent="0.3">
      <c r="A276" s="1">
        <v>250</v>
      </c>
      <c r="B276" s="1" t="s">
        <v>1119</v>
      </c>
      <c r="C276" s="1">
        <v>0</v>
      </c>
      <c r="D276" s="1">
        <v>0</v>
      </c>
      <c r="E276" s="1">
        <v>88.25</v>
      </c>
      <c r="F276" s="1">
        <v>0</v>
      </c>
      <c r="G276" s="1">
        <v>0</v>
      </c>
      <c r="H276" s="1">
        <v>250</v>
      </c>
      <c r="I276" s="1" t="s">
        <v>1120</v>
      </c>
      <c r="J276" s="1">
        <v>7.0000000300000004E-2</v>
      </c>
      <c r="K276" s="1">
        <v>0</v>
      </c>
      <c r="L276" s="1">
        <v>8.6700000760000009</v>
      </c>
      <c r="M276" s="1">
        <v>8.2904508470000007</v>
      </c>
      <c r="N276" s="1">
        <v>0</v>
      </c>
    </row>
    <row r="277" spans="1:14" x14ac:dyDescent="0.3">
      <c r="A277" s="1">
        <v>260</v>
      </c>
      <c r="B277" s="1" t="s">
        <v>1121</v>
      </c>
      <c r="C277" s="1">
        <v>0</v>
      </c>
      <c r="D277" s="1">
        <v>0</v>
      </c>
      <c r="E277" s="1">
        <v>79.75</v>
      </c>
      <c r="F277" s="1">
        <v>0</v>
      </c>
      <c r="G277" s="1">
        <v>0</v>
      </c>
      <c r="H277" s="1">
        <v>260</v>
      </c>
      <c r="I277" s="1" t="s">
        <v>1122</v>
      </c>
      <c r="J277" s="1">
        <v>0</v>
      </c>
      <c r="K277" s="1">
        <v>0</v>
      </c>
      <c r="L277" s="1">
        <v>11.100000380000001</v>
      </c>
      <c r="M277" s="1">
        <v>0</v>
      </c>
      <c r="N277" s="1">
        <v>0</v>
      </c>
    </row>
    <row r="278" spans="1:14" x14ac:dyDescent="0.3">
      <c r="A278" s="1">
        <v>270</v>
      </c>
      <c r="B278" s="1" t="s">
        <v>1123</v>
      </c>
      <c r="C278" s="1">
        <v>0</v>
      </c>
      <c r="D278" s="1">
        <v>0</v>
      </c>
      <c r="E278" s="1">
        <v>71.650001529999997</v>
      </c>
      <c r="F278" s="1">
        <v>0</v>
      </c>
      <c r="G278" s="1">
        <v>0</v>
      </c>
      <c r="H278" s="1">
        <v>270</v>
      </c>
      <c r="I278" s="1" t="s">
        <v>1124</v>
      </c>
      <c r="J278" s="1">
        <v>0</v>
      </c>
      <c r="K278" s="1">
        <v>0</v>
      </c>
      <c r="L278" s="1">
        <v>13.55000019</v>
      </c>
      <c r="M278" s="1">
        <v>0</v>
      </c>
      <c r="N278" s="1">
        <v>0</v>
      </c>
    </row>
    <row r="279" spans="1:14" x14ac:dyDescent="0.3">
      <c r="A279" s="1">
        <v>280</v>
      </c>
      <c r="B279" s="1" t="s">
        <v>1125</v>
      </c>
      <c r="C279" s="1">
        <v>0</v>
      </c>
      <c r="D279" s="1">
        <v>0</v>
      </c>
      <c r="E279" s="1">
        <v>63.900001529999997</v>
      </c>
      <c r="F279" s="1">
        <v>0</v>
      </c>
      <c r="G279" s="1">
        <v>0</v>
      </c>
      <c r="H279" s="1">
        <v>280</v>
      </c>
      <c r="I279" s="1" t="s">
        <v>1126</v>
      </c>
      <c r="J279" s="1">
        <v>0</v>
      </c>
      <c r="K279" s="1">
        <v>0</v>
      </c>
      <c r="L279" s="1">
        <v>16.5</v>
      </c>
      <c r="M279" s="1">
        <v>0</v>
      </c>
      <c r="N279" s="1">
        <v>0</v>
      </c>
    </row>
    <row r="280" spans="1:14" x14ac:dyDescent="0.3">
      <c r="A280" s="1">
        <v>290</v>
      </c>
      <c r="B280" s="1" t="s">
        <v>1127</v>
      </c>
      <c r="C280" s="1">
        <v>25.950000760000002</v>
      </c>
      <c r="D280" s="1">
        <v>0</v>
      </c>
      <c r="E280" s="1">
        <v>56.450000760000002</v>
      </c>
      <c r="F280" s="1">
        <v>0</v>
      </c>
      <c r="G280" s="1">
        <v>0</v>
      </c>
      <c r="H280" s="1">
        <v>290</v>
      </c>
      <c r="I280" s="1" t="s">
        <v>1128</v>
      </c>
      <c r="J280" s="1">
        <v>7.0000000300000004E-2</v>
      </c>
      <c r="K280" s="1">
        <v>0</v>
      </c>
      <c r="L280" s="1">
        <v>19.899999619999999</v>
      </c>
      <c r="M280" s="1">
        <v>4.5210757810000004</v>
      </c>
      <c r="N280" s="1">
        <v>0</v>
      </c>
    </row>
    <row r="281" spans="1:14" x14ac:dyDescent="0.3">
      <c r="A281" s="1">
        <v>300</v>
      </c>
      <c r="B281" s="1" t="s">
        <v>1129</v>
      </c>
      <c r="C281" s="1">
        <v>0</v>
      </c>
      <c r="D281" s="1">
        <v>0</v>
      </c>
      <c r="E281" s="1">
        <v>49.700000760000002</v>
      </c>
      <c r="F281" s="1">
        <v>0</v>
      </c>
      <c r="G281" s="1">
        <v>0</v>
      </c>
      <c r="H281" s="1">
        <v>300</v>
      </c>
      <c r="I281" s="1" t="s">
        <v>1130</v>
      </c>
      <c r="J281" s="1">
        <v>7.0000000300000004E-2</v>
      </c>
      <c r="K281" s="1">
        <v>0</v>
      </c>
      <c r="L281" s="1">
        <v>23.299999239999998</v>
      </c>
      <c r="M281" s="1">
        <v>3.6210976810000002</v>
      </c>
      <c r="N281" s="1">
        <v>0</v>
      </c>
    </row>
    <row r="282" spans="1:14" x14ac:dyDescent="0.3">
      <c r="A282" s="1">
        <v>310</v>
      </c>
      <c r="B282" s="1" t="s">
        <v>1131</v>
      </c>
      <c r="C282" s="1">
        <v>9.2200002669999996</v>
      </c>
      <c r="D282" s="1">
        <v>0</v>
      </c>
      <c r="E282" s="1">
        <v>43.150001529999997</v>
      </c>
      <c r="F282" s="1">
        <v>0</v>
      </c>
      <c r="G282" s="1">
        <v>0</v>
      </c>
      <c r="H282" s="1">
        <v>310</v>
      </c>
      <c r="I282" s="1" t="s">
        <v>1132</v>
      </c>
      <c r="J282" s="1">
        <v>7.0000000300000004E-2</v>
      </c>
      <c r="K282" s="1">
        <v>0</v>
      </c>
      <c r="L282" s="1">
        <v>27.399999619999999</v>
      </c>
      <c r="M282" s="1">
        <v>2.7353529320000001</v>
      </c>
      <c r="N282" s="1">
        <v>0</v>
      </c>
    </row>
    <row r="283" spans="1:14" x14ac:dyDescent="0.3">
      <c r="A283" s="1">
        <v>320</v>
      </c>
      <c r="B283" s="1" t="s">
        <v>1133</v>
      </c>
      <c r="C283" s="1">
        <v>3.960000038</v>
      </c>
      <c r="D283" s="1">
        <v>0</v>
      </c>
      <c r="E283" s="1">
        <v>37.5</v>
      </c>
      <c r="F283" s="1">
        <v>0</v>
      </c>
      <c r="G283" s="1">
        <v>0</v>
      </c>
      <c r="H283" s="1">
        <v>320</v>
      </c>
      <c r="I283" s="1" t="s">
        <v>1134</v>
      </c>
      <c r="J283" s="1">
        <v>7.0000000300000004E-2</v>
      </c>
      <c r="K283" s="1">
        <v>0</v>
      </c>
      <c r="L283" s="1">
        <v>31.799999239999998</v>
      </c>
      <c r="M283" s="1">
        <v>1.846607095</v>
      </c>
      <c r="N283" s="1">
        <v>0</v>
      </c>
    </row>
    <row r="284" spans="1:14" x14ac:dyDescent="0.3">
      <c r="A284" s="1">
        <v>330</v>
      </c>
      <c r="B284" s="1" t="s">
        <v>1135</v>
      </c>
      <c r="C284" s="1">
        <v>1.210000038</v>
      </c>
      <c r="D284" s="1">
        <v>0</v>
      </c>
      <c r="E284" s="1">
        <v>32.099998470000003</v>
      </c>
      <c r="F284" s="1">
        <v>0</v>
      </c>
      <c r="G284" s="1">
        <v>0</v>
      </c>
      <c r="H284" s="1">
        <v>330</v>
      </c>
      <c r="I284" s="1" t="s">
        <v>1136</v>
      </c>
      <c r="J284" s="1">
        <v>0</v>
      </c>
      <c r="K284" s="1">
        <v>0</v>
      </c>
      <c r="L284" s="1">
        <v>36.200000760000002</v>
      </c>
      <c r="M284" s="1">
        <v>0</v>
      </c>
      <c r="N284" s="1">
        <v>0</v>
      </c>
    </row>
    <row r="285" spans="1:14" x14ac:dyDescent="0.3">
      <c r="A285" s="1">
        <v>340</v>
      </c>
      <c r="B285" s="1" t="s">
        <v>1137</v>
      </c>
      <c r="C285" s="1">
        <v>0.30000001189999997</v>
      </c>
      <c r="D285" s="1">
        <v>0</v>
      </c>
      <c r="E285" s="1">
        <v>27.450000760000002</v>
      </c>
      <c r="F285" s="1">
        <v>0.56819772660000001</v>
      </c>
      <c r="G285" s="1">
        <v>0</v>
      </c>
      <c r="H285" s="1">
        <v>340</v>
      </c>
      <c r="I285" s="1" t="s">
        <v>1138</v>
      </c>
      <c r="J285" s="1">
        <v>0.10999999940000001</v>
      </c>
      <c r="K285" s="1">
        <v>0</v>
      </c>
      <c r="L285" s="1">
        <v>41.25</v>
      </c>
      <c r="M285" s="1">
        <v>0</v>
      </c>
      <c r="N285" s="1">
        <v>0</v>
      </c>
    </row>
    <row r="286" spans="1:14" x14ac:dyDescent="0.3">
      <c r="A286" s="1">
        <v>350</v>
      </c>
      <c r="B286" s="1" t="s">
        <v>1139</v>
      </c>
      <c r="C286" s="1">
        <v>9.0000003580000001E-2</v>
      </c>
      <c r="D286" s="1">
        <v>0</v>
      </c>
      <c r="E286" s="1">
        <v>23.149999619999999</v>
      </c>
      <c r="F286" s="1">
        <v>1.3552455080000001</v>
      </c>
      <c r="G286" s="1">
        <v>0</v>
      </c>
      <c r="H286" s="1">
        <v>350</v>
      </c>
      <c r="I286" s="1" t="s">
        <v>1140</v>
      </c>
      <c r="J286" s="1">
        <v>0</v>
      </c>
      <c r="K286" s="1">
        <v>0</v>
      </c>
      <c r="L286" s="1">
        <v>46.700000760000002</v>
      </c>
      <c r="M286" s="1">
        <v>0</v>
      </c>
      <c r="N286" s="1">
        <v>0</v>
      </c>
    </row>
    <row r="287" spans="1:14" x14ac:dyDescent="0.3">
      <c r="A287" s="1">
        <v>360</v>
      </c>
      <c r="B287" s="1" t="s">
        <v>1141</v>
      </c>
      <c r="C287" s="1">
        <v>7.0000000300000004E-2</v>
      </c>
      <c r="D287" s="1">
        <v>0</v>
      </c>
      <c r="E287" s="1">
        <v>19.549999239999998</v>
      </c>
      <c r="F287" s="1">
        <v>2.1153778490000001</v>
      </c>
      <c r="G287" s="1">
        <v>0</v>
      </c>
      <c r="H287" s="1">
        <v>360</v>
      </c>
      <c r="I287" s="1" t="s">
        <v>1142</v>
      </c>
      <c r="J287" s="1">
        <v>1.2599999900000001</v>
      </c>
      <c r="K287" s="1">
        <v>0</v>
      </c>
      <c r="L287" s="1">
        <v>52.150001529999997</v>
      </c>
      <c r="M287" s="1">
        <v>0</v>
      </c>
      <c r="N287" s="1">
        <v>0</v>
      </c>
    </row>
    <row r="288" spans="1:14" x14ac:dyDescent="0.3">
      <c r="A288" s="1">
        <v>370</v>
      </c>
      <c r="B288" s="1" t="s">
        <v>1143</v>
      </c>
      <c r="C288" s="1">
        <v>7.0000000300000004E-2</v>
      </c>
      <c r="D288" s="1">
        <v>0</v>
      </c>
      <c r="E288" s="1">
        <v>16.200000760000002</v>
      </c>
      <c r="F288" s="1">
        <v>2.8584289059999999</v>
      </c>
      <c r="G288" s="1">
        <v>0</v>
      </c>
      <c r="H288" s="1">
        <v>370</v>
      </c>
      <c r="I288" s="1" t="s">
        <v>1144</v>
      </c>
      <c r="J288" s="1">
        <v>3.619999886</v>
      </c>
      <c r="K288" s="1">
        <v>0</v>
      </c>
      <c r="L288" s="1">
        <v>57.75</v>
      </c>
      <c r="M288" s="1">
        <v>0</v>
      </c>
      <c r="N288" s="1">
        <v>0</v>
      </c>
    </row>
    <row r="289" spans="1:14" x14ac:dyDescent="0.3">
      <c r="A289" s="1">
        <v>380</v>
      </c>
      <c r="B289" s="1" t="s">
        <v>1145</v>
      </c>
      <c r="C289" s="1">
        <v>7.0000000300000004E-2</v>
      </c>
      <c r="D289" s="1">
        <v>0</v>
      </c>
      <c r="E289" s="1">
        <v>13.600000380000001</v>
      </c>
      <c r="F289" s="1">
        <v>3.5570495960000001</v>
      </c>
      <c r="G289" s="1">
        <v>0</v>
      </c>
      <c r="H289" s="1">
        <v>380</v>
      </c>
      <c r="I289" s="1" t="s">
        <v>1146</v>
      </c>
      <c r="J289" s="1">
        <v>8.1199998860000004</v>
      </c>
      <c r="K289" s="1">
        <v>112.3499985</v>
      </c>
      <c r="L289" s="1">
        <v>64.199996949999999</v>
      </c>
      <c r="M289" s="1">
        <v>19.37756426</v>
      </c>
      <c r="N289" s="1">
        <v>0</v>
      </c>
    </row>
    <row r="290" spans="1:14" x14ac:dyDescent="0.3">
      <c r="A290" s="1">
        <v>390</v>
      </c>
      <c r="B290" s="1" t="s">
        <v>1147</v>
      </c>
      <c r="C290" s="1">
        <v>7.0000000300000004E-2</v>
      </c>
      <c r="D290" s="1">
        <v>0</v>
      </c>
      <c r="E290" s="1">
        <v>11</v>
      </c>
      <c r="F290" s="1">
        <v>4.2227496430000002</v>
      </c>
      <c r="G290" s="1">
        <v>0</v>
      </c>
      <c r="H290" s="1">
        <v>390</v>
      </c>
      <c r="I290" s="1" t="s">
        <v>1148</v>
      </c>
      <c r="J290" s="1">
        <v>0</v>
      </c>
      <c r="K290" s="1">
        <v>0</v>
      </c>
      <c r="L290" s="1">
        <v>70.599998470000003</v>
      </c>
      <c r="M290" s="1">
        <v>0</v>
      </c>
      <c r="N290" s="1">
        <v>0</v>
      </c>
    </row>
    <row r="291" spans="1:14" x14ac:dyDescent="0.3">
      <c r="A291" s="1">
        <v>400</v>
      </c>
      <c r="B291" s="1" t="s">
        <v>1149</v>
      </c>
      <c r="C291" s="1">
        <v>7.0000000300000004E-2</v>
      </c>
      <c r="D291" s="1">
        <v>0</v>
      </c>
      <c r="E291" s="1">
        <v>9.1800003050000001</v>
      </c>
      <c r="F291" s="1">
        <v>4.8621280320000002</v>
      </c>
      <c r="G291" s="1">
        <v>0</v>
      </c>
      <c r="H291" s="1">
        <v>400</v>
      </c>
      <c r="I291" s="1" t="s">
        <v>1150</v>
      </c>
      <c r="J291" s="1">
        <v>0</v>
      </c>
      <c r="K291" s="1">
        <v>0</v>
      </c>
      <c r="L291" s="1">
        <v>77.050003050000001</v>
      </c>
      <c r="M291" s="1">
        <v>0</v>
      </c>
      <c r="N291" s="1">
        <v>0</v>
      </c>
    </row>
    <row r="292" spans="1:14" x14ac:dyDescent="0.3">
      <c r="A292" s="1">
        <v>410</v>
      </c>
      <c r="B292" s="1" t="s">
        <v>1151</v>
      </c>
      <c r="C292" s="1">
        <v>7.0000000300000004E-2</v>
      </c>
      <c r="D292" s="1">
        <v>0</v>
      </c>
      <c r="E292" s="1">
        <v>7.3699998860000004</v>
      </c>
      <c r="F292" s="1">
        <v>5.4724685490000002</v>
      </c>
      <c r="G292" s="1">
        <v>0</v>
      </c>
      <c r="H292" s="1">
        <v>410</v>
      </c>
      <c r="I292" s="1" t="s">
        <v>1152</v>
      </c>
      <c r="J292" s="1">
        <v>0</v>
      </c>
      <c r="K292" s="1">
        <v>133.5</v>
      </c>
      <c r="L292" s="1">
        <v>83.800003050000001</v>
      </c>
      <c r="M292" s="1">
        <v>48.82711793</v>
      </c>
      <c r="N292" s="1">
        <v>0</v>
      </c>
    </row>
    <row r="293" spans="1:14" x14ac:dyDescent="0.3">
      <c r="A293" s="1">
        <v>420</v>
      </c>
      <c r="B293" s="1" t="s">
        <v>1153</v>
      </c>
      <c r="C293" s="1">
        <v>7.0000000300000004E-2</v>
      </c>
      <c r="D293" s="1">
        <v>0</v>
      </c>
      <c r="E293" s="1">
        <v>6.0300002099999999</v>
      </c>
      <c r="F293" s="1">
        <v>6.0516322899999997</v>
      </c>
      <c r="G293" s="1">
        <v>0</v>
      </c>
      <c r="H293" s="1">
        <v>420</v>
      </c>
      <c r="I293" s="1" t="s">
        <v>1154</v>
      </c>
      <c r="J293" s="1">
        <v>0</v>
      </c>
      <c r="K293" s="1">
        <v>140.6999969</v>
      </c>
      <c r="L293" s="1">
        <v>91.050003050000001</v>
      </c>
      <c r="M293" s="1">
        <v>49.013379139999998</v>
      </c>
      <c r="N293" s="1">
        <v>0</v>
      </c>
    </row>
    <row r="294" spans="1:14" x14ac:dyDescent="0.3">
      <c r="A294" s="1">
        <v>430</v>
      </c>
      <c r="B294" s="1" t="s">
        <v>1155</v>
      </c>
      <c r="C294" s="1">
        <v>7.0000000300000004E-2</v>
      </c>
      <c r="D294" s="1">
        <v>0</v>
      </c>
      <c r="E294" s="1">
        <v>4.8600001339999999</v>
      </c>
      <c r="F294" s="1">
        <v>6.6271015850000001</v>
      </c>
      <c r="G294" s="1">
        <v>0</v>
      </c>
      <c r="H294" s="1">
        <v>430</v>
      </c>
      <c r="I294" s="1" t="s">
        <v>1156</v>
      </c>
      <c r="J294" s="1">
        <v>0</v>
      </c>
      <c r="K294" s="1">
        <v>147.8999939</v>
      </c>
      <c r="L294" s="1">
        <v>98.349998470000003</v>
      </c>
      <c r="M294" s="1">
        <v>49.144953000000001</v>
      </c>
      <c r="N294" s="1">
        <v>0</v>
      </c>
    </row>
    <row r="295" spans="1:14" x14ac:dyDescent="0.3">
      <c r="A295" s="1">
        <v>440</v>
      </c>
      <c r="B295" s="1" t="s">
        <v>1157</v>
      </c>
      <c r="C295" s="1">
        <v>7.0000000300000004E-2</v>
      </c>
      <c r="D295" s="1">
        <v>0</v>
      </c>
      <c r="E295" s="1">
        <v>3.829999924</v>
      </c>
      <c r="F295" s="1">
        <v>7.1668367660000003</v>
      </c>
      <c r="G295" s="1">
        <v>0</v>
      </c>
      <c r="H295" s="1">
        <v>440</v>
      </c>
      <c r="I295" s="1" t="s">
        <v>1158</v>
      </c>
      <c r="J295" s="1">
        <v>0</v>
      </c>
      <c r="K295" s="1">
        <v>155.0500031</v>
      </c>
      <c r="L295" s="1">
        <v>105.5999985</v>
      </c>
      <c r="M295" s="1">
        <v>49.197506959999998</v>
      </c>
      <c r="N295" s="1">
        <v>0</v>
      </c>
    </row>
    <row r="296" spans="1:14" x14ac:dyDescent="0.3">
      <c r="A296" s="1">
        <v>450</v>
      </c>
      <c r="B296" s="1" t="s">
        <v>1159</v>
      </c>
      <c r="C296" s="1">
        <v>7.0000000300000004E-2</v>
      </c>
      <c r="D296" s="1">
        <v>0</v>
      </c>
      <c r="E296" s="1">
        <v>3.130000114</v>
      </c>
      <c r="F296" s="1">
        <v>7.6950890249999997</v>
      </c>
      <c r="G296" s="1">
        <v>0</v>
      </c>
      <c r="H296" s="1">
        <v>450</v>
      </c>
      <c r="I296" s="1" t="s">
        <v>1160</v>
      </c>
      <c r="J296" s="1">
        <v>0</v>
      </c>
      <c r="K296" s="1">
        <v>109.6999969</v>
      </c>
      <c r="L296" s="1">
        <v>113</v>
      </c>
      <c r="M296" s="1">
        <v>17.176712210000002</v>
      </c>
      <c r="N296" s="1">
        <v>0</v>
      </c>
    </row>
    <row r="297" spans="1:14" x14ac:dyDescent="0.3">
      <c r="A297" s="1" t="s">
        <v>110</v>
      </c>
      <c r="B297" s="1"/>
      <c r="C297" s="1"/>
      <c r="D297" s="1"/>
      <c r="E297" s="1"/>
      <c r="F297" s="1"/>
      <c r="G297" s="1"/>
      <c r="H297" s="1"/>
    </row>
    <row r="298" spans="1:14" x14ac:dyDescent="0.3">
      <c r="A298" s="1">
        <v>302.5</v>
      </c>
      <c r="B298" s="1" t="s">
        <v>611</v>
      </c>
      <c r="C298" s="1">
        <v>29.700000760000002</v>
      </c>
      <c r="D298" s="1">
        <v>33.75</v>
      </c>
      <c r="E298" s="1">
        <v>30.600000380000001</v>
      </c>
      <c r="F298" s="1">
        <v>29.252757519999999</v>
      </c>
      <c r="G298" s="1">
        <v>3</v>
      </c>
      <c r="H298" s="1">
        <v>302.5</v>
      </c>
      <c r="I298" s="1" t="s">
        <v>612</v>
      </c>
      <c r="J298" s="1">
        <v>0.23999999459999999</v>
      </c>
      <c r="K298" s="1">
        <v>0.25</v>
      </c>
      <c r="L298" s="1">
        <v>0.25</v>
      </c>
      <c r="M298" s="1">
        <v>19.09743125</v>
      </c>
      <c r="N298" s="1">
        <v>11061</v>
      </c>
    </row>
    <row r="299" spans="1:14" x14ac:dyDescent="0.3">
      <c r="A299" s="1">
        <v>305</v>
      </c>
      <c r="B299" s="1" t="s">
        <v>613</v>
      </c>
      <c r="C299" s="1">
        <v>27.200000760000002</v>
      </c>
      <c r="D299" s="1">
        <v>31.399999619999999</v>
      </c>
      <c r="E299" s="1">
        <v>28.399999619999999</v>
      </c>
      <c r="F299" s="1">
        <v>27.78746361</v>
      </c>
      <c r="G299" s="1">
        <v>2</v>
      </c>
      <c r="H299" s="1">
        <v>305</v>
      </c>
      <c r="I299" s="1" t="s">
        <v>614</v>
      </c>
      <c r="J299" s="1">
        <v>0.31000000239999997</v>
      </c>
      <c r="K299" s="1">
        <v>0.31999999280000002</v>
      </c>
      <c r="L299" s="1">
        <v>0.31000000239999997</v>
      </c>
      <c r="M299" s="1">
        <v>18.60192129</v>
      </c>
      <c r="N299" s="1">
        <v>19912</v>
      </c>
    </row>
    <row r="300" spans="1:14" x14ac:dyDescent="0.3">
      <c r="A300" s="1">
        <v>307.5</v>
      </c>
      <c r="B300" s="1" t="s">
        <v>615</v>
      </c>
      <c r="C300" s="1">
        <v>24.850000380000001</v>
      </c>
      <c r="D300" s="1">
        <v>29</v>
      </c>
      <c r="E300" s="1">
        <v>25.600000380000001</v>
      </c>
      <c r="F300" s="1">
        <v>26.534227219999998</v>
      </c>
      <c r="G300" s="1">
        <v>0</v>
      </c>
      <c r="H300" s="1">
        <v>307.5</v>
      </c>
      <c r="I300" s="1" t="s">
        <v>616</v>
      </c>
      <c r="J300" s="1">
        <v>0.40999999640000001</v>
      </c>
      <c r="K300" s="1">
        <v>0.41999998690000001</v>
      </c>
      <c r="L300" s="1">
        <v>0.41999998690000001</v>
      </c>
      <c r="M300" s="1">
        <v>18.197807409999999</v>
      </c>
      <c r="N300" s="1">
        <v>18683</v>
      </c>
    </row>
    <row r="301" spans="1:14" x14ac:dyDescent="0.3">
      <c r="A301" s="1">
        <v>310</v>
      </c>
      <c r="B301" s="1" t="s">
        <v>617</v>
      </c>
      <c r="C301" s="1">
        <v>22.5</v>
      </c>
      <c r="D301" s="1">
        <v>23.549999239999998</v>
      </c>
      <c r="E301" s="1">
        <v>23.5</v>
      </c>
      <c r="F301" s="1">
        <v>15.743622520000001</v>
      </c>
      <c r="G301" s="1">
        <v>8</v>
      </c>
      <c r="H301" s="1">
        <v>310</v>
      </c>
      <c r="I301" s="1" t="s">
        <v>618</v>
      </c>
      <c r="J301" s="1">
        <v>0.52999997139999999</v>
      </c>
      <c r="K301" s="1">
        <v>0.54000002150000004</v>
      </c>
      <c r="L301" s="1">
        <v>0.52999997139999999</v>
      </c>
      <c r="M301" s="1">
        <v>17.713908750000002</v>
      </c>
      <c r="N301" s="1">
        <v>25769</v>
      </c>
    </row>
    <row r="302" spans="1:14" x14ac:dyDescent="0.3">
      <c r="A302" s="1">
        <v>312.5</v>
      </c>
      <c r="B302" s="1" t="s">
        <v>619</v>
      </c>
      <c r="C302" s="1">
        <v>20.200000760000002</v>
      </c>
      <c r="D302" s="1">
        <v>29</v>
      </c>
      <c r="E302" s="1">
        <v>20.649999619999999</v>
      </c>
      <c r="F302" s="1">
        <v>33.149479450000001</v>
      </c>
      <c r="G302" s="1">
        <v>79</v>
      </c>
      <c r="H302" s="1">
        <v>312.5</v>
      </c>
      <c r="I302" s="1" t="s">
        <v>620</v>
      </c>
      <c r="J302" s="1">
        <v>0.70999997849999996</v>
      </c>
      <c r="K302" s="1">
        <v>0.72000002860000001</v>
      </c>
      <c r="L302" s="1">
        <v>0.72000002860000001</v>
      </c>
      <c r="M302" s="1">
        <v>17.40127803</v>
      </c>
      <c r="N302" s="1">
        <v>31028</v>
      </c>
    </row>
    <row r="303" spans="1:14" x14ac:dyDescent="0.3">
      <c r="A303" s="1">
        <v>315</v>
      </c>
      <c r="B303" s="1" t="s">
        <v>621</v>
      </c>
      <c r="C303" s="1">
        <v>17.5</v>
      </c>
      <c r="D303" s="1">
        <v>27</v>
      </c>
      <c r="E303" s="1">
        <v>18.649999619999999</v>
      </c>
      <c r="F303" s="1">
        <v>31.302359800000001</v>
      </c>
      <c r="G303" s="1">
        <v>348</v>
      </c>
      <c r="H303" s="1">
        <v>315</v>
      </c>
      <c r="I303" s="1" t="s">
        <v>622</v>
      </c>
      <c r="J303" s="1">
        <v>0.89999997620000005</v>
      </c>
      <c r="K303" s="1">
        <v>0.92000001669999998</v>
      </c>
      <c r="L303" s="1">
        <v>0.89999997620000005</v>
      </c>
      <c r="M303" s="1">
        <v>16.873447469999999</v>
      </c>
      <c r="N303" s="1">
        <v>54868</v>
      </c>
    </row>
    <row r="304" spans="1:14" x14ac:dyDescent="0.3">
      <c r="A304" s="1">
        <v>317.5</v>
      </c>
      <c r="B304" s="1" t="s">
        <v>623</v>
      </c>
      <c r="C304" s="1">
        <v>10.149999619999999</v>
      </c>
      <c r="D304" s="1">
        <v>20.850000380000001</v>
      </c>
      <c r="E304" s="1">
        <v>16.450000760000002</v>
      </c>
      <c r="F304" s="1">
        <v>10.974310409999999</v>
      </c>
      <c r="G304" s="1">
        <v>12</v>
      </c>
      <c r="H304" s="1">
        <v>317.5</v>
      </c>
      <c r="I304" s="1" t="s">
        <v>624</v>
      </c>
      <c r="J304" s="1">
        <v>1.190000057</v>
      </c>
      <c r="K304" s="1">
        <v>1.2200000289999999</v>
      </c>
      <c r="L304" s="1">
        <v>1.190000057</v>
      </c>
      <c r="M304" s="1">
        <v>16.570770249999999</v>
      </c>
      <c r="N304" s="1">
        <v>32056</v>
      </c>
    </row>
    <row r="305" spans="1:14" x14ac:dyDescent="0.3">
      <c r="A305" s="1">
        <v>320</v>
      </c>
      <c r="B305" s="1" t="s">
        <v>625</v>
      </c>
      <c r="C305" s="1">
        <v>13.69999981</v>
      </c>
      <c r="D305" s="1">
        <v>23</v>
      </c>
      <c r="E305" s="1">
        <v>14.5</v>
      </c>
      <c r="F305" s="1">
        <v>29.88105264</v>
      </c>
      <c r="G305" s="1">
        <v>104</v>
      </c>
      <c r="H305" s="1">
        <v>320</v>
      </c>
      <c r="I305" s="1" t="s">
        <v>626</v>
      </c>
      <c r="J305" s="1">
        <v>1.5700000519999999</v>
      </c>
      <c r="K305" s="1">
        <v>1.6000000240000001</v>
      </c>
      <c r="L305" s="1">
        <v>1.5700000519999999</v>
      </c>
      <c r="M305" s="1">
        <v>16.27602903</v>
      </c>
      <c r="N305" s="1">
        <v>38285</v>
      </c>
    </row>
    <row r="306" spans="1:14" x14ac:dyDescent="0.3">
      <c r="A306" s="1">
        <v>322.5</v>
      </c>
      <c r="B306" s="1" t="s">
        <v>627</v>
      </c>
      <c r="C306" s="1">
        <v>11.5</v>
      </c>
      <c r="D306" s="1">
        <v>13.100000380000001</v>
      </c>
      <c r="E306" s="1">
        <v>12.44999981</v>
      </c>
      <c r="F306" s="1">
        <v>15.95227414</v>
      </c>
      <c r="G306" s="1">
        <v>128</v>
      </c>
      <c r="H306" s="1">
        <v>322.5</v>
      </c>
      <c r="I306" s="1" t="s">
        <v>628</v>
      </c>
      <c r="J306" s="1">
        <v>2.079999924</v>
      </c>
      <c r="K306" s="1">
        <v>2.0899999139999998</v>
      </c>
      <c r="L306" s="1">
        <v>2.0899999139999998</v>
      </c>
      <c r="M306" s="1">
        <v>16.063758920000001</v>
      </c>
      <c r="N306" s="1">
        <v>28495</v>
      </c>
    </row>
    <row r="307" spans="1:14" x14ac:dyDescent="0.3">
      <c r="A307" s="1">
        <v>325</v>
      </c>
      <c r="B307" s="1" t="s">
        <v>629</v>
      </c>
      <c r="C307" s="1">
        <v>10.55000019</v>
      </c>
      <c r="D307" s="1">
        <v>10.649999619999999</v>
      </c>
      <c r="E307" s="1">
        <v>10.55000019</v>
      </c>
      <c r="F307" s="1">
        <v>16.28009364</v>
      </c>
      <c r="G307" s="1">
        <v>240</v>
      </c>
      <c r="H307" s="1">
        <v>325</v>
      </c>
      <c r="I307" s="1" t="s">
        <v>630</v>
      </c>
      <c r="J307" s="1">
        <v>2.6400001049999999</v>
      </c>
      <c r="K307" s="1">
        <v>2.6900000569999998</v>
      </c>
      <c r="L307" s="1">
        <v>2.6400001049999999</v>
      </c>
      <c r="M307" s="1">
        <v>15.708122769999999</v>
      </c>
      <c r="N307" s="1">
        <v>32626</v>
      </c>
    </row>
    <row r="308" spans="1:14" x14ac:dyDescent="0.3">
      <c r="A308" s="1">
        <v>327.5</v>
      </c>
      <c r="B308" s="1" t="s">
        <v>631</v>
      </c>
      <c r="C308" s="1">
        <v>8.8000001910000005</v>
      </c>
      <c r="D308" s="1">
        <v>9.5</v>
      </c>
      <c r="E308" s="1">
        <v>8.7799997330000004</v>
      </c>
      <c r="F308" s="1">
        <v>16.84936059</v>
      </c>
      <c r="G308" s="1">
        <v>195</v>
      </c>
      <c r="H308" s="1">
        <v>327.5</v>
      </c>
      <c r="I308" s="1" t="s">
        <v>632</v>
      </c>
      <c r="J308" s="1">
        <v>3.380000114</v>
      </c>
      <c r="K308" s="1">
        <v>3.4300000669999999</v>
      </c>
      <c r="L308" s="1">
        <v>3.380000114</v>
      </c>
      <c r="M308" s="1">
        <v>15.44277613</v>
      </c>
      <c r="N308" s="1">
        <v>18384</v>
      </c>
    </row>
    <row r="309" spans="1:14" x14ac:dyDescent="0.3">
      <c r="A309" s="1">
        <v>330</v>
      </c>
      <c r="B309" s="1" t="s">
        <v>633</v>
      </c>
      <c r="C309" s="1">
        <v>7.2800002099999999</v>
      </c>
      <c r="D309" s="1">
        <v>7.3899998660000001</v>
      </c>
      <c r="E309" s="1">
        <v>7.3800001139999996</v>
      </c>
      <c r="F309" s="1">
        <v>15.91290453</v>
      </c>
      <c r="G309" s="1">
        <v>1977</v>
      </c>
      <c r="H309" s="1">
        <v>330</v>
      </c>
      <c r="I309" s="1" t="s">
        <v>634</v>
      </c>
      <c r="J309" s="1">
        <v>4.1500000950000002</v>
      </c>
      <c r="K309" s="1">
        <v>4.2899999619999996</v>
      </c>
      <c r="L309" s="1">
        <v>4.2899999619999996</v>
      </c>
      <c r="M309" s="1">
        <v>14.952817100000001</v>
      </c>
      <c r="N309" s="1">
        <v>11282</v>
      </c>
    </row>
    <row r="310" spans="1:14" x14ac:dyDescent="0.3">
      <c r="A310" s="1">
        <v>332.5</v>
      </c>
      <c r="B310" s="1" t="s">
        <v>635</v>
      </c>
      <c r="C310" s="1">
        <v>5.9000000950000002</v>
      </c>
      <c r="D310" s="1">
        <v>6</v>
      </c>
      <c r="E310" s="1">
        <v>6</v>
      </c>
      <c r="F310" s="1">
        <v>15.76100744</v>
      </c>
      <c r="G310" s="1">
        <v>5185</v>
      </c>
      <c r="H310" s="1">
        <v>332.5</v>
      </c>
      <c r="I310" s="1" t="s">
        <v>636</v>
      </c>
      <c r="J310" s="1">
        <v>5.4099998469999999</v>
      </c>
      <c r="K310" s="1">
        <v>5.4299998279999997</v>
      </c>
      <c r="L310" s="1">
        <v>5.4299998279999997</v>
      </c>
      <c r="M310" s="1">
        <v>15.070637120000001</v>
      </c>
      <c r="N310" s="1">
        <v>11006</v>
      </c>
    </row>
    <row r="311" spans="1:14" x14ac:dyDescent="0.3">
      <c r="A311" s="1">
        <v>335</v>
      </c>
      <c r="B311" s="1" t="s">
        <v>637</v>
      </c>
      <c r="C311" s="1">
        <v>4.579999924</v>
      </c>
      <c r="D311" s="1">
        <v>4.6399998660000001</v>
      </c>
      <c r="E311" s="1">
        <v>4.6399998660000001</v>
      </c>
      <c r="F311" s="1">
        <v>15.26292918</v>
      </c>
      <c r="G311" s="1">
        <v>12260</v>
      </c>
      <c r="H311" s="1">
        <v>335</v>
      </c>
      <c r="I311" s="1" t="s">
        <v>638</v>
      </c>
      <c r="J311" s="1">
        <v>6.6199998860000004</v>
      </c>
      <c r="K311" s="1">
        <v>6.7100000380000004</v>
      </c>
      <c r="L311" s="1">
        <v>6.6199998860000004</v>
      </c>
      <c r="M311" s="1">
        <v>14.8194587</v>
      </c>
      <c r="N311" s="1">
        <v>3096</v>
      </c>
    </row>
    <row r="312" spans="1:14" x14ac:dyDescent="0.3">
      <c r="A312" s="1">
        <v>337.5</v>
      </c>
      <c r="B312" s="1" t="s">
        <v>639</v>
      </c>
      <c r="C312" s="1">
        <v>3.5299999710000001</v>
      </c>
      <c r="D312" s="1">
        <v>3.6900000569999998</v>
      </c>
      <c r="E312" s="1">
        <v>3.6500000950000002</v>
      </c>
      <c r="F312" s="1">
        <v>15.22991116</v>
      </c>
      <c r="G312" s="1">
        <v>13997</v>
      </c>
      <c r="H312" s="1">
        <v>337.5</v>
      </c>
      <c r="I312" s="1" t="s">
        <v>640</v>
      </c>
      <c r="J312" s="1">
        <v>7.2199997900000001</v>
      </c>
      <c r="K312" s="1">
        <v>8.8000001910000005</v>
      </c>
      <c r="L312" s="1">
        <v>8.4200000760000009</v>
      </c>
      <c r="M312" s="1">
        <v>14.336012009999999</v>
      </c>
      <c r="N312" s="1">
        <v>183</v>
      </c>
    </row>
    <row r="313" spans="1:14" x14ac:dyDescent="0.3">
      <c r="A313" s="1">
        <v>340</v>
      </c>
      <c r="B313" s="1" t="s">
        <v>641</v>
      </c>
      <c r="C313" s="1">
        <v>2.7799999710000001</v>
      </c>
      <c r="D313" s="1">
        <v>2.789999962</v>
      </c>
      <c r="E313" s="1">
        <v>2.7799999710000001</v>
      </c>
      <c r="F313" s="1">
        <v>15.2195926</v>
      </c>
      <c r="G313" s="1">
        <v>32321</v>
      </c>
      <c r="H313" s="1">
        <v>340</v>
      </c>
      <c r="I313" s="1" t="s">
        <v>642</v>
      </c>
      <c r="J313" s="1">
        <v>8.3199996949999999</v>
      </c>
      <c r="K313" s="1">
        <v>10.19999981</v>
      </c>
      <c r="L313" s="1">
        <v>9.9799995419999998</v>
      </c>
      <c r="M313" s="1">
        <v>12.947791820000001</v>
      </c>
      <c r="N313" s="1">
        <v>183</v>
      </c>
    </row>
    <row r="314" spans="1:14" x14ac:dyDescent="0.3">
      <c r="A314" s="1">
        <v>342.5</v>
      </c>
      <c r="B314" s="1" t="s">
        <v>643</v>
      </c>
      <c r="C314" s="1">
        <v>2.079999924</v>
      </c>
      <c r="D314" s="1">
        <v>2.0899999139999998</v>
      </c>
      <c r="E314" s="1">
        <v>2.0899999139999998</v>
      </c>
      <c r="F314" s="1">
        <v>15.12390937</v>
      </c>
      <c r="G314" s="1">
        <v>46525</v>
      </c>
      <c r="H314" s="1">
        <v>342.5</v>
      </c>
      <c r="I314" s="1" t="s">
        <v>644</v>
      </c>
      <c r="J314" s="1">
        <v>9.4200000760000009</v>
      </c>
      <c r="K314" s="1">
        <v>19</v>
      </c>
      <c r="L314" s="1">
        <v>11.850000380000001</v>
      </c>
      <c r="M314" s="1">
        <v>22.706328320000001</v>
      </c>
      <c r="N314" s="1">
        <v>27</v>
      </c>
    </row>
    <row r="315" spans="1:14" x14ac:dyDescent="0.3">
      <c r="A315" s="1">
        <v>345</v>
      </c>
      <c r="B315" s="1" t="s">
        <v>645</v>
      </c>
      <c r="C315" s="1">
        <v>1.539999962</v>
      </c>
      <c r="D315" s="1">
        <v>1.5499999520000001</v>
      </c>
      <c r="E315" s="1">
        <v>1.5499999520000001</v>
      </c>
      <c r="F315" s="1">
        <v>15.10801741</v>
      </c>
      <c r="G315" s="1">
        <v>52696</v>
      </c>
      <c r="H315" s="1">
        <v>345</v>
      </c>
      <c r="I315" s="1" t="s">
        <v>646</v>
      </c>
      <c r="J315" s="1">
        <v>13.399999619999999</v>
      </c>
      <c r="K315" s="1">
        <v>14.19999981</v>
      </c>
      <c r="L315" s="1">
        <v>13.649999619999999</v>
      </c>
      <c r="M315" s="1">
        <v>15.362500150000001</v>
      </c>
      <c r="N315" s="1">
        <v>119</v>
      </c>
    </row>
    <row r="316" spans="1:14" x14ac:dyDescent="0.3">
      <c r="A316" s="1">
        <v>347.5</v>
      </c>
      <c r="B316" s="1" t="s">
        <v>647</v>
      </c>
      <c r="C316" s="1">
        <v>1.0700000519999999</v>
      </c>
      <c r="D316" s="1">
        <v>1.0800000430000001</v>
      </c>
      <c r="E316" s="1">
        <v>1.0800000430000001</v>
      </c>
      <c r="F316" s="1">
        <v>14.87242298</v>
      </c>
      <c r="G316" s="1">
        <v>48113</v>
      </c>
      <c r="H316" s="1">
        <v>347.5</v>
      </c>
      <c r="I316" s="1" t="s">
        <v>648</v>
      </c>
      <c r="J316" s="1">
        <v>14.30000019</v>
      </c>
      <c r="K316" s="1">
        <v>16.649999619999999</v>
      </c>
      <c r="L316" s="1">
        <v>15.75</v>
      </c>
      <c r="M316" s="1">
        <v>13.51514903</v>
      </c>
      <c r="N316" s="1">
        <v>43</v>
      </c>
    </row>
    <row r="317" spans="1:14" x14ac:dyDescent="0.3">
      <c r="A317" s="1">
        <v>350</v>
      </c>
      <c r="B317" s="1" t="s">
        <v>649</v>
      </c>
      <c r="C317" s="1">
        <v>0.72000002860000001</v>
      </c>
      <c r="D317" s="1">
        <v>0.73000001910000001</v>
      </c>
      <c r="E317" s="1">
        <v>0.73000001910000001</v>
      </c>
      <c r="F317" s="1">
        <v>14.664163650000001</v>
      </c>
      <c r="G317" s="1">
        <v>83554</v>
      </c>
      <c r="H317" s="1">
        <v>350</v>
      </c>
      <c r="I317" s="1" t="s">
        <v>650</v>
      </c>
      <c r="J317" s="1">
        <v>17.5</v>
      </c>
      <c r="K317" s="1">
        <v>19.049999239999998</v>
      </c>
      <c r="L317" s="1">
        <v>17.600000380000001</v>
      </c>
      <c r="M317" s="1">
        <v>16.60638415</v>
      </c>
      <c r="N317" s="1">
        <v>6</v>
      </c>
    </row>
    <row r="318" spans="1:14" x14ac:dyDescent="0.3">
      <c r="A318" s="1">
        <v>352.5</v>
      </c>
      <c r="B318" s="1" t="s">
        <v>651</v>
      </c>
      <c r="C318" s="1">
        <v>0.55000001190000003</v>
      </c>
      <c r="D318" s="1">
        <v>0.56000000240000003</v>
      </c>
      <c r="E318" s="1">
        <v>0.55000001190000003</v>
      </c>
      <c r="F318" s="1">
        <v>15.0343336</v>
      </c>
      <c r="G318" s="1">
        <v>53470</v>
      </c>
      <c r="H318" s="1">
        <v>352.5</v>
      </c>
      <c r="I318" s="1" t="s">
        <v>652</v>
      </c>
      <c r="J318" s="1">
        <v>1.7799999710000001</v>
      </c>
      <c r="K318" s="1">
        <v>21</v>
      </c>
      <c r="L318" s="1">
        <v>20.5</v>
      </c>
      <c r="M318" s="1">
        <v>0</v>
      </c>
      <c r="N318" s="1">
        <v>3</v>
      </c>
    </row>
    <row r="319" spans="1:14" x14ac:dyDescent="0.3">
      <c r="A319" s="1">
        <v>355</v>
      </c>
      <c r="B319" s="1" t="s">
        <v>653</v>
      </c>
      <c r="C319" s="1">
        <v>0.3600000143</v>
      </c>
      <c r="D319" s="1">
        <v>0.3700000048</v>
      </c>
      <c r="E319" s="1">
        <v>0.3700000048</v>
      </c>
      <c r="F319" s="1">
        <v>14.890698390000001</v>
      </c>
      <c r="G319" s="1">
        <v>48948</v>
      </c>
      <c r="H319" s="1">
        <v>355</v>
      </c>
      <c r="I319" s="1" t="s">
        <v>654</v>
      </c>
      <c r="J319" s="1">
        <v>1.769999981</v>
      </c>
      <c r="K319" s="1">
        <v>23.5</v>
      </c>
      <c r="L319" s="1">
        <v>22.799999239999998</v>
      </c>
      <c r="M319" s="1">
        <v>0</v>
      </c>
      <c r="N319" s="1">
        <v>0</v>
      </c>
    </row>
    <row r="320" spans="1:14" x14ac:dyDescent="0.3">
      <c r="A320" s="1">
        <v>357.5</v>
      </c>
      <c r="B320" s="1" t="s">
        <v>655</v>
      </c>
      <c r="C320" s="1">
        <v>0.23999999459999999</v>
      </c>
      <c r="D320" s="1">
        <v>0.25</v>
      </c>
      <c r="E320" s="1">
        <v>0.23999999459999999</v>
      </c>
      <c r="F320" s="1">
        <v>14.90209207</v>
      </c>
      <c r="G320" s="1">
        <v>56335</v>
      </c>
      <c r="H320" s="1">
        <v>357.5</v>
      </c>
      <c r="I320" s="1" t="s">
        <v>656</v>
      </c>
      <c r="J320" s="1">
        <v>2.039999962</v>
      </c>
      <c r="K320" s="1">
        <v>25.75</v>
      </c>
      <c r="L320" s="1">
        <v>23.600000380000001</v>
      </c>
      <c r="M320" s="1">
        <v>0</v>
      </c>
      <c r="N320" s="1">
        <v>1</v>
      </c>
    </row>
    <row r="321" spans="1:14" x14ac:dyDescent="0.3">
      <c r="A321" s="1">
        <v>360</v>
      </c>
      <c r="B321" s="1" t="s">
        <v>657</v>
      </c>
      <c r="C321" s="1">
        <v>0.17000000179999999</v>
      </c>
      <c r="D321" s="1">
        <v>0.18000000720000001</v>
      </c>
      <c r="E321" s="1">
        <v>0.18000000720000001</v>
      </c>
      <c r="F321" s="1">
        <v>15.114807219999999</v>
      </c>
      <c r="G321" s="1">
        <v>50092</v>
      </c>
      <c r="H321" s="1">
        <v>360</v>
      </c>
      <c r="I321" s="1" t="s">
        <v>658</v>
      </c>
      <c r="J321" s="1">
        <v>3.5599999430000002</v>
      </c>
      <c r="K321" s="1">
        <v>28.149999619999999</v>
      </c>
      <c r="L321" s="1">
        <v>27.700000760000002</v>
      </c>
      <c r="M321" s="1">
        <v>0</v>
      </c>
      <c r="N321" s="1">
        <v>0</v>
      </c>
    </row>
    <row r="322" spans="1:14" x14ac:dyDescent="0.3">
      <c r="A322" s="1">
        <v>362.5</v>
      </c>
      <c r="B322" s="1" t="s">
        <v>659</v>
      </c>
      <c r="C322" s="1">
        <v>0.10999999940000001</v>
      </c>
      <c r="D322" s="1">
        <v>0.11999999729999999</v>
      </c>
      <c r="E322" s="1">
        <v>0.11999999729999999</v>
      </c>
      <c r="F322" s="1">
        <v>15.1437577</v>
      </c>
      <c r="G322" s="1">
        <v>23323</v>
      </c>
      <c r="H322" s="1">
        <v>362.5</v>
      </c>
      <c r="I322" s="1" t="s">
        <v>660</v>
      </c>
      <c r="J322" s="1">
        <v>5.5599999430000002</v>
      </c>
      <c r="K322" s="1">
        <v>30.600000380000001</v>
      </c>
      <c r="L322" s="1">
        <v>30.100000380000001</v>
      </c>
      <c r="M322" s="1">
        <v>0</v>
      </c>
      <c r="N322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A17B9-B220-D648-A806-4B9E247499A2}">
  <sheetPr>
    <pageSetUpPr fitToPage="1"/>
  </sheetPr>
  <dimension ref="A1:O646"/>
  <sheetViews>
    <sheetView workbookViewId="0">
      <selection activeCell="M5" sqref="M5"/>
    </sheetView>
  </sheetViews>
  <sheetFormatPr defaultColWidth="11.19921875" defaultRowHeight="15.6" x14ac:dyDescent="0.3"/>
  <sheetData>
    <row r="1" spans="1:15" x14ac:dyDescent="0.3">
      <c r="A1" s="1" t="s">
        <v>0</v>
      </c>
      <c r="B1" s="1"/>
      <c r="C1" s="1"/>
      <c r="D1" s="1"/>
      <c r="E1" s="1"/>
      <c r="F1" s="1"/>
      <c r="G1" s="1"/>
      <c r="H1" s="1"/>
    </row>
    <row r="2" spans="1:15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1</v>
      </c>
      <c r="I2" s="1" t="s">
        <v>2</v>
      </c>
      <c r="J2" s="1" t="s">
        <v>3</v>
      </c>
      <c r="K2" s="1" t="s">
        <v>4</v>
      </c>
      <c r="L2" s="1" t="s">
        <v>5</v>
      </c>
      <c r="M2" s="1" t="s">
        <v>6</v>
      </c>
      <c r="N2" s="1" t="s">
        <v>7</v>
      </c>
    </row>
    <row r="3" spans="1:15" x14ac:dyDescent="0.3">
      <c r="A3" s="1" t="s">
        <v>1161</v>
      </c>
      <c r="B3" s="1"/>
      <c r="C3" s="1"/>
      <c r="D3" s="1"/>
      <c r="E3" s="1"/>
      <c r="F3" s="1"/>
      <c r="G3" s="1"/>
      <c r="H3" s="1"/>
    </row>
    <row r="4" spans="1:15" x14ac:dyDescent="0.3">
      <c r="A4" s="1">
        <v>4455</v>
      </c>
      <c r="B4" s="1" t="s">
        <v>1162</v>
      </c>
      <c r="C4" s="1">
        <v>58</v>
      </c>
      <c r="D4" s="1">
        <v>60.799999239999998</v>
      </c>
      <c r="E4" s="1">
        <v>59.86000061</v>
      </c>
      <c r="F4" s="1">
        <v>0</v>
      </c>
      <c r="G4" s="1">
        <v>176</v>
      </c>
      <c r="H4" s="1">
        <v>4455</v>
      </c>
      <c r="I4" s="1" t="s">
        <v>1163</v>
      </c>
      <c r="J4" s="1">
        <v>0</v>
      </c>
      <c r="K4" s="1">
        <v>5.0000000750000002E-2</v>
      </c>
      <c r="L4" s="1">
        <v>5.0000000750000002E-2</v>
      </c>
      <c r="M4" s="1">
        <v>230.999267</v>
      </c>
      <c r="N4" s="1">
        <v>11661</v>
      </c>
      <c r="O4" t="str">
        <f>MID(B4,FIND(" ",B4)+1,FIND(" ",B4,FIND(" ",B4)+1)-FIND(" ",B4)-1)</f>
        <v>11/17/23</v>
      </c>
    </row>
    <row r="5" spans="1:15" x14ac:dyDescent="0.3">
      <c r="A5" s="1">
        <v>4460</v>
      </c>
      <c r="B5" s="1" t="s">
        <v>1164</v>
      </c>
      <c r="C5" s="1">
        <v>53</v>
      </c>
      <c r="D5" s="1">
        <v>55.799999239999998</v>
      </c>
      <c r="E5" s="1">
        <v>55.049999239999998</v>
      </c>
      <c r="F5" s="1">
        <v>0</v>
      </c>
      <c r="G5" s="1">
        <v>913</v>
      </c>
      <c r="H5" s="1">
        <v>4460</v>
      </c>
      <c r="I5" s="1" t="s">
        <v>1165</v>
      </c>
      <c r="J5" s="1">
        <v>0</v>
      </c>
      <c r="K5" s="1">
        <v>5.0000000750000002E-2</v>
      </c>
      <c r="L5" s="1">
        <v>5.0000000750000002E-2</v>
      </c>
      <c r="M5" s="1">
        <v>213.93850560000001</v>
      </c>
      <c r="N5" s="1">
        <v>12871</v>
      </c>
      <c r="O5" t="str">
        <f t="shared" ref="O5:O68" si="0">MID(B5,FIND(" ",B5)+1,FIND(" ",B5,FIND(" ",B5)+1)-FIND(" ",B5)-1)</f>
        <v>11/17/23</v>
      </c>
    </row>
    <row r="6" spans="1:15" x14ac:dyDescent="0.3">
      <c r="A6" s="1">
        <v>4465</v>
      </c>
      <c r="B6" s="1" t="s">
        <v>1166</v>
      </c>
      <c r="C6" s="1">
        <v>48</v>
      </c>
      <c r="D6" s="1">
        <v>50.799999239999998</v>
      </c>
      <c r="E6" s="1">
        <v>49.380001069999999</v>
      </c>
      <c r="F6" s="1">
        <v>289.14269810000002</v>
      </c>
      <c r="G6" s="1">
        <v>2346</v>
      </c>
      <c r="H6" s="1">
        <v>4465</v>
      </c>
      <c r="I6" s="1" t="s">
        <v>1167</v>
      </c>
      <c r="J6" s="1">
        <v>0</v>
      </c>
      <c r="K6" s="1">
        <v>5.0000000750000002E-2</v>
      </c>
      <c r="L6" s="1">
        <v>5.0000000750000002E-2</v>
      </c>
      <c r="M6" s="1">
        <v>196.7670316</v>
      </c>
      <c r="N6" s="1">
        <v>15299</v>
      </c>
      <c r="O6" t="str">
        <f t="shared" si="0"/>
        <v>11/17/23</v>
      </c>
    </row>
    <row r="7" spans="1:15" x14ac:dyDescent="0.3">
      <c r="A7" s="1">
        <v>4470</v>
      </c>
      <c r="B7" s="1" t="s">
        <v>1168</v>
      </c>
      <c r="C7" s="1">
        <v>43</v>
      </c>
      <c r="D7" s="1">
        <v>45.799999239999998</v>
      </c>
      <c r="E7" s="1">
        <v>44.900001529999997</v>
      </c>
      <c r="F7" s="1">
        <v>0</v>
      </c>
      <c r="G7" s="1">
        <v>1333</v>
      </c>
      <c r="H7" s="1">
        <v>4470</v>
      </c>
      <c r="I7" s="1" t="s">
        <v>1169</v>
      </c>
      <c r="J7" s="1">
        <v>0</v>
      </c>
      <c r="K7" s="1">
        <v>5.0000000750000002E-2</v>
      </c>
      <c r="L7" s="1">
        <v>5.0000000750000002E-2</v>
      </c>
      <c r="M7" s="1">
        <v>179.45449740000001</v>
      </c>
      <c r="N7" s="1">
        <v>23673</v>
      </c>
      <c r="O7" t="str">
        <f t="shared" si="0"/>
        <v>11/17/23</v>
      </c>
    </row>
    <row r="8" spans="1:15" x14ac:dyDescent="0.3">
      <c r="A8" s="1">
        <v>4475</v>
      </c>
      <c r="B8" s="1" t="s">
        <v>1170</v>
      </c>
      <c r="C8" s="1">
        <v>38</v>
      </c>
      <c r="D8" s="1">
        <v>40.799999239999998</v>
      </c>
      <c r="E8" s="1">
        <v>39.36000061</v>
      </c>
      <c r="F8" s="1">
        <v>236.9115405</v>
      </c>
      <c r="G8" s="1">
        <v>760</v>
      </c>
      <c r="H8" s="1">
        <v>4475</v>
      </c>
      <c r="I8" s="1" t="s">
        <v>1171</v>
      </c>
      <c r="J8" s="1">
        <v>0</v>
      </c>
      <c r="K8" s="1">
        <v>5.0000000750000002E-2</v>
      </c>
      <c r="L8" s="1">
        <v>5.0000000750000002E-2</v>
      </c>
      <c r="M8" s="1">
        <v>161.96359140000001</v>
      </c>
      <c r="N8" s="1">
        <v>19814</v>
      </c>
      <c r="O8" t="str">
        <f t="shared" si="0"/>
        <v>11/17/23</v>
      </c>
    </row>
    <row r="9" spans="1:15" x14ac:dyDescent="0.3">
      <c r="A9" s="1">
        <v>4480</v>
      </c>
      <c r="B9" s="1" t="s">
        <v>1172</v>
      </c>
      <c r="C9" s="1">
        <v>33</v>
      </c>
      <c r="D9" s="1">
        <v>35.799999239999998</v>
      </c>
      <c r="E9" s="1">
        <v>33.540000919999997</v>
      </c>
      <c r="F9" s="1">
        <v>0</v>
      </c>
      <c r="G9" s="1">
        <v>1269</v>
      </c>
      <c r="H9" s="1">
        <v>4480</v>
      </c>
      <c r="I9" s="1" t="s">
        <v>1173</v>
      </c>
      <c r="J9" s="1">
        <v>0</v>
      </c>
      <c r="K9" s="1">
        <v>5.0000000750000002E-2</v>
      </c>
      <c r="L9" s="1">
        <v>5.0000000750000002E-2</v>
      </c>
      <c r="M9" s="1">
        <v>144.29009289999999</v>
      </c>
      <c r="N9" s="1">
        <v>37404</v>
      </c>
      <c r="O9" t="str">
        <f t="shared" si="0"/>
        <v>11/17/23</v>
      </c>
    </row>
    <row r="10" spans="1:15" x14ac:dyDescent="0.3">
      <c r="A10" s="1">
        <v>4485</v>
      </c>
      <c r="B10" s="1" t="s">
        <v>1174</v>
      </c>
      <c r="C10" s="1">
        <v>28</v>
      </c>
      <c r="D10" s="1">
        <v>30.799999239999998</v>
      </c>
      <c r="E10" s="1">
        <v>28.600000380000001</v>
      </c>
      <c r="F10" s="1">
        <v>0</v>
      </c>
      <c r="G10" s="1">
        <v>1190</v>
      </c>
      <c r="H10" s="1">
        <v>4485</v>
      </c>
      <c r="I10" s="1" t="s">
        <v>1175</v>
      </c>
      <c r="J10" s="1">
        <v>0</v>
      </c>
      <c r="K10" s="1">
        <v>5.0000000750000002E-2</v>
      </c>
      <c r="L10" s="1">
        <v>5.0000000750000002E-2</v>
      </c>
      <c r="M10" s="1">
        <v>126.3858925</v>
      </c>
      <c r="N10" s="1">
        <v>32684</v>
      </c>
      <c r="O10" t="str">
        <f t="shared" si="0"/>
        <v>11/17/23</v>
      </c>
    </row>
    <row r="11" spans="1:15" x14ac:dyDescent="0.3">
      <c r="A11" s="1">
        <v>4490</v>
      </c>
      <c r="B11" s="1" t="s">
        <v>1176</v>
      </c>
      <c r="C11" s="1">
        <v>23</v>
      </c>
      <c r="D11" s="1">
        <v>25.799999239999998</v>
      </c>
      <c r="E11" s="1">
        <v>24.590000150000002</v>
      </c>
      <c r="F11" s="1">
        <v>0</v>
      </c>
      <c r="G11" s="1">
        <v>3200</v>
      </c>
      <c r="H11" s="1">
        <v>4490</v>
      </c>
      <c r="I11" s="1" t="s">
        <v>1177</v>
      </c>
      <c r="J11" s="1">
        <v>0</v>
      </c>
      <c r="K11" s="1">
        <v>5.0000000750000002E-2</v>
      </c>
      <c r="L11" s="1">
        <v>5.0000000750000002E-2</v>
      </c>
      <c r="M11" s="1">
        <v>108.20209199999999</v>
      </c>
      <c r="N11" s="1">
        <v>43916</v>
      </c>
      <c r="O11" t="str">
        <f t="shared" si="0"/>
        <v>11/17/23</v>
      </c>
    </row>
    <row r="12" spans="1:15" x14ac:dyDescent="0.3">
      <c r="A12" s="1">
        <v>4495</v>
      </c>
      <c r="B12" s="1" t="s">
        <v>1178</v>
      </c>
      <c r="C12" s="1">
        <v>18</v>
      </c>
      <c r="D12" s="1">
        <v>20.799999239999998</v>
      </c>
      <c r="E12" s="1">
        <v>20.5</v>
      </c>
      <c r="F12" s="1">
        <v>111.3363848</v>
      </c>
      <c r="G12" s="1">
        <v>4295</v>
      </c>
      <c r="H12" s="1">
        <v>4495</v>
      </c>
      <c r="I12" s="1" t="s">
        <v>1179</v>
      </c>
      <c r="J12" s="1">
        <v>0</v>
      </c>
      <c r="K12" s="1">
        <v>5.0000000750000002E-2</v>
      </c>
      <c r="L12" s="1">
        <v>5.0000000750000002E-2</v>
      </c>
      <c r="M12" s="1">
        <v>89.666238530000001</v>
      </c>
      <c r="N12" s="1">
        <v>38321</v>
      </c>
      <c r="O12" t="str">
        <f t="shared" si="0"/>
        <v>11/17/23</v>
      </c>
    </row>
    <row r="13" spans="1:15" x14ac:dyDescent="0.3">
      <c r="A13" s="1">
        <v>4500</v>
      </c>
      <c r="B13" s="1" t="s">
        <v>1180</v>
      </c>
      <c r="C13" s="1">
        <v>13</v>
      </c>
      <c r="D13" s="1">
        <v>15</v>
      </c>
      <c r="E13" s="1">
        <v>13.75</v>
      </c>
      <c r="F13" s="1">
        <v>0</v>
      </c>
      <c r="G13" s="1">
        <v>15077</v>
      </c>
      <c r="H13" s="1">
        <v>4500</v>
      </c>
      <c r="I13" s="1" t="s">
        <v>1181</v>
      </c>
      <c r="J13" s="1">
        <v>0</v>
      </c>
      <c r="K13" s="1">
        <v>5.0000000750000002E-2</v>
      </c>
      <c r="L13" s="1">
        <v>5.0000000750000002E-2</v>
      </c>
      <c r="M13" s="1">
        <v>70.646645179999993</v>
      </c>
      <c r="N13" s="1">
        <v>70057</v>
      </c>
      <c r="O13" t="str">
        <f t="shared" si="0"/>
        <v>11/17/23</v>
      </c>
    </row>
    <row r="14" spans="1:15" x14ac:dyDescent="0.3">
      <c r="A14" s="1">
        <v>4505</v>
      </c>
      <c r="B14" s="1" t="s">
        <v>1182</v>
      </c>
      <c r="C14" s="1">
        <v>8</v>
      </c>
      <c r="D14" s="1">
        <v>10</v>
      </c>
      <c r="E14" s="1">
        <v>9.5</v>
      </c>
      <c r="F14" s="1">
        <v>57.570104329999999</v>
      </c>
      <c r="G14" s="1">
        <v>24850</v>
      </c>
      <c r="H14" s="1">
        <v>4505</v>
      </c>
      <c r="I14" s="1" t="s">
        <v>1183</v>
      </c>
      <c r="J14" s="1">
        <v>0</v>
      </c>
      <c r="K14" s="1">
        <v>5.0000000750000002E-2</v>
      </c>
      <c r="L14" s="1">
        <v>5.0000000750000002E-2</v>
      </c>
      <c r="M14" s="1">
        <v>50.936347900000001</v>
      </c>
      <c r="N14" s="1">
        <v>65164</v>
      </c>
      <c r="O14" t="str">
        <f t="shared" si="0"/>
        <v>11/17/23</v>
      </c>
    </row>
    <row r="15" spans="1:15" x14ac:dyDescent="0.3">
      <c r="A15" s="1">
        <v>4510</v>
      </c>
      <c r="B15" s="1" t="s">
        <v>1184</v>
      </c>
      <c r="C15" s="1">
        <v>3</v>
      </c>
      <c r="D15" s="1">
        <v>4.3000001909999996</v>
      </c>
      <c r="E15" s="1">
        <v>3.2000000480000002</v>
      </c>
      <c r="F15" s="1">
        <v>28.065568630000001</v>
      </c>
      <c r="G15" s="1">
        <v>57228</v>
      </c>
      <c r="H15" s="1">
        <v>4510</v>
      </c>
      <c r="I15" s="1" t="s">
        <v>1185</v>
      </c>
      <c r="J15" s="1">
        <v>0</v>
      </c>
      <c r="K15" s="1">
        <v>5.0000000750000002E-2</v>
      </c>
      <c r="L15" s="1">
        <v>5.0000000750000002E-2</v>
      </c>
      <c r="M15" s="1">
        <v>30.051435940000001</v>
      </c>
      <c r="N15" s="1">
        <v>86056</v>
      </c>
      <c r="O15" t="str">
        <f t="shared" si="0"/>
        <v>11/17/23</v>
      </c>
    </row>
    <row r="16" spans="1:15" x14ac:dyDescent="0.3">
      <c r="A16" s="1">
        <v>4515</v>
      </c>
      <c r="B16" s="1" t="s">
        <v>1186</v>
      </c>
      <c r="C16" s="1">
        <v>0</v>
      </c>
      <c r="D16" s="1">
        <v>5.0000000750000002E-2</v>
      </c>
      <c r="E16" s="1">
        <v>5.0000000750000002E-2</v>
      </c>
      <c r="F16" s="1">
        <v>16.097339250000001</v>
      </c>
      <c r="G16" s="1">
        <v>86025</v>
      </c>
      <c r="H16" s="1">
        <v>4515</v>
      </c>
      <c r="I16" s="1" t="s">
        <v>1187</v>
      </c>
      <c r="J16" s="1">
        <v>0.60000002379999995</v>
      </c>
      <c r="K16" s="1">
        <v>1</v>
      </c>
      <c r="L16" s="1">
        <v>1</v>
      </c>
      <c r="M16" s="1">
        <v>0</v>
      </c>
      <c r="N16" s="1">
        <v>51295</v>
      </c>
      <c r="O16" t="str">
        <f t="shared" si="0"/>
        <v>11/17/23</v>
      </c>
    </row>
    <row r="17" spans="1:15" x14ac:dyDescent="0.3">
      <c r="A17" s="1">
        <v>4520</v>
      </c>
      <c r="B17" s="1" t="s">
        <v>1188</v>
      </c>
      <c r="C17" s="1">
        <v>0</v>
      </c>
      <c r="D17" s="1">
        <v>5.0000000750000002E-2</v>
      </c>
      <c r="E17" s="1">
        <v>5.0000000750000002E-2</v>
      </c>
      <c r="F17" s="1">
        <v>24.623807970000001</v>
      </c>
      <c r="G17" s="1">
        <v>101237</v>
      </c>
      <c r="H17" s="1">
        <v>4520</v>
      </c>
      <c r="I17" s="1" t="s">
        <v>1189</v>
      </c>
      <c r="J17" s="1">
        <v>5.6999998090000004</v>
      </c>
      <c r="K17" s="1">
        <v>6</v>
      </c>
      <c r="L17" s="1">
        <v>5.920000076</v>
      </c>
      <c r="M17" s="1">
        <v>0</v>
      </c>
      <c r="N17" s="1">
        <v>14901</v>
      </c>
      <c r="O17" t="str">
        <f t="shared" si="0"/>
        <v>11/17/23</v>
      </c>
    </row>
    <row r="18" spans="1:15" x14ac:dyDescent="0.3">
      <c r="A18" s="1">
        <v>4525</v>
      </c>
      <c r="B18" s="1" t="s">
        <v>1190</v>
      </c>
      <c r="C18" s="1">
        <v>0</v>
      </c>
      <c r="D18" s="1">
        <v>5.0000000750000002E-2</v>
      </c>
      <c r="E18" s="1">
        <v>5.0000000750000002E-2</v>
      </c>
      <c r="F18" s="1">
        <v>45.890257470000002</v>
      </c>
      <c r="G18" s="1">
        <v>69817</v>
      </c>
      <c r="H18" s="1">
        <v>4525</v>
      </c>
      <c r="I18" s="1" t="s">
        <v>1191</v>
      </c>
      <c r="J18" s="1">
        <v>10.100000380000001</v>
      </c>
      <c r="K18" s="1">
        <v>12</v>
      </c>
      <c r="L18" s="1">
        <v>10.5</v>
      </c>
      <c r="M18" s="1">
        <v>94.604517889999997</v>
      </c>
      <c r="N18" s="1">
        <v>4340</v>
      </c>
      <c r="O18" t="str">
        <f t="shared" si="0"/>
        <v>11/17/23</v>
      </c>
    </row>
    <row r="19" spans="1:15" x14ac:dyDescent="0.3">
      <c r="A19" s="1">
        <v>4530</v>
      </c>
      <c r="B19" s="1" t="s">
        <v>1192</v>
      </c>
      <c r="C19" s="1">
        <v>0</v>
      </c>
      <c r="D19" s="1">
        <v>5.0000000750000002E-2</v>
      </c>
      <c r="E19" s="1">
        <v>5.0000000750000002E-2</v>
      </c>
      <c r="F19" s="1">
        <v>65.712059339999996</v>
      </c>
      <c r="G19" s="1">
        <v>50509</v>
      </c>
      <c r="H19" s="1">
        <v>4530</v>
      </c>
      <c r="I19" s="1" t="s">
        <v>1193</v>
      </c>
      <c r="J19" s="1">
        <v>14.19999981</v>
      </c>
      <c r="K19" s="1">
        <v>17</v>
      </c>
      <c r="L19" s="1">
        <v>15.489999770000001</v>
      </c>
      <c r="M19" s="1">
        <v>0</v>
      </c>
      <c r="N19" s="1">
        <v>2974</v>
      </c>
      <c r="O19" t="str">
        <f t="shared" si="0"/>
        <v>11/17/23</v>
      </c>
    </row>
    <row r="20" spans="1:15" x14ac:dyDescent="0.3">
      <c r="A20" s="1">
        <v>4535</v>
      </c>
      <c r="B20" s="1" t="s">
        <v>1194</v>
      </c>
      <c r="C20" s="1">
        <v>0</v>
      </c>
      <c r="D20" s="1">
        <v>5.0000000750000002E-2</v>
      </c>
      <c r="E20" s="1">
        <v>5.0000000750000002E-2</v>
      </c>
      <c r="F20" s="1">
        <v>84.710845039999995</v>
      </c>
      <c r="G20" s="1">
        <v>31302</v>
      </c>
      <c r="H20" s="1">
        <v>4535</v>
      </c>
      <c r="I20" s="1" t="s">
        <v>1195</v>
      </c>
      <c r="J20" s="1">
        <v>19</v>
      </c>
      <c r="K20" s="1">
        <v>21.899999619999999</v>
      </c>
      <c r="L20" s="1">
        <v>21.88999939</v>
      </c>
      <c r="M20" s="1">
        <v>0</v>
      </c>
      <c r="N20" s="1">
        <v>1185</v>
      </c>
      <c r="O20" t="str">
        <f t="shared" si="0"/>
        <v>11/17/23</v>
      </c>
    </row>
    <row r="21" spans="1:15" x14ac:dyDescent="0.3">
      <c r="A21" s="1">
        <v>4540</v>
      </c>
      <c r="B21" s="1" t="s">
        <v>1196</v>
      </c>
      <c r="C21" s="1">
        <v>0</v>
      </c>
      <c r="D21" s="1">
        <v>5.0000000750000002E-2</v>
      </c>
      <c r="E21" s="1">
        <v>5.0000000750000002E-2</v>
      </c>
      <c r="F21" s="1">
        <v>103.16039910000001</v>
      </c>
      <c r="G21" s="1">
        <v>24813</v>
      </c>
      <c r="H21" s="1">
        <v>4540</v>
      </c>
      <c r="I21" s="1" t="s">
        <v>1197</v>
      </c>
      <c r="J21" s="1">
        <v>24</v>
      </c>
      <c r="K21" s="1">
        <v>26.899999619999999</v>
      </c>
      <c r="L21" s="1">
        <v>26.200000760000002</v>
      </c>
      <c r="M21" s="1">
        <v>175.8725427</v>
      </c>
      <c r="N21" s="1">
        <v>761</v>
      </c>
      <c r="O21" t="str">
        <f t="shared" si="0"/>
        <v>11/17/23</v>
      </c>
    </row>
    <row r="22" spans="1:15" x14ac:dyDescent="0.3">
      <c r="A22" s="1">
        <v>4545</v>
      </c>
      <c r="B22" s="1" t="s">
        <v>1198</v>
      </c>
      <c r="C22" s="1">
        <v>0</v>
      </c>
      <c r="D22" s="1">
        <v>5.0000000750000002E-2</v>
      </c>
      <c r="E22" s="1">
        <v>5.0000000750000002E-2</v>
      </c>
      <c r="F22" s="1">
        <v>121.1910462</v>
      </c>
      <c r="G22" s="1">
        <v>19985</v>
      </c>
      <c r="H22" s="1">
        <v>4545</v>
      </c>
      <c r="I22" s="1" t="s">
        <v>1199</v>
      </c>
      <c r="J22" s="1">
        <v>29</v>
      </c>
      <c r="K22" s="1">
        <v>31.899999619999999</v>
      </c>
      <c r="L22" s="1">
        <v>30.450000760000002</v>
      </c>
      <c r="M22" s="1">
        <v>0</v>
      </c>
      <c r="N22" s="1">
        <v>284</v>
      </c>
      <c r="O22" t="str">
        <f t="shared" si="0"/>
        <v>11/17/23</v>
      </c>
    </row>
    <row r="23" spans="1:15" x14ac:dyDescent="0.3">
      <c r="A23" s="1">
        <v>4550</v>
      </c>
      <c r="B23" s="1" t="s">
        <v>1200</v>
      </c>
      <c r="C23" s="1">
        <v>0</v>
      </c>
      <c r="D23" s="1">
        <v>5.0000000750000002E-2</v>
      </c>
      <c r="E23" s="1">
        <v>5.0000000750000002E-2</v>
      </c>
      <c r="F23" s="1">
        <v>138.88732250000001</v>
      </c>
      <c r="G23" s="1">
        <v>23754</v>
      </c>
      <c r="H23" s="1">
        <v>4550</v>
      </c>
      <c r="I23" s="1" t="s">
        <v>1201</v>
      </c>
      <c r="J23" s="1">
        <v>34</v>
      </c>
      <c r="K23" s="1">
        <v>36.900001529999997</v>
      </c>
      <c r="L23" s="1">
        <v>34.97000122</v>
      </c>
      <c r="M23" s="1">
        <v>264.33502470000002</v>
      </c>
      <c r="N23" s="1">
        <v>604</v>
      </c>
      <c r="O23" t="str">
        <f t="shared" si="0"/>
        <v>11/17/23</v>
      </c>
    </row>
    <row r="24" spans="1:15" x14ac:dyDescent="0.3">
      <c r="A24" s="1">
        <v>4555</v>
      </c>
      <c r="B24" s="1" t="s">
        <v>1202</v>
      </c>
      <c r="C24" s="1">
        <v>0</v>
      </c>
      <c r="D24" s="1">
        <v>5.0000000750000002E-2</v>
      </c>
      <c r="E24" s="1">
        <v>5.0000000750000002E-2</v>
      </c>
      <c r="F24" s="1">
        <v>156.31235839999999</v>
      </c>
      <c r="G24" s="1">
        <v>8330</v>
      </c>
      <c r="H24" s="1">
        <v>4555</v>
      </c>
      <c r="I24" s="1" t="s">
        <v>1203</v>
      </c>
      <c r="J24" s="1">
        <v>39</v>
      </c>
      <c r="K24" s="1">
        <v>41.900001529999997</v>
      </c>
      <c r="L24" s="1">
        <v>42.319999690000003</v>
      </c>
      <c r="M24" s="1">
        <v>345.08559359999998</v>
      </c>
      <c r="N24" s="1">
        <v>184</v>
      </c>
      <c r="O24" t="str">
        <f t="shared" si="0"/>
        <v>11/17/23</v>
      </c>
    </row>
    <row r="25" spans="1:15" x14ac:dyDescent="0.3">
      <c r="A25" s="1">
        <v>4560</v>
      </c>
      <c r="B25" s="1" t="s">
        <v>1204</v>
      </c>
      <c r="C25" s="1">
        <v>0</v>
      </c>
      <c r="D25" s="1">
        <v>5.0000000750000002E-2</v>
      </c>
      <c r="E25" s="1">
        <v>5.0000000750000002E-2</v>
      </c>
      <c r="F25" s="1">
        <v>173.4887535</v>
      </c>
      <c r="G25" s="1">
        <v>9007</v>
      </c>
      <c r="H25" s="1">
        <v>4560</v>
      </c>
      <c r="I25" s="1" t="s">
        <v>1205</v>
      </c>
      <c r="J25" s="1">
        <v>44</v>
      </c>
      <c r="K25" s="1">
        <v>46.900001529999997</v>
      </c>
      <c r="L25" s="1">
        <v>47.270000459999999</v>
      </c>
      <c r="M25" s="1">
        <v>203.99726770000001</v>
      </c>
      <c r="N25" s="1">
        <v>560</v>
      </c>
      <c r="O25" t="str">
        <f t="shared" si="0"/>
        <v>11/17/23</v>
      </c>
    </row>
    <row r="26" spans="1:15" x14ac:dyDescent="0.3">
      <c r="A26" s="1">
        <v>4565</v>
      </c>
      <c r="B26" s="1" t="s">
        <v>1206</v>
      </c>
      <c r="C26" s="1">
        <v>0</v>
      </c>
      <c r="D26" s="1">
        <v>5.0000000750000002E-2</v>
      </c>
      <c r="E26" s="1">
        <v>5.0000000750000002E-2</v>
      </c>
      <c r="F26" s="1">
        <v>190.46453260000001</v>
      </c>
      <c r="G26" s="1">
        <v>5857</v>
      </c>
      <c r="H26" s="1">
        <v>4565</v>
      </c>
      <c r="I26" s="1" t="s">
        <v>1207</v>
      </c>
      <c r="J26" s="1">
        <v>49</v>
      </c>
      <c r="K26" s="1">
        <v>51.900001529999997</v>
      </c>
      <c r="L26" s="1">
        <v>45.799999239999998</v>
      </c>
      <c r="M26" s="1">
        <v>0</v>
      </c>
      <c r="N26" s="1">
        <v>86</v>
      </c>
      <c r="O26" t="str">
        <f t="shared" si="0"/>
        <v>11/17/23</v>
      </c>
    </row>
    <row r="27" spans="1:15" x14ac:dyDescent="0.3">
      <c r="A27" s="1">
        <v>4570</v>
      </c>
      <c r="B27" s="1" t="s">
        <v>1208</v>
      </c>
      <c r="C27" s="1">
        <v>0</v>
      </c>
      <c r="D27" s="1">
        <v>5.0000000750000002E-2</v>
      </c>
      <c r="E27" s="1">
        <v>5.0000000750000002E-2</v>
      </c>
      <c r="F27" s="1">
        <v>207.26312050000001</v>
      </c>
      <c r="G27" s="1">
        <v>7553</v>
      </c>
      <c r="H27" s="1">
        <v>4570</v>
      </c>
      <c r="I27" s="1" t="s">
        <v>1209</v>
      </c>
      <c r="J27" s="1">
        <v>54</v>
      </c>
      <c r="K27" s="1">
        <v>56.900001529999997</v>
      </c>
      <c r="L27" s="1">
        <v>54.5</v>
      </c>
      <c r="M27" s="1">
        <v>252.12657329999999</v>
      </c>
      <c r="N27" s="1">
        <v>419</v>
      </c>
      <c r="O27" t="str">
        <f t="shared" si="0"/>
        <v>11/17/23</v>
      </c>
    </row>
    <row r="28" spans="1:15" x14ac:dyDescent="0.3">
      <c r="A28" s="1">
        <v>4575</v>
      </c>
      <c r="B28" s="1" t="s">
        <v>1210</v>
      </c>
      <c r="C28" s="1">
        <v>0</v>
      </c>
      <c r="D28" s="1">
        <v>5.0000000750000002E-2</v>
      </c>
      <c r="E28" s="1">
        <v>5.0000000750000002E-2</v>
      </c>
      <c r="F28" s="1">
        <v>223.89166090000001</v>
      </c>
      <c r="G28" s="1">
        <v>6012</v>
      </c>
      <c r="H28" s="1">
        <v>4575</v>
      </c>
      <c r="I28" s="1" t="s">
        <v>1211</v>
      </c>
      <c r="J28" s="1">
        <v>59</v>
      </c>
      <c r="K28" s="1">
        <v>61.900001529999997</v>
      </c>
      <c r="L28" s="1">
        <v>60</v>
      </c>
      <c r="M28" s="1">
        <v>0</v>
      </c>
      <c r="N28" s="1">
        <v>23</v>
      </c>
      <c r="O28" t="str">
        <f t="shared" si="0"/>
        <v>11/17/23</v>
      </c>
    </row>
    <row r="29" spans="1:15" x14ac:dyDescent="0.3">
      <c r="A29" s="1" t="s">
        <v>110</v>
      </c>
      <c r="B29" s="1"/>
      <c r="C29" s="1"/>
      <c r="D29" s="1"/>
      <c r="E29" s="1"/>
      <c r="F29" s="1"/>
      <c r="G29" s="1"/>
      <c r="H29" s="1"/>
      <c r="O29" t="e">
        <f t="shared" si="0"/>
        <v>#VALUE!</v>
      </c>
    </row>
    <row r="30" spans="1:15" x14ac:dyDescent="0.3">
      <c r="A30" s="1">
        <v>4455</v>
      </c>
      <c r="B30" s="1" t="s">
        <v>1212</v>
      </c>
      <c r="C30" s="1">
        <v>99</v>
      </c>
      <c r="D30" s="1">
        <v>100.9000015</v>
      </c>
      <c r="E30" s="1">
        <v>103.8799973</v>
      </c>
      <c r="F30" s="1">
        <v>12.27568739</v>
      </c>
      <c r="G30" s="1">
        <v>7</v>
      </c>
      <c r="H30" s="1">
        <v>4455</v>
      </c>
      <c r="I30" s="1" t="s">
        <v>1213</v>
      </c>
      <c r="J30" s="1">
        <v>31.100000380000001</v>
      </c>
      <c r="K30" s="1">
        <v>32.099998470000003</v>
      </c>
      <c r="L30" s="1">
        <v>29.379999160000001</v>
      </c>
      <c r="M30" s="1">
        <v>12.28495927</v>
      </c>
      <c r="N30" s="1">
        <v>7</v>
      </c>
      <c r="O30" t="str">
        <f t="shared" si="0"/>
        <v>12/15/23</v>
      </c>
    </row>
    <row r="31" spans="1:15" x14ac:dyDescent="0.3">
      <c r="A31" s="1">
        <v>4460</v>
      </c>
      <c r="B31" s="1" t="s">
        <v>1214</v>
      </c>
      <c r="C31" s="1">
        <v>95.300003050000001</v>
      </c>
      <c r="D31" s="1">
        <v>97.199996949999999</v>
      </c>
      <c r="E31" s="1">
        <v>98.300003050000001</v>
      </c>
      <c r="F31" s="1">
        <v>12.17160805</v>
      </c>
      <c r="G31" s="1">
        <v>3</v>
      </c>
      <c r="H31" s="1">
        <v>4460</v>
      </c>
      <c r="I31" s="1" t="s">
        <v>1215</v>
      </c>
      <c r="J31" s="1">
        <v>32.400001529999997</v>
      </c>
      <c r="K31" s="1">
        <v>33.400001529999997</v>
      </c>
      <c r="L31" s="1">
        <v>32.25</v>
      </c>
      <c r="M31" s="1">
        <v>12.194476099999999</v>
      </c>
      <c r="N31" s="1">
        <v>49</v>
      </c>
      <c r="O31" t="str">
        <f t="shared" si="0"/>
        <v>12/15/23</v>
      </c>
    </row>
    <row r="32" spans="1:15" x14ac:dyDescent="0.3">
      <c r="A32" s="1">
        <v>4465</v>
      </c>
      <c r="B32" s="1" t="s">
        <v>1216</v>
      </c>
      <c r="C32" s="1">
        <v>91.599998470000003</v>
      </c>
      <c r="D32" s="1">
        <v>93.599998470000003</v>
      </c>
      <c r="E32" s="1">
        <v>91.569999690000003</v>
      </c>
      <c r="F32" s="1">
        <v>12.120763220000001</v>
      </c>
      <c r="G32" s="1">
        <v>1</v>
      </c>
      <c r="H32" s="1">
        <v>4465</v>
      </c>
      <c r="I32" s="1" t="s">
        <v>1217</v>
      </c>
      <c r="J32" s="1">
        <v>33.799999239999998</v>
      </c>
      <c r="K32" s="1">
        <v>34.700000760000002</v>
      </c>
      <c r="L32" s="1">
        <v>32.340000150000002</v>
      </c>
      <c r="M32" s="1">
        <v>12.128983180000001</v>
      </c>
      <c r="N32" s="1">
        <v>22</v>
      </c>
      <c r="O32" t="str">
        <f t="shared" si="0"/>
        <v>12/15/23</v>
      </c>
    </row>
    <row r="33" spans="1:15" x14ac:dyDescent="0.3">
      <c r="A33" s="1">
        <v>4470</v>
      </c>
      <c r="B33" s="1" t="s">
        <v>1218</v>
      </c>
      <c r="C33" s="1">
        <v>88.099998470000003</v>
      </c>
      <c r="D33" s="1">
        <v>90</v>
      </c>
      <c r="E33" s="1">
        <v>91</v>
      </c>
      <c r="F33" s="1">
        <v>12.02020454</v>
      </c>
      <c r="G33" s="1">
        <v>5</v>
      </c>
      <c r="H33" s="1">
        <v>4470</v>
      </c>
      <c r="I33" s="1" t="s">
        <v>1219</v>
      </c>
      <c r="J33" s="1">
        <v>35.200000760000002</v>
      </c>
      <c r="K33" s="1">
        <v>36.099998470000003</v>
      </c>
      <c r="L33" s="1">
        <v>32.700000760000002</v>
      </c>
      <c r="M33" s="1">
        <v>12.006414339999999</v>
      </c>
      <c r="N33" s="1">
        <v>107</v>
      </c>
      <c r="O33" t="str">
        <f t="shared" si="0"/>
        <v>12/15/23</v>
      </c>
    </row>
    <row r="34" spans="1:15" x14ac:dyDescent="0.3">
      <c r="A34" s="1">
        <v>4475</v>
      </c>
      <c r="B34" s="1" t="s">
        <v>1220</v>
      </c>
      <c r="C34" s="1">
        <v>85</v>
      </c>
      <c r="D34" s="1">
        <v>86.099998470000003</v>
      </c>
      <c r="E34" s="1">
        <v>85.550003050000001</v>
      </c>
      <c r="F34" s="1">
        <v>11.941365599999999</v>
      </c>
      <c r="G34" s="1">
        <v>721</v>
      </c>
      <c r="H34" s="1">
        <v>4475</v>
      </c>
      <c r="I34" s="1" t="s">
        <v>1221</v>
      </c>
      <c r="J34" s="1">
        <v>36.599998470000003</v>
      </c>
      <c r="K34" s="1">
        <v>37.599998470000003</v>
      </c>
      <c r="L34" s="1">
        <v>36.36000061</v>
      </c>
      <c r="M34" s="1">
        <v>11.92896636</v>
      </c>
      <c r="N34" s="1">
        <v>804</v>
      </c>
      <c r="O34" t="str">
        <f t="shared" si="0"/>
        <v>12/15/23</v>
      </c>
    </row>
    <row r="35" spans="1:15" x14ac:dyDescent="0.3">
      <c r="A35" s="1">
        <v>4480</v>
      </c>
      <c r="B35" s="1" t="s">
        <v>1222</v>
      </c>
      <c r="C35" s="1">
        <v>81.400001529999997</v>
      </c>
      <c r="D35" s="1">
        <v>82.800003050000001</v>
      </c>
      <c r="E35" s="1">
        <v>77.61000061</v>
      </c>
      <c r="F35" s="1">
        <v>11.848617880000001</v>
      </c>
      <c r="G35" s="1">
        <v>0</v>
      </c>
      <c r="H35" s="1">
        <v>4480</v>
      </c>
      <c r="I35" s="1" t="s">
        <v>1223</v>
      </c>
      <c r="J35" s="1">
        <v>38.099998470000003</v>
      </c>
      <c r="K35" s="1">
        <v>39.200000760000002</v>
      </c>
      <c r="L35" s="1">
        <v>37.299999239999998</v>
      </c>
      <c r="M35" s="1">
        <v>11.862402810000001</v>
      </c>
      <c r="N35" s="1">
        <v>32</v>
      </c>
      <c r="O35" t="str">
        <f t="shared" si="0"/>
        <v>12/15/23</v>
      </c>
    </row>
    <row r="36" spans="1:15" x14ac:dyDescent="0.3">
      <c r="A36" s="1">
        <v>4485</v>
      </c>
      <c r="B36" s="1" t="s">
        <v>1224</v>
      </c>
      <c r="C36" s="1">
        <v>78.099998470000003</v>
      </c>
      <c r="D36" s="1">
        <v>79.400001529999997</v>
      </c>
      <c r="E36" s="1">
        <v>71.400001529999997</v>
      </c>
      <c r="F36" s="1">
        <v>11.767238150000001</v>
      </c>
      <c r="G36" s="1">
        <v>0</v>
      </c>
      <c r="H36" s="1">
        <v>4485</v>
      </c>
      <c r="I36" s="1" t="s">
        <v>1225</v>
      </c>
      <c r="J36" s="1">
        <v>39.700000760000002</v>
      </c>
      <c r="K36" s="1">
        <v>40.799999239999998</v>
      </c>
      <c r="L36" s="1">
        <v>39</v>
      </c>
      <c r="M36" s="1">
        <v>11.785227369999999</v>
      </c>
      <c r="N36" s="1">
        <v>4</v>
      </c>
      <c r="O36" t="str">
        <f t="shared" si="0"/>
        <v>12/15/23</v>
      </c>
    </row>
    <row r="37" spans="1:15" x14ac:dyDescent="0.3">
      <c r="A37" s="1">
        <v>4490</v>
      </c>
      <c r="B37" s="1" t="s">
        <v>1226</v>
      </c>
      <c r="C37" s="1">
        <v>74.800003050000001</v>
      </c>
      <c r="D37" s="1">
        <v>76.099998470000003</v>
      </c>
      <c r="E37" s="1">
        <v>75.199996949999999</v>
      </c>
      <c r="F37" s="1">
        <v>11.70493387</v>
      </c>
      <c r="G37" s="1">
        <v>3</v>
      </c>
      <c r="H37" s="1">
        <v>4490</v>
      </c>
      <c r="I37" s="1" t="s">
        <v>1227</v>
      </c>
      <c r="J37" s="1">
        <v>41.400001529999997</v>
      </c>
      <c r="K37" s="1">
        <v>42.5</v>
      </c>
      <c r="L37" s="1">
        <v>41.099998470000003</v>
      </c>
      <c r="M37" s="1">
        <v>11.705982260000001</v>
      </c>
      <c r="N37" s="1">
        <v>96</v>
      </c>
      <c r="O37" t="str">
        <f t="shared" si="0"/>
        <v>12/15/23</v>
      </c>
    </row>
    <row r="38" spans="1:15" x14ac:dyDescent="0.3">
      <c r="A38" s="1">
        <v>4495</v>
      </c>
      <c r="B38" s="1" t="s">
        <v>1228</v>
      </c>
      <c r="C38" s="1">
        <v>71.599998470000003</v>
      </c>
      <c r="D38" s="1">
        <v>72.800003050000001</v>
      </c>
      <c r="E38" s="1">
        <v>74.300003050000001</v>
      </c>
      <c r="F38" s="1">
        <v>11.63946236</v>
      </c>
      <c r="G38" s="1">
        <v>27</v>
      </c>
      <c r="H38" s="1">
        <v>4495</v>
      </c>
      <c r="I38" s="1" t="s">
        <v>1229</v>
      </c>
      <c r="J38" s="1">
        <v>43.200000760000002</v>
      </c>
      <c r="K38" s="1">
        <v>44.200000760000002</v>
      </c>
      <c r="L38" s="1">
        <v>40.91999817</v>
      </c>
      <c r="M38" s="1">
        <v>11.64529329</v>
      </c>
      <c r="N38" s="1">
        <v>39</v>
      </c>
      <c r="O38" t="str">
        <f t="shared" si="0"/>
        <v>12/15/23</v>
      </c>
    </row>
    <row r="39" spans="1:15" x14ac:dyDescent="0.3">
      <c r="A39" s="1">
        <v>4500</v>
      </c>
      <c r="B39" s="1" t="s">
        <v>1230</v>
      </c>
      <c r="C39" s="1">
        <v>68.5</v>
      </c>
      <c r="D39" s="1">
        <v>69.699996949999999</v>
      </c>
      <c r="E39" s="1">
        <v>70.959999080000003</v>
      </c>
      <c r="F39" s="1">
        <v>11.561767639999999</v>
      </c>
      <c r="G39" s="1">
        <v>6840</v>
      </c>
      <c r="H39" s="1">
        <v>4500</v>
      </c>
      <c r="I39" s="1" t="s">
        <v>1231</v>
      </c>
      <c r="J39" s="1">
        <v>45</v>
      </c>
      <c r="K39" s="1">
        <v>46.099998470000003</v>
      </c>
      <c r="L39" s="1">
        <v>44.400001529999997</v>
      </c>
      <c r="M39" s="1">
        <v>11.58045235</v>
      </c>
      <c r="N39" s="1">
        <v>11318</v>
      </c>
      <c r="O39" t="str">
        <f t="shared" si="0"/>
        <v>12/15/23</v>
      </c>
    </row>
    <row r="40" spans="1:15" x14ac:dyDescent="0.3">
      <c r="A40" s="1">
        <v>4505</v>
      </c>
      <c r="B40" s="1" t="s">
        <v>1232</v>
      </c>
      <c r="C40" s="1">
        <v>65.400001529999997</v>
      </c>
      <c r="D40" s="1">
        <v>66.599998470000003</v>
      </c>
      <c r="E40" s="1">
        <v>68</v>
      </c>
      <c r="F40" s="1">
        <v>11.512268949999999</v>
      </c>
      <c r="G40" s="1">
        <v>971</v>
      </c>
      <c r="H40" s="1">
        <v>4505</v>
      </c>
      <c r="I40" s="1" t="s">
        <v>1233</v>
      </c>
      <c r="J40" s="1">
        <v>46.900001529999997</v>
      </c>
      <c r="K40" s="1">
        <v>47.900001529999997</v>
      </c>
      <c r="L40" s="1">
        <v>47.299999239999998</v>
      </c>
      <c r="M40" s="1">
        <v>11.51725635</v>
      </c>
      <c r="N40" s="1">
        <v>553</v>
      </c>
      <c r="O40" t="str">
        <f t="shared" si="0"/>
        <v>12/15/23</v>
      </c>
    </row>
    <row r="41" spans="1:15" x14ac:dyDescent="0.3">
      <c r="A41" s="1">
        <v>4510</v>
      </c>
      <c r="B41" s="1" t="s">
        <v>1234</v>
      </c>
      <c r="C41" s="1">
        <v>62.400001529999997</v>
      </c>
      <c r="D41" s="1">
        <v>63.599998470000003</v>
      </c>
      <c r="E41" s="1">
        <v>64</v>
      </c>
      <c r="F41" s="1">
        <v>11.421370380000001</v>
      </c>
      <c r="G41" s="1">
        <v>8067</v>
      </c>
      <c r="H41" s="1">
        <v>4510</v>
      </c>
      <c r="I41" s="1" t="s">
        <v>1235</v>
      </c>
      <c r="J41" s="1">
        <v>48.900001529999997</v>
      </c>
      <c r="K41" s="1">
        <v>49.900001529999997</v>
      </c>
      <c r="L41" s="1">
        <v>47.299999239999998</v>
      </c>
      <c r="M41" s="1">
        <v>11.436742130000001</v>
      </c>
      <c r="N41" s="1">
        <v>244</v>
      </c>
      <c r="O41" t="str">
        <f t="shared" si="0"/>
        <v>12/15/23</v>
      </c>
    </row>
    <row r="42" spans="1:15" x14ac:dyDescent="0.3">
      <c r="A42" s="1">
        <v>4515</v>
      </c>
      <c r="B42" s="1" t="s">
        <v>1236</v>
      </c>
      <c r="C42" s="1">
        <v>59.5</v>
      </c>
      <c r="D42" s="1">
        <v>60.599998470000003</v>
      </c>
      <c r="E42" s="1">
        <v>62.52999878</v>
      </c>
      <c r="F42" s="1">
        <v>11.37429871</v>
      </c>
      <c r="G42" s="1">
        <v>2227</v>
      </c>
      <c r="H42" s="1">
        <v>4515</v>
      </c>
      <c r="I42" s="1" t="s">
        <v>1237</v>
      </c>
      <c r="J42" s="1">
        <v>50.900001529999997</v>
      </c>
      <c r="K42" s="1">
        <v>52</v>
      </c>
      <c r="L42" s="1">
        <v>49.41999817</v>
      </c>
      <c r="M42" s="1">
        <v>11.375731760000001</v>
      </c>
      <c r="N42" s="1">
        <v>1427</v>
      </c>
      <c r="O42" t="str">
        <f t="shared" si="0"/>
        <v>12/15/23</v>
      </c>
    </row>
    <row r="43" spans="1:15" x14ac:dyDescent="0.3">
      <c r="A43" s="1">
        <v>4520</v>
      </c>
      <c r="B43" s="1" t="s">
        <v>1238</v>
      </c>
      <c r="C43" s="1">
        <v>56.700000760000002</v>
      </c>
      <c r="D43" s="1">
        <v>57.799999239999998</v>
      </c>
      <c r="E43" s="1">
        <v>58.799999239999998</v>
      </c>
      <c r="F43" s="1">
        <v>11.30773565</v>
      </c>
      <c r="G43" s="1">
        <v>6844</v>
      </c>
      <c r="H43" s="1">
        <v>4520</v>
      </c>
      <c r="I43" s="1" t="s">
        <v>1239</v>
      </c>
      <c r="J43" s="1">
        <v>53.099998470000003</v>
      </c>
      <c r="K43" s="1">
        <v>54.099998470000003</v>
      </c>
      <c r="L43" s="1">
        <v>54.13999939</v>
      </c>
      <c r="M43" s="1">
        <v>11.31957549</v>
      </c>
      <c r="N43" s="1">
        <v>7048</v>
      </c>
      <c r="O43" t="str">
        <f t="shared" si="0"/>
        <v>12/15/23</v>
      </c>
    </row>
    <row r="44" spans="1:15" x14ac:dyDescent="0.3">
      <c r="A44" s="1">
        <v>4525</v>
      </c>
      <c r="B44" s="1" t="s">
        <v>1240</v>
      </c>
      <c r="C44" s="1">
        <v>53.900001529999997</v>
      </c>
      <c r="D44" s="1">
        <v>55</v>
      </c>
      <c r="E44" s="1">
        <v>55.599998470000003</v>
      </c>
      <c r="F44" s="1">
        <v>11.24259086</v>
      </c>
      <c r="G44" s="1">
        <v>7587</v>
      </c>
      <c r="H44" s="1">
        <v>4525</v>
      </c>
      <c r="I44" s="1" t="s">
        <v>1241</v>
      </c>
      <c r="J44" s="1">
        <v>55.299999239999998</v>
      </c>
      <c r="K44" s="1">
        <v>56.299999239999998</v>
      </c>
      <c r="L44" s="1">
        <v>54.38999939</v>
      </c>
      <c r="M44" s="1">
        <v>11.257781250000001</v>
      </c>
      <c r="N44" s="1">
        <v>8738</v>
      </c>
      <c r="O44" t="str">
        <f t="shared" si="0"/>
        <v>12/15/23</v>
      </c>
    </row>
    <row r="45" spans="1:15" x14ac:dyDescent="0.3">
      <c r="A45" s="1">
        <v>4530</v>
      </c>
      <c r="B45" s="1" t="s">
        <v>1242</v>
      </c>
      <c r="C45" s="1">
        <v>51.200000760000002</v>
      </c>
      <c r="D45" s="1">
        <v>52.299999239999998</v>
      </c>
      <c r="E45" s="1">
        <v>53</v>
      </c>
      <c r="F45" s="1">
        <v>11.192060700000001</v>
      </c>
      <c r="G45" s="1">
        <v>8692</v>
      </c>
      <c r="H45" s="1">
        <v>4530</v>
      </c>
      <c r="I45" s="1" t="s">
        <v>1243</v>
      </c>
      <c r="J45" s="1">
        <v>57.599998470000003</v>
      </c>
      <c r="K45" s="1">
        <v>58.599998470000003</v>
      </c>
      <c r="L45" s="1">
        <v>56.5</v>
      </c>
      <c r="M45" s="1">
        <v>11.21621103</v>
      </c>
      <c r="N45" s="1">
        <v>8301</v>
      </c>
      <c r="O45" t="str">
        <f t="shared" si="0"/>
        <v>12/15/23</v>
      </c>
    </row>
    <row r="46" spans="1:15" x14ac:dyDescent="0.3">
      <c r="A46" s="1">
        <v>4535</v>
      </c>
      <c r="B46" s="1" t="s">
        <v>1244</v>
      </c>
      <c r="C46" s="1">
        <v>48.700000760000002</v>
      </c>
      <c r="D46" s="1">
        <v>49.700000760000002</v>
      </c>
      <c r="E46" s="1">
        <v>53.799999239999998</v>
      </c>
      <c r="F46" s="1">
        <v>11.14563804</v>
      </c>
      <c r="G46" s="1">
        <v>206</v>
      </c>
      <c r="H46" s="1">
        <v>4535</v>
      </c>
      <c r="I46" s="1" t="s">
        <v>1245</v>
      </c>
      <c r="J46" s="1">
        <v>59.900001529999997</v>
      </c>
      <c r="K46" s="1">
        <v>61.099998470000003</v>
      </c>
      <c r="L46" s="1">
        <v>55.799999239999998</v>
      </c>
      <c r="M46" s="1">
        <v>11.153768019999999</v>
      </c>
      <c r="N46" s="1">
        <v>204</v>
      </c>
      <c r="O46" t="str">
        <f t="shared" si="0"/>
        <v>12/15/23</v>
      </c>
    </row>
    <row r="47" spans="1:15" x14ac:dyDescent="0.3">
      <c r="A47" s="1">
        <v>4540</v>
      </c>
      <c r="B47" s="1" t="s">
        <v>1246</v>
      </c>
      <c r="C47" s="1">
        <v>46.200000760000002</v>
      </c>
      <c r="D47" s="1">
        <v>47.099998470000003</v>
      </c>
      <c r="E47" s="1">
        <v>47.799999239999998</v>
      </c>
      <c r="F47" s="1">
        <v>11.09918126</v>
      </c>
      <c r="G47" s="1">
        <v>38</v>
      </c>
      <c r="H47" s="1">
        <v>4540</v>
      </c>
      <c r="I47" s="1" t="s">
        <v>1247</v>
      </c>
      <c r="J47" s="1">
        <v>62.400001529999997</v>
      </c>
      <c r="K47" s="1">
        <v>63.599998470000003</v>
      </c>
      <c r="L47" s="1">
        <v>61.5</v>
      </c>
      <c r="M47" s="1">
        <v>11.11127913</v>
      </c>
      <c r="N47" s="1">
        <v>1</v>
      </c>
      <c r="O47" t="str">
        <f t="shared" si="0"/>
        <v>12/15/23</v>
      </c>
    </row>
    <row r="48" spans="1:15" x14ac:dyDescent="0.3">
      <c r="A48" s="1">
        <v>4545</v>
      </c>
      <c r="B48" s="1" t="s">
        <v>1248</v>
      </c>
      <c r="C48" s="1">
        <v>43.599998470000003</v>
      </c>
      <c r="D48" s="1">
        <v>44.700000760000002</v>
      </c>
      <c r="E48" s="1">
        <v>42.08000183</v>
      </c>
      <c r="F48" s="1">
        <v>11.03027756</v>
      </c>
      <c r="G48" s="1">
        <v>52</v>
      </c>
      <c r="H48" s="1">
        <v>4545</v>
      </c>
      <c r="I48" s="1" t="s">
        <v>1249</v>
      </c>
      <c r="J48" s="1">
        <v>64.900001529999997</v>
      </c>
      <c r="K48" s="1">
        <v>66.099998470000003</v>
      </c>
      <c r="L48" s="1">
        <v>68.870002749999998</v>
      </c>
      <c r="M48" s="1">
        <v>11.06496641</v>
      </c>
      <c r="N48" s="1">
        <v>0</v>
      </c>
      <c r="O48" t="str">
        <f t="shared" si="0"/>
        <v>12/15/23</v>
      </c>
    </row>
    <row r="49" spans="1:15" x14ac:dyDescent="0.3">
      <c r="A49" s="1">
        <v>4550</v>
      </c>
      <c r="B49" s="1" t="s">
        <v>1250</v>
      </c>
      <c r="C49" s="1">
        <v>41.299999239999998</v>
      </c>
      <c r="D49" s="1">
        <v>42.400001529999997</v>
      </c>
      <c r="E49" s="1">
        <v>42.799999239999998</v>
      </c>
      <c r="F49" s="1">
        <v>10.99063213</v>
      </c>
      <c r="G49" s="1">
        <v>1879</v>
      </c>
      <c r="H49" s="1">
        <v>4550</v>
      </c>
      <c r="I49" s="1" t="s">
        <v>1251</v>
      </c>
      <c r="J49" s="1">
        <v>67.5</v>
      </c>
      <c r="K49" s="1">
        <v>68.800003050000001</v>
      </c>
      <c r="L49" s="1">
        <v>68.800003050000001</v>
      </c>
      <c r="M49" s="1">
        <v>11.00097169</v>
      </c>
      <c r="N49" s="1">
        <v>231</v>
      </c>
      <c r="O49" t="str">
        <f t="shared" si="0"/>
        <v>12/15/23</v>
      </c>
    </row>
    <row r="50" spans="1:15" x14ac:dyDescent="0.3">
      <c r="A50" s="1">
        <v>4555</v>
      </c>
      <c r="B50" s="1" t="s">
        <v>1252</v>
      </c>
      <c r="C50" s="1">
        <v>39</v>
      </c>
      <c r="D50" s="1">
        <v>40.099998470000003</v>
      </c>
      <c r="E50" s="1">
        <v>40.680000309999997</v>
      </c>
      <c r="F50" s="1">
        <v>10.93665796</v>
      </c>
      <c r="G50" s="1">
        <v>818</v>
      </c>
      <c r="H50" s="1">
        <v>4555</v>
      </c>
      <c r="I50" s="1" t="s">
        <v>1253</v>
      </c>
      <c r="J50" s="1">
        <v>70.199996949999999</v>
      </c>
      <c r="K50" s="1">
        <v>71.5</v>
      </c>
      <c r="L50" s="1">
        <v>82.309997559999999</v>
      </c>
      <c r="M50" s="1">
        <v>10.971277519999999</v>
      </c>
      <c r="N50" s="1">
        <v>0</v>
      </c>
      <c r="O50" t="str">
        <f t="shared" si="0"/>
        <v>12/15/23</v>
      </c>
    </row>
    <row r="51" spans="1:15" x14ac:dyDescent="0.3">
      <c r="A51" s="1">
        <v>4560</v>
      </c>
      <c r="B51" s="1" t="s">
        <v>1254</v>
      </c>
      <c r="C51" s="1">
        <v>36.900001529999997</v>
      </c>
      <c r="D51" s="1">
        <v>37.900001529999997</v>
      </c>
      <c r="E51" s="1">
        <v>37.63999939</v>
      </c>
      <c r="F51" s="1">
        <v>10.88772911</v>
      </c>
      <c r="G51" s="1">
        <v>34</v>
      </c>
      <c r="H51" s="1">
        <v>4560</v>
      </c>
      <c r="I51" s="1" t="s">
        <v>1255</v>
      </c>
      <c r="J51" s="1">
        <v>73</v>
      </c>
      <c r="K51" s="1">
        <v>74.300003050000001</v>
      </c>
      <c r="L51" s="1">
        <v>69.620002749999998</v>
      </c>
      <c r="M51" s="1">
        <v>10.917381880000001</v>
      </c>
      <c r="N51" s="1">
        <v>87</v>
      </c>
      <c r="O51" t="str">
        <f t="shared" si="0"/>
        <v>12/15/23</v>
      </c>
    </row>
    <row r="52" spans="1:15" x14ac:dyDescent="0.3">
      <c r="A52" s="1">
        <v>4565</v>
      </c>
      <c r="B52" s="1" t="s">
        <v>1256</v>
      </c>
      <c r="C52" s="1">
        <v>34.799999239999998</v>
      </c>
      <c r="D52" s="1">
        <v>35.799999239999998</v>
      </c>
      <c r="E52" s="1">
        <v>39.400001529999997</v>
      </c>
      <c r="F52" s="1">
        <v>10.84510349</v>
      </c>
      <c r="G52" s="1">
        <v>264</v>
      </c>
      <c r="H52" s="1">
        <v>4565</v>
      </c>
      <c r="I52" s="1" t="s">
        <v>1257</v>
      </c>
      <c r="J52" s="1">
        <v>75.900001529999997</v>
      </c>
      <c r="K52" s="1">
        <v>77.199996949999999</v>
      </c>
      <c r="L52" s="1">
        <v>76.650001529999997</v>
      </c>
      <c r="M52" s="1">
        <v>10.87941331</v>
      </c>
      <c r="N52" s="1">
        <v>1</v>
      </c>
      <c r="O52" t="str">
        <f t="shared" si="0"/>
        <v>12/15/23</v>
      </c>
    </row>
    <row r="53" spans="1:15" x14ac:dyDescent="0.3">
      <c r="A53" s="1">
        <v>4570</v>
      </c>
      <c r="B53" s="1" t="s">
        <v>1258</v>
      </c>
      <c r="C53" s="1">
        <v>32.799999239999998</v>
      </c>
      <c r="D53" s="1">
        <v>33.799999239999998</v>
      </c>
      <c r="E53" s="1">
        <v>35.099998470000003</v>
      </c>
      <c r="F53" s="1">
        <v>10.81741323</v>
      </c>
      <c r="G53" s="1">
        <v>149</v>
      </c>
      <c r="H53" s="1">
        <v>4570</v>
      </c>
      <c r="I53" s="1" t="s">
        <v>1259</v>
      </c>
      <c r="J53" s="1">
        <v>78.5</v>
      </c>
      <c r="K53" s="1">
        <v>80.5</v>
      </c>
      <c r="L53" s="1">
        <v>83.300003050000001</v>
      </c>
      <c r="M53" s="1">
        <v>10.82419393</v>
      </c>
      <c r="N53" s="1">
        <v>0</v>
      </c>
      <c r="O53" t="str">
        <f t="shared" si="0"/>
        <v>12/15/23</v>
      </c>
    </row>
    <row r="54" spans="1:15" x14ac:dyDescent="0.3">
      <c r="A54" s="1">
        <v>4575</v>
      </c>
      <c r="B54" s="1" t="s">
        <v>1260</v>
      </c>
      <c r="C54" s="1">
        <v>30.899999619999999</v>
      </c>
      <c r="D54" s="1">
        <v>31.899999619999999</v>
      </c>
      <c r="E54" s="1">
        <v>33</v>
      </c>
      <c r="F54" s="1">
        <v>10.785473250000001</v>
      </c>
      <c r="G54" s="1">
        <v>1091</v>
      </c>
      <c r="H54" s="1">
        <v>4575</v>
      </c>
      <c r="I54" s="1" t="s">
        <v>1261</v>
      </c>
      <c r="J54" s="1">
        <v>81.599998470000003</v>
      </c>
      <c r="K54" s="1">
        <v>83.5</v>
      </c>
      <c r="L54" s="1">
        <v>85.489997860000003</v>
      </c>
      <c r="M54" s="1">
        <v>10.763849950000001</v>
      </c>
      <c r="N54" s="1">
        <v>7</v>
      </c>
      <c r="O54" t="str">
        <f t="shared" si="0"/>
        <v>12/15/23</v>
      </c>
    </row>
    <row r="55" spans="1:15" x14ac:dyDescent="0.3">
      <c r="A55" s="1" t="s">
        <v>110</v>
      </c>
      <c r="B55" s="1"/>
      <c r="C55" s="1"/>
      <c r="D55" s="1"/>
      <c r="E55" s="1"/>
      <c r="F55" s="1"/>
      <c r="G55" s="1"/>
      <c r="H55" s="1"/>
      <c r="O55" t="e">
        <f t="shared" si="0"/>
        <v>#VALUE!</v>
      </c>
    </row>
    <row r="56" spans="1:15" x14ac:dyDescent="0.3">
      <c r="A56" s="1">
        <v>4455</v>
      </c>
      <c r="B56" s="1" t="s">
        <v>1262</v>
      </c>
      <c r="C56" s="1">
        <v>98.5</v>
      </c>
      <c r="D56" s="1">
        <v>102.9000015</v>
      </c>
      <c r="E56" s="1">
        <v>101.76000209999999</v>
      </c>
      <c r="F56" s="1">
        <v>12.11667385</v>
      </c>
      <c r="G56" s="1">
        <v>10</v>
      </c>
      <c r="H56" s="1">
        <v>4455</v>
      </c>
      <c r="I56" s="1" t="s">
        <v>1263</v>
      </c>
      <c r="J56" s="1">
        <v>32.099998470000003</v>
      </c>
      <c r="K56" s="1">
        <v>32.700000760000002</v>
      </c>
      <c r="L56" s="1">
        <v>32.599998470000003</v>
      </c>
      <c r="M56" s="1">
        <v>12.384015979999999</v>
      </c>
      <c r="N56" s="1">
        <v>281</v>
      </c>
      <c r="O56" t="str">
        <f t="shared" si="0"/>
        <v>12/15/23</v>
      </c>
    </row>
    <row r="57" spans="1:15" x14ac:dyDescent="0.3">
      <c r="A57" s="1">
        <v>4460</v>
      </c>
      <c r="B57" s="1" t="s">
        <v>1264</v>
      </c>
      <c r="C57" s="1">
        <v>96.699996949999999</v>
      </c>
      <c r="D57" s="1">
        <v>97.300003050000001</v>
      </c>
      <c r="E57" s="1">
        <v>100</v>
      </c>
      <c r="F57" s="1">
        <v>12.276114460000001</v>
      </c>
      <c r="G57" s="1">
        <v>137</v>
      </c>
      <c r="H57" s="1">
        <v>4460</v>
      </c>
      <c r="I57" s="1" t="s">
        <v>1265</v>
      </c>
      <c r="J57" s="1">
        <v>33.400001529999997</v>
      </c>
      <c r="K57" s="1">
        <v>34</v>
      </c>
      <c r="L57" s="1">
        <v>32.700000760000002</v>
      </c>
      <c r="M57" s="1">
        <v>12.29828981</v>
      </c>
      <c r="N57" s="1">
        <v>249</v>
      </c>
      <c r="O57" t="str">
        <f t="shared" si="0"/>
        <v>12/15/23</v>
      </c>
    </row>
    <row r="58" spans="1:15" x14ac:dyDescent="0.3">
      <c r="A58" s="1">
        <v>4465</v>
      </c>
      <c r="B58" s="1" t="s">
        <v>1266</v>
      </c>
      <c r="C58" s="1">
        <v>93.099998470000003</v>
      </c>
      <c r="D58" s="1">
        <v>93.699996949999999</v>
      </c>
      <c r="E58" s="1">
        <v>95.5</v>
      </c>
      <c r="F58" s="1">
        <v>12.17511309</v>
      </c>
      <c r="G58" s="1">
        <v>55</v>
      </c>
      <c r="H58" s="1">
        <v>4465</v>
      </c>
      <c r="I58" s="1" t="s">
        <v>1267</v>
      </c>
      <c r="J58" s="1">
        <v>34.799999239999998</v>
      </c>
      <c r="K58" s="1">
        <v>35.299999239999998</v>
      </c>
      <c r="L58" s="1">
        <v>34.459999080000003</v>
      </c>
      <c r="M58" s="1">
        <v>12.20154644</v>
      </c>
      <c r="N58" s="1">
        <v>139</v>
      </c>
      <c r="O58" t="str">
        <f t="shared" si="0"/>
        <v>12/15/23</v>
      </c>
    </row>
    <row r="59" spans="1:15" x14ac:dyDescent="0.3">
      <c r="A59" s="1">
        <v>4470</v>
      </c>
      <c r="B59" s="1" t="s">
        <v>1268</v>
      </c>
      <c r="C59" s="1">
        <v>89.5</v>
      </c>
      <c r="D59" s="1">
        <v>90.099998470000003</v>
      </c>
      <c r="E59" s="1">
        <v>91.900001529999997</v>
      </c>
      <c r="F59" s="1">
        <v>12.0850062</v>
      </c>
      <c r="G59" s="1">
        <v>78</v>
      </c>
      <c r="H59" s="1">
        <v>4470</v>
      </c>
      <c r="I59" s="1" t="s">
        <v>1269</v>
      </c>
      <c r="J59" s="1">
        <v>36.200000760000002</v>
      </c>
      <c r="K59" s="1">
        <v>36.700000760000002</v>
      </c>
      <c r="L59" s="1">
        <v>36.200000760000002</v>
      </c>
      <c r="M59" s="1">
        <v>12.12649</v>
      </c>
      <c r="N59" s="1">
        <v>160</v>
      </c>
      <c r="O59" t="str">
        <f t="shared" si="0"/>
        <v>12/15/23</v>
      </c>
    </row>
    <row r="60" spans="1:15" x14ac:dyDescent="0.3">
      <c r="A60" s="1">
        <v>4475</v>
      </c>
      <c r="B60" s="1" t="s">
        <v>1270</v>
      </c>
      <c r="C60" s="1">
        <v>86</v>
      </c>
      <c r="D60" s="1">
        <v>86.599998470000003</v>
      </c>
      <c r="E60" s="1">
        <v>87.800003050000001</v>
      </c>
      <c r="F60" s="1">
        <v>12.03732714</v>
      </c>
      <c r="G60" s="1">
        <v>40</v>
      </c>
      <c r="H60" s="1">
        <v>4475</v>
      </c>
      <c r="I60" s="1" t="s">
        <v>1271</v>
      </c>
      <c r="J60" s="1">
        <v>37.700000760000002</v>
      </c>
      <c r="K60" s="1">
        <v>38.200000760000002</v>
      </c>
      <c r="L60" s="1">
        <v>36.25</v>
      </c>
      <c r="M60" s="1">
        <v>12.050479230000001</v>
      </c>
      <c r="N60" s="1">
        <v>80</v>
      </c>
      <c r="O60" t="str">
        <f t="shared" si="0"/>
        <v>12/15/23</v>
      </c>
    </row>
    <row r="61" spans="1:15" x14ac:dyDescent="0.3">
      <c r="A61" s="1">
        <v>4480</v>
      </c>
      <c r="B61" s="1" t="s">
        <v>1272</v>
      </c>
      <c r="C61" s="1">
        <v>82.599998470000003</v>
      </c>
      <c r="D61" s="1">
        <v>83.199996949999999</v>
      </c>
      <c r="E61" s="1">
        <v>85</v>
      </c>
      <c r="F61" s="1">
        <v>11.94489344</v>
      </c>
      <c r="G61" s="1">
        <v>102</v>
      </c>
      <c r="H61" s="1">
        <v>4480</v>
      </c>
      <c r="I61" s="1" t="s">
        <v>1273</v>
      </c>
      <c r="J61" s="1">
        <v>39.200000760000002</v>
      </c>
      <c r="K61" s="1">
        <v>39.799999239999998</v>
      </c>
      <c r="L61" s="1">
        <v>38.790000919999997</v>
      </c>
      <c r="M61" s="1">
        <v>11.97320612</v>
      </c>
      <c r="N61" s="1">
        <v>64</v>
      </c>
      <c r="O61" t="str">
        <f t="shared" si="0"/>
        <v>12/15/23</v>
      </c>
    </row>
    <row r="62" spans="1:15" x14ac:dyDescent="0.3">
      <c r="A62" s="1">
        <v>4485</v>
      </c>
      <c r="B62" s="1" t="s">
        <v>1274</v>
      </c>
      <c r="C62" s="1">
        <v>79.199996949999999</v>
      </c>
      <c r="D62" s="1">
        <v>79.800003050000001</v>
      </c>
      <c r="E62" s="1">
        <v>82.300003050000001</v>
      </c>
      <c r="F62" s="1">
        <v>11.851686730000001</v>
      </c>
      <c r="G62" s="1">
        <v>85</v>
      </c>
      <c r="H62" s="1">
        <v>4485</v>
      </c>
      <c r="I62" s="1" t="s">
        <v>1275</v>
      </c>
      <c r="J62" s="1">
        <v>40.900001529999997</v>
      </c>
      <c r="K62" s="1">
        <v>41.400001529999997</v>
      </c>
      <c r="L62" s="1">
        <v>39.200000760000002</v>
      </c>
      <c r="M62" s="1">
        <v>11.904919140000001</v>
      </c>
      <c r="N62" s="1">
        <v>51</v>
      </c>
      <c r="O62" t="str">
        <f t="shared" si="0"/>
        <v>12/15/23</v>
      </c>
    </row>
    <row r="63" spans="1:15" x14ac:dyDescent="0.3">
      <c r="A63" s="1">
        <v>4490</v>
      </c>
      <c r="B63" s="1" t="s">
        <v>1276</v>
      </c>
      <c r="C63" s="1">
        <v>75.900001529999997</v>
      </c>
      <c r="D63" s="1">
        <v>76.5</v>
      </c>
      <c r="E63" s="1">
        <v>82.199996949999999</v>
      </c>
      <c r="F63" s="1">
        <v>11.7775135</v>
      </c>
      <c r="G63" s="1">
        <v>123</v>
      </c>
      <c r="H63" s="1">
        <v>4490</v>
      </c>
      <c r="I63" s="1" t="s">
        <v>1277</v>
      </c>
      <c r="J63" s="1">
        <v>42.5</v>
      </c>
      <c r="K63" s="1">
        <v>43.099998470000003</v>
      </c>
      <c r="L63" s="1">
        <v>40.799999239999998</v>
      </c>
      <c r="M63" s="1">
        <v>11.803217589999999</v>
      </c>
      <c r="N63" s="1">
        <v>114</v>
      </c>
      <c r="O63" t="str">
        <f t="shared" si="0"/>
        <v>12/15/23</v>
      </c>
    </row>
    <row r="64" spans="1:15" x14ac:dyDescent="0.3">
      <c r="A64" s="1">
        <v>4495</v>
      </c>
      <c r="B64" s="1" t="s">
        <v>1278</v>
      </c>
      <c r="C64" s="1">
        <v>72.699996949999999</v>
      </c>
      <c r="D64" s="1">
        <v>73.300003050000001</v>
      </c>
      <c r="E64" s="1">
        <v>73.099998470000003</v>
      </c>
      <c r="F64" s="1">
        <v>11.732192169999999</v>
      </c>
      <c r="G64" s="1">
        <v>97</v>
      </c>
      <c r="H64" s="1">
        <v>4495</v>
      </c>
      <c r="I64" s="1" t="s">
        <v>1279</v>
      </c>
      <c r="J64" s="1">
        <v>44.299999239999998</v>
      </c>
      <c r="K64" s="1">
        <v>44.799999239999998</v>
      </c>
      <c r="L64" s="1">
        <v>44.41999817</v>
      </c>
      <c r="M64" s="1">
        <v>11.73083926</v>
      </c>
      <c r="N64" s="1">
        <v>44</v>
      </c>
      <c r="O64" t="str">
        <f t="shared" si="0"/>
        <v>12/15/23</v>
      </c>
    </row>
    <row r="65" spans="1:15" x14ac:dyDescent="0.3">
      <c r="A65" s="1">
        <v>4500</v>
      </c>
      <c r="B65" s="1" t="s">
        <v>1280</v>
      </c>
      <c r="C65" s="1">
        <v>69.599998470000003</v>
      </c>
      <c r="D65" s="1">
        <v>70.099998470000003</v>
      </c>
      <c r="E65" s="1">
        <v>71.599998470000003</v>
      </c>
      <c r="F65" s="1">
        <v>11.64266739</v>
      </c>
      <c r="G65" s="1">
        <v>751</v>
      </c>
      <c r="H65" s="1">
        <v>4500</v>
      </c>
      <c r="I65" s="1" t="s">
        <v>1281</v>
      </c>
      <c r="J65" s="1">
        <v>46.099998470000003</v>
      </c>
      <c r="K65" s="1">
        <v>46.599998470000003</v>
      </c>
      <c r="L65" s="1">
        <v>44.450000760000002</v>
      </c>
      <c r="M65" s="1">
        <v>11.67649866</v>
      </c>
      <c r="N65" s="1">
        <v>446</v>
      </c>
      <c r="O65" t="str">
        <f t="shared" si="0"/>
        <v>12/15/23</v>
      </c>
    </row>
    <row r="66" spans="1:15" x14ac:dyDescent="0.3">
      <c r="A66" s="1">
        <v>4505</v>
      </c>
      <c r="B66" s="1" t="s">
        <v>1282</v>
      </c>
      <c r="C66" s="1">
        <v>66.5</v>
      </c>
      <c r="D66" s="1">
        <v>67</v>
      </c>
      <c r="E66" s="1">
        <v>68.699996949999999</v>
      </c>
      <c r="F66" s="1">
        <v>11.5733797</v>
      </c>
      <c r="G66" s="1">
        <v>94</v>
      </c>
      <c r="H66" s="1">
        <v>4505</v>
      </c>
      <c r="I66" s="1" t="s">
        <v>1283</v>
      </c>
      <c r="J66" s="1">
        <v>48</v>
      </c>
      <c r="K66" s="1">
        <v>48.5</v>
      </c>
      <c r="L66" s="1">
        <v>47.200000760000002</v>
      </c>
      <c r="M66" s="1">
        <v>11.61117131</v>
      </c>
      <c r="N66" s="1">
        <v>41</v>
      </c>
      <c r="O66" t="str">
        <f t="shared" si="0"/>
        <v>12/15/23</v>
      </c>
    </row>
    <row r="67" spans="1:15" x14ac:dyDescent="0.3">
      <c r="A67" s="1">
        <v>4510</v>
      </c>
      <c r="B67" s="1" t="s">
        <v>1284</v>
      </c>
      <c r="C67" s="1">
        <v>63.5</v>
      </c>
      <c r="D67" s="1">
        <v>64</v>
      </c>
      <c r="E67" s="1">
        <v>66.300003050000001</v>
      </c>
      <c r="F67" s="1">
        <v>11.52120934</v>
      </c>
      <c r="G67" s="1">
        <v>288</v>
      </c>
      <c r="H67" s="1">
        <v>4510</v>
      </c>
      <c r="I67" s="1" t="s">
        <v>1285</v>
      </c>
      <c r="J67" s="1">
        <v>50</v>
      </c>
      <c r="K67" s="1">
        <v>50.5</v>
      </c>
      <c r="L67" s="1">
        <v>48.400001529999997</v>
      </c>
      <c r="M67" s="1">
        <v>11.512087019999999</v>
      </c>
      <c r="N67" s="1">
        <v>159</v>
      </c>
      <c r="O67" t="str">
        <f t="shared" si="0"/>
        <v>12/15/23</v>
      </c>
    </row>
    <row r="68" spans="1:15" x14ac:dyDescent="0.3">
      <c r="A68" s="1">
        <v>4515</v>
      </c>
      <c r="B68" s="1" t="s">
        <v>1286</v>
      </c>
      <c r="C68" s="1">
        <v>60.5</v>
      </c>
      <c r="D68" s="1">
        <v>61.099998470000003</v>
      </c>
      <c r="E68" s="1">
        <v>62.450000760000002</v>
      </c>
      <c r="F68" s="1">
        <v>11.436010960000001</v>
      </c>
      <c r="G68" s="1">
        <v>76</v>
      </c>
      <c r="H68" s="1">
        <v>4515</v>
      </c>
      <c r="I68" s="1" t="s">
        <v>1287</v>
      </c>
      <c r="J68" s="1">
        <v>52</v>
      </c>
      <c r="K68" s="1">
        <v>52.599998470000003</v>
      </c>
      <c r="L68" s="1">
        <v>50</v>
      </c>
      <c r="M68" s="1">
        <v>11.48194565</v>
      </c>
      <c r="N68" s="1">
        <v>157</v>
      </c>
      <c r="O68" t="str">
        <f t="shared" si="0"/>
        <v>12/15/23</v>
      </c>
    </row>
    <row r="69" spans="1:15" x14ac:dyDescent="0.3">
      <c r="A69" s="1">
        <v>4520</v>
      </c>
      <c r="B69" s="1" t="s">
        <v>1288</v>
      </c>
      <c r="C69" s="1">
        <v>57.700000760000002</v>
      </c>
      <c r="D69" s="1">
        <v>58.299999239999998</v>
      </c>
      <c r="E69" s="1">
        <v>60.569999690000003</v>
      </c>
      <c r="F69" s="1">
        <v>11.380133900000001</v>
      </c>
      <c r="G69" s="1">
        <v>96</v>
      </c>
      <c r="H69" s="1">
        <v>4520</v>
      </c>
      <c r="I69" s="1" t="s">
        <v>1289</v>
      </c>
      <c r="J69" s="1">
        <v>54.200000760000002</v>
      </c>
      <c r="K69" s="1">
        <v>54.700000760000002</v>
      </c>
      <c r="L69" s="1">
        <v>53.569999690000003</v>
      </c>
      <c r="M69" s="1">
        <v>11.39560135</v>
      </c>
      <c r="N69" s="1">
        <v>236</v>
      </c>
      <c r="O69" t="str">
        <f t="shared" ref="O69:O132" si="1">MID(B69,FIND(" ",B69)+1,FIND(" ",B69,FIND(" ",B69)+1)-FIND(" ",B69)-1)</f>
        <v>12/15/23</v>
      </c>
    </row>
    <row r="70" spans="1:15" x14ac:dyDescent="0.3">
      <c r="A70" s="1">
        <v>4525</v>
      </c>
      <c r="B70" s="1" t="s">
        <v>1290</v>
      </c>
      <c r="C70" s="1">
        <v>54.900001529999997</v>
      </c>
      <c r="D70" s="1">
        <v>55.5</v>
      </c>
      <c r="E70" s="1">
        <v>56.599998470000003</v>
      </c>
      <c r="F70" s="1">
        <v>11.321080820000001</v>
      </c>
      <c r="G70" s="1">
        <v>149</v>
      </c>
      <c r="H70" s="1">
        <v>4525</v>
      </c>
      <c r="I70" s="1" t="s">
        <v>1291</v>
      </c>
      <c r="J70" s="1">
        <v>56.400001529999997</v>
      </c>
      <c r="K70" s="1">
        <v>56.900001529999997</v>
      </c>
      <c r="L70" s="1">
        <v>54.700000760000002</v>
      </c>
      <c r="M70" s="1">
        <v>11.365112610000001</v>
      </c>
      <c r="N70" s="1">
        <v>580</v>
      </c>
      <c r="O70" t="str">
        <f t="shared" si="1"/>
        <v>12/15/23</v>
      </c>
    </row>
    <row r="71" spans="1:15" x14ac:dyDescent="0.3">
      <c r="A71" s="1">
        <v>4530</v>
      </c>
      <c r="B71" s="1" t="s">
        <v>1292</v>
      </c>
      <c r="C71" s="1">
        <v>52.200000760000002</v>
      </c>
      <c r="D71" s="1">
        <v>52.799999239999998</v>
      </c>
      <c r="E71" s="1">
        <v>54.63999939</v>
      </c>
      <c r="F71" s="1">
        <v>11.26035169</v>
      </c>
      <c r="G71" s="1">
        <v>1095</v>
      </c>
      <c r="H71" s="1">
        <v>4530</v>
      </c>
      <c r="I71" s="1" t="s">
        <v>1293</v>
      </c>
      <c r="J71" s="1">
        <v>58.700000760000002</v>
      </c>
      <c r="K71" s="1">
        <v>59.200000760000002</v>
      </c>
      <c r="L71" s="1">
        <v>56.88999939</v>
      </c>
      <c r="M71" s="1">
        <v>11.28827849</v>
      </c>
      <c r="N71" s="1">
        <v>38</v>
      </c>
      <c r="O71" t="str">
        <f t="shared" si="1"/>
        <v>12/15/23</v>
      </c>
    </row>
    <row r="72" spans="1:15" x14ac:dyDescent="0.3">
      <c r="A72" s="1">
        <v>4535</v>
      </c>
      <c r="B72" s="1" t="s">
        <v>1294</v>
      </c>
      <c r="C72" s="1">
        <v>49.599998470000003</v>
      </c>
      <c r="D72" s="1">
        <v>50.200000760000002</v>
      </c>
      <c r="E72" s="1">
        <v>49.400001529999997</v>
      </c>
      <c r="F72" s="1">
        <v>11.204083860000001</v>
      </c>
      <c r="G72" s="1">
        <v>79</v>
      </c>
      <c r="H72" s="1">
        <v>4535</v>
      </c>
      <c r="I72" s="1" t="s">
        <v>1295</v>
      </c>
      <c r="J72" s="1">
        <v>61</v>
      </c>
      <c r="K72" s="1">
        <v>61.599998470000003</v>
      </c>
      <c r="L72" s="1">
        <v>59.299999239999998</v>
      </c>
      <c r="M72" s="1">
        <v>11.24638464</v>
      </c>
      <c r="N72" s="1">
        <v>88</v>
      </c>
      <c r="O72" t="str">
        <f t="shared" si="1"/>
        <v>12/15/23</v>
      </c>
    </row>
    <row r="73" spans="1:15" x14ac:dyDescent="0.3">
      <c r="A73" s="1">
        <v>4540</v>
      </c>
      <c r="B73" s="1" t="s">
        <v>1296</v>
      </c>
      <c r="C73" s="1">
        <v>47.099998470000003</v>
      </c>
      <c r="D73" s="1">
        <v>47.700000760000002</v>
      </c>
      <c r="E73" s="1">
        <v>49.200000760000002</v>
      </c>
      <c r="F73" s="1">
        <v>11.17507423</v>
      </c>
      <c r="G73" s="1">
        <v>1007</v>
      </c>
      <c r="H73" s="1">
        <v>4540</v>
      </c>
      <c r="I73" s="1" t="s">
        <v>1297</v>
      </c>
      <c r="J73" s="1">
        <v>63.400001529999997</v>
      </c>
      <c r="K73" s="1">
        <v>64.099998470000003</v>
      </c>
      <c r="L73" s="1">
        <v>62.299999239999998</v>
      </c>
      <c r="M73" s="1">
        <v>11.20130299</v>
      </c>
      <c r="N73" s="1">
        <v>32</v>
      </c>
      <c r="O73" t="str">
        <f t="shared" si="1"/>
        <v>12/15/23</v>
      </c>
    </row>
    <row r="74" spans="1:15" x14ac:dyDescent="0.3">
      <c r="A74" s="1">
        <v>4545</v>
      </c>
      <c r="B74" s="1" t="s">
        <v>1298</v>
      </c>
      <c r="C74" s="1">
        <v>44.700000760000002</v>
      </c>
      <c r="D74" s="1">
        <v>45.299999239999998</v>
      </c>
      <c r="E74" s="1">
        <v>46.299999239999998</v>
      </c>
      <c r="F74" s="1">
        <v>11.117782070000001</v>
      </c>
      <c r="G74" s="1">
        <v>83</v>
      </c>
      <c r="H74" s="1">
        <v>4545</v>
      </c>
      <c r="I74" s="1" t="s">
        <v>1299</v>
      </c>
      <c r="J74" s="1">
        <v>66</v>
      </c>
      <c r="K74" s="1">
        <v>66.599998470000003</v>
      </c>
      <c r="L74" s="1">
        <v>65.599998470000003</v>
      </c>
      <c r="M74" s="1">
        <v>11.148304720000001</v>
      </c>
      <c r="N74" s="1">
        <v>44</v>
      </c>
      <c r="O74" t="str">
        <f t="shared" si="1"/>
        <v>12/15/23</v>
      </c>
    </row>
    <row r="75" spans="1:15" x14ac:dyDescent="0.3">
      <c r="A75" s="1">
        <v>4550</v>
      </c>
      <c r="B75" s="1" t="s">
        <v>1300</v>
      </c>
      <c r="C75" s="1">
        <v>42.299999239999998</v>
      </c>
      <c r="D75" s="1">
        <v>42.900001529999997</v>
      </c>
      <c r="E75" s="1">
        <v>43.5</v>
      </c>
      <c r="F75" s="1">
        <v>11.059221409999999</v>
      </c>
      <c r="G75" s="1">
        <v>2112</v>
      </c>
      <c r="H75" s="1">
        <v>4550</v>
      </c>
      <c r="I75" s="1" t="s">
        <v>1301</v>
      </c>
      <c r="J75" s="1">
        <v>68.599998470000003</v>
      </c>
      <c r="K75" s="1">
        <v>69.199996949999999</v>
      </c>
      <c r="L75" s="1">
        <v>66.800003050000001</v>
      </c>
      <c r="M75" s="1">
        <v>11.12316648</v>
      </c>
      <c r="N75" s="1">
        <v>569</v>
      </c>
      <c r="O75" t="str">
        <f t="shared" si="1"/>
        <v>12/15/23</v>
      </c>
    </row>
    <row r="76" spans="1:15" x14ac:dyDescent="0.3">
      <c r="A76" s="1">
        <v>4555</v>
      </c>
      <c r="B76" s="1" t="s">
        <v>1302</v>
      </c>
      <c r="C76" s="1">
        <v>40.099998470000003</v>
      </c>
      <c r="D76" s="1">
        <v>40.599998470000003</v>
      </c>
      <c r="E76" s="1">
        <v>40.400001529999997</v>
      </c>
      <c r="F76" s="1">
        <v>11.017407090000001</v>
      </c>
      <c r="G76" s="1">
        <v>2299</v>
      </c>
      <c r="H76" s="1">
        <v>4555</v>
      </c>
      <c r="I76" s="1" t="s">
        <v>1303</v>
      </c>
      <c r="J76" s="1">
        <v>71.300003050000001</v>
      </c>
      <c r="K76" s="1">
        <v>72</v>
      </c>
      <c r="L76" s="1">
        <v>69.300003050000001</v>
      </c>
      <c r="M76" s="1">
        <v>11.0465798</v>
      </c>
      <c r="N76" s="1">
        <v>271</v>
      </c>
      <c r="O76" t="str">
        <f t="shared" si="1"/>
        <v>12/15/23</v>
      </c>
    </row>
    <row r="77" spans="1:15" x14ac:dyDescent="0.3">
      <c r="A77" s="1">
        <v>4560</v>
      </c>
      <c r="B77" s="1" t="s">
        <v>1304</v>
      </c>
      <c r="C77" s="1">
        <v>37.900001529999997</v>
      </c>
      <c r="D77" s="1">
        <v>38.400001529999997</v>
      </c>
      <c r="E77" s="1">
        <v>39.200000760000002</v>
      </c>
      <c r="F77" s="1">
        <v>10.970729670000001</v>
      </c>
      <c r="G77" s="1">
        <v>227</v>
      </c>
      <c r="H77" s="1">
        <v>4560</v>
      </c>
      <c r="I77" s="1" t="s">
        <v>1305</v>
      </c>
      <c r="J77" s="1">
        <v>74.099998470000003</v>
      </c>
      <c r="K77" s="1">
        <v>74.699996949999999</v>
      </c>
      <c r="L77" s="1">
        <v>72</v>
      </c>
      <c r="M77" s="1">
        <v>10.99399977</v>
      </c>
      <c r="N77" s="1">
        <v>30</v>
      </c>
      <c r="O77" t="str">
        <f t="shared" si="1"/>
        <v>12/15/23</v>
      </c>
    </row>
    <row r="78" spans="1:15" x14ac:dyDescent="0.3">
      <c r="A78" s="1">
        <v>4565</v>
      </c>
      <c r="B78" s="1" t="s">
        <v>1306</v>
      </c>
      <c r="C78" s="1">
        <v>35.799999239999998</v>
      </c>
      <c r="D78" s="1">
        <v>36.299999239999998</v>
      </c>
      <c r="E78" s="1">
        <v>37.799999239999998</v>
      </c>
      <c r="F78" s="1">
        <v>10.92960323</v>
      </c>
      <c r="G78" s="1">
        <v>808</v>
      </c>
      <c r="H78" s="1">
        <v>4565</v>
      </c>
      <c r="I78" s="1" t="s">
        <v>1307</v>
      </c>
      <c r="J78" s="1">
        <v>77</v>
      </c>
      <c r="K78" s="1">
        <v>77.599998470000003</v>
      </c>
      <c r="L78" s="1">
        <v>76.800003050000001</v>
      </c>
      <c r="M78" s="1">
        <v>10.96803235</v>
      </c>
      <c r="N78" s="1">
        <v>34</v>
      </c>
      <c r="O78" t="str">
        <f t="shared" si="1"/>
        <v>12/15/23</v>
      </c>
    </row>
    <row r="79" spans="1:15" x14ac:dyDescent="0.3">
      <c r="A79" s="1">
        <v>4570</v>
      </c>
      <c r="B79" s="1" t="s">
        <v>1308</v>
      </c>
      <c r="C79" s="1">
        <v>33.700000760000002</v>
      </c>
      <c r="D79" s="1">
        <v>34.299999239999998</v>
      </c>
      <c r="E79" s="1">
        <v>35.200000760000002</v>
      </c>
      <c r="F79" s="1">
        <v>10.883528589999999</v>
      </c>
      <c r="G79" s="1">
        <v>196</v>
      </c>
      <c r="H79" s="1">
        <v>4570</v>
      </c>
      <c r="I79" s="1" t="s">
        <v>1309</v>
      </c>
      <c r="J79" s="1">
        <v>80</v>
      </c>
      <c r="K79" s="1">
        <v>80.599998470000003</v>
      </c>
      <c r="L79" s="1">
        <v>78.400001529999997</v>
      </c>
      <c r="M79" s="1">
        <v>10.93749905</v>
      </c>
      <c r="N79" s="1">
        <v>88</v>
      </c>
      <c r="O79" t="str">
        <f t="shared" si="1"/>
        <v>12/15/23</v>
      </c>
    </row>
    <row r="80" spans="1:15" x14ac:dyDescent="0.3">
      <c r="A80" s="1">
        <v>4575</v>
      </c>
      <c r="B80" s="1" t="s">
        <v>1310</v>
      </c>
      <c r="C80" s="1">
        <v>31.799999239999998</v>
      </c>
      <c r="D80" s="1">
        <v>32.400001529999997</v>
      </c>
      <c r="E80" s="1">
        <v>33.700000760000002</v>
      </c>
      <c r="F80" s="1">
        <v>10.86486109</v>
      </c>
      <c r="G80" s="1">
        <v>259</v>
      </c>
      <c r="H80" s="1">
        <v>4575</v>
      </c>
      <c r="I80" s="1" t="s">
        <v>1311</v>
      </c>
      <c r="J80" s="1">
        <v>83</v>
      </c>
      <c r="K80" s="1">
        <v>83.599998470000003</v>
      </c>
      <c r="L80" s="1">
        <v>81.400001529999997</v>
      </c>
      <c r="M80" s="1">
        <v>10.89150222</v>
      </c>
      <c r="N80" s="1">
        <v>93</v>
      </c>
      <c r="O80" t="str">
        <f t="shared" si="1"/>
        <v>12/15/23</v>
      </c>
    </row>
    <row r="81" spans="1:15" x14ac:dyDescent="0.3">
      <c r="A81" s="1" t="s">
        <v>0</v>
      </c>
      <c r="B81" s="1"/>
      <c r="C81" s="1"/>
      <c r="D81" s="1"/>
      <c r="E81" s="1"/>
      <c r="F81" s="1"/>
      <c r="G81" s="1"/>
      <c r="H81" s="1"/>
      <c r="O81" t="e">
        <f t="shared" si="1"/>
        <v>#VALUE!</v>
      </c>
    </row>
    <row r="82" spans="1:15" x14ac:dyDescent="0.3">
      <c r="A82" s="1" t="s">
        <v>1</v>
      </c>
      <c r="B82" s="1" t="s">
        <v>2</v>
      </c>
      <c r="C82" s="1" t="s">
        <v>3</v>
      </c>
      <c r="D82" s="1" t="s">
        <v>4</v>
      </c>
      <c r="E82" s="1" t="s">
        <v>5</v>
      </c>
      <c r="F82" s="1" t="s">
        <v>6</v>
      </c>
      <c r="G82" s="1" t="s">
        <v>7</v>
      </c>
      <c r="H82" s="1" t="s">
        <v>1</v>
      </c>
      <c r="I82" s="1" t="s">
        <v>2</v>
      </c>
      <c r="J82" s="1" t="s">
        <v>3</v>
      </c>
      <c r="K82" s="1" t="s">
        <v>4</v>
      </c>
      <c r="L82" s="1" t="s">
        <v>5</v>
      </c>
      <c r="M82" s="1" t="s">
        <v>6</v>
      </c>
      <c r="N82" s="1" t="s">
        <v>7</v>
      </c>
      <c r="O82" t="e">
        <f t="shared" si="1"/>
        <v>#VALUE!</v>
      </c>
    </row>
    <row r="83" spans="1:15" x14ac:dyDescent="0.3">
      <c r="A83" s="1" t="s">
        <v>110</v>
      </c>
      <c r="B83" s="1"/>
      <c r="C83" s="1"/>
      <c r="D83" s="1"/>
      <c r="E83" s="1"/>
      <c r="F83" s="1"/>
      <c r="G83" s="1"/>
      <c r="H83" s="1"/>
      <c r="O83" t="e">
        <f t="shared" si="1"/>
        <v>#VALUE!</v>
      </c>
    </row>
    <row r="84" spans="1:15" x14ac:dyDescent="0.3">
      <c r="A84" s="1">
        <v>4455</v>
      </c>
      <c r="B84" s="1" t="s">
        <v>1312</v>
      </c>
      <c r="C84" s="1">
        <v>142.8000031</v>
      </c>
      <c r="D84" s="1">
        <v>146.5</v>
      </c>
      <c r="E84" s="1">
        <v>147.8000031</v>
      </c>
      <c r="F84" s="1">
        <v>13.008196269999999</v>
      </c>
      <c r="G84" s="1">
        <v>3</v>
      </c>
      <c r="H84" s="1">
        <v>4455</v>
      </c>
      <c r="I84" s="1" t="s">
        <v>1313</v>
      </c>
      <c r="J84" s="1">
        <v>54.599998470000003</v>
      </c>
      <c r="K84" s="1">
        <v>55.599998470000003</v>
      </c>
      <c r="L84" s="1">
        <v>53.459999080000003</v>
      </c>
      <c r="M84" s="1">
        <v>13.040048260000001</v>
      </c>
      <c r="N84" s="1">
        <v>2</v>
      </c>
      <c r="O84" t="str">
        <f t="shared" si="1"/>
        <v>1/19/24</v>
      </c>
    </row>
    <row r="85" spans="1:15" x14ac:dyDescent="0.3">
      <c r="A85" s="1">
        <v>4460</v>
      </c>
      <c r="B85" s="1" t="s">
        <v>1314</v>
      </c>
      <c r="C85" s="1">
        <v>139.1999969</v>
      </c>
      <c r="D85" s="1">
        <v>142.8999939</v>
      </c>
      <c r="E85" s="1">
        <v>143.7400055</v>
      </c>
      <c r="F85" s="1">
        <v>12.94136494</v>
      </c>
      <c r="G85" s="1">
        <v>2</v>
      </c>
      <c r="H85" s="1">
        <v>4460</v>
      </c>
      <c r="I85" s="1" t="s">
        <v>1315</v>
      </c>
      <c r="J85" s="1">
        <v>55.900001529999997</v>
      </c>
      <c r="K85" s="1">
        <v>56.900001529999997</v>
      </c>
      <c r="L85" s="1">
        <v>55.380001069999999</v>
      </c>
      <c r="M85" s="1">
        <v>12.98219868</v>
      </c>
      <c r="N85" s="1">
        <v>27</v>
      </c>
      <c r="O85" t="str">
        <f t="shared" si="1"/>
        <v>1/19/24</v>
      </c>
    </row>
    <row r="86" spans="1:15" x14ac:dyDescent="0.3">
      <c r="A86" s="1">
        <v>4465</v>
      </c>
      <c r="B86" s="1" t="s">
        <v>1316</v>
      </c>
      <c r="C86" s="1">
        <v>135.6000061</v>
      </c>
      <c r="D86" s="1">
        <v>139.3000031</v>
      </c>
      <c r="E86" s="1">
        <v>131.5899963</v>
      </c>
      <c r="F86" s="1">
        <v>12.86959805</v>
      </c>
      <c r="G86" s="1">
        <v>0</v>
      </c>
      <c r="H86" s="1">
        <v>4465</v>
      </c>
      <c r="I86" s="1" t="s">
        <v>1317</v>
      </c>
      <c r="J86" s="1">
        <v>57.299999239999998</v>
      </c>
      <c r="K86" s="1">
        <v>58.299999239999998</v>
      </c>
      <c r="L86" s="1">
        <v>57.099998470000003</v>
      </c>
      <c r="M86" s="1">
        <v>12.894778860000001</v>
      </c>
      <c r="N86" s="1">
        <v>3</v>
      </c>
      <c r="O86" t="str">
        <f t="shared" si="1"/>
        <v>1/19/24</v>
      </c>
    </row>
    <row r="87" spans="1:15" x14ac:dyDescent="0.3">
      <c r="A87" s="1">
        <v>4470</v>
      </c>
      <c r="B87" s="1" t="s">
        <v>1318</v>
      </c>
      <c r="C87" s="1">
        <v>132.1000061</v>
      </c>
      <c r="D87" s="1">
        <v>135.6999969</v>
      </c>
      <c r="E87" s="1">
        <v>129.52000430000001</v>
      </c>
      <c r="F87" s="1">
        <v>12.80760473</v>
      </c>
      <c r="G87" s="1">
        <v>0</v>
      </c>
      <c r="H87" s="1">
        <v>4470</v>
      </c>
      <c r="I87" s="1" t="s">
        <v>1319</v>
      </c>
      <c r="J87" s="1">
        <v>58.700000760000002</v>
      </c>
      <c r="K87" s="1">
        <v>59.700000760000002</v>
      </c>
      <c r="L87" s="1">
        <v>59.599998470000003</v>
      </c>
      <c r="M87" s="1">
        <v>12.82470193</v>
      </c>
      <c r="N87" s="1">
        <v>42</v>
      </c>
      <c r="O87" t="str">
        <f t="shared" si="1"/>
        <v>1/19/24</v>
      </c>
    </row>
    <row r="88" spans="1:15" x14ac:dyDescent="0.3">
      <c r="A88" s="1">
        <v>4475</v>
      </c>
      <c r="B88" s="1" t="s">
        <v>1320</v>
      </c>
      <c r="C88" s="1">
        <v>128.6000061</v>
      </c>
      <c r="D88" s="1">
        <v>132.1999969</v>
      </c>
      <c r="E88" s="1">
        <v>132</v>
      </c>
      <c r="F88" s="1">
        <v>12.74048112</v>
      </c>
      <c r="G88" s="1">
        <v>0</v>
      </c>
      <c r="H88" s="1">
        <v>4475</v>
      </c>
      <c r="I88" s="1" t="s">
        <v>1321</v>
      </c>
      <c r="J88" s="1">
        <v>60.299999239999998</v>
      </c>
      <c r="K88" s="1">
        <v>61.099998470000003</v>
      </c>
      <c r="L88" s="1">
        <v>59.939998629999998</v>
      </c>
      <c r="M88" s="1">
        <v>12.76421534</v>
      </c>
      <c r="N88" s="1">
        <v>111</v>
      </c>
      <c r="O88" t="str">
        <f t="shared" si="1"/>
        <v>1/19/24</v>
      </c>
    </row>
    <row r="89" spans="1:15" x14ac:dyDescent="0.3">
      <c r="A89" s="1">
        <v>4480</v>
      </c>
      <c r="B89" s="1" t="s">
        <v>1322</v>
      </c>
      <c r="C89" s="1">
        <v>125.0999985</v>
      </c>
      <c r="D89" s="1">
        <v>128.8000031</v>
      </c>
      <c r="E89" s="1">
        <v>120.66999819999999</v>
      </c>
      <c r="F89" s="1">
        <v>12.668227679999999</v>
      </c>
      <c r="G89" s="1">
        <v>0</v>
      </c>
      <c r="H89" s="1">
        <v>4480</v>
      </c>
      <c r="I89" s="1" t="s">
        <v>1323</v>
      </c>
      <c r="J89" s="1">
        <v>61.599998470000003</v>
      </c>
      <c r="K89" s="1">
        <v>62.599998470000003</v>
      </c>
      <c r="L89" s="1">
        <v>59.700000760000002</v>
      </c>
      <c r="M89" s="1">
        <v>12.670422240000001</v>
      </c>
      <c r="N89" s="1">
        <v>21</v>
      </c>
      <c r="O89" t="str">
        <f t="shared" si="1"/>
        <v>1/19/24</v>
      </c>
    </row>
    <row r="90" spans="1:15" x14ac:dyDescent="0.3">
      <c r="A90" s="1">
        <v>4485</v>
      </c>
      <c r="B90" s="1" t="s">
        <v>1324</v>
      </c>
      <c r="C90" s="1">
        <v>121.6999969</v>
      </c>
      <c r="D90" s="1">
        <v>125.3000031</v>
      </c>
      <c r="E90" s="1">
        <v>129</v>
      </c>
      <c r="F90" s="1">
        <v>12.598060370000001</v>
      </c>
      <c r="G90" s="1">
        <v>1</v>
      </c>
      <c r="H90" s="1">
        <v>4485</v>
      </c>
      <c r="I90" s="1" t="s">
        <v>1325</v>
      </c>
      <c r="J90" s="1">
        <v>63.099998470000003</v>
      </c>
      <c r="K90" s="1">
        <v>64.199996949999999</v>
      </c>
      <c r="L90" s="1">
        <v>74.699996949999999</v>
      </c>
      <c r="M90" s="1">
        <v>12.62041157</v>
      </c>
      <c r="N90" s="1">
        <v>0</v>
      </c>
      <c r="O90" t="str">
        <f t="shared" si="1"/>
        <v>1/19/24</v>
      </c>
    </row>
    <row r="91" spans="1:15" x14ac:dyDescent="0.3">
      <c r="A91" s="1">
        <v>4490</v>
      </c>
      <c r="B91" s="1" t="s">
        <v>1326</v>
      </c>
      <c r="C91" s="1">
        <v>118.3000031</v>
      </c>
      <c r="D91" s="1">
        <v>121.9000015</v>
      </c>
      <c r="E91" s="1">
        <v>121.8799973</v>
      </c>
      <c r="F91" s="1">
        <v>12.53702157</v>
      </c>
      <c r="G91" s="1">
        <v>11</v>
      </c>
      <c r="H91" s="1">
        <v>4490</v>
      </c>
      <c r="I91" s="1" t="s">
        <v>1327</v>
      </c>
      <c r="J91" s="1">
        <v>64.699996949999999</v>
      </c>
      <c r="K91" s="1">
        <v>65.699996949999999</v>
      </c>
      <c r="L91" s="1">
        <v>61.740001679999999</v>
      </c>
      <c r="M91" s="1">
        <v>12.55152095</v>
      </c>
      <c r="N91" s="1">
        <v>3</v>
      </c>
      <c r="O91" t="str">
        <f t="shared" si="1"/>
        <v>1/19/24</v>
      </c>
    </row>
    <row r="92" spans="1:15" x14ac:dyDescent="0.3">
      <c r="A92" s="1">
        <v>4495</v>
      </c>
      <c r="B92" s="1" t="s">
        <v>1328</v>
      </c>
      <c r="C92" s="1">
        <v>115</v>
      </c>
      <c r="D92" s="1">
        <v>118.5999985</v>
      </c>
      <c r="E92" s="1">
        <v>118.9300003</v>
      </c>
      <c r="F92" s="1">
        <v>12.470180429999999</v>
      </c>
      <c r="G92" s="1">
        <v>10</v>
      </c>
      <c r="H92" s="1">
        <v>4495</v>
      </c>
      <c r="I92" s="1" t="s">
        <v>1329</v>
      </c>
      <c r="J92" s="1">
        <v>66.300003050000001</v>
      </c>
      <c r="K92" s="1">
        <v>67.400001529999997</v>
      </c>
      <c r="L92" s="1">
        <v>66.699996949999999</v>
      </c>
      <c r="M92" s="1">
        <v>12.491199809999999</v>
      </c>
      <c r="N92" s="1">
        <v>25</v>
      </c>
      <c r="O92" t="str">
        <f t="shared" si="1"/>
        <v>1/19/24</v>
      </c>
    </row>
    <row r="93" spans="1:15" x14ac:dyDescent="0.3">
      <c r="A93" s="1">
        <v>4500</v>
      </c>
      <c r="B93" s="1" t="s">
        <v>1330</v>
      </c>
      <c r="C93" s="1">
        <v>112.9000015</v>
      </c>
      <c r="D93" s="1">
        <v>113.6999969</v>
      </c>
      <c r="E93" s="1">
        <v>115.8199997</v>
      </c>
      <c r="F93" s="1">
        <v>12.36317562</v>
      </c>
      <c r="G93" s="1">
        <v>3723</v>
      </c>
      <c r="H93" s="1">
        <v>4500</v>
      </c>
      <c r="I93" s="1" t="s">
        <v>1331</v>
      </c>
      <c r="J93" s="1">
        <v>68.099998470000003</v>
      </c>
      <c r="K93" s="1">
        <v>69</v>
      </c>
      <c r="L93" s="1">
        <v>66.339996339999999</v>
      </c>
      <c r="M93" s="1">
        <v>12.43305065</v>
      </c>
      <c r="N93" s="1">
        <v>3306</v>
      </c>
      <c r="O93" t="str">
        <f t="shared" si="1"/>
        <v>1/19/24</v>
      </c>
    </row>
    <row r="94" spans="1:15" x14ac:dyDescent="0.3">
      <c r="A94" s="1">
        <v>4505</v>
      </c>
      <c r="B94" s="1" t="s">
        <v>1332</v>
      </c>
      <c r="C94" s="1">
        <v>108.4000015</v>
      </c>
      <c r="D94" s="1">
        <v>112</v>
      </c>
      <c r="E94" s="1">
        <v>104.6999969</v>
      </c>
      <c r="F94" s="1">
        <v>12.335442670000001</v>
      </c>
      <c r="G94" s="1">
        <v>0</v>
      </c>
      <c r="H94" s="1">
        <v>4505</v>
      </c>
      <c r="I94" s="1" t="s">
        <v>1333</v>
      </c>
      <c r="J94" s="1">
        <v>69.699996949999999</v>
      </c>
      <c r="K94" s="1">
        <v>70.699996949999999</v>
      </c>
      <c r="L94" s="1">
        <v>67.300003050000001</v>
      </c>
      <c r="M94" s="1">
        <v>12.36225239</v>
      </c>
      <c r="N94" s="1">
        <v>17</v>
      </c>
      <c r="O94" t="str">
        <f t="shared" si="1"/>
        <v>1/19/24</v>
      </c>
    </row>
    <row r="95" spans="1:15" x14ac:dyDescent="0.3">
      <c r="A95" s="1">
        <v>4510</v>
      </c>
      <c r="B95" s="1" t="s">
        <v>1334</v>
      </c>
      <c r="C95" s="1">
        <v>106.1999969</v>
      </c>
      <c r="D95" s="1">
        <v>107.5</v>
      </c>
      <c r="E95" s="1">
        <v>113.0500031</v>
      </c>
      <c r="F95" s="1">
        <v>12.25271322</v>
      </c>
      <c r="G95" s="1">
        <v>1</v>
      </c>
      <c r="H95" s="1">
        <v>4510</v>
      </c>
      <c r="I95" s="1" t="s">
        <v>1335</v>
      </c>
      <c r="J95" s="1">
        <v>71.400001529999997</v>
      </c>
      <c r="K95" s="1">
        <v>72.400001529999997</v>
      </c>
      <c r="L95" s="1">
        <v>70.559997559999999</v>
      </c>
      <c r="M95" s="1">
        <v>12.30704383</v>
      </c>
      <c r="N95" s="1">
        <v>39</v>
      </c>
      <c r="O95" t="str">
        <f t="shared" si="1"/>
        <v>1/19/24</v>
      </c>
    </row>
    <row r="96" spans="1:15" x14ac:dyDescent="0.3">
      <c r="A96" s="1">
        <v>4515</v>
      </c>
      <c r="B96" s="1" t="s">
        <v>1336</v>
      </c>
      <c r="C96" s="1">
        <v>103.0999985</v>
      </c>
      <c r="D96" s="1">
        <v>104.3000031</v>
      </c>
      <c r="E96" s="1">
        <v>105.6299973</v>
      </c>
      <c r="F96" s="1">
        <v>12.192509490000001</v>
      </c>
      <c r="G96" s="1">
        <v>4</v>
      </c>
      <c r="H96" s="1">
        <v>4515</v>
      </c>
      <c r="I96" s="1" t="s">
        <v>1337</v>
      </c>
      <c r="J96" s="1">
        <v>73</v>
      </c>
      <c r="K96" s="1">
        <v>74.199996949999999</v>
      </c>
      <c r="L96" s="1">
        <v>82.660003660000001</v>
      </c>
      <c r="M96" s="1">
        <v>12.24723934</v>
      </c>
      <c r="N96" s="1">
        <v>0</v>
      </c>
      <c r="O96" t="str">
        <f t="shared" si="1"/>
        <v>1/19/24</v>
      </c>
    </row>
    <row r="97" spans="1:15" x14ac:dyDescent="0.3">
      <c r="A97" s="1">
        <v>4520</v>
      </c>
      <c r="B97" s="1" t="s">
        <v>1338</v>
      </c>
      <c r="C97" s="1">
        <v>100</v>
      </c>
      <c r="D97" s="1">
        <v>101.1999969</v>
      </c>
      <c r="E97" s="1">
        <v>99.800003050000001</v>
      </c>
      <c r="F97" s="1">
        <v>12.133509070000001</v>
      </c>
      <c r="G97" s="1">
        <v>0</v>
      </c>
      <c r="H97" s="1">
        <v>4520</v>
      </c>
      <c r="I97" s="1" t="s">
        <v>1339</v>
      </c>
      <c r="J97" s="1">
        <v>74.900001529999997</v>
      </c>
      <c r="K97" s="1">
        <v>76.099998470000003</v>
      </c>
      <c r="L97" s="1">
        <v>73.620002749999998</v>
      </c>
      <c r="M97" s="1">
        <v>12.15985375</v>
      </c>
      <c r="N97" s="1">
        <v>5</v>
      </c>
      <c r="O97" t="str">
        <f t="shared" si="1"/>
        <v>1/19/24</v>
      </c>
    </row>
    <row r="98" spans="1:15" x14ac:dyDescent="0.3">
      <c r="A98" s="1">
        <v>4525</v>
      </c>
      <c r="B98" s="1" t="s">
        <v>1340</v>
      </c>
      <c r="C98" s="1">
        <v>97</v>
      </c>
      <c r="D98" s="1">
        <v>98</v>
      </c>
      <c r="E98" s="1">
        <v>97.61000061</v>
      </c>
      <c r="F98" s="1">
        <v>12.0642452</v>
      </c>
      <c r="G98" s="1">
        <v>79</v>
      </c>
      <c r="H98" s="1">
        <v>4525</v>
      </c>
      <c r="I98" s="1" t="s">
        <v>1341</v>
      </c>
      <c r="J98" s="1">
        <v>77</v>
      </c>
      <c r="K98" s="1">
        <v>78</v>
      </c>
      <c r="L98" s="1">
        <v>77.599998470000003</v>
      </c>
      <c r="M98" s="1">
        <v>12.121866430000001</v>
      </c>
      <c r="N98" s="1">
        <v>1002</v>
      </c>
      <c r="O98" t="str">
        <f t="shared" si="1"/>
        <v>1/19/24</v>
      </c>
    </row>
    <row r="99" spans="1:15" x14ac:dyDescent="0.3">
      <c r="A99" s="1">
        <v>4530</v>
      </c>
      <c r="B99" s="1" t="s">
        <v>1342</v>
      </c>
      <c r="C99" s="1">
        <v>93.900001529999997</v>
      </c>
      <c r="D99" s="1">
        <v>95.099998470000003</v>
      </c>
      <c r="E99" s="1">
        <v>95.129997250000002</v>
      </c>
      <c r="F99" s="1">
        <v>12.005944360000001</v>
      </c>
      <c r="G99" s="1">
        <v>6</v>
      </c>
      <c r="H99" s="1">
        <v>4530</v>
      </c>
      <c r="I99" s="1" t="s">
        <v>1343</v>
      </c>
      <c r="J99" s="1">
        <v>78.599998470000003</v>
      </c>
      <c r="K99" s="1">
        <v>79.900001529999997</v>
      </c>
      <c r="L99" s="1">
        <v>76.449996949999999</v>
      </c>
      <c r="M99" s="1">
        <v>12.041710699999999</v>
      </c>
      <c r="N99" s="1">
        <v>3</v>
      </c>
      <c r="O99" t="str">
        <f t="shared" si="1"/>
        <v>1/19/24</v>
      </c>
    </row>
    <row r="100" spans="1:15" x14ac:dyDescent="0.3">
      <c r="A100" s="1">
        <v>4535</v>
      </c>
      <c r="B100" s="1" t="s">
        <v>1344</v>
      </c>
      <c r="C100" s="1">
        <v>91</v>
      </c>
      <c r="D100" s="1">
        <v>92.099998470000003</v>
      </c>
      <c r="E100" s="1">
        <v>93.33000183</v>
      </c>
      <c r="F100" s="1">
        <v>11.94151061</v>
      </c>
      <c r="G100" s="1">
        <v>2</v>
      </c>
      <c r="H100" s="1">
        <v>4535</v>
      </c>
      <c r="I100" s="1" t="s">
        <v>1345</v>
      </c>
      <c r="J100" s="1">
        <v>81</v>
      </c>
      <c r="K100" s="1">
        <v>81.900001529999997</v>
      </c>
      <c r="L100" s="1">
        <v>81.800003050000001</v>
      </c>
      <c r="M100" s="1">
        <v>12.00408141</v>
      </c>
      <c r="N100" s="1">
        <v>178</v>
      </c>
      <c r="O100" t="str">
        <f t="shared" si="1"/>
        <v>1/19/24</v>
      </c>
    </row>
    <row r="101" spans="1:15" x14ac:dyDescent="0.3">
      <c r="A101" s="1">
        <v>4540</v>
      </c>
      <c r="B101" s="1" t="s">
        <v>1346</v>
      </c>
      <c r="C101" s="1">
        <v>88.199996949999999</v>
      </c>
      <c r="D101" s="1">
        <v>89.099998470000003</v>
      </c>
      <c r="E101" s="1">
        <v>95.699996949999999</v>
      </c>
      <c r="F101" s="1">
        <v>11.90032229</v>
      </c>
      <c r="G101" s="1">
        <v>9</v>
      </c>
      <c r="H101" s="1">
        <v>4540</v>
      </c>
      <c r="I101" s="1" t="s">
        <v>1347</v>
      </c>
      <c r="J101" s="1">
        <v>83</v>
      </c>
      <c r="K101" s="1">
        <v>83.900001529999997</v>
      </c>
      <c r="L101" s="1">
        <v>83.400001529999997</v>
      </c>
      <c r="M101" s="1">
        <v>11.943703960000001</v>
      </c>
      <c r="N101" s="1">
        <v>172</v>
      </c>
      <c r="O101" t="str">
        <f t="shared" si="1"/>
        <v>1/19/24</v>
      </c>
    </row>
    <row r="102" spans="1:15" x14ac:dyDescent="0.3">
      <c r="A102" s="1">
        <v>4545</v>
      </c>
      <c r="B102" s="1" t="s">
        <v>1348</v>
      </c>
      <c r="C102" s="1">
        <v>85.300003050000001</v>
      </c>
      <c r="D102" s="1">
        <v>86.199996949999999</v>
      </c>
      <c r="E102" s="1">
        <v>86.5</v>
      </c>
      <c r="F102" s="1">
        <v>11.839862159999999</v>
      </c>
      <c r="G102" s="1">
        <v>46</v>
      </c>
      <c r="H102" s="1">
        <v>4545</v>
      </c>
      <c r="I102" s="1" t="s">
        <v>1349</v>
      </c>
      <c r="J102" s="1">
        <v>85.099998470000003</v>
      </c>
      <c r="K102" s="1">
        <v>86</v>
      </c>
      <c r="L102" s="1">
        <v>85.269996640000002</v>
      </c>
      <c r="M102" s="1">
        <v>11.89258824</v>
      </c>
      <c r="N102" s="1">
        <v>25</v>
      </c>
      <c r="O102" t="str">
        <f t="shared" si="1"/>
        <v>1/19/24</v>
      </c>
    </row>
    <row r="103" spans="1:15" x14ac:dyDescent="0.3">
      <c r="A103" s="1">
        <v>4550</v>
      </c>
      <c r="B103" s="1" t="s">
        <v>1350</v>
      </c>
      <c r="C103" s="1">
        <v>82.400001529999997</v>
      </c>
      <c r="D103" s="1">
        <v>83.5</v>
      </c>
      <c r="E103" s="1">
        <v>84.559997559999999</v>
      </c>
      <c r="F103" s="1">
        <v>11.78561455</v>
      </c>
      <c r="G103" s="1">
        <v>596</v>
      </c>
      <c r="H103" s="1">
        <v>4550</v>
      </c>
      <c r="I103" s="1" t="s">
        <v>1351</v>
      </c>
      <c r="J103" s="1">
        <v>87.300003050000001</v>
      </c>
      <c r="K103" s="1">
        <v>88.099998470000003</v>
      </c>
      <c r="L103" s="1">
        <v>87.199996949999999</v>
      </c>
      <c r="M103" s="1">
        <v>11.834812189999999</v>
      </c>
      <c r="N103" s="1">
        <v>866</v>
      </c>
      <c r="O103" t="str">
        <f t="shared" si="1"/>
        <v>1/19/24</v>
      </c>
    </row>
    <row r="104" spans="1:15" x14ac:dyDescent="0.3">
      <c r="A104" s="1">
        <v>4555</v>
      </c>
      <c r="B104" s="1" t="s">
        <v>1352</v>
      </c>
      <c r="C104" s="1">
        <v>79.699996949999999</v>
      </c>
      <c r="D104" s="1">
        <v>80.699996949999999</v>
      </c>
      <c r="E104" s="1">
        <v>82.97000122</v>
      </c>
      <c r="F104" s="1">
        <v>11.720530630000001</v>
      </c>
      <c r="G104" s="1">
        <v>116</v>
      </c>
      <c r="H104" s="1">
        <v>4555</v>
      </c>
      <c r="I104" s="1" t="s">
        <v>1353</v>
      </c>
      <c r="J104" s="1">
        <v>89.5</v>
      </c>
      <c r="K104" s="1">
        <v>90.400001529999997</v>
      </c>
      <c r="L104" s="1">
        <v>87.599998470000003</v>
      </c>
      <c r="M104" s="1">
        <v>11.78620591</v>
      </c>
      <c r="N104" s="1">
        <v>463</v>
      </c>
      <c r="O104" t="str">
        <f t="shared" si="1"/>
        <v>1/19/24</v>
      </c>
    </row>
    <row r="105" spans="1:15" x14ac:dyDescent="0.3">
      <c r="A105" s="1">
        <v>4560</v>
      </c>
      <c r="B105" s="1" t="s">
        <v>1354</v>
      </c>
      <c r="C105" s="1">
        <v>77</v>
      </c>
      <c r="D105" s="1">
        <v>78</v>
      </c>
      <c r="E105" s="1">
        <v>82</v>
      </c>
      <c r="F105" s="1">
        <v>11.665164689999999</v>
      </c>
      <c r="G105" s="1">
        <v>39</v>
      </c>
      <c r="H105" s="1">
        <v>4560</v>
      </c>
      <c r="I105" s="1" t="s">
        <v>1355</v>
      </c>
      <c r="J105" s="1">
        <v>91.599998470000003</v>
      </c>
      <c r="K105" s="1">
        <v>92.599998470000003</v>
      </c>
      <c r="L105" s="1">
        <v>88.199996949999999</v>
      </c>
      <c r="M105" s="1">
        <v>11.71607865</v>
      </c>
      <c r="N105" s="1">
        <v>22</v>
      </c>
      <c r="O105" t="str">
        <f t="shared" si="1"/>
        <v>1/19/24</v>
      </c>
    </row>
    <row r="106" spans="1:15" x14ac:dyDescent="0.3">
      <c r="A106" s="1">
        <v>4565</v>
      </c>
      <c r="B106" s="1" t="s">
        <v>1356</v>
      </c>
      <c r="C106" s="1">
        <v>74.400001529999997</v>
      </c>
      <c r="D106" s="1">
        <v>75.400001529999997</v>
      </c>
      <c r="E106" s="1">
        <v>72.900001529999997</v>
      </c>
      <c r="F106" s="1">
        <v>11.62855137</v>
      </c>
      <c r="G106" s="1">
        <v>125</v>
      </c>
      <c r="H106" s="1">
        <v>4565</v>
      </c>
      <c r="I106" s="1" t="s">
        <v>1357</v>
      </c>
      <c r="J106" s="1">
        <v>93.900001529999997</v>
      </c>
      <c r="K106" s="1">
        <v>95.099998470000003</v>
      </c>
      <c r="L106" s="1">
        <v>391.75</v>
      </c>
      <c r="M106" s="1">
        <v>11.69697444</v>
      </c>
      <c r="N106" s="1">
        <v>0</v>
      </c>
      <c r="O106" t="str">
        <f t="shared" si="1"/>
        <v>1/19/24</v>
      </c>
    </row>
    <row r="107" spans="1:15" x14ac:dyDescent="0.3">
      <c r="A107" s="1">
        <v>4570</v>
      </c>
      <c r="B107" s="1" t="s">
        <v>1358</v>
      </c>
      <c r="C107" s="1">
        <v>71.800003050000001</v>
      </c>
      <c r="D107" s="1">
        <v>72.800003050000001</v>
      </c>
      <c r="E107" s="1">
        <v>76.379997250000002</v>
      </c>
      <c r="F107" s="1">
        <v>11.582973089999999</v>
      </c>
      <c r="G107" s="1">
        <v>37</v>
      </c>
      <c r="H107" s="1">
        <v>4570</v>
      </c>
      <c r="I107" s="1" t="s">
        <v>1359</v>
      </c>
      <c r="J107" s="1">
        <v>96.300003050000001</v>
      </c>
      <c r="K107" s="1">
        <v>97.5</v>
      </c>
      <c r="L107" s="1">
        <v>101.9000015</v>
      </c>
      <c r="M107" s="1">
        <v>11.64183401</v>
      </c>
      <c r="N107" s="1">
        <v>0</v>
      </c>
      <c r="O107" t="str">
        <f t="shared" si="1"/>
        <v>1/19/24</v>
      </c>
    </row>
    <row r="108" spans="1:15" x14ac:dyDescent="0.3">
      <c r="A108" s="1">
        <v>4575</v>
      </c>
      <c r="B108" s="1" t="s">
        <v>1360</v>
      </c>
      <c r="C108" s="1">
        <v>69.300003050000001</v>
      </c>
      <c r="D108" s="1">
        <v>70.199996949999999</v>
      </c>
      <c r="E108" s="1">
        <v>71.839996339999999</v>
      </c>
      <c r="F108" s="1">
        <v>11.531525269999999</v>
      </c>
      <c r="G108" s="1">
        <v>400</v>
      </c>
      <c r="H108" s="1">
        <v>4575</v>
      </c>
      <c r="I108" s="1" t="s">
        <v>1361</v>
      </c>
      <c r="J108" s="1">
        <v>98.900001529999997</v>
      </c>
      <c r="K108" s="1">
        <v>99.800003050000001</v>
      </c>
      <c r="L108" s="1">
        <v>99.33000183</v>
      </c>
      <c r="M108" s="1">
        <v>11.592330929999999</v>
      </c>
      <c r="N108" s="1">
        <v>50</v>
      </c>
      <c r="O108" t="str">
        <f t="shared" si="1"/>
        <v>1/19/24</v>
      </c>
    </row>
    <row r="109" spans="1:15" x14ac:dyDescent="0.3">
      <c r="A109" s="1" t="s">
        <v>110</v>
      </c>
      <c r="B109" s="1"/>
      <c r="C109" s="1"/>
      <c r="D109" s="1"/>
      <c r="E109" s="1"/>
      <c r="F109" s="1"/>
      <c r="G109" s="1"/>
      <c r="H109" s="1"/>
      <c r="O109" t="e">
        <f t="shared" si="1"/>
        <v>#VALUE!</v>
      </c>
    </row>
    <row r="110" spans="1:15" x14ac:dyDescent="0.3">
      <c r="A110" s="1">
        <v>4455</v>
      </c>
      <c r="B110" s="1" t="s">
        <v>1362</v>
      </c>
      <c r="C110" s="1">
        <v>144.6000061</v>
      </c>
      <c r="D110" s="1">
        <v>145.8000031</v>
      </c>
      <c r="E110" s="1">
        <v>147.6000061</v>
      </c>
      <c r="F110" s="1">
        <v>13.04343581</v>
      </c>
      <c r="G110" s="1">
        <v>8</v>
      </c>
      <c r="H110" s="1">
        <v>4455</v>
      </c>
      <c r="I110" s="1" t="s">
        <v>1363</v>
      </c>
      <c r="J110" s="1">
        <v>55.299999239999998</v>
      </c>
      <c r="K110" s="1">
        <v>56.099998470000003</v>
      </c>
      <c r="L110" s="1">
        <v>60.189998629999998</v>
      </c>
      <c r="M110" s="1">
        <v>13.11102123</v>
      </c>
      <c r="N110" s="1">
        <v>0</v>
      </c>
      <c r="O110" t="str">
        <f t="shared" si="1"/>
        <v>1/19/24</v>
      </c>
    </row>
    <row r="111" spans="1:15" x14ac:dyDescent="0.3">
      <c r="A111" s="1">
        <v>4460</v>
      </c>
      <c r="B111" s="1" t="s">
        <v>1364</v>
      </c>
      <c r="C111" s="1">
        <v>141</v>
      </c>
      <c r="D111" s="1">
        <v>142.1999969</v>
      </c>
      <c r="E111" s="1">
        <v>136.86000060000001</v>
      </c>
      <c r="F111" s="1">
        <v>12.97637508</v>
      </c>
      <c r="G111" s="1">
        <v>13</v>
      </c>
      <c r="H111" s="1">
        <v>4460</v>
      </c>
      <c r="I111" s="1" t="s">
        <v>1365</v>
      </c>
      <c r="J111" s="1">
        <v>56.700000760000002</v>
      </c>
      <c r="K111" s="1">
        <v>57.400001529999997</v>
      </c>
      <c r="L111" s="1">
        <v>55.729999540000001</v>
      </c>
      <c r="M111" s="1">
        <v>13.028361</v>
      </c>
      <c r="N111" s="1">
        <v>3</v>
      </c>
      <c r="O111" t="str">
        <f t="shared" si="1"/>
        <v>1/19/24</v>
      </c>
    </row>
    <row r="112" spans="1:15" x14ac:dyDescent="0.3">
      <c r="A112" s="1">
        <v>4465</v>
      </c>
      <c r="B112" s="1" t="s">
        <v>1366</v>
      </c>
      <c r="C112" s="1">
        <v>137.5</v>
      </c>
      <c r="D112" s="1">
        <v>138.3000031</v>
      </c>
      <c r="E112" s="1">
        <v>138.1000061</v>
      </c>
      <c r="F112" s="1">
        <v>12.88228745</v>
      </c>
      <c r="G112" s="1">
        <v>19</v>
      </c>
      <c r="H112" s="1">
        <v>4465</v>
      </c>
      <c r="I112" s="1" t="s">
        <v>1367</v>
      </c>
      <c r="J112" s="1">
        <v>58</v>
      </c>
      <c r="K112" s="1">
        <v>58.799999239999998</v>
      </c>
      <c r="L112" s="1">
        <v>62</v>
      </c>
      <c r="M112" s="1">
        <v>12.95015454</v>
      </c>
      <c r="N112" s="1">
        <v>8</v>
      </c>
      <c r="O112" t="str">
        <f t="shared" si="1"/>
        <v>1/19/24</v>
      </c>
    </row>
    <row r="113" spans="1:15" x14ac:dyDescent="0.3">
      <c r="A113" s="1">
        <v>4470</v>
      </c>
      <c r="B113" s="1" t="s">
        <v>1368</v>
      </c>
      <c r="C113" s="1">
        <v>133.8999939</v>
      </c>
      <c r="D113" s="1">
        <v>134.6999969</v>
      </c>
      <c r="E113" s="1">
        <v>136.5</v>
      </c>
      <c r="F113" s="1">
        <v>12.80558656</v>
      </c>
      <c r="G113" s="1">
        <v>22</v>
      </c>
      <c r="H113" s="1">
        <v>4470</v>
      </c>
      <c r="I113" s="1" t="s">
        <v>1369</v>
      </c>
      <c r="J113" s="1">
        <v>59.400001529999997</v>
      </c>
      <c r="K113" s="1">
        <v>60.099998470000003</v>
      </c>
      <c r="L113" s="1">
        <v>58.049999239999998</v>
      </c>
      <c r="M113" s="1">
        <v>12.89299769</v>
      </c>
      <c r="N113" s="1">
        <v>12</v>
      </c>
      <c r="O113" t="str">
        <f t="shared" si="1"/>
        <v>1/19/24</v>
      </c>
    </row>
    <row r="114" spans="1:15" x14ac:dyDescent="0.3">
      <c r="A114" s="1">
        <v>4475</v>
      </c>
      <c r="B114" s="1" t="s">
        <v>1370</v>
      </c>
      <c r="C114" s="1">
        <v>130.3999939</v>
      </c>
      <c r="D114" s="1">
        <v>131.6000061</v>
      </c>
      <c r="E114" s="1">
        <v>134.22000120000001</v>
      </c>
      <c r="F114" s="1">
        <v>12.767680179999999</v>
      </c>
      <c r="G114" s="1">
        <v>1</v>
      </c>
      <c r="H114" s="1">
        <v>4475</v>
      </c>
      <c r="I114" s="1" t="s">
        <v>1371</v>
      </c>
      <c r="J114" s="1">
        <v>61</v>
      </c>
      <c r="K114" s="1">
        <v>61.599998470000003</v>
      </c>
      <c r="L114" s="1">
        <v>68.400001529999997</v>
      </c>
      <c r="M114" s="1">
        <v>12.82632167</v>
      </c>
      <c r="N114" s="1">
        <v>0</v>
      </c>
      <c r="O114" t="str">
        <f t="shared" si="1"/>
        <v>1/19/24</v>
      </c>
    </row>
    <row r="115" spans="1:15" x14ac:dyDescent="0.3">
      <c r="A115" s="1">
        <v>4480</v>
      </c>
      <c r="B115" s="1" t="s">
        <v>1372</v>
      </c>
      <c r="C115" s="1">
        <v>126.9000015</v>
      </c>
      <c r="D115" s="1">
        <v>128.1000061</v>
      </c>
      <c r="E115" s="1">
        <v>122.8000031</v>
      </c>
      <c r="F115" s="1">
        <v>12.69536986</v>
      </c>
      <c r="G115" s="1">
        <v>0</v>
      </c>
      <c r="H115" s="1">
        <v>4480</v>
      </c>
      <c r="I115" s="1" t="s">
        <v>1373</v>
      </c>
      <c r="J115" s="1">
        <v>62.5</v>
      </c>
      <c r="K115" s="1">
        <v>63.099998470000003</v>
      </c>
      <c r="L115" s="1">
        <v>59.950000760000002</v>
      </c>
      <c r="M115" s="1">
        <v>12.75224792</v>
      </c>
      <c r="N115" s="1">
        <v>3</v>
      </c>
      <c r="O115" t="str">
        <f t="shared" si="1"/>
        <v>1/19/24</v>
      </c>
    </row>
    <row r="116" spans="1:15" x14ac:dyDescent="0.3">
      <c r="A116" s="1">
        <v>4485</v>
      </c>
      <c r="B116" s="1" t="s">
        <v>1374</v>
      </c>
      <c r="C116" s="1">
        <v>123.5</v>
      </c>
      <c r="D116" s="1">
        <v>124.6999969</v>
      </c>
      <c r="E116" s="1">
        <v>118.0999985</v>
      </c>
      <c r="F116" s="1">
        <v>12.63235723</v>
      </c>
      <c r="G116" s="1">
        <v>0</v>
      </c>
      <c r="H116" s="1">
        <v>4485</v>
      </c>
      <c r="I116" s="1" t="s">
        <v>1375</v>
      </c>
      <c r="J116" s="1">
        <v>64</v>
      </c>
      <c r="K116" s="1">
        <v>64.599998470000003</v>
      </c>
      <c r="L116" s="1">
        <v>64.900001529999997</v>
      </c>
      <c r="M116" s="1">
        <v>12.69585876</v>
      </c>
      <c r="N116" s="1">
        <v>4</v>
      </c>
      <c r="O116" t="str">
        <f t="shared" si="1"/>
        <v>1/19/24</v>
      </c>
    </row>
    <row r="117" spans="1:15" x14ac:dyDescent="0.3">
      <c r="A117" s="1">
        <v>4490</v>
      </c>
      <c r="B117" s="1" t="s">
        <v>1376</v>
      </c>
      <c r="C117" s="1">
        <v>120.0999985</v>
      </c>
      <c r="D117" s="1">
        <v>121</v>
      </c>
      <c r="E117" s="1">
        <v>123.3000031</v>
      </c>
      <c r="F117" s="1">
        <v>12.52247715</v>
      </c>
      <c r="G117" s="1">
        <v>13</v>
      </c>
      <c r="H117" s="1">
        <v>4490</v>
      </c>
      <c r="I117" s="1" t="s">
        <v>1377</v>
      </c>
      <c r="J117" s="1">
        <v>65.599998470000003</v>
      </c>
      <c r="K117" s="1">
        <v>66.199996949999999</v>
      </c>
      <c r="L117" s="1">
        <v>62.950000760000002</v>
      </c>
      <c r="M117" s="1">
        <v>12.62015639</v>
      </c>
      <c r="N117" s="1">
        <v>7</v>
      </c>
      <c r="O117" t="str">
        <f t="shared" si="1"/>
        <v>1/19/24</v>
      </c>
    </row>
    <row r="118" spans="1:15" x14ac:dyDescent="0.3">
      <c r="A118" s="1">
        <v>4495</v>
      </c>
      <c r="B118" s="1" t="s">
        <v>1378</v>
      </c>
      <c r="C118" s="1">
        <v>116.8000031</v>
      </c>
      <c r="D118" s="1">
        <v>117.5999985</v>
      </c>
      <c r="E118" s="1">
        <v>119.4100037</v>
      </c>
      <c r="F118" s="1">
        <v>12.482996200000001</v>
      </c>
      <c r="G118" s="1">
        <v>8</v>
      </c>
      <c r="H118" s="1">
        <v>4495</v>
      </c>
      <c r="I118" s="1" t="s">
        <v>1379</v>
      </c>
      <c r="J118" s="1">
        <v>67.199996949999999</v>
      </c>
      <c r="K118" s="1">
        <v>67.800003050000001</v>
      </c>
      <c r="L118" s="1">
        <v>72.769996640000002</v>
      </c>
      <c r="M118" s="1">
        <v>12.552802720000001</v>
      </c>
      <c r="N118" s="1">
        <v>0</v>
      </c>
      <c r="O118" t="str">
        <f t="shared" si="1"/>
        <v>1/19/24</v>
      </c>
    </row>
    <row r="119" spans="1:15" x14ac:dyDescent="0.3">
      <c r="A119" s="1">
        <v>4500</v>
      </c>
      <c r="B119" s="1" t="s">
        <v>1380</v>
      </c>
      <c r="C119" s="1">
        <v>113.5</v>
      </c>
      <c r="D119" s="1">
        <v>114.6999969</v>
      </c>
      <c r="E119" s="1">
        <v>114.2300034</v>
      </c>
      <c r="F119" s="1">
        <v>12.418734000000001</v>
      </c>
      <c r="G119" s="1">
        <v>24</v>
      </c>
      <c r="H119" s="1">
        <v>4500</v>
      </c>
      <c r="I119" s="1" t="s">
        <v>1381</v>
      </c>
      <c r="J119" s="1">
        <v>68.800003050000001</v>
      </c>
      <c r="K119" s="1">
        <v>69.5</v>
      </c>
      <c r="L119" s="1">
        <v>68.199996949999999</v>
      </c>
      <c r="M119" s="1">
        <v>12.513955960000001</v>
      </c>
      <c r="N119" s="1">
        <v>24</v>
      </c>
      <c r="O119" t="str">
        <f t="shared" si="1"/>
        <v>1/19/24</v>
      </c>
    </row>
    <row r="120" spans="1:15" x14ac:dyDescent="0.3">
      <c r="A120" s="1">
        <v>4505</v>
      </c>
      <c r="B120" s="1" t="s">
        <v>1382</v>
      </c>
      <c r="C120" s="1">
        <v>110.3000031</v>
      </c>
      <c r="D120" s="1">
        <v>111.4000015</v>
      </c>
      <c r="E120" s="1">
        <v>110.5500031</v>
      </c>
      <c r="F120" s="1">
        <v>12.3766851</v>
      </c>
      <c r="G120" s="1">
        <v>1</v>
      </c>
      <c r="H120" s="1">
        <v>4505</v>
      </c>
      <c r="I120" s="1" t="s">
        <v>1383</v>
      </c>
      <c r="J120" s="1">
        <v>70.5</v>
      </c>
      <c r="K120" s="1">
        <v>71.199996949999999</v>
      </c>
      <c r="L120" s="1">
        <v>68.699996949999999</v>
      </c>
      <c r="M120" s="1">
        <v>12.42335946</v>
      </c>
      <c r="N120" s="1">
        <v>6</v>
      </c>
      <c r="O120" t="str">
        <f t="shared" si="1"/>
        <v>1/19/24</v>
      </c>
    </row>
    <row r="121" spans="1:15" x14ac:dyDescent="0.3">
      <c r="A121" s="1">
        <v>4510</v>
      </c>
      <c r="B121" s="1" t="s">
        <v>1384</v>
      </c>
      <c r="C121" s="1">
        <v>107.0999985</v>
      </c>
      <c r="D121" s="1">
        <v>107.8000031</v>
      </c>
      <c r="E121" s="1">
        <v>105.8000031</v>
      </c>
      <c r="F121" s="1">
        <v>12.30891808</v>
      </c>
      <c r="G121" s="1">
        <v>2</v>
      </c>
      <c r="H121" s="1">
        <v>4510</v>
      </c>
      <c r="I121" s="1" t="s">
        <v>1385</v>
      </c>
      <c r="J121" s="1">
        <v>72.300003050000001</v>
      </c>
      <c r="K121" s="1">
        <v>73</v>
      </c>
      <c r="L121" s="1">
        <v>71.790000919999997</v>
      </c>
      <c r="M121" s="1">
        <v>12.33298827</v>
      </c>
      <c r="N121" s="1">
        <v>8</v>
      </c>
      <c r="O121" t="str">
        <f t="shared" si="1"/>
        <v>1/19/24</v>
      </c>
    </row>
    <row r="122" spans="1:15" x14ac:dyDescent="0.3">
      <c r="A122" s="1">
        <v>4515</v>
      </c>
      <c r="B122" s="1" t="s">
        <v>1386</v>
      </c>
      <c r="C122" s="1">
        <v>103.9000015</v>
      </c>
      <c r="D122" s="1">
        <v>104.5999985</v>
      </c>
      <c r="E122" s="1">
        <v>106.3700027</v>
      </c>
      <c r="F122" s="1">
        <v>12.249003699999999</v>
      </c>
      <c r="G122" s="1">
        <v>8</v>
      </c>
      <c r="H122" s="1">
        <v>4515</v>
      </c>
      <c r="I122" s="1" t="s">
        <v>1387</v>
      </c>
      <c r="J122" s="1">
        <v>74</v>
      </c>
      <c r="K122" s="1">
        <v>74.800003050000001</v>
      </c>
      <c r="L122" s="1">
        <v>72.86000061</v>
      </c>
      <c r="M122" s="1">
        <v>12.30015002</v>
      </c>
      <c r="N122" s="1">
        <v>9</v>
      </c>
      <c r="O122" t="str">
        <f t="shared" si="1"/>
        <v>1/19/24</v>
      </c>
    </row>
    <row r="123" spans="1:15" x14ac:dyDescent="0.3">
      <c r="A123" s="1">
        <v>4520</v>
      </c>
      <c r="B123" s="1" t="s">
        <v>1388</v>
      </c>
      <c r="C123" s="1">
        <v>100.8000031</v>
      </c>
      <c r="D123" s="1">
        <v>101.5</v>
      </c>
      <c r="E123" s="1">
        <v>104</v>
      </c>
      <c r="F123" s="1">
        <v>12.16941926</v>
      </c>
      <c r="G123" s="1">
        <v>26</v>
      </c>
      <c r="H123" s="1">
        <v>4520</v>
      </c>
      <c r="I123" s="1" t="s">
        <v>1389</v>
      </c>
      <c r="J123" s="1">
        <v>75.900001529999997</v>
      </c>
      <c r="K123" s="1">
        <v>76.599998470000003</v>
      </c>
      <c r="L123" s="1">
        <v>75.199996949999999</v>
      </c>
      <c r="M123" s="1">
        <v>12.21822671</v>
      </c>
      <c r="N123" s="1">
        <v>107</v>
      </c>
      <c r="O123" t="str">
        <f t="shared" si="1"/>
        <v>1/19/24</v>
      </c>
    </row>
    <row r="124" spans="1:15" x14ac:dyDescent="0.3">
      <c r="A124" s="1">
        <v>4525</v>
      </c>
      <c r="B124" s="1" t="s">
        <v>1390</v>
      </c>
      <c r="C124" s="1">
        <v>97.699996949999999</v>
      </c>
      <c r="D124" s="1">
        <v>98.5</v>
      </c>
      <c r="E124" s="1">
        <v>101.3000031</v>
      </c>
      <c r="F124" s="1">
        <v>12.070931590000001</v>
      </c>
      <c r="G124" s="1">
        <v>37</v>
      </c>
      <c r="H124" s="1">
        <v>4525</v>
      </c>
      <c r="I124" s="1" t="s">
        <v>1391</v>
      </c>
      <c r="J124" s="1">
        <v>77.800003050000001</v>
      </c>
      <c r="K124" s="1">
        <v>78.5</v>
      </c>
      <c r="L124" s="1">
        <v>76.099998470000003</v>
      </c>
      <c r="M124" s="1">
        <v>12.18425852</v>
      </c>
      <c r="N124" s="1">
        <v>83</v>
      </c>
      <c r="O124" t="str">
        <f t="shared" si="1"/>
        <v>1/19/24</v>
      </c>
    </row>
    <row r="125" spans="1:15" x14ac:dyDescent="0.3">
      <c r="A125" s="1">
        <v>4530</v>
      </c>
      <c r="B125" s="1" t="s">
        <v>1392</v>
      </c>
      <c r="C125" s="1">
        <v>94.699996949999999</v>
      </c>
      <c r="D125" s="1">
        <v>95.5</v>
      </c>
      <c r="E125" s="1">
        <v>96.61000061</v>
      </c>
      <c r="F125" s="1">
        <v>12.01971767</v>
      </c>
      <c r="G125" s="1">
        <v>6</v>
      </c>
      <c r="H125" s="1">
        <v>4530</v>
      </c>
      <c r="I125" s="1" t="s">
        <v>1393</v>
      </c>
      <c r="J125" s="1">
        <v>79.699996949999999</v>
      </c>
      <c r="K125" s="1">
        <v>80.5</v>
      </c>
      <c r="L125" s="1">
        <v>76.900001529999997</v>
      </c>
      <c r="M125" s="1">
        <v>12.13067889</v>
      </c>
      <c r="N125" s="1">
        <v>109</v>
      </c>
      <c r="O125" t="str">
        <f t="shared" si="1"/>
        <v>1/19/24</v>
      </c>
    </row>
    <row r="126" spans="1:15" x14ac:dyDescent="0.3">
      <c r="A126" s="1">
        <v>4535</v>
      </c>
      <c r="B126" s="1" t="s">
        <v>1394</v>
      </c>
      <c r="C126" s="1">
        <v>91.800003050000001</v>
      </c>
      <c r="D126" s="1">
        <v>92.5</v>
      </c>
      <c r="E126" s="1">
        <v>94.699996949999999</v>
      </c>
      <c r="F126" s="1">
        <v>11.955696769999999</v>
      </c>
      <c r="G126" s="1">
        <v>13</v>
      </c>
      <c r="H126" s="1">
        <v>4535</v>
      </c>
      <c r="I126" s="1" t="s">
        <v>1395</v>
      </c>
      <c r="J126" s="1">
        <v>81.699996949999999</v>
      </c>
      <c r="K126" s="1">
        <v>82.5</v>
      </c>
      <c r="L126" s="1">
        <v>80.319999690000003</v>
      </c>
      <c r="M126" s="1">
        <v>12.06549682</v>
      </c>
      <c r="N126" s="1">
        <v>2</v>
      </c>
      <c r="O126" t="str">
        <f t="shared" si="1"/>
        <v>1/19/24</v>
      </c>
    </row>
    <row r="127" spans="1:15" x14ac:dyDescent="0.3">
      <c r="A127" s="1">
        <v>4540</v>
      </c>
      <c r="B127" s="1" t="s">
        <v>1396</v>
      </c>
      <c r="C127" s="1">
        <v>88.800003050000001</v>
      </c>
      <c r="D127" s="1">
        <v>89.599998470000003</v>
      </c>
      <c r="E127" s="1">
        <v>91.900001529999997</v>
      </c>
      <c r="F127" s="1">
        <v>11.928611979999999</v>
      </c>
      <c r="G127" s="1">
        <v>14</v>
      </c>
      <c r="H127" s="1">
        <v>4540</v>
      </c>
      <c r="I127" s="1" t="s">
        <v>1397</v>
      </c>
      <c r="J127" s="1">
        <v>83.699996949999999</v>
      </c>
      <c r="K127" s="1">
        <v>84.5</v>
      </c>
      <c r="L127" s="1">
        <v>82.099998470000003</v>
      </c>
      <c r="M127" s="1">
        <v>12.005430199999999</v>
      </c>
      <c r="N127" s="1">
        <v>7</v>
      </c>
      <c r="O127" t="str">
        <f t="shared" si="1"/>
        <v>1/19/24</v>
      </c>
    </row>
    <row r="128" spans="1:15" x14ac:dyDescent="0.3">
      <c r="A128" s="1">
        <v>4545</v>
      </c>
      <c r="B128" s="1" t="s">
        <v>1398</v>
      </c>
      <c r="C128" s="1">
        <v>86</v>
      </c>
      <c r="D128" s="1">
        <v>86.800003050000001</v>
      </c>
      <c r="E128" s="1">
        <v>79.400001529999997</v>
      </c>
      <c r="F128" s="1">
        <v>11.88231021</v>
      </c>
      <c r="G128" s="1">
        <v>0</v>
      </c>
      <c r="H128" s="1">
        <v>4545</v>
      </c>
      <c r="I128" s="1" t="s">
        <v>1399</v>
      </c>
      <c r="J128" s="1">
        <v>85.800003050000001</v>
      </c>
      <c r="K128" s="1">
        <v>86.599998470000003</v>
      </c>
      <c r="L128" s="1">
        <v>90.5</v>
      </c>
      <c r="M128" s="1">
        <v>11.951664640000001</v>
      </c>
      <c r="N128" s="1">
        <v>0</v>
      </c>
      <c r="O128" t="str">
        <f t="shared" si="1"/>
        <v>1/19/24</v>
      </c>
    </row>
    <row r="129" spans="1:15" x14ac:dyDescent="0.3">
      <c r="A129" s="1">
        <v>4550</v>
      </c>
      <c r="B129" s="1" t="s">
        <v>1400</v>
      </c>
      <c r="C129" s="1">
        <v>83.199996949999999</v>
      </c>
      <c r="D129" s="1">
        <v>83.900001529999997</v>
      </c>
      <c r="E129" s="1">
        <v>83.680000309999997</v>
      </c>
      <c r="F129" s="1">
        <v>11.838664100000001</v>
      </c>
      <c r="G129" s="1">
        <v>43</v>
      </c>
      <c r="H129" s="1">
        <v>4550</v>
      </c>
      <c r="I129" s="1" t="s">
        <v>1401</v>
      </c>
      <c r="J129" s="1">
        <v>88</v>
      </c>
      <c r="K129" s="1">
        <v>88.699996949999999</v>
      </c>
      <c r="L129" s="1">
        <v>88.199996949999999</v>
      </c>
      <c r="M129" s="1">
        <v>11.92113829</v>
      </c>
      <c r="N129" s="1">
        <v>25</v>
      </c>
      <c r="O129" t="str">
        <f t="shared" si="1"/>
        <v>1/19/24</v>
      </c>
    </row>
    <row r="130" spans="1:15" x14ac:dyDescent="0.3">
      <c r="A130" s="1">
        <v>4555</v>
      </c>
      <c r="B130" s="1" t="s">
        <v>1402</v>
      </c>
      <c r="C130" s="1">
        <v>80.400001529999997</v>
      </c>
      <c r="D130" s="1">
        <v>81.300003050000001</v>
      </c>
      <c r="E130" s="1">
        <v>78.199996949999999</v>
      </c>
      <c r="F130" s="1">
        <v>11.763728410000001</v>
      </c>
      <c r="G130" s="1">
        <v>11</v>
      </c>
      <c r="H130" s="1">
        <v>4555</v>
      </c>
      <c r="I130" s="1" t="s">
        <v>1403</v>
      </c>
      <c r="J130" s="1">
        <v>90.099998470000003</v>
      </c>
      <c r="K130" s="1">
        <v>90.900001529999997</v>
      </c>
      <c r="L130" s="1">
        <v>87.739997860000003</v>
      </c>
      <c r="M130" s="1">
        <v>11.835203910000001</v>
      </c>
      <c r="N130" s="1">
        <v>20</v>
      </c>
      <c r="O130" t="str">
        <f t="shared" si="1"/>
        <v>1/19/24</v>
      </c>
    </row>
    <row r="131" spans="1:15" x14ac:dyDescent="0.3">
      <c r="A131" s="1">
        <v>4560</v>
      </c>
      <c r="B131" s="1" t="s">
        <v>1404</v>
      </c>
      <c r="C131" s="1">
        <v>77.699996949999999</v>
      </c>
      <c r="D131" s="1">
        <v>78.599998470000003</v>
      </c>
      <c r="E131" s="1">
        <v>81.150001529999997</v>
      </c>
      <c r="F131" s="1">
        <v>11.71845459</v>
      </c>
      <c r="G131" s="1">
        <v>112</v>
      </c>
      <c r="H131" s="1">
        <v>4560</v>
      </c>
      <c r="I131" s="1" t="s">
        <v>1405</v>
      </c>
      <c r="J131" s="1">
        <v>92.400001529999997</v>
      </c>
      <c r="K131" s="1">
        <v>93.199996949999999</v>
      </c>
      <c r="L131" s="1">
        <v>101.3000031</v>
      </c>
      <c r="M131" s="1">
        <v>11.78349326</v>
      </c>
      <c r="N131" s="1">
        <v>0</v>
      </c>
      <c r="O131" t="str">
        <f t="shared" si="1"/>
        <v>1/19/24</v>
      </c>
    </row>
    <row r="132" spans="1:15" x14ac:dyDescent="0.3">
      <c r="A132" s="1">
        <v>4565</v>
      </c>
      <c r="B132" s="1" t="s">
        <v>1406</v>
      </c>
      <c r="C132" s="1">
        <v>75.099998470000003</v>
      </c>
      <c r="D132" s="1">
        <v>75.900001529999997</v>
      </c>
      <c r="E132" s="1">
        <v>69.599998470000003</v>
      </c>
      <c r="F132" s="1">
        <v>11.67949769</v>
      </c>
      <c r="G132" s="1">
        <v>0</v>
      </c>
      <c r="H132" s="1">
        <v>4565</v>
      </c>
      <c r="I132" s="1" t="s">
        <v>1407</v>
      </c>
      <c r="J132" s="1">
        <v>94.699996949999999</v>
      </c>
      <c r="K132" s="1">
        <v>95.5</v>
      </c>
      <c r="L132" s="1">
        <v>99.599998470000003</v>
      </c>
      <c r="M132" s="1">
        <v>11.742335369999999</v>
      </c>
      <c r="N132" s="1">
        <v>0</v>
      </c>
      <c r="O132" t="str">
        <f t="shared" si="1"/>
        <v>1/19/24</v>
      </c>
    </row>
    <row r="133" spans="1:15" x14ac:dyDescent="0.3">
      <c r="A133" s="1">
        <v>4570</v>
      </c>
      <c r="B133" s="1" t="s">
        <v>1408</v>
      </c>
      <c r="C133" s="1">
        <v>72.599998470000003</v>
      </c>
      <c r="D133" s="1">
        <v>73.199996949999999</v>
      </c>
      <c r="E133" s="1">
        <v>75.300003050000001</v>
      </c>
      <c r="F133" s="1">
        <v>11.62046014</v>
      </c>
      <c r="G133" s="1">
        <v>84</v>
      </c>
      <c r="H133" s="1">
        <v>4570</v>
      </c>
      <c r="I133" s="1" t="s">
        <v>1409</v>
      </c>
      <c r="J133" s="1">
        <v>97.099998470000003</v>
      </c>
      <c r="K133" s="1">
        <v>97.800003050000001</v>
      </c>
      <c r="L133" s="1">
        <v>96.199996949999999</v>
      </c>
      <c r="M133" s="1">
        <v>11.692135800000001</v>
      </c>
      <c r="N133" s="1">
        <v>10</v>
      </c>
      <c r="O133" t="str">
        <f t="shared" ref="O133:O196" si="2">MID(B133,FIND(" ",B133)+1,FIND(" ",B133,FIND(" ",B133)+1)-FIND(" ",B133)-1)</f>
        <v>1/19/24</v>
      </c>
    </row>
    <row r="134" spans="1:15" x14ac:dyDescent="0.3">
      <c r="A134" s="1">
        <v>4575</v>
      </c>
      <c r="B134" s="1" t="s">
        <v>1410</v>
      </c>
      <c r="C134" s="1">
        <v>70</v>
      </c>
      <c r="D134" s="1">
        <v>70.800003050000001</v>
      </c>
      <c r="E134" s="1">
        <v>72.099998470000003</v>
      </c>
      <c r="F134" s="1">
        <v>11.591878899999999</v>
      </c>
      <c r="G134" s="1">
        <v>123</v>
      </c>
      <c r="H134" s="1">
        <v>4575</v>
      </c>
      <c r="I134" s="1" t="s">
        <v>1411</v>
      </c>
      <c r="J134" s="1">
        <v>99.5</v>
      </c>
      <c r="K134" s="1">
        <v>100.1999969</v>
      </c>
      <c r="L134" s="1">
        <v>102.2099991</v>
      </c>
      <c r="M134" s="1">
        <v>11.608489710000001</v>
      </c>
      <c r="N134" s="1">
        <v>4</v>
      </c>
      <c r="O134" t="str">
        <f t="shared" si="2"/>
        <v>1/19/24</v>
      </c>
    </row>
    <row r="135" spans="1:15" x14ac:dyDescent="0.3">
      <c r="A135" s="1" t="s">
        <v>110</v>
      </c>
      <c r="B135" s="1"/>
      <c r="C135" s="1"/>
      <c r="D135" s="1"/>
      <c r="E135" s="1"/>
      <c r="F135" s="1"/>
      <c r="G135" s="1"/>
      <c r="H135" s="1"/>
      <c r="O135" t="e">
        <f t="shared" si="2"/>
        <v>#VALUE!</v>
      </c>
    </row>
    <row r="136" spans="1:15" x14ac:dyDescent="0.3">
      <c r="A136" s="1">
        <v>4455</v>
      </c>
      <c r="B136" s="1" t="s">
        <v>1412</v>
      </c>
      <c r="C136" s="1">
        <v>174.6999969</v>
      </c>
      <c r="D136" s="1">
        <v>179.8000031</v>
      </c>
      <c r="E136" s="1">
        <v>0</v>
      </c>
      <c r="F136" s="1">
        <v>13.51194984</v>
      </c>
      <c r="G136" s="1">
        <v>0</v>
      </c>
      <c r="H136" s="1">
        <v>4455</v>
      </c>
      <c r="I136" s="1" t="s">
        <v>1413</v>
      </c>
      <c r="J136" s="1">
        <v>73.099998470000003</v>
      </c>
      <c r="K136" s="1">
        <v>74.199996949999999</v>
      </c>
      <c r="L136" s="1">
        <v>0</v>
      </c>
      <c r="M136" s="1">
        <v>13.63454336</v>
      </c>
      <c r="N136" s="1">
        <v>0</v>
      </c>
      <c r="O136" t="str">
        <f t="shared" si="2"/>
        <v>2/16/24</v>
      </c>
    </row>
    <row r="137" spans="1:15" x14ac:dyDescent="0.3">
      <c r="A137" s="1">
        <v>4460</v>
      </c>
      <c r="B137" s="1" t="s">
        <v>1414</v>
      </c>
      <c r="C137" s="1">
        <v>171.1000061</v>
      </c>
      <c r="D137" s="1">
        <v>176.1999969</v>
      </c>
      <c r="E137" s="1">
        <v>187.38999939999999</v>
      </c>
      <c r="F137" s="1">
        <v>13.436563980000001</v>
      </c>
      <c r="G137" s="1">
        <v>0</v>
      </c>
      <c r="H137" s="1">
        <v>4460</v>
      </c>
      <c r="I137" s="1" t="s">
        <v>1415</v>
      </c>
      <c r="J137" s="1">
        <v>74.199996949999999</v>
      </c>
      <c r="K137" s="1">
        <v>75.599998470000003</v>
      </c>
      <c r="L137" s="1">
        <v>73.13999939</v>
      </c>
      <c r="M137" s="1">
        <v>13.556180149999999</v>
      </c>
      <c r="N137" s="1">
        <v>1</v>
      </c>
      <c r="O137" t="str">
        <f t="shared" si="2"/>
        <v>2/16/24</v>
      </c>
    </row>
    <row r="138" spans="1:15" x14ac:dyDescent="0.3">
      <c r="A138" s="1">
        <v>4465</v>
      </c>
      <c r="B138" s="1" t="s">
        <v>1416</v>
      </c>
      <c r="C138" s="1">
        <v>167.5</v>
      </c>
      <c r="D138" s="1">
        <v>172.6999969</v>
      </c>
      <c r="E138" s="1">
        <v>168.22000120000001</v>
      </c>
      <c r="F138" s="1">
        <v>13.362869910000001</v>
      </c>
      <c r="G138" s="1">
        <v>0</v>
      </c>
      <c r="H138" s="1">
        <v>4465</v>
      </c>
      <c r="I138" s="1" t="s">
        <v>1417</v>
      </c>
      <c r="J138" s="1">
        <v>75.5</v>
      </c>
      <c r="K138" s="1">
        <v>76.900001529999997</v>
      </c>
      <c r="L138" s="1">
        <v>80.959999080000003</v>
      </c>
      <c r="M138" s="1">
        <v>13.48520568</v>
      </c>
      <c r="N138" s="1">
        <v>0</v>
      </c>
      <c r="O138" t="str">
        <f t="shared" si="2"/>
        <v>2/16/24</v>
      </c>
    </row>
    <row r="139" spans="1:15" x14ac:dyDescent="0.3">
      <c r="A139" s="1">
        <v>4470</v>
      </c>
      <c r="B139" s="1" t="s">
        <v>1418</v>
      </c>
      <c r="C139" s="1">
        <v>164</v>
      </c>
      <c r="D139" s="1">
        <v>169.1999969</v>
      </c>
      <c r="E139" s="1">
        <v>172.6600037</v>
      </c>
      <c r="F139" s="1">
        <v>13.28150729</v>
      </c>
      <c r="G139" s="1">
        <v>5</v>
      </c>
      <c r="H139" s="1">
        <v>4470</v>
      </c>
      <c r="I139" s="1" t="s">
        <v>1419</v>
      </c>
      <c r="J139" s="1">
        <v>76.900001529999997</v>
      </c>
      <c r="K139" s="1">
        <v>78.400001529999997</v>
      </c>
      <c r="L139" s="1">
        <v>86.599998470000003</v>
      </c>
      <c r="M139" s="1">
        <v>13.42904407</v>
      </c>
      <c r="N139" s="1">
        <v>0</v>
      </c>
      <c r="O139" t="str">
        <f t="shared" si="2"/>
        <v>2/16/24</v>
      </c>
    </row>
    <row r="140" spans="1:15" x14ac:dyDescent="0.3">
      <c r="A140" s="1">
        <v>4475</v>
      </c>
      <c r="B140" s="1" t="s">
        <v>1420</v>
      </c>
      <c r="C140" s="1">
        <v>160.5</v>
      </c>
      <c r="D140" s="1">
        <v>165.6999969</v>
      </c>
      <c r="E140" s="1">
        <v>165.5899963</v>
      </c>
      <c r="F140" s="1">
        <v>13.23283561</v>
      </c>
      <c r="G140" s="1">
        <v>0</v>
      </c>
      <c r="H140" s="1">
        <v>4475</v>
      </c>
      <c r="I140" s="1" t="s">
        <v>1421</v>
      </c>
      <c r="J140" s="1">
        <v>78.599998470000003</v>
      </c>
      <c r="K140" s="1">
        <v>79.800003050000001</v>
      </c>
      <c r="L140" s="1">
        <v>76.099998470000003</v>
      </c>
      <c r="M140" s="1">
        <v>13.381495559999999</v>
      </c>
      <c r="N140" s="1">
        <v>150</v>
      </c>
      <c r="O140" t="str">
        <f t="shared" si="2"/>
        <v>2/16/24</v>
      </c>
    </row>
    <row r="141" spans="1:15" x14ac:dyDescent="0.3">
      <c r="A141" s="1">
        <v>4480</v>
      </c>
      <c r="B141" s="1" t="s">
        <v>1422</v>
      </c>
      <c r="C141" s="1">
        <v>157.1000061</v>
      </c>
      <c r="D141" s="1">
        <v>162.1999969</v>
      </c>
      <c r="E141" s="1">
        <v>168.97000120000001</v>
      </c>
      <c r="F141" s="1">
        <v>13.19925686</v>
      </c>
      <c r="G141" s="1">
        <v>0</v>
      </c>
      <c r="H141" s="1">
        <v>4480</v>
      </c>
      <c r="I141" s="1" t="s">
        <v>1423</v>
      </c>
      <c r="J141" s="1">
        <v>79.800003050000001</v>
      </c>
      <c r="K141" s="1">
        <v>81.300003050000001</v>
      </c>
      <c r="L141" s="1">
        <v>82.22000122</v>
      </c>
      <c r="M141" s="1">
        <v>13.30685059</v>
      </c>
      <c r="N141" s="1">
        <v>0</v>
      </c>
      <c r="O141" t="str">
        <f t="shared" si="2"/>
        <v>2/16/24</v>
      </c>
    </row>
    <row r="142" spans="1:15" x14ac:dyDescent="0.3">
      <c r="A142" s="1">
        <v>4485</v>
      </c>
      <c r="B142" s="1" t="s">
        <v>1424</v>
      </c>
      <c r="C142" s="1">
        <v>153.6000061</v>
      </c>
      <c r="D142" s="1">
        <v>158.8000031</v>
      </c>
      <c r="E142" s="1">
        <v>0</v>
      </c>
      <c r="F142" s="1">
        <v>13.125257639999999</v>
      </c>
      <c r="G142" s="1">
        <v>0</v>
      </c>
      <c r="H142" s="1">
        <v>4485</v>
      </c>
      <c r="I142" s="1" t="s">
        <v>1425</v>
      </c>
      <c r="J142" s="1">
        <v>81.300003050000001</v>
      </c>
      <c r="K142" s="1">
        <v>82.800003050000001</v>
      </c>
      <c r="L142" s="1">
        <v>88.5</v>
      </c>
      <c r="M142" s="1">
        <v>13.246709470000001</v>
      </c>
      <c r="N142" s="1">
        <v>0</v>
      </c>
      <c r="O142" t="str">
        <f t="shared" si="2"/>
        <v>2/16/24</v>
      </c>
    </row>
    <row r="143" spans="1:15" x14ac:dyDescent="0.3">
      <c r="A143" s="1">
        <v>4490</v>
      </c>
      <c r="B143" s="1" t="s">
        <v>1426</v>
      </c>
      <c r="C143" s="1">
        <v>150.1999969</v>
      </c>
      <c r="D143" s="1">
        <v>155.3999939</v>
      </c>
      <c r="E143" s="1">
        <v>149.22000120000001</v>
      </c>
      <c r="F143" s="1">
        <v>13.06635157</v>
      </c>
      <c r="G143" s="1">
        <v>1</v>
      </c>
      <c r="H143" s="1">
        <v>4490</v>
      </c>
      <c r="I143" s="1" t="s">
        <v>1427</v>
      </c>
      <c r="J143" s="1">
        <v>83</v>
      </c>
      <c r="K143" s="1">
        <v>84.300003050000001</v>
      </c>
      <c r="L143" s="1">
        <v>85.370002749999998</v>
      </c>
      <c r="M143" s="1">
        <v>13.194969049999999</v>
      </c>
      <c r="N143" s="1">
        <v>1</v>
      </c>
      <c r="O143" t="str">
        <f t="shared" si="2"/>
        <v>2/16/24</v>
      </c>
    </row>
    <row r="144" spans="1:15" x14ac:dyDescent="0.3">
      <c r="A144" s="1">
        <v>4495</v>
      </c>
      <c r="B144" s="1" t="s">
        <v>1428</v>
      </c>
      <c r="C144" s="1">
        <v>146.8999939</v>
      </c>
      <c r="D144" s="1">
        <v>152</v>
      </c>
      <c r="E144" s="1">
        <v>0</v>
      </c>
      <c r="F144" s="1">
        <v>13.02175338</v>
      </c>
      <c r="G144" s="1">
        <v>0</v>
      </c>
      <c r="H144" s="1">
        <v>4495</v>
      </c>
      <c r="I144" s="1" t="s">
        <v>1429</v>
      </c>
      <c r="J144" s="1">
        <v>84.800003050000001</v>
      </c>
      <c r="K144" s="1">
        <v>85.800003050000001</v>
      </c>
      <c r="L144" s="1">
        <v>0</v>
      </c>
      <c r="M144" s="1">
        <v>13.145422249999999</v>
      </c>
      <c r="N144" s="1">
        <v>0</v>
      </c>
      <c r="O144" t="str">
        <f t="shared" si="2"/>
        <v>2/16/24</v>
      </c>
    </row>
    <row r="145" spans="1:15" x14ac:dyDescent="0.3">
      <c r="A145" s="1">
        <v>4500</v>
      </c>
      <c r="B145" s="1" t="s">
        <v>1430</v>
      </c>
      <c r="C145" s="1">
        <v>145.3999939</v>
      </c>
      <c r="D145" s="1">
        <v>146.6000061</v>
      </c>
      <c r="E145" s="1">
        <v>148.5</v>
      </c>
      <c r="F145" s="1">
        <v>12.94991345</v>
      </c>
      <c r="G145" s="1">
        <v>608</v>
      </c>
      <c r="H145" s="1">
        <v>4500</v>
      </c>
      <c r="I145" s="1" t="s">
        <v>1431</v>
      </c>
      <c r="J145" s="1">
        <v>86.400001529999997</v>
      </c>
      <c r="K145" s="1">
        <v>87.400001529999997</v>
      </c>
      <c r="L145" s="1">
        <v>85.449996949999999</v>
      </c>
      <c r="M145" s="1">
        <v>13.086957870000001</v>
      </c>
      <c r="N145" s="1">
        <v>2821</v>
      </c>
      <c r="O145" t="str">
        <f t="shared" si="2"/>
        <v>2/16/24</v>
      </c>
    </row>
    <row r="146" spans="1:15" x14ac:dyDescent="0.3">
      <c r="A146" s="1">
        <v>4505</v>
      </c>
      <c r="B146" s="1" t="s">
        <v>1432</v>
      </c>
      <c r="C146" s="1">
        <v>140.3000031</v>
      </c>
      <c r="D146" s="1">
        <v>145.3999939</v>
      </c>
      <c r="E146" s="1">
        <v>143.7400055</v>
      </c>
      <c r="F146" s="1">
        <v>12.892361770000001</v>
      </c>
      <c r="G146" s="1">
        <v>0</v>
      </c>
      <c r="H146" s="1">
        <v>4505</v>
      </c>
      <c r="I146" s="1" t="s">
        <v>1433</v>
      </c>
      <c r="J146" s="1">
        <v>87.800003050000001</v>
      </c>
      <c r="K146" s="1">
        <v>89.099998470000003</v>
      </c>
      <c r="L146" s="1">
        <v>87</v>
      </c>
      <c r="M146" s="1">
        <v>13.025044919999999</v>
      </c>
      <c r="N146" s="1">
        <v>61</v>
      </c>
      <c r="O146" t="str">
        <f t="shared" si="2"/>
        <v>2/16/24</v>
      </c>
    </row>
    <row r="147" spans="1:15" x14ac:dyDescent="0.3">
      <c r="A147" s="1">
        <v>4510</v>
      </c>
      <c r="B147" s="1" t="s">
        <v>1434</v>
      </c>
      <c r="C147" s="1">
        <v>137</v>
      </c>
      <c r="D147" s="1">
        <v>142.1000061</v>
      </c>
      <c r="E147" s="1">
        <v>142</v>
      </c>
      <c r="F147" s="1">
        <v>12.84820539</v>
      </c>
      <c r="G147" s="1">
        <v>4</v>
      </c>
      <c r="H147" s="1">
        <v>4510</v>
      </c>
      <c r="I147" s="1" t="s">
        <v>1435</v>
      </c>
      <c r="J147" s="1">
        <v>89.5</v>
      </c>
      <c r="K147" s="1">
        <v>90.800003050000001</v>
      </c>
      <c r="L147" s="1">
        <v>88.019996640000002</v>
      </c>
      <c r="M147" s="1">
        <v>12.965414279999999</v>
      </c>
      <c r="N147" s="1">
        <v>14</v>
      </c>
      <c r="O147" t="str">
        <f t="shared" si="2"/>
        <v>2/16/24</v>
      </c>
    </row>
    <row r="148" spans="1:15" x14ac:dyDescent="0.3">
      <c r="A148" s="1">
        <v>4515</v>
      </c>
      <c r="B148" s="1" t="s">
        <v>1436</v>
      </c>
      <c r="C148" s="1">
        <v>135.6999969</v>
      </c>
      <c r="D148" s="1">
        <v>136.8000031</v>
      </c>
      <c r="E148" s="1">
        <v>0</v>
      </c>
      <c r="F148" s="1">
        <v>12.77234486</v>
      </c>
      <c r="G148" s="1">
        <v>0</v>
      </c>
      <c r="H148" s="1">
        <v>4515</v>
      </c>
      <c r="I148" s="1" t="s">
        <v>1437</v>
      </c>
      <c r="J148" s="1">
        <v>90.900001529999997</v>
      </c>
      <c r="K148" s="1">
        <v>92.5</v>
      </c>
      <c r="L148" s="1">
        <v>96.599998470000003</v>
      </c>
      <c r="M148" s="1">
        <v>12.896478719999999</v>
      </c>
      <c r="N148" s="1">
        <v>0</v>
      </c>
      <c r="O148" t="str">
        <f t="shared" si="2"/>
        <v>2/16/24</v>
      </c>
    </row>
    <row r="149" spans="1:15" x14ac:dyDescent="0.3">
      <c r="A149" s="1">
        <v>4520</v>
      </c>
      <c r="B149" s="1" t="s">
        <v>1438</v>
      </c>
      <c r="C149" s="1">
        <v>132.3000031</v>
      </c>
      <c r="D149" s="1">
        <v>133.6999969</v>
      </c>
      <c r="E149" s="1">
        <v>137</v>
      </c>
      <c r="F149" s="1">
        <v>12.72633619</v>
      </c>
      <c r="G149" s="1">
        <v>2</v>
      </c>
      <c r="H149" s="1">
        <v>4520</v>
      </c>
      <c r="I149" s="1" t="s">
        <v>1439</v>
      </c>
      <c r="J149" s="1">
        <v>92.599998470000003</v>
      </c>
      <c r="K149" s="1">
        <v>94.199996949999999</v>
      </c>
      <c r="L149" s="1">
        <v>97.660003660000001</v>
      </c>
      <c r="M149" s="1">
        <v>12.829002150000001</v>
      </c>
      <c r="N149" s="1">
        <v>2</v>
      </c>
      <c r="O149" t="str">
        <f t="shared" si="2"/>
        <v>2/16/24</v>
      </c>
    </row>
    <row r="150" spans="1:15" x14ac:dyDescent="0.3">
      <c r="A150" s="1">
        <v>4525</v>
      </c>
      <c r="B150" s="1" t="s">
        <v>1440</v>
      </c>
      <c r="C150" s="1">
        <v>129.3000031</v>
      </c>
      <c r="D150" s="1">
        <v>130.3999939</v>
      </c>
      <c r="E150" s="1">
        <v>129.1499939</v>
      </c>
      <c r="F150" s="1">
        <v>12.655242899999999</v>
      </c>
      <c r="G150" s="1">
        <v>0</v>
      </c>
      <c r="H150" s="1">
        <v>4525</v>
      </c>
      <c r="I150" s="1" t="s">
        <v>1441</v>
      </c>
      <c r="J150" s="1">
        <v>94.800003050000001</v>
      </c>
      <c r="K150" s="1">
        <v>96</v>
      </c>
      <c r="L150" s="1">
        <v>91.660003660000001</v>
      </c>
      <c r="M150" s="1">
        <v>12.78063648</v>
      </c>
      <c r="N150" s="1">
        <v>433</v>
      </c>
      <c r="O150" t="str">
        <f t="shared" si="2"/>
        <v>2/16/24</v>
      </c>
    </row>
    <row r="151" spans="1:15" x14ac:dyDescent="0.3">
      <c r="A151" s="1">
        <v>4530</v>
      </c>
      <c r="B151" s="1" t="s">
        <v>1442</v>
      </c>
      <c r="C151" s="1">
        <v>126</v>
      </c>
      <c r="D151" s="1">
        <v>127.5</v>
      </c>
      <c r="E151" s="1">
        <v>130.1999969</v>
      </c>
      <c r="F151" s="1">
        <v>12.602665099999999</v>
      </c>
      <c r="G151" s="1">
        <v>0</v>
      </c>
      <c r="H151" s="1">
        <v>4530</v>
      </c>
      <c r="I151" s="1" t="s">
        <v>1443</v>
      </c>
      <c r="J151" s="1">
        <v>96.199996949999999</v>
      </c>
      <c r="K151" s="1">
        <v>97.800003050000001</v>
      </c>
      <c r="L151" s="1">
        <v>99.760002139999997</v>
      </c>
      <c r="M151" s="1">
        <v>12.741820929999999</v>
      </c>
      <c r="N151" s="1">
        <v>0</v>
      </c>
      <c r="O151" t="str">
        <f t="shared" si="2"/>
        <v>2/16/24</v>
      </c>
    </row>
    <row r="152" spans="1:15" x14ac:dyDescent="0.3">
      <c r="A152" s="1">
        <v>4535</v>
      </c>
      <c r="B152" s="1" t="s">
        <v>1444</v>
      </c>
      <c r="C152" s="1">
        <v>123</v>
      </c>
      <c r="D152" s="1">
        <v>124.4000015</v>
      </c>
      <c r="E152" s="1">
        <v>123.6200027</v>
      </c>
      <c r="F152" s="1">
        <v>12.55205876</v>
      </c>
      <c r="G152" s="1">
        <v>0</v>
      </c>
      <c r="H152" s="1">
        <v>4535</v>
      </c>
      <c r="I152" s="1" t="s">
        <v>1445</v>
      </c>
      <c r="J152" s="1">
        <v>98.300003050000001</v>
      </c>
      <c r="K152" s="1">
        <v>99.599998470000003</v>
      </c>
      <c r="L152" s="1">
        <v>0</v>
      </c>
      <c r="M152" s="1">
        <v>12.675414829999999</v>
      </c>
      <c r="N152" s="1">
        <v>0</v>
      </c>
      <c r="O152" t="str">
        <f t="shared" si="2"/>
        <v>2/16/24</v>
      </c>
    </row>
    <row r="153" spans="1:15" x14ac:dyDescent="0.3">
      <c r="A153" s="1">
        <v>4540</v>
      </c>
      <c r="B153" s="1" t="s">
        <v>1446</v>
      </c>
      <c r="C153" s="1">
        <v>119.9000015</v>
      </c>
      <c r="D153" s="1">
        <v>121.3000031</v>
      </c>
      <c r="E153" s="1">
        <v>117</v>
      </c>
      <c r="F153" s="1">
        <v>12.5</v>
      </c>
      <c r="G153" s="1">
        <v>0</v>
      </c>
      <c r="H153" s="1">
        <v>4540</v>
      </c>
      <c r="I153" s="1" t="s">
        <v>1447</v>
      </c>
      <c r="J153" s="1">
        <v>100.0999985</v>
      </c>
      <c r="K153" s="1">
        <v>101.5</v>
      </c>
      <c r="L153" s="1">
        <v>103.5899963</v>
      </c>
      <c r="M153" s="1">
        <v>12.61682564</v>
      </c>
      <c r="N153" s="1">
        <v>4</v>
      </c>
      <c r="O153" t="str">
        <f t="shared" si="2"/>
        <v>2/16/24</v>
      </c>
    </row>
    <row r="154" spans="1:15" x14ac:dyDescent="0.3">
      <c r="A154" s="1">
        <v>4545</v>
      </c>
      <c r="B154" s="1" t="s">
        <v>1448</v>
      </c>
      <c r="C154" s="1">
        <v>117</v>
      </c>
      <c r="D154" s="1">
        <v>118.3000031</v>
      </c>
      <c r="E154" s="1">
        <v>124.0599976</v>
      </c>
      <c r="F154" s="1">
        <v>12.449355260000001</v>
      </c>
      <c r="G154" s="1">
        <v>1</v>
      </c>
      <c r="H154" s="1">
        <v>4545</v>
      </c>
      <c r="I154" s="1" t="s">
        <v>1449</v>
      </c>
      <c r="J154" s="1">
        <v>101.9000015</v>
      </c>
      <c r="K154" s="1">
        <v>103.5</v>
      </c>
      <c r="L154" s="1">
        <v>111.3000031</v>
      </c>
      <c r="M154" s="1">
        <v>12.54135997</v>
      </c>
      <c r="N154" s="1">
        <v>0</v>
      </c>
      <c r="O154" t="str">
        <f t="shared" si="2"/>
        <v>2/16/24</v>
      </c>
    </row>
    <row r="155" spans="1:15" x14ac:dyDescent="0.3">
      <c r="A155" s="1">
        <v>4550</v>
      </c>
      <c r="B155" s="1" t="s">
        <v>1450</v>
      </c>
      <c r="C155" s="1">
        <v>114.1999969</v>
      </c>
      <c r="D155" s="1">
        <v>115.1999969</v>
      </c>
      <c r="E155" s="1">
        <v>116.3399963</v>
      </c>
      <c r="F155" s="1">
        <v>12.40202678</v>
      </c>
      <c r="G155" s="1">
        <v>980</v>
      </c>
      <c r="H155" s="1">
        <v>4550</v>
      </c>
      <c r="I155" s="1" t="s">
        <v>1451</v>
      </c>
      <c r="J155" s="1">
        <v>104.3000031</v>
      </c>
      <c r="K155" s="1">
        <v>105.4000015</v>
      </c>
      <c r="L155" s="1">
        <v>104.38999939999999</v>
      </c>
      <c r="M155" s="1">
        <v>12.541364489999999</v>
      </c>
      <c r="N155" s="1">
        <v>70</v>
      </c>
      <c r="O155" t="str">
        <f t="shared" si="2"/>
        <v>2/16/24</v>
      </c>
    </row>
    <row r="156" spans="1:15" x14ac:dyDescent="0.3">
      <c r="A156" s="1">
        <v>4555</v>
      </c>
      <c r="B156" s="1" t="s">
        <v>1452</v>
      </c>
      <c r="C156" s="1">
        <v>111.3000031</v>
      </c>
      <c r="D156" s="1">
        <v>112.1999969</v>
      </c>
      <c r="E156" s="1">
        <v>0</v>
      </c>
      <c r="F156" s="1">
        <v>12.34944445</v>
      </c>
      <c r="G156" s="1">
        <v>0</v>
      </c>
      <c r="H156" s="1">
        <v>4555</v>
      </c>
      <c r="I156" s="1" t="s">
        <v>1453</v>
      </c>
      <c r="J156" s="1">
        <v>106</v>
      </c>
      <c r="K156" s="1">
        <v>107.4000015</v>
      </c>
      <c r="L156" s="1">
        <v>114</v>
      </c>
      <c r="M156" s="1">
        <v>12.46615107</v>
      </c>
      <c r="N156" s="1">
        <v>0</v>
      </c>
      <c r="O156" t="str">
        <f t="shared" si="2"/>
        <v>2/16/24</v>
      </c>
    </row>
    <row r="157" spans="1:15" x14ac:dyDescent="0.3">
      <c r="A157" s="1">
        <v>4560</v>
      </c>
      <c r="B157" s="1" t="s">
        <v>1454</v>
      </c>
      <c r="C157" s="1">
        <v>107.9000015</v>
      </c>
      <c r="D157" s="1">
        <v>109.8000031</v>
      </c>
      <c r="E157" s="1">
        <v>111.4800034</v>
      </c>
      <c r="F157" s="1">
        <v>12.297270170000001</v>
      </c>
      <c r="G157" s="1">
        <v>0</v>
      </c>
      <c r="H157" s="1">
        <v>4560</v>
      </c>
      <c r="I157" s="1" t="s">
        <v>1455</v>
      </c>
      <c r="J157" s="1">
        <v>108</v>
      </c>
      <c r="K157" s="1">
        <v>109.5</v>
      </c>
      <c r="L157" s="1">
        <v>108.38999939999999</v>
      </c>
      <c r="M157" s="1">
        <v>12.38875341</v>
      </c>
      <c r="N157" s="1">
        <v>55</v>
      </c>
      <c r="O157" t="str">
        <f t="shared" si="2"/>
        <v>2/16/24</v>
      </c>
    </row>
    <row r="158" spans="1:15" x14ac:dyDescent="0.3">
      <c r="A158" s="1">
        <v>4565</v>
      </c>
      <c r="B158" s="1" t="s">
        <v>1456</v>
      </c>
      <c r="C158" s="1">
        <v>105.4000015</v>
      </c>
      <c r="D158" s="1">
        <v>106.6999969</v>
      </c>
      <c r="E158" s="1">
        <v>0</v>
      </c>
      <c r="F158" s="1">
        <v>12.25116053</v>
      </c>
      <c r="G158" s="1">
        <v>0</v>
      </c>
      <c r="H158" s="1">
        <v>4565</v>
      </c>
      <c r="I158" s="1" t="s">
        <v>1457</v>
      </c>
      <c r="J158" s="1">
        <v>110.0999985</v>
      </c>
      <c r="K158" s="1">
        <v>111.5</v>
      </c>
      <c r="L158" s="1">
        <v>0</v>
      </c>
      <c r="M158" s="1">
        <v>12.352415560000001</v>
      </c>
      <c r="N158" s="1">
        <v>0</v>
      </c>
      <c r="O158" t="str">
        <f t="shared" si="2"/>
        <v>2/16/24</v>
      </c>
    </row>
    <row r="159" spans="1:15" x14ac:dyDescent="0.3">
      <c r="A159" s="1">
        <v>4570</v>
      </c>
      <c r="B159" s="1" t="s">
        <v>1458</v>
      </c>
      <c r="C159" s="1">
        <v>102.3000031</v>
      </c>
      <c r="D159" s="1">
        <v>104.1999969</v>
      </c>
      <c r="E159" s="1">
        <v>106</v>
      </c>
      <c r="F159" s="1">
        <v>12.21109785</v>
      </c>
      <c r="G159" s="1">
        <v>8</v>
      </c>
      <c r="H159" s="1">
        <v>4570</v>
      </c>
      <c r="I159" s="1" t="s">
        <v>1459</v>
      </c>
      <c r="J159" s="1">
        <v>112.5</v>
      </c>
      <c r="K159" s="1">
        <v>113.6999969</v>
      </c>
      <c r="L159" s="1">
        <v>116.3799973</v>
      </c>
      <c r="M159" s="1">
        <v>12.319890300000001</v>
      </c>
      <c r="N159" s="1">
        <v>0</v>
      </c>
      <c r="O159" t="str">
        <f t="shared" si="2"/>
        <v>2/16/24</v>
      </c>
    </row>
    <row r="160" spans="1:15" x14ac:dyDescent="0.3">
      <c r="A160" s="1">
        <v>4575</v>
      </c>
      <c r="B160" s="1" t="s">
        <v>1460</v>
      </c>
      <c r="C160" s="1">
        <v>99.800003050000001</v>
      </c>
      <c r="D160" s="1">
        <v>101.0999985</v>
      </c>
      <c r="E160" s="1">
        <v>102.0999985</v>
      </c>
      <c r="F160" s="1">
        <v>12.14302767</v>
      </c>
      <c r="G160" s="1">
        <v>94</v>
      </c>
      <c r="H160" s="1">
        <v>4575</v>
      </c>
      <c r="I160" s="1" t="s">
        <v>1461</v>
      </c>
      <c r="J160" s="1">
        <v>114.9000015</v>
      </c>
      <c r="K160" s="1">
        <v>115.8000031</v>
      </c>
      <c r="L160" s="1">
        <v>120.5</v>
      </c>
      <c r="M160" s="1">
        <v>12.27639555</v>
      </c>
      <c r="N160" s="1">
        <v>0</v>
      </c>
      <c r="O160" t="str">
        <f t="shared" si="2"/>
        <v>2/16/24</v>
      </c>
    </row>
    <row r="161" spans="1:15" x14ac:dyDescent="0.3">
      <c r="O161" t="e">
        <f t="shared" si="2"/>
        <v>#VALUE!</v>
      </c>
    </row>
    <row r="162" spans="1:15" x14ac:dyDescent="0.3">
      <c r="A162" s="1" t="s">
        <v>0</v>
      </c>
      <c r="B162" s="1"/>
      <c r="C162" s="1"/>
      <c r="D162" s="1"/>
      <c r="E162" s="1"/>
      <c r="F162" s="1"/>
      <c r="G162" s="1"/>
      <c r="H162" s="1"/>
      <c r="O162" t="e">
        <f t="shared" si="2"/>
        <v>#VALUE!</v>
      </c>
    </row>
    <row r="163" spans="1:15" x14ac:dyDescent="0.3">
      <c r="A163" s="1" t="s">
        <v>1</v>
      </c>
      <c r="B163" s="1" t="s">
        <v>2</v>
      </c>
      <c r="C163" s="1" t="s">
        <v>3</v>
      </c>
      <c r="D163" s="1" t="s">
        <v>4</v>
      </c>
      <c r="E163" s="1" t="s">
        <v>5</v>
      </c>
      <c r="F163" s="1" t="s">
        <v>6</v>
      </c>
      <c r="G163" s="1" t="s">
        <v>7</v>
      </c>
      <c r="H163" s="1" t="s">
        <v>1</v>
      </c>
      <c r="I163" s="1" t="s">
        <v>2</v>
      </c>
      <c r="J163" s="1" t="s">
        <v>3</v>
      </c>
      <c r="K163" s="1" t="s">
        <v>4</v>
      </c>
      <c r="L163" s="1" t="s">
        <v>5</v>
      </c>
      <c r="M163" s="1" t="s">
        <v>6</v>
      </c>
      <c r="N163" s="1" t="s">
        <v>7</v>
      </c>
      <c r="O163" t="e">
        <f t="shared" si="2"/>
        <v>#VALUE!</v>
      </c>
    </row>
    <row r="164" spans="1:15" x14ac:dyDescent="0.3">
      <c r="A164" s="1" t="s">
        <v>110</v>
      </c>
      <c r="B164" s="1"/>
      <c r="C164" s="1"/>
      <c r="D164" s="1"/>
      <c r="E164" s="1"/>
      <c r="F164" s="1"/>
      <c r="G164" s="1"/>
      <c r="H164" s="1"/>
      <c r="O164" t="e">
        <f t="shared" si="2"/>
        <v>#VALUE!</v>
      </c>
    </row>
    <row r="165" spans="1:15" x14ac:dyDescent="0.3">
      <c r="A165" s="1">
        <v>4410</v>
      </c>
      <c r="B165" s="1" t="s">
        <v>1462</v>
      </c>
      <c r="C165" s="1">
        <v>236.5</v>
      </c>
      <c r="D165" s="1">
        <v>240.8999939</v>
      </c>
      <c r="E165" s="1">
        <v>244.3099976</v>
      </c>
      <c r="F165" s="1">
        <v>14.581099849999999</v>
      </c>
      <c r="G165" s="1">
        <v>0</v>
      </c>
      <c r="H165" s="1">
        <v>4410</v>
      </c>
      <c r="I165" s="1" t="s">
        <v>1463</v>
      </c>
      <c r="J165" s="1">
        <v>78</v>
      </c>
      <c r="K165" s="1">
        <v>79.099998470000003</v>
      </c>
      <c r="L165" s="1">
        <v>76.180000309999997</v>
      </c>
      <c r="M165" s="1">
        <v>14.648025690000001</v>
      </c>
      <c r="N165" s="1">
        <v>19</v>
      </c>
      <c r="O165" t="str">
        <f t="shared" si="2"/>
        <v>3/15/24</v>
      </c>
    </row>
    <row r="166" spans="1:15" x14ac:dyDescent="0.3">
      <c r="A166" s="1">
        <v>4420</v>
      </c>
      <c r="B166" s="1" t="s">
        <v>1464</v>
      </c>
      <c r="C166" s="1">
        <v>229</v>
      </c>
      <c r="D166" s="1">
        <v>233.3999939</v>
      </c>
      <c r="E166" s="1">
        <v>237.92999270000001</v>
      </c>
      <c r="F166" s="1">
        <v>14.454452229999999</v>
      </c>
      <c r="G166" s="1">
        <v>0</v>
      </c>
      <c r="H166" s="1">
        <v>4420</v>
      </c>
      <c r="I166" s="1" t="s">
        <v>1465</v>
      </c>
      <c r="J166" s="1">
        <v>80.300003050000001</v>
      </c>
      <c r="K166" s="1">
        <v>81.400001529999997</v>
      </c>
      <c r="L166" s="1">
        <v>85.800003050000001</v>
      </c>
      <c r="M166" s="1">
        <v>14.523384030000001</v>
      </c>
      <c r="N166" s="1">
        <v>0</v>
      </c>
      <c r="O166" t="str">
        <f t="shared" si="2"/>
        <v>3/15/24</v>
      </c>
    </row>
    <row r="167" spans="1:15" x14ac:dyDescent="0.3">
      <c r="A167" s="1">
        <v>4425</v>
      </c>
      <c r="B167" s="1" t="s">
        <v>1466</v>
      </c>
      <c r="C167" s="1">
        <v>225.3000031</v>
      </c>
      <c r="D167" s="1">
        <v>229.6999969</v>
      </c>
      <c r="E167" s="1">
        <v>221</v>
      </c>
      <c r="F167" s="1">
        <v>14.4074381</v>
      </c>
      <c r="G167" s="1">
        <v>104</v>
      </c>
      <c r="H167" s="1">
        <v>4425</v>
      </c>
      <c r="I167" s="1" t="s">
        <v>1467</v>
      </c>
      <c r="J167" s="1">
        <v>81.699996949999999</v>
      </c>
      <c r="K167" s="1">
        <v>82.5</v>
      </c>
      <c r="L167" s="1">
        <v>81.550003050000001</v>
      </c>
      <c r="M167" s="1">
        <v>14.46900042</v>
      </c>
      <c r="N167" s="1">
        <v>242</v>
      </c>
      <c r="O167" t="str">
        <f t="shared" si="2"/>
        <v>3/15/24</v>
      </c>
    </row>
    <row r="168" spans="1:15" x14ac:dyDescent="0.3">
      <c r="A168" s="1">
        <v>4430</v>
      </c>
      <c r="B168" s="1" t="s">
        <v>1468</v>
      </c>
      <c r="C168" s="1">
        <v>221.6000061</v>
      </c>
      <c r="D168" s="1">
        <v>226</v>
      </c>
      <c r="E168" s="1">
        <v>223.6000061</v>
      </c>
      <c r="F168" s="1">
        <v>14.336210879999999</v>
      </c>
      <c r="G168" s="1">
        <v>0</v>
      </c>
      <c r="H168" s="1">
        <v>4430</v>
      </c>
      <c r="I168" s="1" t="s">
        <v>1469</v>
      </c>
      <c r="J168" s="1">
        <v>82.800003050000001</v>
      </c>
      <c r="K168" s="1">
        <v>83.800003050000001</v>
      </c>
      <c r="L168" s="1">
        <v>89.730003359999998</v>
      </c>
      <c r="M168" s="1">
        <v>14.421445950000001</v>
      </c>
      <c r="N168" s="1">
        <v>0</v>
      </c>
      <c r="O168" t="str">
        <f t="shared" si="2"/>
        <v>3/15/24</v>
      </c>
    </row>
    <row r="169" spans="1:15" x14ac:dyDescent="0.3">
      <c r="A169" s="1">
        <v>4440</v>
      </c>
      <c r="B169" s="1" t="s">
        <v>1470</v>
      </c>
      <c r="C169" s="1">
        <v>214.3000031</v>
      </c>
      <c r="D169" s="1">
        <v>218.6999969</v>
      </c>
      <c r="E169" s="1">
        <v>216.3000031</v>
      </c>
      <c r="F169" s="1">
        <v>14.220439069999999</v>
      </c>
      <c r="G169" s="1">
        <v>65</v>
      </c>
      <c r="H169" s="1">
        <v>4440</v>
      </c>
      <c r="I169" s="1" t="s">
        <v>1471</v>
      </c>
      <c r="J169" s="1">
        <v>85.300003050000001</v>
      </c>
      <c r="K169" s="1">
        <v>86.400001529999997</v>
      </c>
      <c r="L169" s="1">
        <v>84.879997250000002</v>
      </c>
      <c r="M169" s="1">
        <v>14.29676937</v>
      </c>
      <c r="N169" s="1">
        <v>4</v>
      </c>
      <c r="O169" t="str">
        <f t="shared" si="2"/>
        <v>3/15/24</v>
      </c>
    </row>
    <row r="170" spans="1:15" x14ac:dyDescent="0.3">
      <c r="A170" s="1">
        <v>4450</v>
      </c>
      <c r="B170" s="1" t="s">
        <v>1472</v>
      </c>
      <c r="C170" s="1">
        <v>208.5</v>
      </c>
      <c r="D170" s="1">
        <v>209.6000061</v>
      </c>
      <c r="E170" s="1">
        <v>213.02000430000001</v>
      </c>
      <c r="F170" s="1">
        <v>14.08060133</v>
      </c>
      <c r="G170" s="1">
        <v>332</v>
      </c>
      <c r="H170" s="1">
        <v>4450</v>
      </c>
      <c r="I170" s="1" t="s">
        <v>1473</v>
      </c>
      <c r="J170" s="1">
        <v>88.099998470000003</v>
      </c>
      <c r="K170" s="1">
        <v>88.800003050000001</v>
      </c>
      <c r="L170" s="1">
        <v>87.540000919999997</v>
      </c>
      <c r="M170" s="1">
        <v>14.17969624</v>
      </c>
      <c r="N170" s="1">
        <v>482</v>
      </c>
      <c r="O170" t="str">
        <f t="shared" si="2"/>
        <v>3/15/24</v>
      </c>
    </row>
    <row r="171" spans="1:15" x14ac:dyDescent="0.3">
      <c r="A171" s="1">
        <v>4460</v>
      </c>
      <c r="B171" s="1" t="s">
        <v>1474</v>
      </c>
      <c r="C171" s="1">
        <v>200</v>
      </c>
      <c r="D171" s="1">
        <v>204.3000031</v>
      </c>
      <c r="E171" s="1">
        <v>212.1900024</v>
      </c>
      <c r="F171" s="1">
        <v>13.99263927</v>
      </c>
      <c r="G171" s="1">
        <v>0</v>
      </c>
      <c r="H171" s="1">
        <v>4460</v>
      </c>
      <c r="I171" s="1" t="s">
        <v>1475</v>
      </c>
      <c r="J171" s="1">
        <v>90.599998470000003</v>
      </c>
      <c r="K171" s="1">
        <v>91.699996949999999</v>
      </c>
      <c r="L171" s="1">
        <v>98.339996339999999</v>
      </c>
      <c r="M171" s="1">
        <v>14.06292496</v>
      </c>
      <c r="N171" s="1">
        <v>0</v>
      </c>
      <c r="O171" t="str">
        <f t="shared" si="2"/>
        <v>3/15/24</v>
      </c>
    </row>
    <row r="172" spans="1:15" x14ac:dyDescent="0.3">
      <c r="A172" s="1">
        <v>4470</v>
      </c>
      <c r="B172" s="1" t="s">
        <v>1476</v>
      </c>
      <c r="C172" s="1">
        <v>192.8999939</v>
      </c>
      <c r="D172" s="1">
        <v>197.3000031</v>
      </c>
      <c r="E172" s="1">
        <v>190.97999569999999</v>
      </c>
      <c r="F172" s="1">
        <v>13.87925341</v>
      </c>
      <c r="G172" s="1">
        <v>0</v>
      </c>
      <c r="H172" s="1">
        <v>4470</v>
      </c>
      <c r="I172" s="1" t="s">
        <v>1477</v>
      </c>
      <c r="J172" s="1">
        <v>93.400001529999997</v>
      </c>
      <c r="K172" s="1">
        <v>94.5</v>
      </c>
      <c r="L172" s="1">
        <v>100.36000060000001</v>
      </c>
      <c r="M172" s="1">
        <v>13.95588094</v>
      </c>
      <c r="N172" s="1">
        <v>0</v>
      </c>
      <c r="O172" t="str">
        <f t="shared" si="2"/>
        <v>3/15/24</v>
      </c>
    </row>
    <row r="173" spans="1:15" x14ac:dyDescent="0.3">
      <c r="A173" s="1">
        <v>4475</v>
      </c>
      <c r="B173" s="1" t="s">
        <v>1478</v>
      </c>
      <c r="C173" s="1">
        <v>189.5</v>
      </c>
      <c r="D173" s="1">
        <v>193.8000031</v>
      </c>
      <c r="E173" s="1">
        <v>194.8000031</v>
      </c>
      <c r="F173" s="1">
        <v>13.81406467</v>
      </c>
      <c r="G173" s="1">
        <v>0</v>
      </c>
      <c r="H173" s="1">
        <v>4475</v>
      </c>
      <c r="I173" s="1" t="s">
        <v>1479</v>
      </c>
      <c r="J173" s="1">
        <v>94.900001529999997</v>
      </c>
      <c r="K173" s="1">
        <v>95.800003050000001</v>
      </c>
      <c r="L173" s="1">
        <v>98.349998470000003</v>
      </c>
      <c r="M173" s="1">
        <v>13.879641039999999</v>
      </c>
      <c r="N173" s="1">
        <v>1</v>
      </c>
      <c r="O173" t="str">
        <f t="shared" si="2"/>
        <v>3/15/24</v>
      </c>
    </row>
    <row r="174" spans="1:15" x14ac:dyDescent="0.3">
      <c r="A174" s="1">
        <v>4480</v>
      </c>
      <c r="B174" s="1" t="s">
        <v>1480</v>
      </c>
      <c r="C174" s="1">
        <v>186</v>
      </c>
      <c r="D174" s="1">
        <v>190.3999939</v>
      </c>
      <c r="E174" s="1">
        <v>182</v>
      </c>
      <c r="F174" s="1">
        <v>13.759067229999999</v>
      </c>
      <c r="G174" s="1">
        <v>0</v>
      </c>
      <c r="H174" s="1">
        <v>4480</v>
      </c>
      <c r="I174" s="1" t="s">
        <v>1481</v>
      </c>
      <c r="J174" s="1">
        <v>96.199996949999999</v>
      </c>
      <c r="K174" s="1">
        <v>97.400001529999997</v>
      </c>
      <c r="L174" s="1">
        <v>99.849998470000003</v>
      </c>
      <c r="M174" s="1">
        <v>13.82310562</v>
      </c>
      <c r="N174" s="1">
        <v>1</v>
      </c>
      <c r="O174" t="str">
        <f t="shared" si="2"/>
        <v>3/15/24</v>
      </c>
    </row>
    <row r="175" spans="1:15" x14ac:dyDescent="0.3">
      <c r="A175" s="1">
        <v>4490</v>
      </c>
      <c r="B175" s="1" t="s">
        <v>1482</v>
      </c>
      <c r="C175" s="1">
        <v>179.1999969</v>
      </c>
      <c r="D175" s="1">
        <v>183.5</v>
      </c>
      <c r="E175" s="1">
        <v>191.8999939</v>
      </c>
      <c r="F175" s="1">
        <v>13.646795089999999</v>
      </c>
      <c r="G175" s="1">
        <v>0</v>
      </c>
      <c r="H175" s="1">
        <v>4490</v>
      </c>
      <c r="I175" s="1" t="s">
        <v>1483</v>
      </c>
      <c r="J175" s="1">
        <v>99.199996949999999</v>
      </c>
      <c r="K175" s="1">
        <v>100.3000031</v>
      </c>
      <c r="L175" s="1">
        <v>100.5</v>
      </c>
      <c r="M175" s="1">
        <v>13.707801030000001</v>
      </c>
      <c r="N175" s="1">
        <v>1</v>
      </c>
      <c r="O175" t="str">
        <f t="shared" si="2"/>
        <v>3/15/24</v>
      </c>
    </row>
    <row r="176" spans="1:15" x14ac:dyDescent="0.3">
      <c r="A176" s="1">
        <v>4500</v>
      </c>
      <c r="B176" s="1" t="s">
        <v>1484</v>
      </c>
      <c r="C176" s="1">
        <v>173.8999939</v>
      </c>
      <c r="D176" s="1">
        <v>174.8999939</v>
      </c>
      <c r="E176" s="1">
        <v>177.72999569999999</v>
      </c>
      <c r="F176" s="1">
        <v>13.514344550000001</v>
      </c>
      <c r="G176" s="1">
        <v>210</v>
      </c>
      <c r="H176" s="1">
        <v>4500</v>
      </c>
      <c r="I176" s="1" t="s">
        <v>1485</v>
      </c>
      <c r="J176" s="1">
        <v>102.5</v>
      </c>
      <c r="K176" s="1">
        <v>103.3000031</v>
      </c>
      <c r="L176" s="1">
        <v>101.1600037</v>
      </c>
      <c r="M176" s="1">
        <v>13.602973199999999</v>
      </c>
      <c r="N176" s="1">
        <v>2283</v>
      </c>
      <c r="O176" t="str">
        <f t="shared" si="2"/>
        <v>3/15/24</v>
      </c>
    </row>
    <row r="177" spans="1:15" x14ac:dyDescent="0.3">
      <c r="A177" s="1">
        <v>4510</v>
      </c>
      <c r="B177" s="1" t="s">
        <v>1486</v>
      </c>
      <c r="C177" s="1">
        <v>165.8999939</v>
      </c>
      <c r="D177" s="1">
        <v>170.1999969</v>
      </c>
      <c r="E177" s="1">
        <v>113.8399963</v>
      </c>
      <c r="F177" s="1">
        <v>13.432834850000001</v>
      </c>
      <c r="G177" s="1">
        <v>0</v>
      </c>
      <c r="H177" s="1">
        <v>4510</v>
      </c>
      <c r="I177" s="1" t="s">
        <v>1487</v>
      </c>
      <c r="J177" s="1">
        <v>105.5</v>
      </c>
      <c r="K177" s="1">
        <v>106.5999985</v>
      </c>
      <c r="L177" s="1">
        <v>109.3099976</v>
      </c>
      <c r="M177" s="1">
        <v>13.48790344</v>
      </c>
      <c r="N177" s="1">
        <v>0</v>
      </c>
      <c r="O177" t="str">
        <f t="shared" si="2"/>
        <v>3/15/24</v>
      </c>
    </row>
    <row r="178" spans="1:15" x14ac:dyDescent="0.3">
      <c r="A178" s="1">
        <v>4520</v>
      </c>
      <c r="B178" s="1" t="s">
        <v>1488</v>
      </c>
      <c r="C178" s="1">
        <v>160.6999969</v>
      </c>
      <c r="D178" s="1">
        <v>162</v>
      </c>
      <c r="E178" s="1">
        <v>164.3999939</v>
      </c>
      <c r="F178" s="1">
        <v>13.295811029999999</v>
      </c>
      <c r="G178" s="1">
        <v>2</v>
      </c>
      <c r="H178" s="1">
        <v>4520</v>
      </c>
      <c r="I178" s="1" t="s">
        <v>1489</v>
      </c>
      <c r="J178" s="1">
        <v>108.4000015</v>
      </c>
      <c r="K178" s="1">
        <v>109.9000015</v>
      </c>
      <c r="L178" s="1">
        <v>109.5999985</v>
      </c>
      <c r="M178" s="1">
        <v>13.357615429999999</v>
      </c>
      <c r="N178" s="1">
        <v>0</v>
      </c>
      <c r="O178" t="str">
        <f t="shared" si="2"/>
        <v>3/15/24</v>
      </c>
    </row>
    <row r="179" spans="1:15" x14ac:dyDescent="0.3">
      <c r="A179" s="1">
        <v>4525</v>
      </c>
      <c r="B179" s="1" t="s">
        <v>1490</v>
      </c>
      <c r="C179" s="1">
        <v>157.6000061</v>
      </c>
      <c r="D179" s="1">
        <v>158.6000061</v>
      </c>
      <c r="E179" s="1">
        <v>158.3099976</v>
      </c>
      <c r="F179" s="1">
        <v>13.26689829</v>
      </c>
      <c r="G179" s="1">
        <v>50</v>
      </c>
      <c r="H179" s="1">
        <v>4525</v>
      </c>
      <c r="I179" s="1" t="s">
        <v>1491</v>
      </c>
      <c r="J179" s="1">
        <v>110.6999969</v>
      </c>
      <c r="K179" s="1">
        <v>111.5</v>
      </c>
      <c r="L179" s="1">
        <v>111.4100037</v>
      </c>
      <c r="M179" s="1">
        <v>13.339559960000001</v>
      </c>
      <c r="N179" s="1">
        <v>50</v>
      </c>
      <c r="O179" t="str">
        <f t="shared" si="2"/>
        <v>3/15/24</v>
      </c>
    </row>
    <row r="180" spans="1:15" x14ac:dyDescent="0.3">
      <c r="A180" s="1">
        <v>4530</v>
      </c>
      <c r="B180" s="1" t="s">
        <v>1492</v>
      </c>
      <c r="C180" s="1">
        <v>154.3000031</v>
      </c>
      <c r="D180" s="1">
        <v>155.6000061</v>
      </c>
      <c r="E180" s="1">
        <v>156.1499939</v>
      </c>
      <c r="F180" s="1">
        <v>13.197687180000001</v>
      </c>
      <c r="G180" s="1">
        <v>52</v>
      </c>
      <c r="H180" s="1">
        <v>4530</v>
      </c>
      <c r="I180" s="1" t="s">
        <v>1493</v>
      </c>
      <c r="J180" s="1">
        <v>111.8000031</v>
      </c>
      <c r="K180" s="1">
        <v>113.4000015</v>
      </c>
      <c r="L180" s="1">
        <v>110.8000031</v>
      </c>
      <c r="M180" s="1">
        <v>13.241417179999999</v>
      </c>
      <c r="N180" s="1">
        <v>50</v>
      </c>
      <c r="O180" t="str">
        <f t="shared" si="2"/>
        <v>3/15/24</v>
      </c>
    </row>
    <row r="181" spans="1:15" x14ac:dyDescent="0.3">
      <c r="A181" s="1">
        <v>4540</v>
      </c>
      <c r="B181" s="1" t="s">
        <v>1494</v>
      </c>
      <c r="C181" s="1">
        <v>148</v>
      </c>
      <c r="D181" s="1">
        <v>149.3000031</v>
      </c>
      <c r="E181" s="1">
        <v>149.8500061</v>
      </c>
      <c r="F181" s="1">
        <v>13.08540107</v>
      </c>
      <c r="G181" s="1">
        <v>52</v>
      </c>
      <c r="H181" s="1">
        <v>4540</v>
      </c>
      <c r="I181" s="1" t="s">
        <v>1495</v>
      </c>
      <c r="J181" s="1">
        <v>115.3000031</v>
      </c>
      <c r="K181" s="1">
        <v>116.9000015</v>
      </c>
      <c r="L181" s="1">
        <v>123.6999969</v>
      </c>
      <c r="M181" s="1">
        <v>13.187059120000001</v>
      </c>
      <c r="N181" s="1">
        <v>0</v>
      </c>
      <c r="O181" t="str">
        <f t="shared" si="2"/>
        <v>3/15/24</v>
      </c>
    </row>
    <row r="182" spans="1:15" x14ac:dyDescent="0.3">
      <c r="A182" s="1">
        <v>4550</v>
      </c>
      <c r="B182" s="1" t="s">
        <v>1496</v>
      </c>
      <c r="C182" s="1">
        <v>142.1000061</v>
      </c>
      <c r="D182" s="1">
        <v>143</v>
      </c>
      <c r="E182" s="1">
        <v>145.32000729999999</v>
      </c>
      <c r="F182" s="1">
        <v>12.989956080000001</v>
      </c>
      <c r="G182" s="1">
        <v>819</v>
      </c>
      <c r="H182" s="1">
        <v>4550</v>
      </c>
      <c r="I182" s="1" t="s">
        <v>1497</v>
      </c>
      <c r="J182" s="1">
        <v>119.6999969</v>
      </c>
      <c r="K182" s="1">
        <v>120.5</v>
      </c>
      <c r="L182" s="1">
        <v>120.4800034</v>
      </c>
      <c r="M182" s="1">
        <v>13.075153970000001</v>
      </c>
      <c r="N182" s="1">
        <v>158</v>
      </c>
      <c r="O182" t="str">
        <f t="shared" si="2"/>
        <v>3/15/24</v>
      </c>
    </row>
    <row r="183" spans="1:15" x14ac:dyDescent="0.3">
      <c r="A183" s="1">
        <v>4560</v>
      </c>
      <c r="B183" s="1" t="s">
        <v>1498</v>
      </c>
      <c r="C183" s="1">
        <v>135.8999939</v>
      </c>
      <c r="D183" s="1">
        <v>137.1999969</v>
      </c>
      <c r="E183" s="1">
        <v>139.1999969</v>
      </c>
      <c r="F183" s="1">
        <v>12.88115666</v>
      </c>
      <c r="G183" s="1">
        <v>1</v>
      </c>
      <c r="H183" s="1">
        <v>4560</v>
      </c>
      <c r="I183" s="1" t="s">
        <v>1499</v>
      </c>
      <c r="J183" s="1">
        <v>122.8000031</v>
      </c>
      <c r="K183" s="1">
        <v>124.4000015</v>
      </c>
      <c r="L183" s="1">
        <v>131.47999569999999</v>
      </c>
      <c r="M183" s="1">
        <v>12.935682099999999</v>
      </c>
      <c r="N183" s="1">
        <v>0</v>
      </c>
      <c r="O183" t="str">
        <f t="shared" si="2"/>
        <v>3/15/24</v>
      </c>
    </row>
    <row r="184" spans="1:15" x14ac:dyDescent="0.3">
      <c r="A184" s="1">
        <v>4570</v>
      </c>
      <c r="B184" s="1" t="s">
        <v>1500</v>
      </c>
      <c r="C184" s="1">
        <v>130.1999969</v>
      </c>
      <c r="D184" s="1">
        <v>131.1000061</v>
      </c>
      <c r="E184" s="1">
        <v>133.8000031</v>
      </c>
      <c r="F184" s="1">
        <v>12.80498283</v>
      </c>
      <c r="G184" s="1">
        <v>110</v>
      </c>
      <c r="H184" s="1">
        <v>4570</v>
      </c>
      <c r="I184" s="1" t="s">
        <v>1501</v>
      </c>
      <c r="J184" s="1">
        <v>127.5</v>
      </c>
      <c r="K184" s="1">
        <v>128.3000031</v>
      </c>
      <c r="L184" s="1">
        <v>123.76000209999999</v>
      </c>
      <c r="M184" s="1">
        <v>12.87081916</v>
      </c>
      <c r="N184" s="1">
        <v>100</v>
      </c>
      <c r="O184" t="str">
        <f t="shared" si="2"/>
        <v>3/15/24</v>
      </c>
    </row>
    <row r="185" spans="1:15" x14ac:dyDescent="0.3">
      <c r="A185" s="1">
        <v>4575</v>
      </c>
      <c r="B185" s="1" t="s">
        <v>1502</v>
      </c>
      <c r="C185" s="1">
        <v>127.3000031</v>
      </c>
      <c r="D185" s="1">
        <v>128.1999969</v>
      </c>
      <c r="E185" s="1">
        <v>128.53999329999999</v>
      </c>
      <c r="F185" s="1">
        <v>12.724388319999999</v>
      </c>
      <c r="G185" s="1">
        <v>17</v>
      </c>
      <c r="H185" s="1">
        <v>4575</v>
      </c>
      <c r="I185" s="1" t="s">
        <v>1503</v>
      </c>
      <c r="J185" s="1">
        <v>129.5</v>
      </c>
      <c r="K185" s="1">
        <v>130.3000031</v>
      </c>
      <c r="L185" s="1">
        <v>134.6000061</v>
      </c>
      <c r="M185" s="1">
        <v>12.819165180000001</v>
      </c>
      <c r="N185" s="1">
        <v>0</v>
      </c>
      <c r="O185" t="str">
        <f t="shared" si="2"/>
        <v>3/15/24</v>
      </c>
    </row>
    <row r="186" spans="1:15" x14ac:dyDescent="0.3">
      <c r="A186" s="1">
        <v>4580</v>
      </c>
      <c r="B186" s="1" t="s">
        <v>1504</v>
      </c>
      <c r="C186" s="1">
        <v>124.5</v>
      </c>
      <c r="D186" s="1">
        <v>125.4000015</v>
      </c>
      <c r="E186" s="1">
        <v>127.9000015</v>
      </c>
      <c r="F186" s="1">
        <v>12.693808389999999</v>
      </c>
      <c r="G186" s="1">
        <v>54</v>
      </c>
      <c r="H186" s="1">
        <v>4580</v>
      </c>
      <c r="I186" s="1" t="s">
        <v>1505</v>
      </c>
      <c r="J186" s="1">
        <v>131.6000061</v>
      </c>
      <c r="K186" s="1">
        <v>132.3999939</v>
      </c>
      <c r="L186" s="1">
        <v>133.6999969</v>
      </c>
      <c r="M186" s="1">
        <v>12.77676391</v>
      </c>
      <c r="N186" s="1">
        <v>50</v>
      </c>
      <c r="O186" t="str">
        <f t="shared" si="2"/>
        <v>3/15/24</v>
      </c>
    </row>
    <row r="187" spans="1:15" x14ac:dyDescent="0.3">
      <c r="A187" s="1">
        <v>4590</v>
      </c>
      <c r="B187" s="1" t="s">
        <v>1506</v>
      </c>
      <c r="C187" s="1">
        <v>118.8000031</v>
      </c>
      <c r="D187" s="1">
        <v>119.9000015</v>
      </c>
      <c r="E187" s="1">
        <v>121.5999985</v>
      </c>
      <c r="F187" s="1">
        <v>12.59829231</v>
      </c>
      <c r="G187" s="1">
        <v>2</v>
      </c>
      <c r="H187" s="1">
        <v>4590</v>
      </c>
      <c r="I187" s="1" t="s">
        <v>1507</v>
      </c>
      <c r="J187" s="1">
        <v>135.6000061</v>
      </c>
      <c r="K187" s="1">
        <v>136.6000061</v>
      </c>
      <c r="L187" s="1">
        <v>136.33000179999999</v>
      </c>
      <c r="M187" s="1">
        <v>12.66651356</v>
      </c>
      <c r="N187" s="1">
        <v>0</v>
      </c>
      <c r="O187" t="str">
        <f t="shared" si="2"/>
        <v>3/15/24</v>
      </c>
    </row>
    <row r="188" spans="1:15" x14ac:dyDescent="0.3">
      <c r="A188" s="1">
        <v>4600</v>
      </c>
      <c r="B188" s="1" t="s">
        <v>1508</v>
      </c>
      <c r="C188" s="1">
        <v>113.5</v>
      </c>
      <c r="D188" s="1">
        <v>114.3000031</v>
      </c>
      <c r="E188" s="1">
        <v>115.83000180000001</v>
      </c>
      <c r="F188" s="1">
        <v>12.5</v>
      </c>
      <c r="G188" s="1">
        <v>2365</v>
      </c>
      <c r="H188" s="1">
        <v>4600</v>
      </c>
      <c r="I188" s="1" t="s">
        <v>1509</v>
      </c>
      <c r="J188" s="1">
        <v>140.1000061</v>
      </c>
      <c r="K188" s="1">
        <v>140.8999939</v>
      </c>
      <c r="L188" s="1">
        <v>138.77000430000001</v>
      </c>
      <c r="M188" s="1">
        <v>12.57639795</v>
      </c>
      <c r="N188" s="1">
        <v>187</v>
      </c>
      <c r="O188" t="str">
        <f t="shared" si="2"/>
        <v>3/15/24</v>
      </c>
    </row>
    <row r="189" spans="1:15" x14ac:dyDescent="0.3">
      <c r="A189" s="1">
        <v>4610</v>
      </c>
      <c r="B189" s="1" t="s">
        <v>1510</v>
      </c>
      <c r="C189" s="1">
        <v>107.8000031</v>
      </c>
      <c r="D189" s="1">
        <v>109.1999969</v>
      </c>
      <c r="E189" s="1">
        <v>110.4000015</v>
      </c>
      <c r="F189" s="1">
        <v>12.4058279</v>
      </c>
      <c r="G189" s="1">
        <v>2</v>
      </c>
      <c r="H189" s="1">
        <v>4610</v>
      </c>
      <c r="I189" s="1" t="s">
        <v>1511</v>
      </c>
      <c r="J189" s="1">
        <v>144.3999939</v>
      </c>
      <c r="K189" s="1">
        <v>145.6999969</v>
      </c>
      <c r="L189" s="1">
        <v>145.38999939999999</v>
      </c>
      <c r="M189" s="1">
        <v>12.484104500000001</v>
      </c>
      <c r="N189" s="1">
        <v>2</v>
      </c>
      <c r="O189" t="str">
        <f t="shared" si="2"/>
        <v>3/15/24</v>
      </c>
    </row>
    <row r="190" spans="1:15" x14ac:dyDescent="0.3">
      <c r="A190" s="1" t="s">
        <v>110</v>
      </c>
      <c r="B190" s="1"/>
      <c r="C190" s="1"/>
      <c r="D190" s="1"/>
      <c r="E190" s="1"/>
      <c r="F190" s="1"/>
      <c r="G190" s="1"/>
      <c r="H190" s="1"/>
      <c r="O190" t="e">
        <f t="shared" si="2"/>
        <v>#VALUE!</v>
      </c>
    </row>
    <row r="191" spans="1:15" x14ac:dyDescent="0.3">
      <c r="A191" s="1">
        <v>4410</v>
      </c>
      <c r="B191" s="1" t="s">
        <v>1512</v>
      </c>
      <c r="C191" s="1">
        <v>238.3999939</v>
      </c>
      <c r="D191" s="1">
        <v>239.8999939</v>
      </c>
      <c r="E191" s="1">
        <v>238.71000670000001</v>
      </c>
      <c r="F191" s="1">
        <v>14.592511910000001</v>
      </c>
      <c r="G191" s="1">
        <v>1</v>
      </c>
      <c r="H191" s="1">
        <v>4410</v>
      </c>
      <c r="I191" s="1" t="s">
        <v>1513</v>
      </c>
      <c r="J191" s="1">
        <v>78.5</v>
      </c>
      <c r="K191" s="1">
        <v>79.400001529999997</v>
      </c>
      <c r="L191" s="1">
        <v>86.5</v>
      </c>
      <c r="M191" s="1">
        <v>14.684895819999999</v>
      </c>
      <c r="N191" s="1">
        <v>0</v>
      </c>
      <c r="O191" t="str">
        <f t="shared" si="2"/>
        <v>3/15/24</v>
      </c>
    </row>
    <row r="192" spans="1:15" x14ac:dyDescent="0.3">
      <c r="A192" s="1">
        <v>4420</v>
      </c>
      <c r="B192" s="1" t="s">
        <v>1514</v>
      </c>
      <c r="C192" s="1">
        <v>230.8999939</v>
      </c>
      <c r="D192" s="1">
        <v>232.3999939</v>
      </c>
      <c r="E192" s="1">
        <v>231.1600037</v>
      </c>
      <c r="F192" s="1">
        <v>14.476864259999999</v>
      </c>
      <c r="G192" s="1">
        <v>1</v>
      </c>
      <c r="H192" s="1">
        <v>4420</v>
      </c>
      <c r="I192" s="1" t="s">
        <v>1515</v>
      </c>
      <c r="J192" s="1">
        <v>80.800003050000001</v>
      </c>
      <c r="K192" s="1">
        <v>81.699996949999999</v>
      </c>
      <c r="L192" s="1">
        <v>82.58000183</v>
      </c>
      <c r="M192" s="1">
        <v>14.579715139999999</v>
      </c>
      <c r="N192" s="1">
        <v>1</v>
      </c>
      <c r="O192" t="str">
        <f t="shared" si="2"/>
        <v>3/15/24</v>
      </c>
    </row>
    <row r="193" spans="1:15" x14ac:dyDescent="0.3">
      <c r="A193" s="1">
        <v>4425</v>
      </c>
      <c r="B193" s="1" t="s">
        <v>1516</v>
      </c>
      <c r="C193" s="1">
        <v>227.1999969</v>
      </c>
      <c r="D193" s="1">
        <v>228.6999969</v>
      </c>
      <c r="E193" s="1">
        <v>222.8000031</v>
      </c>
      <c r="F193" s="1">
        <v>14.41320741</v>
      </c>
      <c r="G193" s="1">
        <v>20</v>
      </c>
      <c r="H193" s="1">
        <v>4425</v>
      </c>
      <c r="I193" s="1" t="s">
        <v>1517</v>
      </c>
      <c r="J193" s="1">
        <v>82</v>
      </c>
      <c r="K193" s="1">
        <v>83</v>
      </c>
      <c r="L193" s="1">
        <v>82.300003050000001</v>
      </c>
      <c r="M193" s="1">
        <v>14.519695349999999</v>
      </c>
      <c r="N193" s="1">
        <v>24</v>
      </c>
      <c r="O193" t="str">
        <f t="shared" si="2"/>
        <v>3/15/24</v>
      </c>
    </row>
    <row r="194" spans="1:15" x14ac:dyDescent="0.3">
      <c r="A194" s="1">
        <v>4430</v>
      </c>
      <c r="B194" s="1" t="s">
        <v>1518</v>
      </c>
      <c r="C194" s="1">
        <v>223.5</v>
      </c>
      <c r="D194" s="1">
        <v>225</v>
      </c>
      <c r="E194" s="1">
        <v>219.8000031</v>
      </c>
      <c r="F194" s="1">
        <v>14.358407509999999</v>
      </c>
      <c r="G194" s="1">
        <v>9</v>
      </c>
      <c r="H194" s="1">
        <v>4430</v>
      </c>
      <c r="I194" s="1" t="s">
        <v>1519</v>
      </c>
      <c r="J194" s="1">
        <v>83.300003050000001</v>
      </c>
      <c r="K194" s="1">
        <v>84.199996949999999</v>
      </c>
      <c r="L194" s="1">
        <v>86.77999878</v>
      </c>
      <c r="M194" s="1">
        <v>14.443222370000001</v>
      </c>
      <c r="N194" s="1">
        <v>0</v>
      </c>
      <c r="O194" t="str">
        <f t="shared" si="2"/>
        <v>3/15/24</v>
      </c>
    </row>
    <row r="195" spans="1:15" x14ac:dyDescent="0.3">
      <c r="A195" s="1">
        <v>4440</v>
      </c>
      <c r="B195" s="1" t="s">
        <v>1520</v>
      </c>
      <c r="C195" s="1">
        <v>216.1999969</v>
      </c>
      <c r="D195" s="1">
        <v>217.6999969</v>
      </c>
      <c r="E195" s="1">
        <v>214.3000031</v>
      </c>
      <c r="F195" s="1">
        <v>14.24235904</v>
      </c>
      <c r="G195" s="1">
        <v>15</v>
      </c>
      <c r="H195" s="1">
        <v>4440</v>
      </c>
      <c r="I195" s="1" t="s">
        <v>1521</v>
      </c>
      <c r="J195" s="1">
        <v>85.800003050000001</v>
      </c>
      <c r="K195" s="1">
        <v>86.699996949999999</v>
      </c>
      <c r="L195" s="1">
        <v>84.900001529999997</v>
      </c>
      <c r="M195" s="1">
        <v>14.327279880000001</v>
      </c>
      <c r="N195" s="1">
        <v>24</v>
      </c>
      <c r="O195" t="str">
        <f t="shared" si="2"/>
        <v>3/15/24</v>
      </c>
    </row>
    <row r="196" spans="1:15" x14ac:dyDescent="0.3">
      <c r="A196" s="1">
        <v>4450</v>
      </c>
      <c r="B196" s="1" t="s">
        <v>1522</v>
      </c>
      <c r="C196" s="1">
        <v>209</v>
      </c>
      <c r="D196" s="1">
        <v>210.5</v>
      </c>
      <c r="E196" s="1">
        <v>214</v>
      </c>
      <c r="F196" s="1">
        <v>14.123159210000001</v>
      </c>
      <c r="G196" s="1">
        <v>11</v>
      </c>
      <c r="H196" s="1">
        <v>4450</v>
      </c>
      <c r="I196" s="1" t="s">
        <v>1523</v>
      </c>
      <c r="J196" s="1">
        <v>88.5</v>
      </c>
      <c r="K196" s="1">
        <v>89.199996949999999</v>
      </c>
      <c r="L196" s="1">
        <v>90.300003050000001</v>
      </c>
      <c r="M196" s="1">
        <v>14.22598923</v>
      </c>
      <c r="N196" s="1">
        <v>11</v>
      </c>
      <c r="O196" t="str">
        <f t="shared" si="2"/>
        <v>3/15/24</v>
      </c>
    </row>
    <row r="197" spans="1:15" x14ac:dyDescent="0.3">
      <c r="A197" s="1">
        <v>4460</v>
      </c>
      <c r="B197" s="1" t="s">
        <v>1524</v>
      </c>
      <c r="C197" s="1">
        <v>201.8999939</v>
      </c>
      <c r="D197" s="1">
        <v>203.3999939</v>
      </c>
      <c r="E197" s="1">
        <v>205.27999879999999</v>
      </c>
      <c r="F197" s="1">
        <v>14.019243550000001</v>
      </c>
      <c r="G197" s="1">
        <v>2</v>
      </c>
      <c r="H197" s="1">
        <v>4460</v>
      </c>
      <c r="I197" s="1" t="s">
        <v>1525</v>
      </c>
      <c r="J197" s="1">
        <v>91.099998470000003</v>
      </c>
      <c r="K197" s="1">
        <v>92</v>
      </c>
      <c r="L197" s="1">
        <v>104.4499969</v>
      </c>
      <c r="M197" s="1">
        <v>14.09266966</v>
      </c>
      <c r="N197" s="1">
        <v>0</v>
      </c>
      <c r="O197" t="str">
        <f t="shared" ref="O197:O260" si="3">MID(B197,FIND(" ",B197)+1,FIND(" ",B197,FIND(" ",B197)+1)-FIND(" ",B197)-1)</f>
        <v>3/15/24</v>
      </c>
    </row>
    <row r="198" spans="1:15" x14ac:dyDescent="0.3">
      <c r="A198" s="1">
        <v>4470</v>
      </c>
      <c r="B198" s="1" t="s">
        <v>1526</v>
      </c>
      <c r="C198" s="1">
        <v>194.8999939</v>
      </c>
      <c r="D198" s="1">
        <v>196.3000031</v>
      </c>
      <c r="E198" s="1">
        <v>193.8999939</v>
      </c>
      <c r="F198" s="1">
        <v>13.9005823</v>
      </c>
      <c r="G198" s="1">
        <v>0</v>
      </c>
      <c r="H198" s="1">
        <v>4470</v>
      </c>
      <c r="I198" s="1" t="s">
        <v>1527</v>
      </c>
      <c r="J198" s="1">
        <v>93.900001529999997</v>
      </c>
      <c r="K198" s="1">
        <v>94.699996949999999</v>
      </c>
      <c r="L198" s="1">
        <v>97.27999878</v>
      </c>
      <c r="M198" s="1">
        <v>13.975226169999999</v>
      </c>
      <c r="N198" s="1">
        <v>0</v>
      </c>
      <c r="O198" t="str">
        <f t="shared" si="3"/>
        <v>3/15/24</v>
      </c>
    </row>
    <row r="199" spans="1:15" x14ac:dyDescent="0.3">
      <c r="A199" s="1">
        <v>4475</v>
      </c>
      <c r="B199" s="1" t="s">
        <v>1528</v>
      </c>
      <c r="C199" s="1">
        <v>191.3999939</v>
      </c>
      <c r="D199" s="1">
        <v>192.8999939</v>
      </c>
      <c r="E199" s="1">
        <v>184.11000060000001</v>
      </c>
      <c r="F199" s="1">
        <v>13.861494629999999</v>
      </c>
      <c r="G199" s="1">
        <v>0</v>
      </c>
      <c r="H199" s="1">
        <v>4475</v>
      </c>
      <c r="I199" s="1" t="s">
        <v>1529</v>
      </c>
      <c r="J199" s="1">
        <v>95.400001529999997</v>
      </c>
      <c r="K199" s="1">
        <v>96.099998470000003</v>
      </c>
      <c r="L199" s="1">
        <v>99.27999878</v>
      </c>
      <c r="M199" s="1">
        <v>13.92124446</v>
      </c>
      <c r="N199" s="1">
        <v>0</v>
      </c>
      <c r="O199" t="str">
        <f t="shared" si="3"/>
        <v>3/15/24</v>
      </c>
    </row>
    <row r="200" spans="1:15" x14ac:dyDescent="0.3">
      <c r="A200" s="1">
        <v>4480</v>
      </c>
      <c r="B200" s="1" t="s">
        <v>1530</v>
      </c>
      <c r="C200" s="1">
        <v>187.8999939</v>
      </c>
      <c r="D200" s="1">
        <v>189.3999939</v>
      </c>
      <c r="E200" s="1">
        <v>192.02999879999999</v>
      </c>
      <c r="F200" s="1">
        <v>13.78035727</v>
      </c>
      <c r="G200" s="1">
        <v>6</v>
      </c>
      <c r="H200" s="1">
        <v>4480</v>
      </c>
      <c r="I200" s="1" t="s">
        <v>1531</v>
      </c>
      <c r="J200" s="1">
        <v>96.900001529999997</v>
      </c>
      <c r="K200" s="1">
        <v>97.599998470000003</v>
      </c>
      <c r="L200" s="1">
        <v>100.9700012</v>
      </c>
      <c r="M200" s="1">
        <v>13.84244269</v>
      </c>
      <c r="N200" s="1">
        <v>0</v>
      </c>
      <c r="O200" t="str">
        <f t="shared" si="3"/>
        <v>3/15/24</v>
      </c>
    </row>
    <row r="201" spans="1:15" x14ac:dyDescent="0.3">
      <c r="A201" s="1">
        <v>4490</v>
      </c>
      <c r="B201" s="1" t="s">
        <v>1532</v>
      </c>
      <c r="C201" s="1">
        <v>181.1000061</v>
      </c>
      <c r="D201" s="1">
        <v>182.6000061</v>
      </c>
      <c r="E201" s="1">
        <v>180.6000061</v>
      </c>
      <c r="F201" s="1">
        <v>13.67320102</v>
      </c>
      <c r="G201" s="1">
        <v>0</v>
      </c>
      <c r="H201" s="1">
        <v>4490</v>
      </c>
      <c r="I201" s="1" t="s">
        <v>1533</v>
      </c>
      <c r="J201" s="1">
        <v>99.900001529999997</v>
      </c>
      <c r="K201" s="1">
        <v>100.5999985</v>
      </c>
      <c r="L201" s="1">
        <v>101.0999985</v>
      </c>
      <c r="M201" s="1">
        <v>13.74259238</v>
      </c>
      <c r="N201" s="1">
        <v>28</v>
      </c>
      <c r="O201" t="str">
        <f t="shared" si="3"/>
        <v>3/15/24</v>
      </c>
    </row>
    <row r="202" spans="1:15" x14ac:dyDescent="0.3">
      <c r="A202" s="1">
        <v>4500</v>
      </c>
      <c r="B202" s="1" t="s">
        <v>1534</v>
      </c>
      <c r="C202" s="1">
        <v>174.3999939</v>
      </c>
      <c r="D202" s="1">
        <v>175.8999939</v>
      </c>
      <c r="E202" s="1">
        <v>179.3999939</v>
      </c>
      <c r="F202" s="1">
        <v>13.550939720000001</v>
      </c>
      <c r="G202" s="1">
        <v>11</v>
      </c>
      <c r="H202" s="1">
        <v>4500</v>
      </c>
      <c r="I202" s="1" t="s">
        <v>1535</v>
      </c>
      <c r="J202" s="1">
        <v>103</v>
      </c>
      <c r="K202" s="1">
        <v>103.6999969</v>
      </c>
      <c r="L202" s="1">
        <v>100.8799973</v>
      </c>
      <c r="M202" s="1">
        <v>13.63257379</v>
      </c>
      <c r="N202" s="1">
        <v>738</v>
      </c>
      <c r="O202" t="str">
        <f t="shared" si="3"/>
        <v>3/15/24</v>
      </c>
    </row>
    <row r="203" spans="1:15" x14ac:dyDescent="0.3">
      <c r="A203" s="1">
        <v>4510</v>
      </c>
      <c r="B203" s="1" t="s">
        <v>1536</v>
      </c>
      <c r="C203" s="1">
        <v>167.8000031</v>
      </c>
      <c r="D203" s="1">
        <v>169.1999969</v>
      </c>
      <c r="E203" s="1">
        <v>171</v>
      </c>
      <c r="F203" s="1">
        <v>13.449106560000001</v>
      </c>
      <c r="G203" s="1">
        <v>5</v>
      </c>
      <c r="H203" s="1">
        <v>4510</v>
      </c>
      <c r="I203" s="1" t="s">
        <v>1537</v>
      </c>
      <c r="J203" s="1">
        <v>106.1999969</v>
      </c>
      <c r="K203" s="1">
        <v>106.9000015</v>
      </c>
      <c r="L203" s="1">
        <v>112.0500031</v>
      </c>
      <c r="M203" s="1">
        <v>13.52799426</v>
      </c>
      <c r="N203" s="1">
        <v>0</v>
      </c>
      <c r="O203" t="str">
        <f t="shared" si="3"/>
        <v>3/15/24</v>
      </c>
    </row>
    <row r="204" spans="1:15" x14ac:dyDescent="0.3">
      <c r="A204" s="1">
        <v>4520</v>
      </c>
      <c r="B204" s="1" t="s">
        <v>1538</v>
      </c>
      <c r="C204" s="1">
        <v>161.3000031</v>
      </c>
      <c r="D204" s="1">
        <v>162.1000061</v>
      </c>
      <c r="E204" s="1">
        <v>159.6999969</v>
      </c>
      <c r="F204" s="1">
        <v>13.33741515</v>
      </c>
      <c r="G204" s="1">
        <v>1</v>
      </c>
      <c r="H204" s="1">
        <v>4520</v>
      </c>
      <c r="I204" s="1" t="s">
        <v>1539</v>
      </c>
      <c r="J204" s="1">
        <v>109.5</v>
      </c>
      <c r="K204" s="1">
        <v>110.4000015</v>
      </c>
      <c r="L204" s="1">
        <v>112.5</v>
      </c>
      <c r="M204" s="1">
        <v>13.422697339999999</v>
      </c>
      <c r="N204" s="1">
        <v>20</v>
      </c>
      <c r="O204" t="str">
        <f t="shared" si="3"/>
        <v>3/15/24</v>
      </c>
    </row>
    <row r="205" spans="1:15" x14ac:dyDescent="0.3">
      <c r="A205" s="1">
        <v>4525</v>
      </c>
      <c r="B205" s="1" t="s">
        <v>1540</v>
      </c>
      <c r="C205" s="1">
        <v>158.1000061</v>
      </c>
      <c r="D205" s="1">
        <v>158.8999939</v>
      </c>
      <c r="E205" s="1">
        <v>156.5</v>
      </c>
      <c r="F205" s="1">
        <v>13.259258859999999</v>
      </c>
      <c r="G205" s="1">
        <v>0</v>
      </c>
      <c r="H205" s="1">
        <v>4525</v>
      </c>
      <c r="I205" s="1" t="s">
        <v>1541</v>
      </c>
      <c r="J205" s="1">
        <v>111.0999985</v>
      </c>
      <c r="K205" s="1">
        <v>112.0999985</v>
      </c>
      <c r="L205" s="1">
        <v>113.7799988</v>
      </c>
      <c r="M205" s="1">
        <v>13.36371872</v>
      </c>
      <c r="N205" s="1">
        <v>4</v>
      </c>
      <c r="O205" t="str">
        <f t="shared" si="3"/>
        <v>3/15/24</v>
      </c>
    </row>
    <row r="206" spans="1:15" x14ac:dyDescent="0.3">
      <c r="A206" s="1">
        <v>4530</v>
      </c>
      <c r="B206" s="1" t="s">
        <v>1542</v>
      </c>
      <c r="C206" s="1">
        <v>154.8999939</v>
      </c>
      <c r="D206" s="1">
        <v>155.8000031</v>
      </c>
      <c r="E206" s="1">
        <v>158.6999969</v>
      </c>
      <c r="F206" s="1">
        <v>13.214204000000001</v>
      </c>
      <c r="G206" s="1">
        <v>252</v>
      </c>
      <c r="H206" s="1">
        <v>4530</v>
      </c>
      <c r="I206" s="1" t="s">
        <v>1543</v>
      </c>
      <c r="J206" s="1">
        <v>112.8000031</v>
      </c>
      <c r="K206" s="1">
        <v>113.8000031</v>
      </c>
      <c r="L206" s="1">
        <v>111.3499985</v>
      </c>
      <c r="M206" s="1">
        <v>13.317933099999999</v>
      </c>
      <c r="N206" s="1">
        <v>50</v>
      </c>
      <c r="O206" t="str">
        <f t="shared" si="3"/>
        <v>3/15/24</v>
      </c>
    </row>
    <row r="207" spans="1:15" x14ac:dyDescent="0.3">
      <c r="A207" s="1">
        <v>4540</v>
      </c>
      <c r="B207" s="1" t="s">
        <v>1544</v>
      </c>
      <c r="C207" s="1">
        <v>148.6999969</v>
      </c>
      <c r="D207" s="1">
        <v>149.5</v>
      </c>
      <c r="E207" s="1">
        <v>147.83000179999999</v>
      </c>
      <c r="F207" s="1">
        <v>13.08193578</v>
      </c>
      <c r="G207" s="1">
        <v>140</v>
      </c>
      <c r="H207" s="1">
        <v>4540</v>
      </c>
      <c r="I207" s="1" t="s">
        <v>1545</v>
      </c>
      <c r="J207" s="1">
        <v>116.4000015</v>
      </c>
      <c r="K207" s="1">
        <v>117.4000015</v>
      </c>
      <c r="L207" s="1">
        <v>118.4000015</v>
      </c>
      <c r="M207" s="1">
        <v>13.206002229999999</v>
      </c>
      <c r="N207" s="1">
        <v>0</v>
      </c>
      <c r="O207" t="str">
        <f t="shared" si="3"/>
        <v>3/15/24</v>
      </c>
    </row>
    <row r="208" spans="1:15" x14ac:dyDescent="0.3">
      <c r="A208" s="1">
        <v>4550</v>
      </c>
      <c r="B208" s="1" t="s">
        <v>1546</v>
      </c>
      <c r="C208" s="1">
        <v>142.5</v>
      </c>
      <c r="D208" s="1">
        <v>143.3999939</v>
      </c>
      <c r="E208" s="1">
        <v>145.3999939</v>
      </c>
      <c r="F208" s="1">
        <v>13.001808710000001</v>
      </c>
      <c r="G208" s="1">
        <v>91</v>
      </c>
      <c r="H208" s="1">
        <v>4550</v>
      </c>
      <c r="I208" s="1" t="s">
        <v>1547</v>
      </c>
      <c r="J208" s="1">
        <v>120.1999969</v>
      </c>
      <c r="K208" s="1">
        <v>120.9000015</v>
      </c>
      <c r="L208" s="1">
        <v>120.6999969</v>
      </c>
      <c r="M208" s="1">
        <v>13.09900099</v>
      </c>
      <c r="N208" s="1">
        <v>92</v>
      </c>
      <c r="O208" t="str">
        <f t="shared" si="3"/>
        <v>3/15/24</v>
      </c>
    </row>
    <row r="209" spans="1:15" x14ac:dyDescent="0.3">
      <c r="A209" s="1">
        <v>4560</v>
      </c>
      <c r="B209" s="1" t="s">
        <v>1548</v>
      </c>
      <c r="C209" s="1">
        <v>136.5</v>
      </c>
      <c r="D209" s="1">
        <v>137.3000031</v>
      </c>
      <c r="E209" s="1">
        <v>133.25</v>
      </c>
      <c r="F209" s="1">
        <v>12.921344039999999</v>
      </c>
      <c r="G209" s="1">
        <v>143</v>
      </c>
      <c r="H209" s="1">
        <v>4560</v>
      </c>
      <c r="I209" s="1" t="s">
        <v>1549</v>
      </c>
      <c r="J209" s="1">
        <v>123.8000031</v>
      </c>
      <c r="K209" s="1">
        <v>124.8000031</v>
      </c>
      <c r="L209" s="1">
        <v>139.1999969</v>
      </c>
      <c r="M209" s="1">
        <v>12.98756322</v>
      </c>
      <c r="N209" s="1">
        <v>0</v>
      </c>
      <c r="O209" t="str">
        <f t="shared" si="3"/>
        <v>3/15/24</v>
      </c>
    </row>
    <row r="210" spans="1:15" x14ac:dyDescent="0.3">
      <c r="A210" s="1">
        <v>4570</v>
      </c>
      <c r="B210" s="1" t="s">
        <v>1550</v>
      </c>
      <c r="C210" s="1">
        <v>130.6000061</v>
      </c>
      <c r="D210" s="1">
        <v>131.6000061</v>
      </c>
      <c r="E210" s="1">
        <v>135.5</v>
      </c>
      <c r="F210" s="1">
        <v>12.80473295</v>
      </c>
      <c r="G210" s="1">
        <v>0</v>
      </c>
      <c r="H210" s="1">
        <v>4570</v>
      </c>
      <c r="I210" s="1" t="s">
        <v>1551</v>
      </c>
      <c r="J210" s="1">
        <v>127.8000031</v>
      </c>
      <c r="K210" s="1">
        <v>128.8000031</v>
      </c>
      <c r="L210" s="1">
        <v>135.17999270000001</v>
      </c>
      <c r="M210" s="1">
        <v>12.89648062</v>
      </c>
      <c r="N210" s="1">
        <v>0</v>
      </c>
      <c r="O210" t="str">
        <f t="shared" si="3"/>
        <v>3/15/24</v>
      </c>
    </row>
    <row r="211" spans="1:15" x14ac:dyDescent="0.3">
      <c r="A211" s="1">
        <v>4575</v>
      </c>
      <c r="B211" s="1" t="s">
        <v>1552</v>
      </c>
      <c r="C211" s="1">
        <v>127.6999969</v>
      </c>
      <c r="D211" s="1">
        <v>128.6999969</v>
      </c>
      <c r="E211" s="1">
        <v>128.5599976</v>
      </c>
      <c r="F211" s="1">
        <v>12.751709079999999</v>
      </c>
      <c r="G211" s="1">
        <v>5</v>
      </c>
      <c r="H211" s="1">
        <v>4575</v>
      </c>
      <c r="I211" s="1" t="s">
        <v>1553</v>
      </c>
      <c r="J211" s="1">
        <v>129.8000031</v>
      </c>
      <c r="K211" s="1">
        <v>130.8000031</v>
      </c>
      <c r="L211" s="1">
        <v>133.22000120000001</v>
      </c>
      <c r="M211" s="1">
        <v>12.84497208</v>
      </c>
      <c r="N211" s="1">
        <v>0</v>
      </c>
      <c r="O211" t="str">
        <f t="shared" si="3"/>
        <v>3/15/24</v>
      </c>
    </row>
    <row r="212" spans="1:15" x14ac:dyDescent="0.3">
      <c r="A212" s="1">
        <v>4580</v>
      </c>
      <c r="B212" s="1" t="s">
        <v>1554</v>
      </c>
      <c r="C212" s="1">
        <v>124.9000015</v>
      </c>
      <c r="D212" s="1">
        <v>125.9000015</v>
      </c>
      <c r="E212" s="1">
        <v>130</v>
      </c>
      <c r="F212" s="1">
        <v>12.718494590000001</v>
      </c>
      <c r="G212" s="1">
        <v>0</v>
      </c>
      <c r="H212" s="1">
        <v>4580</v>
      </c>
      <c r="I212" s="1" t="s">
        <v>1555</v>
      </c>
      <c r="J212" s="1">
        <v>131.8999939</v>
      </c>
      <c r="K212" s="1">
        <v>132.8000031</v>
      </c>
      <c r="L212" s="1">
        <v>140.8000031</v>
      </c>
      <c r="M212" s="1">
        <v>12.802706179999999</v>
      </c>
      <c r="N212" s="1">
        <v>0</v>
      </c>
      <c r="O212" t="str">
        <f t="shared" si="3"/>
        <v>3/15/24</v>
      </c>
    </row>
    <row r="213" spans="1:15" x14ac:dyDescent="0.3">
      <c r="A213" s="1">
        <v>4590</v>
      </c>
      <c r="B213" s="1" t="s">
        <v>1556</v>
      </c>
      <c r="C213" s="1">
        <v>119.1999969</v>
      </c>
      <c r="D213" s="1">
        <v>120.3000031</v>
      </c>
      <c r="E213" s="1">
        <v>120.5</v>
      </c>
      <c r="F213" s="1">
        <v>12.61116704</v>
      </c>
      <c r="G213" s="1">
        <v>0</v>
      </c>
      <c r="H213" s="1">
        <v>4590</v>
      </c>
      <c r="I213" s="1" t="s">
        <v>1557</v>
      </c>
      <c r="J213" s="1">
        <v>136.1000061</v>
      </c>
      <c r="K213" s="1">
        <v>137</v>
      </c>
      <c r="L213" s="1">
        <v>139.8000031</v>
      </c>
      <c r="M213" s="1">
        <v>12.69780748</v>
      </c>
      <c r="N213" s="1">
        <v>0</v>
      </c>
      <c r="O213" t="str">
        <f t="shared" si="3"/>
        <v>3/15/24</v>
      </c>
    </row>
    <row r="214" spans="1:15" x14ac:dyDescent="0.3">
      <c r="A214" s="1">
        <v>4600</v>
      </c>
      <c r="B214" s="1" t="s">
        <v>1558</v>
      </c>
      <c r="C214" s="1">
        <v>113.9000015</v>
      </c>
      <c r="D214" s="1">
        <v>114.6999969</v>
      </c>
      <c r="E214" s="1">
        <v>117.1999969</v>
      </c>
      <c r="F214" s="1">
        <v>12.51886695</v>
      </c>
      <c r="G214" s="1">
        <v>6</v>
      </c>
      <c r="H214" s="1">
        <v>4600</v>
      </c>
      <c r="I214" s="1" t="s">
        <v>1559</v>
      </c>
      <c r="J214" s="1">
        <v>140.6000061</v>
      </c>
      <c r="K214" s="1">
        <v>141.3999939</v>
      </c>
      <c r="L214" s="1">
        <v>138.5899963</v>
      </c>
      <c r="M214" s="1">
        <v>12.612992159999999</v>
      </c>
      <c r="N214" s="1">
        <v>6</v>
      </c>
      <c r="O214" t="str">
        <f t="shared" si="3"/>
        <v>3/15/24</v>
      </c>
    </row>
    <row r="215" spans="1:15" x14ac:dyDescent="0.3">
      <c r="A215" s="1">
        <v>4610</v>
      </c>
      <c r="B215" s="1" t="s">
        <v>1560</v>
      </c>
      <c r="C215" s="1">
        <v>108.5999985</v>
      </c>
      <c r="D215" s="1">
        <v>109.3000031</v>
      </c>
      <c r="E215" s="1">
        <v>114.1999969</v>
      </c>
      <c r="F215" s="1">
        <v>12.437532239999999</v>
      </c>
      <c r="G215" s="1">
        <v>50</v>
      </c>
      <c r="H215" s="1">
        <v>4610</v>
      </c>
      <c r="I215" s="1" t="s">
        <v>1561</v>
      </c>
      <c r="J215" s="1">
        <v>144.8999939</v>
      </c>
      <c r="K215" s="1">
        <v>145.8000031</v>
      </c>
      <c r="L215" s="1">
        <v>142.9400024</v>
      </c>
      <c r="M215" s="1">
        <v>12.5</v>
      </c>
      <c r="N215" s="1">
        <v>6</v>
      </c>
      <c r="O215" t="str">
        <f t="shared" si="3"/>
        <v>3/15/24</v>
      </c>
    </row>
    <row r="216" spans="1:15" x14ac:dyDescent="0.3">
      <c r="A216" s="1" t="s">
        <v>110</v>
      </c>
      <c r="B216" s="1"/>
      <c r="C216" s="1"/>
      <c r="D216" s="1"/>
      <c r="E216" s="1"/>
      <c r="F216" s="1"/>
      <c r="G216" s="1"/>
      <c r="H216" s="1"/>
      <c r="O216" t="e">
        <f t="shared" si="3"/>
        <v>#VALUE!</v>
      </c>
    </row>
    <row r="217" spans="1:15" x14ac:dyDescent="0.3">
      <c r="A217" s="1">
        <v>4410</v>
      </c>
      <c r="B217" s="1" t="s">
        <v>1562</v>
      </c>
      <c r="C217" s="1">
        <v>271</v>
      </c>
      <c r="D217" s="1">
        <v>278.5</v>
      </c>
      <c r="E217" s="1">
        <v>191.8999939</v>
      </c>
      <c r="F217" s="1">
        <v>15.058560979999999</v>
      </c>
      <c r="G217" s="1">
        <v>0</v>
      </c>
      <c r="H217" s="1">
        <v>4410</v>
      </c>
      <c r="I217" s="1" t="s">
        <v>1563</v>
      </c>
      <c r="J217" s="1">
        <v>95.099998470000003</v>
      </c>
      <c r="K217" s="1">
        <v>96.300003050000001</v>
      </c>
      <c r="L217" s="1">
        <v>101.4300003</v>
      </c>
      <c r="M217" s="1">
        <v>15.162363859999999</v>
      </c>
      <c r="N217" s="1">
        <v>0</v>
      </c>
      <c r="O217" t="str">
        <f t="shared" si="3"/>
        <v>4/19/24</v>
      </c>
    </row>
    <row r="218" spans="1:15" x14ac:dyDescent="0.3">
      <c r="A218" s="1">
        <v>4420</v>
      </c>
      <c r="B218" s="1" t="s">
        <v>1564</v>
      </c>
      <c r="C218" s="1">
        <v>263.60000609999997</v>
      </c>
      <c r="D218" s="1">
        <v>271.10000609999997</v>
      </c>
      <c r="E218" s="1">
        <v>177.5599976</v>
      </c>
      <c r="F218" s="1">
        <v>14.95043113</v>
      </c>
      <c r="G218" s="1">
        <v>0</v>
      </c>
      <c r="H218" s="1">
        <v>4420</v>
      </c>
      <c r="I218" s="1" t="s">
        <v>1565</v>
      </c>
      <c r="J218" s="1">
        <v>97.400001529999997</v>
      </c>
      <c r="K218" s="1">
        <v>98.699996949999999</v>
      </c>
      <c r="L218" s="1">
        <v>138.6000061</v>
      </c>
      <c r="M218" s="1">
        <v>15.067806859999999</v>
      </c>
      <c r="N218" s="1">
        <v>0</v>
      </c>
      <c r="O218" t="str">
        <f t="shared" si="3"/>
        <v>4/19/24</v>
      </c>
    </row>
    <row r="219" spans="1:15" x14ac:dyDescent="0.3">
      <c r="A219" s="1">
        <v>4425</v>
      </c>
      <c r="B219" s="1" t="s">
        <v>1566</v>
      </c>
      <c r="C219" s="1">
        <v>259.89999390000003</v>
      </c>
      <c r="D219" s="1">
        <v>267.39999390000003</v>
      </c>
      <c r="E219" s="1">
        <v>261.98001099999999</v>
      </c>
      <c r="F219" s="1">
        <v>14.914934649999999</v>
      </c>
      <c r="G219" s="1">
        <v>2</v>
      </c>
      <c r="H219" s="1">
        <v>4425</v>
      </c>
      <c r="I219" s="1" t="s">
        <v>1567</v>
      </c>
      <c r="J219" s="1">
        <v>98.900001529999997</v>
      </c>
      <c r="K219" s="1">
        <v>99.699996949999999</v>
      </c>
      <c r="L219" s="1">
        <v>97.809997559999999</v>
      </c>
      <c r="M219" s="1">
        <v>15.016793460000001</v>
      </c>
      <c r="N219" s="1">
        <v>2</v>
      </c>
      <c r="O219" t="str">
        <f t="shared" si="3"/>
        <v>4/19/24</v>
      </c>
    </row>
    <row r="220" spans="1:15" x14ac:dyDescent="0.3">
      <c r="A220" s="1">
        <v>4430</v>
      </c>
      <c r="B220" s="1" t="s">
        <v>1568</v>
      </c>
      <c r="C220" s="1">
        <v>259.2000122</v>
      </c>
      <c r="D220" s="1">
        <v>260.5</v>
      </c>
      <c r="E220" s="1">
        <v>262.80999759999997</v>
      </c>
      <c r="F220" s="1">
        <v>14.840971550000001</v>
      </c>
      <c r="G220" s="1">
        <v>21</v>
      </c>
      <c r="H220" s="1">
        <v>4430</v>
      </c>
      <c r="I220" s="1" t="s">
        <v>1569</v>
      </c>
      <c r="J220" s="1">
        <v>99.900001529999997</v>
      </c>
      <c r="K220" s="1">
        <v>101.1999969</v>
      </c>
      <c r="L220" s="1">
        <v>100.5999985</v>
      </c>
      <c r="M220" s="1">
        <v>14.95468788</v>
      </c>
      <c r="N220" s="1">
        <v>1</v>
      </c>
      <c r="O220" t="str">
        <f t="shared" si="3"/>
        <v>4/19/24</v>
      </c>
    </row>
    <row r="221" spans="1:15" x14ac:dyDescent="0.3">
      <c r="A221" s="1">
        <v>4440</v>
      </c>
      <c r="B221" s="1" t="s">
        <v>1570</v>
      </c>
      <c r="C221" s="1">
        <v>249</v>
      </c>
      <c r="D221" s="1">
        <v>256.5</v>
      </c>
      <c r="E221" s="1">
        <v>166.11000060000001</v>
      </c>
      <c r="F221" s="1">
        <v>14.750423100000001</v>
      </c>
      <c r="G221" s="1">
        <v>0</v>
      </c>
      <c r="H221" s="1">
        <v>4440</v>
      </c>
      <c r="I221" s="1" t="s">
        <v>1571</v>
      </c>
      <c r="J221" s="1">
        <v>102.4000015</v>
      </c>
      <c r="K221" s="1">
        <v>103.6999969</v>
      </c>
      <c r="L221" s="1">
        <v>104.0699997</v>
      </c>
      <c r="M221" s="1">
        <v>14.844957770000001</v>
      </c>
      <c r="N221" s="1">
        <v>0</v>
      </c>
      <c r="O221" t="str">
        <f t="shared" si="3"/>
        <v>4/19/24</v>
      </c>
    </row>
    <row r="222" spans="1:15" x14ac:dyDescent="0.3">
      <c r="A222" s="1">
        <v>4450</v>
      </c>
      <c r="B222" s="1" t="s">
        <v>1572</v>
      </c>
      <c r="C222" s="1">
        <v>244.8000031</v>
      </c>
      <c r="D222" s="1">
        <v>246.1000061</v>
      </c>
      <c r="E222" s="1">
        <v>249.13000489999999</v>
      </c>
      <c r="F222" s="1">
        <v>14.63294557</v>
      </c>
      <c r="G222" s="1">
        <v>192</v>
      </c>
      <c r="H222" s="1">
        <v>4450</v>
      </c>
      <c r="I222" s="1" t="s">
        <v>1573</v>
      </c>
      <c r="J222" s="1">
        <v>105.1999969</v>
      </c>
      <c r="K222" s="1">
        <v>106.0999985</v>
      </c>
      <c r="L222" s="1">
        <v>104.2900009</v>
      </c>
      <c r="M222" s="1">
        <v>14.747730580000001</v>
      </c>
      <c r="N222" s="1">
        <v>910</v>
      </c>
      <c r="O222" t="str">
        <f t="shared" si="3"/>
        <v>4/19/24</v>
      </c>
    </row>
    <row r="223" spans="1:15" x14ac:dyDescent="0.3">
      <c r="A223" s="1">
        <v>4460</v>
      </c>
      <c r="B223" s="1" t="s">
        <v>1574</v>
      </c>
      <c r="C223" s="1">
        <v>234.8000031</v>
      </c>
      <c r="D223" s="1">
        <v>242.1999969</v>
      </c>
      <c r="E223" s="1">
        <v>177.6499939</v>
      </c>
      <c r="F223" s="1">
        <v>14.54175764</v>
      </c>
      <c r="G223" s="1">
        <v>0</v>
      </c>
      <c r="H223" s="1">
        <v>4460</v>
      </c>
      <c r="I223" s="1" t="s">
        <v>1575</v>
      </c>
      <c r="J223" s="1">
        <v>107.6999969</v>
      </c>
      <c r="K223" s="1">
        <v>109</v>
      </c>
      <c r="L223" s="1">
        <v>152.9900055</v>
      </c>
      <c r="M223" s="1">
        <v>14.64394751</v>
      </c>
      <c r="N223" s="1">
        <v>0</v>
      </c>
      <c r="O223" t="str">
        <f t="shared" si="3"/>
        <v>4/19/24</v>
      </c>
    </row>
    <row r="224" spans="1:15" x14ac:dyDescent="0.3">
      <c r="A224" s="1">
        <v>4470</v>
      </c>
      <c r="B224" s="1" t="s">
        <v>1576</v>
      </c>
      <c r="C224" s="1">
        <v>227.6999969</v>
      </c>
      <c r="D224" s="1">
        <v>235.1999969</v>
      </c>
      <c r="E224" s="1">
        <v>223.1000061</v>
      </c>
      <c r="F224" s="1">
        <v>14.41990867</v>
      </c>
      <c r="G224" s="1">
        <v>0</v>
      </c>
      <c r="H224" s="1">
        <v>4470</v>
      </c>
      <c r="I224" s="1" t="s">
        <v>1577</v>
      </c>
      <c r="J224" s="1">
        <v>110.4000015</v>
      </c>
      <c r="K224" s="1">
        <v>111.6999969</v>
      </c>
      <c r="L224" s="1">
        <v>168.1000061</v>
      </c>
      <c r="M224" s="1">
        <v>14.537335130000001</v>
      </c>
      <c r="N224" s="1">
        <v>0</v>
      </c>
      <c r="O224" t="str">
        <f t="shared" si="3"/>
        <v>4/19/24</v>
      </c>
    </row>
    <row r="225" spans="1:15" x14ac:dyDescent="0.3">
      <c r="A225" s="1">
        <v>4475</v>
      </c>
      <c r="B225" s="1" t="s">
        <v>1578</v>
      </c>
      <c r="C225" s="1">
        <v>224.1999969</v>
      </c>
      <c r="D225" s="1">
        <v>231.6999969</v>
      </c>
      <c r="E225" s="1">
        <v>232.9100037</v>
      </c>
      <c r="F225" s="1">
        <v>14.380733920000001</v>
      </c>
      <c r="G225" s="1">
        <v>7</v>
      </c>
      <c r="H225" s="1">
        <v>4475</v>
      </c>
      <c r="I225" s="1" t="s">
        <v>1579</v>
      </c>
      <c r="J225" s="1">
        <v>112.0999985</v>
      </c>
      <c r="K225" s="1">
        <v>112.9000015</v>
      </c>
      <c r="L225" s="1">
        <v>110.9000015</v>
      </c>
      <c r="M225" s="1">
        <v>14.485149570000001</v>
      </c>
      <c r="N225" s="1">
        <v>108</v>
      </c>
      <c r="O225" t="str">
        <f t="shared" si="3"/>
        <v>4/19/24</v>
      </c>
    </row>
    <row r="226" spans="1:15" x14ac:dyDescent="0.3">
      <c r="A226" s="1">
        <v>4480</v>
      </c>
      <c r="B226" s="1" t="s">
        <v>1580</v>
      </c>
      <c r="C226" s="1">
        <v>220.8000031</v>
      </c>
      <c r="D226" s="1">
        <v>228.1999969</v>
      </c>
      <c r="E226" s="1">
        <v>217</v>
      </c>
      <c r="F226" s="1">
        <v>14.33469032</v>
      </c>
      <c r="G226" s="1">
        <v>0</v>
      </c>
      <c r="H226" s="1">
        <v>4480</v>
      </c>
      <c r="I226" s="1" t="s">
        <v>1581</v>
      </c>
      <c r="J226" s="1">
        <v>113.3000031</v>
      </c>
      <c r="K226" s="1">
        <v>114.5</v>
      </c>
      <c r="L226" s="1">
        <v>115.4000015</v>
      </c>
      <c r="M226" s="1">
        <v>14.43040543</v>
      </c>
      <c r="N226" s="1">
        <v>1</v>
      </c>
      <c r="O226" t="str">
        <f t="shared" si="3"/>
        <v>4/19/24</v>
      </c>
    </row>
    <row r="227" spans="1:15" x14ac:dyDescent="0.3">
      <c r="A227" s="1">
        <v>4490</v>
      </c>
      <c r="B227" s="1" t="s">
        <v>1582</v>
      </c>
      <c r="C227" s="1">
        <v>213.8999939</v>
      </c>
      <c r="D227" s="1">
        <v>221.3000031</v>
      </c>
      <c r="E227" s="1">
        <v>151.5</v>
      </c>
      <c r="F227" s="1">
        <v>14.22614645</v>
      </c>
      <c r="G227" s="1">
        <v>0</v>
      </c>
      <c r="H227" s="1">
        <v>4490</v>
      </c>
      <c r="I227" s="1" t="s">
        <v>1583</v>
      </c>
      <c r="J227" s="1">
        <v>116.4000015</v>
      </c>
      <c r="K227" s="1">
        <v>117.3000031</v>
      </c>
      <c r="L227" s="1">
        <v>115.26000209999999</v>
      </c>
      <c r="M227" s="1">
        <v>14.327377670000001</v>
      </c>
      <c r="N227" s="1">
        <v>45</v>
      </c>
      <c r="O227" t="str">
        <f t="shared" si="3"/>
        <v>4/19/24</v>
      </c>
    </row>
    <row r="228" spans="1:15" x14ac:dyDescent="0.3">
      <c r="A228" s="1">
        <v>4500</v>
      </c>
      <c r="B228" s="1" t="s">
        <v>1584</v>
      </c>
      <c r="C228" s="1">
        <v>210.1999969</v>
      </c>
      <c r="D228" s="1">
        <v>211.3999939</v>
      </c>
      <c r="E228" s="1">
        <v>211.6999969</v>
      </c>
      <c r="F228" s="1">
        <v>14.123697460000001</v>
      </c>
      <c r="G228" s="1">
        <v>125</v>
      </c>
      <c r="H228" s="1">
        <v>4500</v>
      </c>
      <c r="I228" s="1" t="s">
        <v>1585</v>
      </c>
      <c r="J228" s="1">
        <v>119.4000015</v>
      </c>
      <c r="K228" s="1">
        <v>120.1999969</v>
      </c>
      <c r="L228" s="1">
        <v>120.6200027</v>
      </c>
      <c r="M228" s="1">
        <v>14.25776649</v>
      </c>
      <c r="N228" s="1">
        <v>4</v>
      </c>
      <c r="O228" t="str">
        <f t="shared" si="3"/>
        <v>4/19/24</v>
      </c>
    </row>
    <row r="229" spans="1:15" x14ac:dyDescent="0.3">
      <c r="A229" s="1">
        <v>4510</v>
      </c>
      <c r="B229" s="1" t="s">
        <v>1586</v>
      </c>
      <c r="C229" s="1">
        <v>200.5</v>
      </c>
      <c r="D229" s="1">
        <v>207.8999939</v>
      </c>
      <c r="E229" s="1">
        <v>212.4900055</v>
      </c>
      <c r="F229" s="1">
        <v>14.00105469</v>
      </c>
      <c r="G229" s="1">
        <v>0</v>
      </c>
      <c r="H229" s="1">
        <v>4510</v>
      </c>
      <c r="I229" s="1" t="s">
        <v>1587</v>
      </c>
      <c r="J229" s="1">
        <v>122.3000031</v>
      </c>
      <c r="K229" s="1">
        <v>123.5</v>
      </c>
      <c r="L229" s="1">
        <v>122.75</v>
      </c>
      <c r="M229" s="1">
        <v>14.10578903</v>
      </c>
      <c r="N229" s="1">
        <v>2</v>
      </c>
      <c r="O229" t="str">
        <f t="shared" si="3"/>
        <v>4/19/24</v>
      </c>
    </row>
    <row r="230" spans="1:15" x14ac:dyDescent="0.3">
      <c r="A230" s="1">
        <v>4520</v>
      </c>
      <c r="B230" s="1" t="s">
        <v>1588</v>
      </c>
      <c r="C230" s="1">
        <v>193.8999939</v>
      </c>
      <c r="D230" s="1">
        <v>201.1999969</v>
      </c>
      <c r="E230" s="1">
        <v>194.1900024</v>
      </c>
      <c r="F230" s="1">
        <v>13.9146815</v>
      </c>
      <c r="G230" s="1">
        <v>2</v>
      </c>
      <c r="H230" s="1">
        <v>4520</v>
      </c>
      <c r="I230" s="1" t="s">
        <v>1589</v>
      </c>
      <c r="J230" s="1">
        <v>125.5</v>
      </c>
      <c r="K230" s="1">
        <v>126.6999969</v>
      </c>
      <c r="L230" s="1">
        <v>132.5</v>
      </c>
      <c r="M230" s="1">
        <v>14.021275989999999</v>
      </c>
      <c r="N230" s="1">
        <v>0</v>
      </c>
      <c r="O230" t="str">
        <f t="shared" si="3"/>
        <v>4/19/24</v>
      </c>
    </row>
    <row r="231" spans="1:15" x14ac:dyDescent="0.3">
      <c r="A231" s="1">
        <v>4525</v>
      </c>
      <c r="B231" s="1" t="s">
        <v>1590</v>
      </c>
      <c r="C231" s="1">
        <v>193.3999939</v>
      </c>
      <c r="D231" s="1">
        <v>195.1000061</v>
      </c>
      <c r="E231" s="1">
        <v>197.5500031</v>
      </c>
      <c r="F231" s="1">
        <v>13.85331077</v>
      </c>
      <c r="G231" s="1">
        <v>0</v>
      </c>
      <c r="H231" s="1">
        <v>4525</v>
      </c>
      <c r="I231" s="1" t="s">
        <v>1591</v>
      </c>
      <c r="J231" s="1">
        <v>127.0999985</v>
      </c>
      <c r="K231" s="1">
        <v>128.3000031</v>
      </c>
      <c r="L231" s="1">
        <v>127.38999939999999</v>
      </c>
      <c r="M231" s="1">
        <v>13.964797539999999</v>
      </c>
      <c r="N231" s="1">
        <v>2</v>
      </c>
      <c r="O231" t="str">
        <f t="shared" si="3"/>
        <v>4/19/24</v>
      </c>
    </row>
    <row r="232" spans="1:15" x14ac:dyDescent="0.3">
      <c r="A232" s="1">
        <v>4530</v>
      </c>
      <c r="B232" s="1" t="s">
        <v>1592</v>
      </c>
      <c r="C232" s="1">
        <v>190.1999969</v>
      </c>
      <c r="D232" s="1">
        <v>191.8000031</v>
      </c>
      <c r="E232" s="1">
        <v>189.72999569999999</v>
      </c>
      <c r="F232" s="1">
        <v>13.80756201</v>
      </c>
      <c r="G232" s="1">
        <v>18</v>
      </c>
      <c r="H232" s="1">
        <v>4530</v>
      </c>
      <c r="I232" s="1" t="s">
        <v>1593</v>
      </c>
      <c r="J232" s="1">
        <v>128.3000031</v>
      </c>
      <c r="K232" s="1">
        <v>130.1999969</v>
      </c>
      <c r="L232" s="1">
        <v>177.3500061</v>
      </c>
      <c r="M232" s="1">
        <v>13.90653556</v>
      </c>
      <c r="N232" s="1">
        <v>0</v>
      </c>
      <c r="O232" t="str">
        <f t="shared" si="3"/>
        <v>4/19/24</v>
      </c>
    </row>
    <row r="233" spans="1:15" x14ac:dyDescent="0.3">
      <c r="A233" s="1">
        <v>4540</v>
      </c>
      <c r="B233" s="1" t="s">
        <v>1594</v>
      </c>
      <c r="C233" s="1">
        <v>184</v>
      </c>
      <c r="D233" s="1">
        <v>185.1999969</v>
      </c>
      <c r="E233" s="1">
        <v>182.1000061</v>
      </c>
      <c r="F233" s="1">
        <v>13.7139311</v>
      </c>
      <c r="G233" s="1">
        <v>59</v>
      </c>
      <c r="H233" s="1">
        <v>4540</v>
      </c>
      <c r="I233" s="1" t="s">
        <v>1595</v>
      </c>
      <c r="J233" s="1">
        <v>131.6000061</v>
      </c>
      <c r="K233" s="1">
        <v>133.5</v>
      </c>
      <c r="L233" s="1">
        <v>142.5</v>
      </c>
      <c r="M233" s="1">
        <v>13.792588479999999</v>
      </c>
      <c r="N233" s="1">
        <v>0</v>
      </c>
      <c r="O233" t="str">
        <f t="shared" si="3"/>
        <v>4/19/24</v>
      </c>
    </row>
    <row r="234" spans="1:15" x14ac:dyDescent="0.3">
      <c r="A234" s="1">
        <v>4550</v>
      </c>
      <c r="B234" s="1" t="s">
        <v>1596</v>
      </c>
      <c r="C234" s="1">
        <v>177.6999969</v>
      </c>
      <c r="D234" s="1">
        <v>178.8000031</v>
      </c>
      <c r="E234" s="1">
        <v>182.71000670000001</v>
      </c>
      <c r="F234" s="1">
        <v>13.62916869</v>
      </c>
      <c r="G234" s="1">
        <v>68</v>
      </c>
      <c r="H234" s="1">
        <v>4550</v>
      </c>
      <c r="I234" s="1" t="s">
        <v>1597</v>
      </c>
      <c r="J234" s="1">
        <v>135.6999969</v>
      </c>
      <c r="K234" s="1">
        <v>136.6000061</v>
      </c>
      <c r="L234" s="1">
        <v>134.6499939</v>
      </c>
      <c r="M234" s="1">
        <v>13.720917590000001</v>
      </c>
      <c r="N234" s="1">
        <v>38</v>
      </c>
      <c r="O234" t="str">
        <f t="shared" si="3"/>
        <v>4/19/24</v>
      </c>
    </row>
    <row r="235" spans="1:15" x14ac:dyDescent="0.3">
      <c r="A235" s="1">
        <v>4560</v>
      </c>
      <c r="B235" s="1" t="s">
        <v>1598</v>
      </c>
      <c r="C235" s="1">
        <v>171.3000031</v>
      </c>
      <c r="D235" s="1">
        <v>172.8000031</v>
      </c>
      <c r="E235" s="1">
        <v>174.47000120000001</v>
      </c>
      <c r="F235" s="1">
        <v>13.508933730000001</v>
      </c>
      <c r="G235" s="1">
        <v>21</v>
      </c>
      <c r="H235" s="1">
        <v>4560</v>
      </c>
      <c r="I235" s="1" t="s">
        <v>1599</v>
      </c>
      <c r="J235" s="1">
        <v>138.6000061</v>
      </c>
      <c r="K235" s="1">
        <v>140.5</v>
      </c>
      <c r="L235" s="1">
        <v>141.3999939</v>
      </c>
      <c r="M235" s="1">
        <v>13.604008889999999</v>
      </c>
      <c r="N235" s="1">
        <v>0</v>
      </c>
      <c r="O235" t="str">
        <f t="shared" si="3"/>
        <v>4/19/24</v>
      </c>
    </row>
    <row r="236" spans="1:15" x14ac:dyDescent="0.3">
      <c r="A236" s="1">
        <v>4570</v>
      </c>
      <c r="B236" s="1" t="s">
        <v>1600</v>
      </c>
      <c r="C236" s="1">
        <v>165.1999969</v>
      </c>
      <c r="D236" s="1">
        <v>166.6999969</v>
      </c>
      <c r="E236" s="1">
        <v>168.4400024</v>
      </c>
      <c r="F236" s="1">
        <v>13.421186110000001</v>
      </c>
      <c r="G236" s="1">
        <v>0</v>
      </c>
      <c r="H236" s="1">
        <v>4570</v>
      </c>
      <c r="I236" s="1" t="s">
        <v>1601</v>
      </c>
      <c r="J236" s="1">
        <v>142.1999969</v>
      </c>
      <c r="K236" s="1">
        <v>144.1000061</v>
      </c>
      <c r="L236" s="1">
        <v>154.88000489999999</v>
      </c>
      <c r="M236" s="1">
        <v>13.501723719999999</v>
      </c>
      <c r="N236" s="1">
        <v>0</v>
      </c>
      <c r="O236" t="str">
        <f t="shared" si="3"/>
        <v>4/19/24</v>
      </c>
    </row>
    <row r="237" spans="1:15" x14ac:dyDescent="0.3">
      <c r="A237" s="1">
        <v>4575</v>
      </c>
      <c r="B237" s="1" t="s">
        <v>1602</v>
      </c>
      <c r="C237" s="1">
        <v>162.1999969</v>
      </c>
      <c r="D237" s="1">
        <v>163.6999969</v>
      </c>
      <c r="E237" s="1">
        <v>165.4400024</v>
      </c>
      <c r="F237" s="1">
        <v>13.36735519</v>
      </c>
      <c r="G237" s="1">
        <v>24</v>
      </c>
      <c r="H237" s="1">
        <v>4575</v>
      </c>
      <c r="I237" s="1" t="s">
        <v>1603</v>
      </c>
      <c r="J237" s="1">
        <v>144.6000061</v>
      </c>
      <c r="K237" s="1">
        <v>145.8999939</v>
      </c>
      <c r="L237" s="1">
        <v>143.6999969</v>
      </c>
      <c r="M237" s="1">
        <v>13.473724410000001</v>
      </c>
      <c r="N237" s="1">
        <v>10</v>
      </c>
      <c r="O237" t="str">
        <f t="shared" si="3"/>
        <v>4/19/24</v>
      </c>
    </row>
    <row r="238" spans="1:15" x14ac:dyDescent="0.3">
      <c r="A238" s="1">
        <v>4580</v>
      </c>
      <c r="B238" s="1" t="s">
        <v>1604</v>
      </c>
      <c r="C238" s="1">
        <v>159.1999969</v>
      </c>
      <c r="D238" s="1">
        <v>160.6999969</v>
      </c>
      <c r="E238" s="1">
        <v>157.67999270000001</v>
      </c>
      <c r="F238" s="1">
        <v>13.32617641</v>
      </c>
      <c r="G238" s="1">
        <v>0</v>
      </c>
      <c r="H238" s="1">
        <v>4580</v>
      </c>
      <c r="I238" s="1" t="s">
        <v>1605</v>
      </c>
      <c r="J238" s="1">
        <v>146.5</v>
      </c>
      <c r="K238" s="1">
        <v>147.8000031</v>
      </c>
      <c r="L238" s="1">
        <v>152.1000061</v>
      </c>
      <c r="M238" s="1">
        <v>13.42615636</v>
      </c>
      <c r="N238" s="1">
        <v>0</v>
      </c>
      <c r="O238" t="str">
        <f t="shared" si="3"/>
        <v>4/19/24</v>
      </c>
    </row>
    <row r="239" spans="1:15" x14ac:dyDescent="0.3">
      <c r="A239" s="1">
        <v>4590</v>
      </c>
      <c r="B239" s="1" t="s">
        <v>1606</v>
      </c>
      <c r="C239" s="1">
        <v>153.3000031</v>
      </c>
      <c r="D239" s="1">
        <v>154.8000031</v>
      </c>
      <c r="E239" s="1">
        <v>151.5</v>
      </c>
      <c r="F239" s="1">
        <v>13.23150429</v>
      </c>
      <c r="G239" s="1">
        <v>0</v>
      </c>
      <c r="H239" s="1">
        <v>4590</v>
      </c>
      <c r="I239" s="1" t="s">
        <v>1607</v>
      </c>
      <c r="J239" s="1">
        <v>150.3000031</v>
      </c>
      <c r="K239" s="1">
        <v>151.6999969</v>
      </c>
      <c r="L239" s="1">
        <v>150.6000061</v>
      </c>
      <c r="M239" s="1">
        <v>13.32911515</v>
      </c>
      <c r="N239" s="1">
        <v>1</v>
      </c>
      <c r="O239" t="str">
        <f t="shared" si="3"/>
        <v>4/19/24</v>
      </c>
    </row>
    <row r="240" spans="1:15" x14ac:dyDescent="0.3">
      <c r="A240" s="1">
        <v>4600</v>
      </c>
      <c r="B240" s="1" t="s">
        <v>1608</v>
      </c>
      <c r="C240" s="1">
        <v>147.8000031</v>
      </c>
      <c r="D240" s="1">
        <v>148.8000031</v>
      </c>
      <c r="E240" s="1">
        <v>149.77000430000001</v>
      </c>
      <c r="F240" s="1">
        <v>13.13461176</v>
      </c>
      <c r="G240" s="1">
        <v>40</v>
      </c>
      <c r="H240" s="1">
        <v>4600</v>
      </c>
      <c r="I240" s="1" t="s">
        <v>1609</v>
      </c>
      <c r="J240" s="1">
        <v>154.5</v>
      </c>
      <c r="K240" s="1">
        <v>155.5</v>
      </c>
      <c r="L240" s="1">
        <v>153.33000179999999</v>
      </c>
      <c r="M240" s="1">
        <v>13.23669267</v>
      </c>
      <c r="N240" s="1">
        <v>91</v>
      </c>
      <c r="O240" t="str">
        <f t="shared" si="3"/>
        <v>4/19/24</v>
      </c>
    </row>
    <row r="241" spans="1:15" x14ac:dyDescent="0.3">
      <c r="A241" s="1">
        <v>4610</v>
      </c>
      <c r="B241" s="1" t="s">
        <v>1610</v>
      </c>
      <c r="C241" s="1">
        <v>141.8999939</v>
      </c>
      <c r="D241" s="1">
        <v>143.3000031</v>
      </c>
      <c r="E241" s="1">
        <v>138.1999969</v>
      </c>
      <c r="F241" s="1">
        <v>13.046999810000001</v>
      </c>
      <c r="G241" s="1">
        <v>0</v>
      </c>
      <c r="H241" s="1">
        <v>4610</v>
      </c>
      <c r="I241" s="1" t="s">
        <v>1611</v>
      </c>
      <c r="J241" s="1">
        <v>158.3999939</v>
      </c>
      <c r="K241" s="1">
        <v>159.8000031</v>
      </c>
      <c r="L241" s="1">
        <v>163.07000729999999</v>
      </c>
      <c r="M241" s="1">
        <v>13.146485800000001</v>
      </c>
      <c r="N241" s="1">
        <v>0</v>
      </c>
      <c r="O241" t="str">
        <f t="shared" si="3"/>
        <v>4/19/24</v>
      </c>
    </row>
    <row r="242" spans="1:15" x14ac:dyDescent="0.3">
      <c r="O242" t="e">
        <f t="shared" si="3"/>
        <v>#VALUE!</v>
      </c>
    </row>
    <row r="243" spans="1:15" x14ac:dyDescent="0.3">
      <c r="A243" s="1" t="s">
        <v>0</v>
      </c>
      <c r="B243" s="1"/>
      <c r="C243" s="1"/>
      <c r="D243" s="1"/>
      <c r="E243" s="1"/>
      <c r="F243" s="1"/>
      <c r="G243" s="1"/>
      <c r="H243" s="1"/>
      <c r="O243" t="e">
        <f t="shared" si="3"/>
        <v>#VALUE!</v>
      </c>
    </row>
    <row r="244" spans="1:15" x14ac:dyDescent="0.3">
      <c r="A244" s="1" t="s">
        <v>1</v>
      </c>
      <c r="B244" s="1" t="s">
        <v>2</v>
      </c>
      <c r="C244" s="1" t="s">
        <v>3</v>
      </c>
      <c r="D244" s="1" t="s">
        <v>4</v>
      </c>
      <c r="E244" s="1" t="s">
        <v>5</v>
      </c>
      <c r="F244" s="1" t="s">
        <v>6</v>
      </c>
      <c r="G244" s="1" t="s">
        <v>7</v>
      </c>
      <c r="H244" s="1" t="s">
        <v>1</v>
      </c>
      <c r="I244" s="1" t="s">
        <v>2</v>
      </c>
      <c r="J244" s="1" t="s">
        <v>3</v>
      </c>
      <c r="K244" s="1" t="s">
        <v>4</v>
      </c>
      <c r="L244" s="1" t="s">
        <v>5</v>
      </c>
      <c r="M244" s="1" t="s">
        <v>6</v>
      </c>
      <c r="N244" s="1" t="s">
        <v>7</v>
      </c>
      <c r="O244" t="e">
        <f t="shared" si="3"/>
        <v>#VALUE!</v>
      </c>
    </row>
    <row r="245" spans="1:15" x14ac:dyDescent="0.3">
      <c r="A245" s="1" t="s">
        <v>110</v>
      </c>
      <c r="B245" s="1"/>
      <c r="C245" s="1"/>
      <c r="D245" s="1"/>
      <c r="E245" s="1"/>
      <c r="F245" s="1"/>
      <c r="G245" s="1"/>
      <c r="H245" s="1"/>
      <c r="O245" t="e">
        <f t="shared" si="3"/>
        <v>#VALUE!</v>
      </c>
    </row>
    <row r="246" spans="1:15" x14ac:dyDescent="0.3">
      <c r="A246" s="1">
        <v>4225</v>
      </c>
      <c r="B246" s="1" t="s">
        <v>1612</v>
      </c>
      <c r="C246" s="1">
        <v>438.89999390000003</v>
      </c>
      <c r="D246" s="1">
        <v>450</v>
      </c>
      <c r="E246" s="1">
        <v>346.5899963</v>
      </c>
      <c r="F246" s="1">
        <v>17.571052949999999</v>
      </c>
      <c r="G246" s="1">
        <v>0</v>
      </c>
      <c r="H246" s="1">
        <v>4225</v>
      </c>
      <c r="I246" s="1" t="s">
        <v>1613</v>
      </c>
      <c r="J246" s="1">
        <v>73</v>
      </c>
      <c r="K246" s="1">
        <v>73.800003050000001</v>
      </c>
      <c r="L246" s="1">
        <v>73.22000122</v>
      </c>
      <c r="M246" s="1">
        <v>17.27784342</v>
      </c>
      <c r="N246" s="1">
        <v>2</v>
      </c>
      <c r="O246" t="str">
        <f t="shared" si="3"/>
        <v>5/17/24</v>
      </c>
    </row>
    <row r="247" spans="1:15" x14ac:dyDescent="0.3">
      <c r="A247" s="1">
        <v>4250</v>
      </c>
      <c r="B247" s="1" t="s">
        <v>1614</v>
      </c>
      <c r="C247" s="1">
        <v>418.60000609999997</v>
      </c>
      <c r="D247" s="1">
        <v>429.60000609999997</v>
      </c>
      <c r="E247" s="1">
        <v>420.39999390000003</v>
      </c>
      <c r="F247" s="1">
        <v>17.302277019999998</v>
      </c>
      <c r="G247" s="1">
        <v>0</v>
      </c>
      <c r="H247" s="1">
        <v>4250</v>
      </c>
      <c r="I247" s="1" t="s">
        <v>1615</v>
      </c>
      <c r="J247" s="1">
        <v>77</v>
      </c>
      <c r="K247" s="1">
        <v>77.800003050000001</v>
      </c>
      <c r="L247" s="1">
        <v>81</v>
      </c>
      <c r="M247" s="1">
        <v>17.010189629999999</v>
      </c>
      <c r="N247" s="1">
        <v>0</v>
      </c>
      <c r="O247" t="str">
        <f t="shared" si="3"/>
        <v>5/17/24</v>
      </c>
    </row>
    <row r="248" spans="1:15" x14ac:dyDescent="0.3">
      <c r="A248" s="1">
        <v>4275</v>
      </c>
      <c r="B248" s="1" t="s">
        <v>1616</v>
      </c>
      <c r="C248" s="1">
        <v>398.89999390000003</v>
      </c>
      <c r="D248" s="1">
        <v>409.5</v>
      </c>
      <c r="E248" s="1">
        <v>295.9599915</v>
      </c>
      <c r="F248" s="1">
        <v>17.05105142</v>
      </c>
      <c r="G248" s="1">
        <v>0</v>
      </c>
      <c r="H248" s="1">
        <v>4275</v>
      </c>
      <c r="I248" s="1" t="s">
        <v>1617</v>
      </c>
      <c r="J248" s="1">
        <v>81.199996949999999</v>
      </c>
      <c r="K248" s="1">
        <v>82</v>
      </c>
      <c r="L248" s="1">
        <v>83.690002440000001</v>
      </c>
      <c r="M248" s="1">
        <v>16.75759171</v>
      </c>
      <c r="N248" s="1">
        <v>21</v>
      </c>
      <c r="O248" t="str">
        <f t="shared" si="3"/>
        <v>5/17/24</v>
      </c>
    </row>
    <row r="249" spans="1:15" x14ac:dyDescent="0.3">
      <c r="A249" s="1">
        <v>4300</v>
      </c>
      <c r="B249" s="1" t="s">
        <v>1618</v>
      </c>
      <c r="C249" s="1">
        <v>383.5</v>
      </c>
      <c r="D249" s="1">
        <v>384.89999390000003</v>
      </c>
      <c r="E249" s="1">
        <v>381.35998540000003</v>
      </c>
      <c r="F249" s="1">
        <v>16.792962889999998</v>
      </c>
      <c r="G249" s="1">
        <v>12</v>
      </c>
      <c r="H249" s="1">
        <v>4300</v>
      </c>
      <c r="I249" s="1" t="s">
        <v>1619</v>
      </c>
      <c r="J249" s="1">
        <v>85.699996949999999</v>
      </c>
      <c r="K249" s="1">
        <v>86.5</v>
      </c>
      <c r="L249" s="1">
        <v>86.199996949999999</v>
      </c>
      <c r="M249" s="1">
        <v>16.507792139999999</v>
      </c>
      <c r="N249" s="1">
        <v>72</v>
      </c>
      <c r="O249" t="str">
        <f t="shared" si="3"/>
        <v>5/17/24</v>
      </c>
    </row>
    <row r="250" spans="1:15" x14ac:dyDescent="0.3">
      <c r="A250" s="1">
        <v>4325</v>
      </c>
      <c r="B250" s="1" t="s">
        <v>1620</v>
      </c>
      <c r="C250" s="1">
        <v>361</v>
      </c>
      <c r="D250" s="1">
        <v>369.2999878</v>
      </c>
      <c r="E250" s="1">
        <v>285.02999879999999</v>
      </c>
      <c r="F250" s="1">
        <v>16.58661871</v>
      </c>
      <c r="G250" s="1">
        <v>0</v>
      </c>
      <c r="H250" s="1">
        <v>4325</v>
      </c>
      <c r="I250" s="1" t="s">
        <v>1621</v>
      </c>
      <c r="J250" s="1">
        <v>90.199996949999999</v>
      </c>
      <c r="K250" s="1">
        <v>91.5</v>
      </c>
      <c r="L250" s="1">
        <v>90.839996339999999</v>
      </c>
      <c r="M250" s="1">
        <v>16.246642319999999</v>
      </c>
      <c r="N250" s="1">
        <v>61</v>
      </c>
      <c r="O250" t="str">
        <f t="shared" si="3"/>
        <v>5/17/24</v>
      </c>
    </row>
    <row r="251" spans="1:15" x14ac:dyDescent="0.3">
      <c r="A251" s="1">
        <v>4350</v>
      </c>
      <c r="B251" s="1" t="s">
        <v>1622</v>
      </c>
      <c r="C251" s="1">
        <v>344.7000122</v>
      </c>
      <c r="D251" s="1">
        <v>346.10000609999997</v>
      </c>
      <c r="E251" s="1">
        <v>340.57998659999998</v>
      </c>
      <c r="F251" s="1">
        <v>16.262391409999999</v>
      </c>
      <c r="G251" s="1">
        <v>9</v>
      </c>
      <c r="H251" s="1">
        <v>4350</v>
      </c>
      <c r="I251" s="1" t="s">
        <v>1623</v>
      </c>
      <c r="J251" s="1">
        <v>95.5</v>
      </c>
      <c r="K251" s="1">
        <v>96.300003050000001</v>
      </c>
      <c r="L251" s="1">
        <v>94.160003660000001</v>
      </c>
      <c r="M251" s="1">
        <v>15.98737721</v>
      </c>
      <c r="N251" s="1">
        <v>141</v>
      </c>
      <c r="O251" t="str">
        <f t="shared" si="3"/>
        <v>5/17/24</v>
      </c>
    </row>
    <row r="252" spans="1:15" x14ac:dyDescent="0.3">
      <c r="A252" s="1">
        <v>4375</v>
      </c>
      <c r="B252" s="1" t="s">
        <v>1624</v>
      </c>
      <c r="C252" s="1">
        <v>322.7999878</v>
      </c>
      <c r="D252" s="1">
        <v>331.10000609999997</v>
      </c>
      <c r="E252" s="1">
        <v>327.39001459999997</v>
      </c>
      <c r="F252" s="1">
        <v>16.064445339999999</v>
      </c>
      <c r="G252" s="1">
        <v>0</v>
      </c>
      <c r="H252" s="1">
        <v>4375</v>
      </c>
      <c r="I252" s="1" t="s">
        <v>1625</v>
      </c>
      <c r="J252" s="1">
        <v>100.5999985</v>
      </c>
      <c r="K252" s="1">
        <v>101.9000015</v>
      </c>
      <c r="L252" s="1">
        <v>100.3799973</v>
      </c>
      <c r="M252" s="1">
        <v>15.728131080000001</v>
      </c>
      <c r="N252" s="1">
        <v>7</v>
      </c>
      <c r="O252" t="str">
        <f t="shared" si="3"/>
        <v>5/17/24</v>
      </c>
    </row>
    <row r="253" spans="1:15" x14ac:dyDescent="0.3">
      <c r="A253" s="1">
        <v>4400</v>
      </c>
      <c r="B253" s="1" t="s">
        <v>1626</v>
      </c>
      <c r="C253" s="1">
        <v>307.10000609999997</v>
      </c>
      <c r="D253" s="1">
        <v>308.5</v>
      </c>
      <c r="E253" s="1">
        <v>307.69000240000003</v>
      </c>
      <c r="F253" s="1">
        <v>15.75339228</v>
      </c>
      <c r="G253" s="1">
        <v>14</v>
      </c>
      <c r="H253" s="1">
        <v>4400</v>
      </c>
      <c r="I253" s="1" t="s">
        <v>1627</v>
      </c>
      <c r="J253" s="1">
        <v>106.5</v>
      </c>
      <c r="K253" s="1">
        <v>107.4000015</v>
      </c>
      <c r="L253" s="1">
        <v>106.2200012</v>
      </c>
      <c r="M253" s="1">
        <v>15.46267005</v>
      </c>
      <c r="N253" s="1">
        <v>969</v>
      </c>
      <c r="O253" t="str">
        <f t="shared" si="3"/>
        <v>5/17/24</v>
      </c>
    </row>
    <row r="254" spans="1:15" x14ac:dyDescent="0.3">
      <c r="A254" s="1">
        <v>4425</v>
      </c>
      <c r="B254" s="1" t="s">
        <v>1628</v>
      </c>
      <c r="C254" s="1">
        <v>285.7999878</v>
      </c>
      <c r="D254" s="1">
        <v>294.10000609999997</v>
      </c>
      <c r="E254" s="1">
        <v>289.7099915</v>
      </c>
      <c r="F254" s="1">
        <v>15.51387823</v>
      </c>
      <c r="G254" s="1">
        <v>5</v>
      </c>
      <c r="H254" s="1">
        <v>4425</v>
      </c>
      <c r="I254" s="1" t="s">
        <v>1629</v>
      </c>
      <c r="J254" s="1">
        <v>112.3000031</v>
      </c>
      <c r="K254" s="1">
        <v>113.5999985</v>
      </c>
      <c r="L254" s="1">
        <v>110.48999790000001</v>
      </c>
      <c r="M254" s="1">
        <v>15.227340959999999</v>
      </c>
      <c r="N254" s="1">
        <v>6</v>
      </c>
      <c r="O254" t="str">
        <f t="shared" si="3"/>
        <v>5/17/24</v>
      </c>
    </row>
    <row r="255" spans="1:15" x14ac:dyDescent="0.3">
      <c r="A255" s="1">
        <v>4450</v>
      </c>
      <c r="B255" s="1" t="s">
        <v>1630</v>
      </c>
      <c r="C255" s="1">
        <v>270.7000122</v>
      </c>
      <c r="D255" s="1">
        <v>272.60000609999997</v>
      </c>
      <c r="E255" s="1">
        <v>272.22000120000001</v>
      </c>
      <c r="F255" s="1">
        <v>15.241374309999999</v>
      </c>
      <c r="G255" s="1">
        <v>10</v>
      </c>
      <c r="H255" s="1">
        <v>4450</v>
      </c>
      <c r="I255" s="1" t="s">
        <v>1631</v>
      </c>
      <c r="J255" s="1">
        <v>119</v>
      </c>
      <c r="K255" s="1">
        <v>119.9000015</v>
      </c>
      <c r="L255" s="1">
        <v>117.5599976</v>
      </c>
      <c r="M255" s="1">
        <v>14.96291295</v>
      </c>
      <c r="N255" s="1">
        <v>20</v>
      </c>
      <c r="O255" t="str">
        <f t="shared" si="3"/>
        <v>5/17/24</v>
      </c>
    </row>
    <row r="256" spans="1:15" x14ac:dyDescent="0.3">
      <c r="A256" s="1">
        <v>4475</v>
      </c>
      <c r="B256" s="1" t="s">
        <v>1632</v>
      </c>
      <c r="C256" s="1">
        <v>250.3999939</v>
      </c>
      <c r="D256" s="1">
        <v>258.60000609999997</v>
      </c>
      <c r="E256" s="1">
        <v>254.38000489999999</v>
      </c>
      <c r="F256" s="1">
        <v>15.02428055</v>
      </c>
      <c r="G256" s="1">
        <v>0</v>
      </c>
      <c r="H256" s="1">
        <v>4475</v>
      </c>
      <c r="I256" s="1" t="s">
        <v>1633</v>
      </c>
      <c r="J256" s="1">
        <v>125.5999985</v>
      </c>
      <c r="K256" s="1">
        <v>126.9000015</v>
      </c>
      <c r="L256" s="1">
        <v>128.1499939</v>
      </c>
      <c r="M256" s="1">
        <v>14.7146527</v>
      </c>
      <c r="N256" s="1">
        <v>1</v>
      </c>
      <c r="O256" t="str">
        <f t="shared" si="3"/>
        <v>5/17/24</v>
      </c>
    </row>
    <row r="257" spans="1:15" x14ac:dyDescent="0.3">
      <c r="A257" s="1">
        <v>4500</v>
      </c>
      <c r="B257" s="1" t="s">
        <v>1634</v>
      </c>
      <c r="C257" s="1">
        <v>236.1999969</v>
      </c>
      <c r="D257" s="1">
        <v>238</v>
      </c>
      <c r="E257" s="1">
        <v>240.9400024</v>
      </c>
      <c r="F257" s="1">
        <v>14.72292629</v>
      </c>
      <c r="G257" s="1">
        <v>11</v>
      </c>
      <c r="H257" s="1">
        <v>4500</v>
      </c>
      <c r="I257" s="1" t="s">
        <v>1635</v>
      </c>
      <c r="J257" s="1">
        <v>133</v>
      </c>
      <c r="K257" s="1">
        <v>133.8999939</v>
      </c>
      <c r="L257" s="1">
        <v>134.3000031</v>
      </c>
      <c r="M257" s="1">
        <v>14.452120000000001</v>
      </c>
      <c r="N257" s="1">
        <v>29</v>
      </c>
      <c r="O257" t="str">
        <f t="shared" si="3"/>
        <v>5/17/24</v>
      </c>
    </row>
    <row r="258" spans="1:15" x14ac:dyDescent="0.3">
      <c r="A258" s="1">
        <v>4525</v>
      </c>
      <c r="B258" s="1" t="s">
        <v>1636</v>
      </c>
      <c r="C258" s="1">
        <v>216.6999969</v>
      </c>
      <c r="D258" s="1">
        <v>224.6000061</v>
      </c>
      <c r="E258" s="1">
        <v>222.9400024</v>
      </c>
      <c r="F258" s="1">
        <v>14.496536750000001</v>
      </c>
      <c r="G258" s="1">
        <v>0</v>
      </c>
      <c r="H258" s="1">
        <v>4525</v>
      </c>
      <c r="I258" s="1" t="s">
        <v>1637</v>
      </c>
      <c r="J258" s="1">
        <v>140.5</v>
      </c>
      <c r="K258" s="1">
        <v>141.8999939</v>
      </c>
      <c r="L258" s="1">
        <v>138.3000031</v>
      </c>
      <c r="M258" s="1">
        <v>14.189756389999999</v>
      </c>
      <c r="N258" s="1">
        <v>48</v>
      </c>
      <c r="O258" t="str">
        <f t="shared" si="3"/>
        <v>5/17/24</v>
      </c>
    </row>
    <row r="259" spans="1:15" x14ac:dyDescent="0.3">
      <c r="A259" s="1">
        <v>4550</v>
      </c>
      <c r="B259" s="1" t="s">
        <v>1638</v>
      </c>
      <c r="C259" s="1">
        <v>203.8000031</v>
      </c>
      <c r="D259" s="1">
        <v>204.8999939</v>
      </c>
      <c r="E259" s="1">
        <v>203.1600037</v>
      </c>
      <c r="F259" s="1">
        <v>14.234080090000001</v>
      </c>
      <c r="G259" s="1">
        <v>1</v>
      </c>
      <c r="H259" s="1">
        <v>4550</v>
      </c>
      <c r="I259" s="1" t="s">
        <v>1639</v>
      </c>
      <c r="J259" s="1">
        <v>149</v>
      </c>
      <c r="K259" s="1">
        <v>149.8999939</v>
      </c>
      <c r="L259" s="1">
        <v>150</v>
      </c>
      <c r="M259" s="1">
        <v>13.95650434</v>
      </c>
      <c r="N259" s="1">
        <v>99</v>
      </c>
      <c r="O259" t="str">
        <f t="shared" si="3"/>
        <v>5/17/24</v>
      </c>
    </row>
    <row r="260" spans="1:15" x14ac:dyDescent="0.3">
      <c r="A260" s="1">
        <v>4575</v>
      </c>
      <c r="B260" s="1" t="s">
        <v>1640</v>
      </c>
      <c r="C260" s="1">
        <v>187.8999939</v>
      </c>
      <c r="D260" s="1">
        <v>189.6000061</v>
      </c>
      <c r="E260" s="1">
        <v>187.36999510000001</v>
      </c>
      <c r="F260" s="1">
        <v>13.99171817</v>
      </c>
      <c r="G260" s="1">
        <v>2</v>
      </c>
      <c r="H260" s="1">
        <v>4575</v>
      </c>
      <c r="I260" s="1" t="s">
        <v>1641</v>
      </c>
      <c r="J260" s="1">
        <v>157.3999939</v>
      </c>
      <c r="K260" s="1">
        <v>158.8999939</v>
      </c>
      <c r="L260" s="1">
        <v>165.75</v>
      </c>
      <c r="M260" s="1">
        <v>13.70220233</v>
      </c>
      <c r="N260" s="1">
        <v>0</v>
      </c>
      <c r="O260" t="str">
        <f t="shared" si="3"/>
        <v>5/17/24</v>
      </c>
    </row>
    <row r="261" spans="1:15" x14ac:dyDescent="0.3">
      <c r="A261" s="1">
        <v>4600</v>
      </c>
      <c r="B261" s="1" t="s">
        <v>1642</v>
      </c>
      <c r="C261" s="1">
        <v>173.1999969</v>
      </c>
      <c r="D261" s="1">
        <v>174.3000031</v>
      </c>
      <c r="E261" s="1">
        <v>175.6000061</v>
      </c>
      <c r="F261" s="1">
        <v>13.75564046</v>
      </c>
      <c r="G261" s="1">
        <v>2</v>
      </c>
      <c r="H261" s="1">
        <v>4600</v>
      </c>
      <c r="I261" s="1" t="s">
        <v>1643</v>
      </c>
      <c r="J261" s="1">
        <v>167</v>
      </c>
      <c r="K261" s="1">
        <v>167.8999939</v>
      </c>
      <c r="L261" s="1">
        <v>166.1900024</v>
      </c>
      <c r="M261" s="1">
        <v>13.46036254</v>
      </c>
      <c r="N261" s="1">
        <v>63</v>
      </c>
      <c r="O261" t="str">
        <f t="shared" ref="O261:O324" si="4">MID(B261,FIND(" ",B261)+1,FIND(" ",B261,FIND(" ",B261)+1)-FIND(" ",B261)-1)</f>
        <v>5/17/24</v>
      </c>
    </row>
    <row r="262" spans="1:15" x14ac:dyDescent="0.3">
      <c r="A262" s="1">
        <v>4625</v>
      </c>
      <c r="B262" s="1" t="s">
        <v>1644</v>
      </c>
      <c r="C262" s="1">
        <v>158.6000061</v>
      </c>
      <c r="D262" s="1">
        <v>160.1000061</v>
      </c>
      <c r="E262" s="1">
        <v>160.0899963</v>
      </c>
      <c r="F262" s="1">
        <v>13.5245154</v>
      </c>
      <c r="G262" s="1">
        <v>0</v>
      </c>
      <c r="H262" s="1">
        <v>4625</v>
      </c>
      <c r="I262" s="1" t="s">
        <v>1645</v>
      </c>
      <c r="J262" s="1">
        <v>176.8999939</v>
      </c>
      <c r="K262" s="1">
        <v>177.8999939</v>
      </c>
      <c r="L262" s="1">
        <v>174.41999820000001</v>
      </c>
      <c r="M262" s="1">
        <v>13.237530599999999</v>
      </c>
      <c r="N262" s="1">
        <v>202</v>
      </c>
      <c r="O262" t="str">
        <f t="shared" si="4"/>
        <v>5/17/24</v>
      </c>
    </row>
    <row r="263" spans="1:15" x14ac:dyDescent="0.3">
      <c r="A263" s="1">
        <v>4650</v>
      </c>
      <c r="B263" s="1" t="s">
        <v>1646</v>
      </c>
      <c r="C263" s="1">
        <v>145</v>
      </c>
      <c r="D263" s="1">
        <v>146</v>
      </c>
      <c r="E263" s="1">
        <v>149.27999879999999</v>
      </c>
      <c r="F263" s="1">
        <v>13.29151654</v>
      </c>
      <c r="G263" s="1">
        <v>162</v>
      </c>
      <c r="H263" s="1">
        <v>4650</v>
      </c>
      <c r="I263" s="1" t="s">
        <v>1647</v>
      </c>
      <c r="J263" s="1">
        <v>187.3999939</v>
      </c>
      <c r="K263" s="1">
        <v>188.3999939</v>
      </c>
      <c r="L263" s="1">
        <v>192.42999270000001</v>
      </c>
      <c r="M263" s="1">
        <v>13.00405297</v>
      </c>
      <c r="N263" s="1">
        <v>750</v>
      </c>
      <c r="O263" t="str">
        <f t="shared" si="4"/>
        <v>5/17/24</v>
      </c>
    </row>
    <row r="264" spans="1:15" x14ac:dyDescent="0.3">
      <c r="A264" s="1">
        <v>4675</v>
      </c>
      <c r="B264" s="1" t="s">
        <v>1648</v>
      </c>
      <c r="C264" s="1">
        <v>131.6999969</v>
      </c>
      <c r="D264" s="1">
        <v>133.1000061</v>
      </c>
      <c r="E264" s="1">
        <v>132.4499969</v>
      </c>
      <c r="F264" s="1">
        <v>13.07468283</v>
      </c>
      <c r="G264" s="1">
        <v>0</v>
      </c>
      <c r="H264" s="1">
        <v>4675</v>
      </c>
      <c r="I264" s="1" t="s">
        <v>1649</v>
      </c>
      <c r="J264" s="1">
        <v>198.3000031</v>
      </c>
      <c r="K264" s="1">
        <v>199.8999939</v>
      </c>
      <c r="L264" s="1">
        <v>202.13000489999999</v>
      </c>
      <c r="M264" s="1">
        <v>12.779612800000001</v>
      </c>
      <c r="N264" s="1">
        <v>0</v>
      </c>
      <c r="O264" t="str">
        <f t="shared" si="4"/>
        <v>5/17/24</v>
      </c>
    </row>
    <row r="265" spans="1:15" x14ac:dyDescent="0.3">
      <c r="A265" s="1">
        <v>4700</v>
      </c>
      <c r="B265" s="1" t="s">
        <v>1650</v>
      </c>
      <c r="C265" s="1">
        <v>119.5</v>
      </c>
      <c r="D265" s="1">
        <v>120.4000015</v>
      </c>
      <c r="E265" s="1">
        <v>122.6500015</v>
      </c>
      <c r="F265" s="1">
        <v>12.86320079</v>
      </c>
      <c r="G265" s="1">
        <v>3</v>
      </c>
      <c r="H265" s="1">
        <v>4700</v>
      </c>
      <c r="I265" s="1" t="s">
        <v>1651</v>
      </c>
      <c r="J265" s="1">
        <v>210.3999939</v>
      </c>
      <c r="K265" s="1">
        <v>211.5</v>
      </c>
      <c r="L265" s="1">
        <v>213.7599945</v>
      </c>
      <c r="M265" s="1">
        <v>12.56600218</v>
      </c>
      <c r="N265" s="1">
        <v>0</v>
      </c>
      <c r="O265" t="str">
        <f t="shared" si="4"/>
        <v>5/17/24</v>
      </c>
    </row>
    <row r="266" spans="1:15" x14ac:dyDescent="0.3">
      <c r="A266" s="1">
        <v>4725</v>
      </c>
      <c r="B266" s="1" t="s">
        <v>1652</v>
      </c>
      <c r="C266" s="1">
        <v>106.9000015</v>
      </c>
      <c r="D266" s="1">
        <v>108.9000015</v>
      </c>
      <c r="E266" s="1">
        <v>108.25</v>
      </c>
      <c r="F266" s="1">
        <v>12.63347001</v>
      </c>
      <c r="G266" s="1">
        <v>0</v>
      </c>
      <c r="H266" s="1">
        <v>4725</v>
      </c>
      <c r="I266" s="1" t="s">
        <v>1653</v>
      </c>
      <c r="J266" s="1">
        <v>222.6999969</v>
      </c>
      <c r="K266" s="1">
        <v>224.5</v>
      </c>
      <c r="L266" s="1">
        <v>232.77999879999999</v>
      </c>
      <c r="M266" s="1">
        <v>12.356077389999999</v>
      </c>
      <c r="N266" s="1">
        <v>0</v>
      </c>
      <c r="O266" t="str">
        <f t="shared" si="4"/>
        <v>5/17/24</v>
      </c>
    </row>
    <row r="267" spans="1:15" x14ac:dyDescent="0.3">
      <c r="A267" s="1">
        <v>4750</v>
      </c>
      <c r="B267" s="1" t="s">
        <v>1654</v>
      </c>
      <c r="C267" s="1">
        <v>96.699996949999999</v>
      </c>
      <c r="D267" s="1">
        <v>97.800003050000001</v>
      </c>
      <c r="E267" s="1">
        <v>97.11000061</v>
      </c>
      <c r="F267" s="1">
        <v>12.456828870000001</v>
      </c>
      <c r="G267" s="1">
        <v>96</v>
      </c>
      <c r="H267" s="1">
        <v>4750</v>
      </c>
      <c r="I267" s="1" t="s">
        <v>1655</v>
      </c>
      <c r="J267" s="1">
        <v>232.6999969</v>
      </c>
      <c r="K267" s="1">
        <v>241</v>
      </c>
      <c r="L267" s="1">
        <v>234.77000430000001</v>
      </c>
      <c r="M267" s="1">
        <v>12.13713194</v>
      </c>
      <c r="N267" s="1">
        <v>0</v>
      </c>
      <c r="O267" t="str">
        <f t="shared" si="4"/>
        <v>5/17/24</v>
      </c>
    </row>
    <row r="268" spans="1:15" x14ac:dyDescent="0.3">
      <c r="A268" s="1">
        <v>4775</v>
      </c>
      <c r="B268" s="1" t="s">
        <v>1656</v>
      </c>
      <c r="C268" s="1">
        <v>86.300003050000001</v>
      </c>
      <c r="D268" s="1">
        <v>87.800003050000001</v>
      </c>
      <c r="E268" s="1">
        <v>86.91999817</v>
      </c>
      <c r="F268" s="1">
        <v>12.28687661</v>
      </c>
      <c r="G268" s="1">
        <v>0</v>
      </c>
      <c r="H268" s="1">
        <v>4775</v>
      </c>
      <c r="I268" s="1" t="s">
        <v>1657</v>
      </c>
      <c r="J268" s="1">
        <v>246.6999969</v>
      </c>
      <c r="K268" s="1">
        <v>255.1000061</v>
      </c>
      <c r="L268" s="1">
        <v>312</v>
      </c>
      <c r="M268" s="1">
        <v>11.97227788</v>
      </c>
      <c r="N268" s="1">
        <v>0</v>
      </c>
      <c r="O268" t="str">
        <f t="shared" si="4"/>
        <v>5/17/24</v>
      </c>
    </row>
    <row r="269" spans="1:15" x14ac:dyDescent="0.3">
      <c r="A269" s="1">
        <v>4800</v>
      </c>
      <c r="B269" s="1" t="s">
        <v>1658</v>
      </c>
      <c r="C269" s="1">
        <v>77.099998470000003</v>
      </c>
      <c r="D269" s="1">
        <v>78.199996949999999</v>
      </c>
      <c r="E269" s="1">
        <v>79.019996640000002</v>
      </c>
      <c r="F269" s="1">
        <v>12.12097406</v>
      </c>
      <c r="G269" s="1">
        <v>33</v>
      </c>
      <c r="H269" s="1">
        <v>4800</v>
      </c>
      <c r="I269" s="1" t="s">
        <v>1659</v>
      </c>
      <c r="J269" s="1">
        <v>261.60000609999997</v>
      </c>
      <c r="K269" s="1">
        <v>269.89999390000003</v>
      </c>
      <c r="L269" s="1">
        <v>268.2099915</v>
      </c>
      <c r="M269" s="1">
        <v>11.754102140000001</v>
      </c>
      <c r="N269" s="1">
        <v>0</v>
      </c>
      <c r="O269" t="str">
        <f t="shared" si="4"/>
        <v>5/17/24</v>
      </c>
    </row>
    <row r="270" spans="1:15" x14ac:dyDescent="0.3">
      <c r="A270" s="1">
        <v>4825</v>
      </c>
      <c r="B270" s="1" t="s">
        <v>1660</v>
      </c>
      <c r="C270" s="1">
        <v>68.199996949999999</v>
      </c>
      <c r="D270" s="1">
        <v>69.599998470000003</v>
      </c>
      <c r="E270" s="1">
        <v>69.27999878</v>
      </c>
      <c r="F270" s="1">
        <v>11.95715637</v>
      </c>
      <c r="G270" s="1">
        <v>19</v>
      </c>
      <c r="H270" s="1">
        <v>4825</v>
      </c>
      <c r="I270" s="1" t="s">
        <v>1661</v>
      </c>
      <c r="J270" s="1">
        <v>277.2000122</v>
      </c>
      <c r="K270" s="1">
        <v>285.60000609999997</v>
      </c>
      <c r="L270" s="1">
        <v>421.47000120000001</v>
      </c>
      <c r="M270" s="1">
        <v>11.5915231</v>
      </c>
      <c r="N270" s="1">
        <v>0</v>
      </c>
      <c r="O270" t="str">
        <f t="shared" si="4"/>
        <v>5/17/24</v>
      </c>
    </row>
    <row r="271" spans="1:15" x14ac:dyDescent="0.3">
      <c r="A271" s="1" t="s">
        <v>110</v>
      </c>
      <c r="B271" s="1"/>
      <c r="C271" s="1"/>
      <c r="D271" s="1"/>
      <c r="E271" s="1"/>
      <c r="F271" s="1"/>
      <c r="G271" s="1"/>
      <c r="H271" s="1"/>
      <c r="O271" t="e">
        <f t="shared" si="4"/>
        <v>#VALUE!</v>
      </c>
    </row>
    <row r="272" spans="1:15" x14ac:dyDescent="0.3">
      <c r="A272" s="1">
        <v>4225</v>
      </c>
      <c r="B272" s="1" t="s">
        <v>1662</v>
      </c>
      <c r="C272" s="1">
        <v>471.5</v>
      </c>
      <c r="D272" s="1">
        <v>473.60000609999997</v>
      </c>
      <c r="E272" s="1">
        <v>362.47000120000001</v>
      </c>
      <c r="F272" s="1">
        <v>17.06512382</v>
      </c>
      <c r="G272" s="1">
        <v>0</v>
      </c>
      <c r="H272" s="1">
        <v>4225</v>
      </c>
      <c r="I272" s="1" t="s">
        <v>1663</v>
      </c>
      <c r="J272" s="1">
        <v>86.099998470000003</v>
      </c>
      <c r="K272" s="1">
        <v>86.800003050000001</v>
      </c>
      <c r="L272" s="1">
        <v>88.16999817</v>
      </c>
      <c r="M272" s="1">
        <v>17.17238609</v>
      </c>
      <c r="N272" s="1">
        <v>0</v>
      </c>
      <c r="O272" t="str">
        <f t="shared" si="4"/>
        <v>6/21/24</v>
      </c>
    </row>
    <row r="273" spans="1:15" x14ac:dyDescent="0.3">
      <c r="A273" s="1">
        <v>4250</v>
      </c>
      <c r="B273" s="1" t="s">
        <v>1664</v>
      </c>
      <c r="C273" s="1">
        <v>451.89999390000003</v>
      </c>
      <c r="D273" s="1">
        <v>453.2999878</v>
      </c>
      <c r="E273" s="1">
        <v>440.97000120000001</v>
      </c>
      <c r="F273" s="1">
        <v>16.848441269999999</v>
      </c>
      <c r="G273" s="1">
        <v>0</v>
      </c>
      <c r="H273" s="1">
        <v>4250</v>
      </c>
      <c r="I273" s="1" t="s">
        <v>1665</v>
      </c>
      <c r="J273" s="1">
        <v>90.400001529999997</v>
      </c>
      <c r="K273" s="1">
        <v>91.099998470000003</v>
      </c>
      <c r="L273" s="1">
        <v>89.739997860000003</v>
      </c>
      <c r="M273" s="1">
        <v>16.960985650000001</v>
      </c>
      <c r="N273" s="1">
        <v>22</v>
      </c>
      <c r="O273" t="str">
        <f t="shared" si="4"/>
        <v>6/21/24</v>
      </c>
    </row>
    <row r="274" spans="1:15" x14ac:dyDescent="0.3">
      <c r="A274" s="1">
        <v>4275</v>
      </c>
      <c r="B274" s="1" t="s">
        <v>1666</v>
      </c>
      <c r="C274" s="1">
        <v>431.89999390000003</v>
      </c>
      <c r="D274" s="1">
        <v>433.89999390000003</v>
      </c>
      <c r="E274" s="1">
        <v>261.80999759999997</v>
      </c>
      <c r="F274" s="1">
        <v>16.634198829999999</v>
      </c>
      <c r="G274" s="1">
        <v>0</v>
      </c>
      <c r="H274" s="1">
        <v>4275</v>
      </c>
      <c r="I274" s="1" t="s">
        <v>1667</v>
      </c>
      <c r="J274" s="1">
        <v>94.900001529999997</v>
      </c>
      <c r="K274" s="1">
        <v>95.599998470000003</v>
      </c>
      <c r="L274" s="1">
        <v>95.709999080000003</v>
      </c>
      <c r="M274" s="1">
        <v>16.742121900000001</v>
      </c>
      <c r="N274" s="1">
        <v>798</v>
      </c>
      <c r="O274" t="str">
        <f t="shared" si="4"/>
        <v>6/21/24</v>
      </c>
    </row>
    <row r="275" spans="1:15" x14ac:dyDescent="0.3">
      <c r="A275" s="1">
        <v>4300</v>
      </c>
      <c r="B275" s="1" t="s">
        <v>1668</v>
      </c>
      <c r="C275" s="1">
        <v>412.7999878</v>
      </c>
      <c r="D275" s="1">
        <v>414.10000609999997</v>
      </c>
      <c r="E275" s="1">
        <v>407.35998540000003</v>
      </c>
      <c r="F275" s="1">
        <v>16.397478639999999</v>
      </c>
      <c r="G275" s="1">
        <v>0</v>
      </c>
      <c r="H275" s="1">
        <v>4300</v>
      </c>
      <c r="I275" s="1" t="s">
        <v>1669</v>
      </c>
      <c r="J275" s="1">
        <v>99.599998470000003</v>
      </c>
      <c r="K275" s="1">
        <v>100.3000031</v>
      </c>
      <c r="L275" s="1">
        <v>99.11000061</v>
      </c>
      <c r="M275" s="1">
        <v>16.490897400000001</v>
      </c>
      <c r="N275" s="1">
        <v>1733</v>
      </c>
      <c r="O275" t="str">
        <f t="shared" si="4"/>
        <v>6/21/24</v>
      </c>
    </row>
    <row r="276" spans="1:15" x14ac:dyDescent="0.3">
      <c r="A276" s="1">
        <v>4325</v>
      </c>
      <c r="B276" s="1" t="s">
        <v>1670</v>
      </c>
      <c r="C276" s="1">
        <v>391.2999878</v>
      </c>
      <c r="D276" s="1">
        <v>398</v>
      </c>
      <c r="E276" s="1">
        <v>328.02999879999999</v>
      </c>
      <c r="F276" s="1">
        <v>16.222825919999998</v>
      </c>
      <c r="G276" s="1">
        <v>0</v>
      </c>
      <c r="H276" s="1">
        <v>4325</v>
      </c>
      <c r="I276" s="1" t="s">
        <v>1671</v>
      </c>
      <c r="J276" s="1">
        <v>104.4000015</v>
      </c>
      <c r="K276" s="1">
        <v>105.5</v>
      </c>
      <c r="L276" s="1">
        <v>107.3000031</v>
      </c>
      <c r="M276" s="1">
        <v>16.13925459</v>
      </c>
      <c r="N276" s="1">
        <v>1</v>
      </c>
      <c r="O276" t="str">
        <f t="shared" si="4"/>
        <v>6/21/24</v>
      </c>
    </row>
    <row r="277" spans="1:15" x14ac:dyDescent="0.3">
      <c r="A277" s="1">
        <v>4350</v>
      </c>
      <c r="B277" s="1" t="s">
        <v>1672</v>
      </c>
      <c r="C277" s="1">
        <v>374.7000122</v>
      </c>
      <c r="D277" s="1">
        <v>375.89999390000003</v>
      </c>
      <c r="E277" s="1">
        <v>379.01000979999998</v>
      </c>
      <c r="F277" s="1">
        <v>15.95279204</v>
      </c>
      <c r="G277" s="1">
        <v>24</v>
      </c>
      <c r="H277" s="1">
        <v>4350</v>
      </c>
      <c r="I277" s="1" t="s">
        <v>1673</v>
      </c>
      <c r="J277" s="1">
        <v>109.9000015</v>
      </c>
      <c r="K277" s="1">
        <v>110.5999985</v>
      </c>
      <c r="L277" s="1">
        <v>108.9400024</v>
      </c>
      <c r="M277" s="1">
        <v>16.054871970000001</v>
      </c>
      <c r="N277" s="1">
        <v>269</v>
      </c>
      <c r="O277" t="str">
        <f t="shared" si="4"/>
        <v>6/21/24</v>
      </c>
    </row>
    <row r="278" spans="1:15" x14ac:dyDescent="0.3">
      <c r="A278" s="1">
        <v>4375</v>
      </c>
      <c r="B278" s="1" t="s">
        <v>1674</v>
      </c>
      <c r="C278" s="1">
        <v>353.7000122</v>
      </c>
      <c r="D278" s="1">
        <v>360.39999390000003</v>
      </c>
      <c r="E278" s="1">
        <v>349.57998659999998</v>
      </c>
      <c r="F278" s="1">
        <v>15.76856667</v>
      </c>
      <c r="G278" s="1">
        <v>0</v>
      </c>
      <c r="H278" s="1">
        <v>4375</v>
      </c>
      <c r="I278" s="1" t="s">
        <v>1675</v>
      </c>
      <c r="J278" s="1">
        <v>115.4000015</v>
      </c>
      <c r="K278" s="1">
        <v>116.0999985</v>
      </c>
      <c r="L278" s="1">
        <v>114.2300034</v>
      </c>
      <c r="M278" s="1">
        <v>15.82405544</v>
      </c>
      <c r="N278" s="1">
        <v>16</v>
      </c>
      <c r="O278" t="str">
        <f t="shared" si="4"/>
        <v>6/21/24</v>
      </c>
    </row>
    <row r="279" spans="1:15" x14ac:dyDescent="0.3">
      <c r="A279" s="1">
        <v>4400</v>
      </c>
      <c r="B279" s="1" t="s">
        <v>1676</v>
      </c>
      <c r="C279" s="1">
        <v>337.60000609999997</v>
      </c>
      <c r="D279" s="1">
        <v>338.89999390000003</v>
      </c>
      <c r="E279" s="1">
        <v>337.82998659999998</v>
      </c>
      <c r="F279" s="1">
        <v>15.504056500000001</v>
      </c>
      <c r="G279" s="1">
        <v>71</v>
      </c>
      <c r="H279" s="1">
        <v>4400</v>
      </c>
      <c r="I279" s="1" t="s">
        <v>1677</v>
      </c>
      <c r="J279" s="1">
        <v>121.1999969</v>
      </c>
      <c r="K279" s="1">
        <v>121.9000015</v>
      </c>
      <c r="L279" s="1">
        <v>120.13999939999999</v>
      </c>
      <c r="M279" s="1">
        <v>15.59440231</v>
      </c>
      <c r="N279" s="1">
        <v>290</v>
      </c>
      <c r="O279" t="str">
        <f t="shared" si="4"/>
        <v>6/21/24</v>
      </c>
    </row>
    <row r="280" spans="1:15" x14ac:dyDescent="0.3">
      <c r="A280" s="1">
        <v>4425</v>
      </c>
      <c r="B280" s="1" t="s">
        <v>1678</v>
      </c>
      <c r="C280" s="1">
        <v>317.2000122</v>
      </c>
      <c r="D280" s="1">
        <v>323.7999878</v>
      </c>
      <c r="E280" s="1">
        <v>317.1600037</v>
      </c>
      <c r="F280" s="1">
        <v>15.314130649999999</v>
      </c>
      <c r="G280" s="1">
        <v>4</v>
      </c>
      <c r="H280" s="1">
        <v>4425</v>
      </c>
      <c r="I280" s="1" t="s">
        <v>1679</v>
      </c>
      <c r="J280" s="1">
        <v>127.3000031</v>
      </c>
      <c r="K280" s="1">
        <v>128.1000061</v>
      </c>
      <c r="L280" s="1">
        <v>130.3000031</v>
      </c>
      <c r="M280" s="1">
        <v>15.371051</v>
      </c>
      <c r="N280" s="1">
        <v>7</v>
      </c>
      <c r="O280" t="str">
        <f t="shared" si="4"/>
        <v>6/21/24</v>
      </c>
    </row>
    <row r="281" spans="1:15" x14ac:dyDescent="0.3">
      <c r="A281" s="1">
        <v>4450</v>
      </c>
      <c r="B281" s="1" t="s">
        <v>1680</v>
      </c>
      <c r="C281" s="1">
        <v>301.89999390000003</v>
      </c>
      <c r="D281" s="1">
        <v>303</v>
      </c>
      <c r="E281" s="1">
        <v>296.75</v>
      </c>
      <c r="F281" s="1">
        <v>15.057289389999999</v>
      </c>
      <c r="G281" s="1">
        <v>104</v>
      </c>
      <c r="H281" s="1">
        <v>4450</v>
      </c>
      <c r="I281" s="1" t="s">
        <v>1681</v>
      </c>
      <c r="J281" s="1">
        <v>133.6999969</v>
      </c>
      <c r="K281" s="1">
        <v>134.5</v>
      </c>
      <c r="L281" s="1">
        <v>134.42999270000001</v>
      </c>
      <c r="M281" s="1">
        <v>15.11787286</v>
      </c>
      <c r="N281" s="1">
        <v>127</v>
      </c>
      <c r="O281" t="str">
        <f t="shared" si="4"/>
        <v>6/21/24</v>
      </c>
    </row>
    <row r="282" spans="1:15" x14ac:dyDescent="0.3">
      <c r="A282" s="1">
        <v>4475</v>
      </c>
      <c r="B282" s="1" t="s">
        <v>1682</v>
      </c>
      <c r="C282" s="1">
        <v>282.10000609999997</v>
      </c>
      <c r="D282" s="1">
        <v>288.60000609999997</v>
      </c>
      <c r="E282" s="1">
        <v>286.25</v>
      </c>
      <c r="F282" s="1">
        <v>14.864587650000001</v>
      </c>
      <c r="G282" s="1">
        <v>0</v>
      </c>
      <c r="H282" s="1">
        <v>4475</v>
      </c>
      <c r="I282" s="1" t="s">
        <v>1683</v>
      </c>
      <c r="J282" s="1">
        <v>140.5</v>
      </c>
      <c r="K282" s="1">
        <v>141.3000031</v>
      </c>
      <c r="L282" s="1">
        <v>138.4100037</v>
      </c>
      <c r="M282" s="1">
        <v>14.91054091</v>
      </c>
      <c r="N282" s="1">
        <v>9</v>
      </c>
      <c r="O282" t="str">
        <f t="shared" si="4"/>
        <v>6/21/24</v>
      </c>
    </row>
    <row r="283" spans="1:15" x14ac:dyDescent="0.3">
      <c r="A283" s="1">
        <v>4500</v>
      </c>
      <c r="B283" s="1" t="s">
        <v>1684</v>
      </c>
      <c r="C283" s="1">
        <v>267.39999390000003</v>
      </c>
      <c r="D283" s="1">
        <v>268.5</v>
      </c>
      <c r="E283" s="1">
        <v>268.2000122</v>
      </c>
      <c r="F283" s="1">
        <v>14.60979552</v>
      </c>
      <c r="G283" s="1">
        <v>2427</v>
      </c>
      <c r="H283" s="1">
        <v>4500</v>
      </c>
      <c r="I283" s="1" t="s">
        <v>1685</v>
      </c>
      <c r="J283" s="1">
        <v>147.6000061</v>
      </c>
      <c r="K283" s="1">
        <v>148.5</v>
      </c>
      <c r="L283" s="1">
        <v>147.72000120000001</v>
      </c>
      <c r="M283" s="1">
        <v>14.73909995</v>
      </c>
      <c r="N283" s="1">
        <v>2829</v>
      </c>
      <c r="O283" t="str">
        <f t="shared" si="4"/>
        <v>6/21/24</v>
      </c>
    </row>
    <row r="284" spans="1:15" x14ac:dyDescent="0.3">
      <c r="A284" s="1">
        <v>4525</v>
      </c>
      <c r="B284" s="1" t="s">
        <v>1686</v>
      </c>
      <c r="C284" s="1">
        <v>248.3999939</v>
      </c>
      <c r="D284" s="1">
        <v>254.8999939</v>
      </c>
      <c r="E284" s="1">
        <v>246.1999969</v>
      </c>
      <c r="F284" s="1">
        <v>14.41721285</v>
      </c>
      <c r="G284" s="1">
        <v>0</v>
      </c>
      <c r="H284" s="1">
        <v>4525</v>
      </c>
      <c r="I284" s="1" t="s">
        <v>1687</v>
      </c>
      <c r="J284" s="1">
        <v>155.1999969</v>
      </c>
      <c r="K284" s="1">
        <v>156</v>
      </c>
      <c r="L284" s="1">
        <v>155.75</v>
      </c>
      <c r="M284" s="1">
        <v>14.46616644</v>
      </c>
      <c r="N284" s="1">
        <v>72</v>
      </c>
      <c r="O284" t="str">
        <f t="shared" si="4"/>
        <v>6/21/24</v>
      </c>
    </row>
    <row r="285" spans="1:15" x14ac:dyDescent="0.3">
      <c r="A285" s="1">
        <v>4550</v>
      </c>
      <c r="B285" s="1" t="s">
        <v>1688</v>
      </c>
      <c r="C285" s="1">
        <v>234.6000061</v>
      </c>
      <c r="D285" s="1">
        <v>235.6000061</v>
      </c>
      <c r="E285" s="1">
        <v>235.2599945</v>
      </c>
      <c r="F285" s="1">
        <v>14.168217329999999</v>
      </c>
      <c r="G285" s="1">
        <v>535</v>
      </c>
      <c r="H285" s="1">
        <v>4550</v>
      </c>
      <c r="I285" s="1" t="s">
        <v>1689</v>
      </c>
      <c r="J285" s="1">
        <v>163.1000061</v>
      </c>
      <c r="K285" s="1">
        <v>164</v>
      </c>
      <c r="L285" s="1">
        <v>164.0599976</v>
      </c>
      <c r="M285" s="1">
        <v>14.233966150000001</v>
      </c>
      <c r="N285" s="1">
        <v>69</v>
      </c>
      <c r="O285" t="str">
        <f t="shared" si="4"/>
        <v>6/21/24</v>
      </c>
    </row>
    <row r="286" spans="1:15" x14ac:dyDescent="0.3">
      <c r="A286" s="1">
        <v>4575</v>
      </c>
      <c r="B286" s="1" t="s">
        <v>1690</v>
      </c>
      <c r="C286" s="1">
        <v>218.8000031</v>
      </c>
      <c r="D286" s="1">
        <v>219.8000031</v>
      </c>
      <c r="E286" s="1">
        <v>218.3000031</v>
      </c>
      <c r="F286" s="1">
        <v>13.94695256</v>
      </c>
      <c r="G286" s="1">
        <v>2</v>
      </c>
      <c r="H286" s="1">
        <v>4575</v>
      </c>
      <c r="I286" s="1" t="s">
        <v>1691</v>
      </c>
      <c r="J286" s="1">
        <v>171.3000031</v>
      </c>
      <c r="K286" s="1">
        <v>172.6000061</v>
      </c>
      <c r="L286" s="1">
        <v>180.07000729999999</v>
      </c>
      <c r="M286" s="1">
        <v>14.01127958</v>
      </c>
      <c r="N286" s="1">
        <v>0</v>
      </c>
      <c r="O286" t="str">
        <f t="shared" si="4"/>
        <v>6/21/24</v>
      </c>
    </row>
    <row r="287" spans="1:15" x14ac:dyDescent="0.3">
      <c r="A287" s="1">
        <v>4600</v>
      </c>
      <c r="B287" s="1" t="s">
        <v>1692</v>
      </c>
      <c r="C287" s="1">
        <v>203.5</v>
      </c>
      <c r="D287" s="1">
        <v>204.5</v>
      </c>
      <c r="E287" s="1">
        <v>204.3000031</v>
      </c>
      <c r="F287" s="1">
        <v>13.732447759999999</v>
      </c>
      <c r="G287" s="1">
        <v>2851</v>
      </c>
      <c r="H287" s="1">
        <v>4600</v>
      </c>
      <c r="I287" s="1" t="s">
        <v>1693</v>
      </c>
      <c r="J287" s="1">
        <v>180.3999939</v>
      </c>
      <c r="K287" s="1">
        <v>181.3000031</v>
      </c>
      <c r="L287" s="1">
        <v>181.2599945</v>
      </c>
      <c r="M287" s="1">
        <v>13.79449187</v>
      </c>
      <c r="N287" s="1">
        <v>53</v>
      </c>
      <c r="O287" t="str">
        <f t="shared" si="4"/>
        <v>6/21/24</v>
      </c>
    </row>
    <row r="288" spans="1:15" x14ac:dyDescent="0.3">
      <c r="A288" s="1">
        <v>4625</v>
      </c>
      <c r="B288" s="1" t="s">
        <v>1694</v>
      </c>
      <c r="C288" s="1">
        <v>188.6000061</v>
      </c>
      <c r="D288" s="1">
        <v>189.6000061</v>
      </c>
      <c r="E288" s="1">
        <v>187.86999510000001</v>
      </c>
      <c r="F288" s="1">
        <v>13.51302259</v>
      </c>
      <c r="G288" s="1">
        <v>1</v>
      </c>
      <c r="H288" s="1">
        <v>4625</v>
      </c>
      <c r="I288" s="1" t="s">
        <v>1695</v>
      </c>
      <c r="J288" s="1">
        <v>189.6999969</v>
      </c>
      <c r="K288" s="1">
        <v>190.6000061</v>
      </c>
      <c r="L288" s="1">
        <v>186.33000179999999</v>
      </c>
      <c r="M288" s="1">
        <v>13.57350293</v>
      </c>
      <c r="N288" s="1">
        <v>401</v>
      </c>
      <c r="O288" t="str">
        <f t="shared" si="4"/>
        <v>6/21/24</v>
      </c>
    </row>
    <row r="289" spans="1:15" x14ac:dyDescent="0.3">
      <c r="A289" s="1">
        <v>4650</v>
      </c>
      <c r="B289" s="1" t="s">
        <v>1696</v>
      </c>
      <c r="C289" s="1">
        <v>174.3000031</v>
      </c>
      <c r="D289" s="1">
        <v>175.3000031</v>
      </c>
      <c r="E289" s="1">
        <v>176</v>
      </c>
      <c r="F289" s="1">
        <v>13.30564397</v>
      </c>
      <c r="G289" s="1">
        <v>158</v>
      </c>
      <c r="H289" s="1">
        <v>4650</v>
      </c>
      <c r="I289" s="1" t="s">
        <v>1697</v>
      </c>
      <c r="J289" s="1">
        <v>199.6000061</v>
      </c>
      <c r="K289" s="1">
        <v>200.5</v>
      </c>
      <c r="L289" s="1">
        <v>198</v>
      </c>
      <c r="M289" s="1">
        <v>13.361116450000001</v>
      </c>
      <c r="N289" s="1">
        <v>496</v>
      </c>
      <c r="O289" t="str">
        <f t="shared" si="4"/>
        <v>6/21/24</v>
      </c>
    </row>
    <row r="290" spans="1:15" x14ac:dyDescent="0.3">
      <c r="A290" s="1">
        <v>4675</v>
      </c>
      <c r="B290" s="1" t="s">
        <v>1698</v>
      </c>
      <c r="C290" s="1">
        <v>160.6000061</v>
      </c>
      <c r="D290" s="1">
        <v>161.5</v>
      </c>
      <c r="E290" s="1">
        <v>162.1999969</v>
      </c>
      <c r="F290" s="1">
        <v>13.09500362</v>
      </c>
      <c r="G290" s="1">
        <v>8</v>
      </c>
      <c r="H290" s="1">
        <v>4675</v>
      </c>
      <c r="I290" s="1" t="s">
        <v>1699</v>
      </c>
      <c r="J290" s="1">
        <v>209.8000031</v>
      </c>
      <c r="K290" s="1">
        <v>211.1999969</v>
      </c>
      <c r="L290" s="1">
        <v>214.1900024</v>
      </c>
      <c r="M290" s="1">
        <v>13.154850010000001</v>
      </c>
      <c r="N290" s="1">
        <v>0</v>
      </c>
      <c r="O290" t="str">
        <f t="shared" si="4"/>
        <v>6/21/24</v>
      </c>
    </row>
    <row r="291" spans="1:15" x14ac:dyDescent="0.3">
      <c r="A291" s="1">
        <v>4700</v>
      </c>
      <c r="B291" s="1" t="s">
        <v>1700</v>
      </c>
      <c r="C291" s="1">
        <v>147.3999939</v>
      </c>
      <c r="D291" s="1">
        <v>148.3000031</v>
      </c>
      <c r="E291" s="1">
        <v>149</v>
      </c>
      <c r="F291" s="1">
        <v>12.89071923</v>
      </c>
      <c r="G291" s="1">
        <v>1815</v>
      </c>
      <c r="H291" s="1">
        <v>4700</v>
      </c>
      <c r="I291" s="1" t="s">
        <v>1701</v>
      </c>
      <c r="J291" s="1">
        <v>221</v>
      </c>
      <c r="K291" s="1">
        <v>222</v>
      </c>
      <c r="L291" s="1">
        <v>224.72000120000001</v>
      </c>
      <c r="M291" s="1">
        <v>12.947350330000001</v>
      </c>
      <c r="N291" s="1">
        <v>4</v>
      </c>
      <c r="O291" t="str">
        <f t="shared" si="4"/>
        <v>6/21/24</v>
      </c>
    </row>
    <row r="292" spans="1:15" x14ac:dyDescent="0.3">
      <c r="A292" s="1">
        <v>4725</v>
      </c>
      <c r="B292" s="1" t="s">
        <v>1702</v>
      </c>
      <c r="C292" s="1">
        <v>134.8999939</v>
      </c>
      <c r="D292" s="1">
        <v>135.6999969</v>
      </c>
      <c r="E292" s="1">
        <v>134.52000430000001</v>
      </c>
      <c r="F292" s="1">
        <v>12.695226659999999</v>
      </c>
      <c r="G292" s="1">
        <v>4</v>
      </c>
      <c r="H292" s="1">
        <v>4725</v>
      </c>
      <c r="I292" s="1" t="s">
        <v>1703</v>
      </c>
      <c r="J292" s="1">
        <v>232.3000031</v>
      </c>
      <c r="K292" s="1">
        <v>233.8999939</v>
      </c>
      <c r="L292" s="1">
        <v>234.1999969</v>
      </c>
      <c r="M292" s="1">
        <v>12.75746747</v>
      </c>
      <c r="N292" s="1">
        <v>0</v>
      </c>
      <c r="O292" t="str">
        <f t="shared" si="4"/>
        <v>6/21/24</v>
      </c>
    </row>
    <row r="293" spans="1:15" x14ac:dyDescent="0.3">
      <c r="A293" s="1">
        <v>4750</v>
      </c>
      <c r="B293" s="1" t="s">
        <v>1704</v>
      </c>
      <c r="C293" s="1">
        <v>123</v>
      </c>
      <c r="D293" s="1">
        <v>123.8000031</v>
      </c>
      <c r="E293" s="1">
        <v>125.38999939999999</v>
      </c>
      <c r="F293" s="1">
        <v>12.49702246</v>
      </c>
      <c r="G293" s="1">
        <v>13</v>
      </c>
      <c r="H293" s="1">
        <v>4750</v>
      </c>
      <c r="I293" s="1" t="s">
        <v>1705</v>
      </c>
      <c r="J293" s="1">
        <v>244.8999939</v>
      </c>
      <c r="K293" s="1">
        <v>246</v>
      </c>
      <c r="L293" s="1">
        <v>242.11000060000001</v>
      </c>
      <c r="M293" s="1">
        <v>12.54825713</v>
      </c>
      <c r="N293" s="1">
        <v>65</v>
      </c>
      <c r="O293" t="str">
        <f t="shared" si="4"/>
        <v>6/21/24</v>
      </c>
    </row>
    <row r="294" spans="1:15" x14ac:dyDescent="0.3">
      <c r="A294" s="1">
        <v>4775</v>
      </c>
      <c r="B294" s="1" t="s">
        <v>1706</v>
      </c>
      <c r="C294" s="1">
        <v>111.6999969</v>
      </c>
      <c r="D294" s="1">
        <v>112.5</v>
      </c>
      <c r="E294" s="1">
        <v>113.0999985</v>
      </c>
      <c r="F294" s="1">
        <v>12.318408809999999</v>
      </c>
      <c r="G294" s="1">
        <v>147</v>
      </c>
      <c r="H294" s="1">
        <v>4775</v>
      </c>
      <c r="I294" s="1" t="s">
        <v>1707</v>
      </c>
      <c r="J294" s="1">
        <v>255</v>
      </c>
      <c r="K294" s="1">
        <v>261.5</v>
      </c>
      <c r="L294" s="1">
        <v>255.2599945</v>
      </c>
      <c r="M294" s="1">
        <v>12.36556255</v>
      </c>
      <c r="N294" s="1">
        <v>2</v>
      </c>
      <c r="O294" t="str">
        <f t="shared" si="4"/>
        <v>6/21/24</v>
      </c>
    </row>
    <row r="295" spans="1:15" x14ac:dyDescent="0.3">
      <c r="A295" s="1">
        <v>4800</v>
      </c>
      <c r="B295" s="1" t="s">
        <v>1708</v>
      </c>
      <c r="C295" s="1">
        <v>101.0999985</v>
      </c>
      <c r="D295" s="1">
        <v>101.9000015</v>
      </c>
      <c r="E295" s="1">
        <v>102.5199966</v>
      </c>
      <c r="F295" s="1">
        <v>12.147807009999999</v>
      </c>
      <c r="G295" s="1">
        <v>253</v>
      </c>
      <c r="H295" s="1">
        <v>4800</v>
      </c>
      <c r="I295" s="1" t="s">
        <v>1709</v>
      </c>
      <c r="J295" s="1">
        <v>271.39999390000003</v>
      </c>
      <c r="K295" s="1">
        <v>272.5</v>
      </c>
      <c r="L295" s="1">
        <v>266.55999759999997</v>
      </c>
      <c r="M295" s="1">
        <v>12.206272630000001</v>
      </c>
      <c r="N295" s="1">
        <v>210</v>
      </c>
      <c r="O295" t="str">
        <f t="shared" si="4"/>
        <v>6/21/24</v>
      </c>
    </row>
    <row r="296" spans="1:15" x14ac:dyDescent="0.3">
      <c r="A296" s="1">
        <v>4825</v>
      </c>
      <c r="B296" s="1" t="s">
        <v>1710</v>
      </c>
      <c r="C296" s="1">
        <v>91.199996949999999</v>
      </c>
      <c r="D296" s="1">
        <v>92</v>
      </c>
      <c r="E296" s="1">
        <v>92.599998470000003</v>
      </c>
      <c r="F296" s="1">
        <v>11.982939480000001</v>
      </c>
      <c r="G296" s="1">
        <v>73</v>
      </c>
      <c r="H296" s="1">
        <v>4825</v>
      </c>
      <c r="I296" s="1" t="s">
        <v>1711</v>
      </c>
      <c r="J296" s="1">
        <v>282.7999878</v>
      </c>
      <c r="K296" s="1">
        <v>289.39999390000003</v>
      </c>
      <c r="L296" s="1">
        <v>282.7900085</v>
      </c>
      <c r="M296" s="1">
        <v>12.025269379999999</v>
      </c>
      <c r="N296" s="1">
        <v>4</v>
      </c>
      <c r="O296" t="str">
        <f t="shared" si="4"/>
        <v>6/21/24</v>
      </c>
    </row>
    <row r="297" spans="1:15" x14ac:dyDescent="0.3">
      <c r="A297" s="1" t="s">
        <v>110</v>
      </c>
      <c r="B297" s="1"/>
      <c r="C297" s="1"/>
      <c r="D297" s="1"/>
      <c r="E297" s="1"/>
      <c r="F297" s="1"/>
      <c r="G297" s="1"/>
      <c r="H297" s="1"/>
      <c r="O297" t="e">
        <f t="shared" si="4"/>
        <v>#VALUE!</v>
      </c>
    </row>
    <row r="298" spans="1:15" x14ac:dyDescent="0.3">
      <c r="A298" s="1">
        <v>4225</v>
      </c>
      <c r="B298" s="1" t="s">
        <v>1712</v>
      </c>
      <c r="C298" s="1">
        <v>490.60000609999997</v>
      </c>
      <c r="D298" s="1">
        <v>500.89999390000003</v>
      </c>
      <c r="E298" s="1">
        <v>296.6600037</v>
      </c>
      <c r="F298" s="1">
        <v>17.254687619999999</v>
      </c>
      <c r="G298" s="1">
        <v>0</v>
      </c>
      <c r="H298" s="1">
        <v>4225</v>
      </c>
      <c r="I298" s="1" t="s">
        <v>1713</v>
      </c>
      <c r="J298" s="1">
        <v>96.099998470000003</v>
      </c>
      <c r="K298" s="1">
        <v>96.900001529999997</v>
      </c>
      <c r="L298" s="1">
        <v>99.519996640000002</v>
      </c>
      <c r="M298" s="1">
        <v>17.397764460000001</v>
      </c>
      <c r="N298" s="1">
        <v>0</v>
      </c>
      <c r="O298" t="str">
        <f t="shared" si="4"/>
        <v>7/19/24</v>
      </c>
    </row>
    <row r="299" spans="1:15" x14ac:dyDescent="0.3">
      <c r="A299" s="1">
        <v>4250</v>
      </c>
      <c r="B299" s="1" t="s">
        <v>1714</v>
      </c>
      <c r="C299" s="1">
        <v>471.2000122</v>
      </c>
      <c r="D299" s="1">
        <v>481.2000122</v>
      </c>
      <c r="E299" s="1">
        <v>384.89999390000003</v>
      </c>
      <c r="F299" s="1">
        <v>17.042068780000001</v>
      </c>
      <c r="G299" s="1">
        <v>0</v>
      </c>
      <c r="H299" s="1">
        <v>4250</v>
      </c>
      <c r="I299" s="1" t="s">
        <v>1715</v>
      </c>
      <c r="J299" s="1">
        <v>100.5999985</v>
      </c>
      <c r="K299" s="1">
        <v>101.4000015</v>
      </c>
      <c r="L299" s="1">
        <v>105.36000060000001</v>
      </c>
      <c r="M299" s="1">
        <v>17.18435951</v>
      </c>
      <c r="N299" s="1">
        <v>0</v>
      </c>
      <c r="O299" t="str">
        <f t="shared" si="4"/>
        <v>7/19/24</v>
      </c>
    </row>
    <row r="300" spans="1:15" x14ac:dyDescent="0.3">
      <c r="A300" s="1">
        <v>4275</v>
      </c>
      <c r="B300" s="1" t="s">
        <v>1716</v>
      </c>
      <c r="C300" s="1">
        <v>451.7999878</v>
      </c>
      <c r="D300" s="1">
        <v>461.5</v>
      </c>
      <c r="E300" s="1">
        <v>262.39999390000003</v>
      </c>
      <c r="F300" s="1">
        <v>16.83974151</v>
      </c>
      <c r="G300" s="1">
        <v>0</v>
      </c>
      <c r="H300" s="1">
        <v>4275</v>
      </c>
      <c r="I300" s="1" t="s">
        <v>1717</v>
      </c>
      <c r="J300" s="1">
        <v>105.3000031</v>
      </c>
      <c r="K300" s="1">
        <v>106.0999985</v>
      </c>
      <c r="L300" s="1">
        <v>103.91999819999999</v>
      </c>
      <c r="M300" s="1">
        <v>16.96925452</v>
      </c>
      <c r="N300" s="1">
        <v>780</v>
      </c>
      <c r="O300" t="str">
        <f t="shared" si="4"/>
        <v>7/19/24</v>
      </c>
    </row>
    <row r="301" spans="1:15" x14ac:dyDescent="0.3">
      <c r="A301" s="1">
        <v>4300</v>
      </c>
      <c r="B301" s="1" t="s">
        <v>1718</v>
      </c>
      <c r="C301" s="1">
        <v>432.60000609999997</v>
      </c>
      <c r="D301" s="1">
        <v>442.2999878</v>
      </c>
      <c r="E301" s="1">
        <v>438.61999509999998</v>
      </c>
      <c r="F301" s="1">
        <v>16.645193079999999</v>
      </c>
      <c r="G301" s="1">
        <v>10</v>
      </c>
      <c r="H301" s="1">
        <v>4300</v>
      </c>
      <c r="I301" s="1" t="s">
        <v>1719</v>
      </c>
      <c r="J301" s="1">
        <v>110.0999985</v>
      </c>
      <c r="K301" s="1">
        <v>111</v>
      </c>
      <c r="L301" s="1">
        <v>112.11000060000001</v>
      </c>
      <c r="M301" s="1">
        <v>16.767008390000001</v>
      </c>
      <c r="N301" s="1">
        <v>0</v>
      </c>
      <c r="O301" t="str">
        <f t="shared" si="4"/>
        <v>7/19/24</v>
      </c>
    </row>
    <row r="302" spans="1:15" x14ac:dyDescent="0.3">
      <c r="A302" s="1">
        <v>4325</v>
      </c>
      <c r="B302" s="1" t="s">
        <v>1720</v>
      </c>
      <c r="C302" s="1">
        <v>413.7000122</v>
      </c>
      <c r="D302" s="1">
        <v>423.2000122</v>
      </c>
      <c r="E302" s="1">
        <v>419.5400085</v>
      </c>
      <c r="F302" s="1">
        <v>16.427499310000002</v>
      </c>
      <c r="G302" s="1">
        <v>10</v>
      </c>
      <c r="H302" s="1">
        <v>4325</v>
      </c>
      <c r="I302" s="1" t="s">
        <v>1721</v>
      </c>
      <c r="J302" s="1">
        <v>115</v>
      </c>
      <c r="K302" s="1">
        <v>116.3000031</v>
      </c>
      <c r="L302" s="1">
        <v>116.8000031</v>
      </c>
      <c r="M302" s="1">
        <v>16.548928270000001</v>
      </c>
      <c r="N302" s="1">
        <v>0</v>
      </c>
      <c r="O302" t="str">
        <f t="shared" si="4"/>
        <v>7/19/24</v>
      </c>
    </row>
    <row r="303" spans="1:15" x14ac:dyDescent="0.3">
      <c r="A303" s="1">
        <v>4350</v>
      </c>
      <c r="B303" s="1" t="s">
        <v>1722</v>
      </c>
      <c r="C303" s="1">
        <v>395</v>
      </c>
      <c r="D303" s="1">
        <v>404.5</v>
      </c>
      <c r="E303" s="1">
        <v>398</v>
      </c>
      <c r="F303" s="1">
        <v>16.239921710000001</v>
      </c>
      <c r="G303" s="1">
        <v>0</v>
      </c>
      <c r="H303" s="1">
        <v>4350</v>
      </c>
      <c r="I303" s="1" t="s">
        <v>1723</v>
      </c>
      <c r="J303" s="1">
        <v>120.5999985</v>
      </c>
      <c r="K303" s="1">
        <v>121.5</v>
      </c>
      <c r="L303" s="1">
        <v>122.5999985</v>
      </c>
      <c r="M303" s="1">
        <v>16.330108639999999</v>
      </c>
      <c r="N303" s="1">
        <v>5</v>
      </c>
      <c r="O303" t="str">
        <f t="shared" si="4"/>
        <v>7/19/24</v>
      </c>
    </row>
    <row r="304" spans="1:15" x14ac:dyDescent="0.3">
      <c r="A304" s="1">
        <v>4375</v>
      </c>
      <c r="B304" s="1" t="s">
        <v>1724</v>
      </c>
      <c r="C304" s="1">
        <v>376.7000122</v>
      </c>
      <c r="D304" s="1">
        <v>385.89999390000003</v>
      </c>
      <c r="E304" s="1">
        <v>284.75</v>
      </c>
      <c r="F304" s="1">
        <v>16.007415510000001</v>
      </c>
      <c r="G304" s="1">
        <v>0</v>
      </c>
      <c r="H304" s="1">
        <v>4375</v>
      </c>
      <c r="I304" s="1" t="s">
        <v>1725</v>
      </c>
      <c r="J304" s="1">
        <v>126</v>
      </c>
      <c r="K304" s="1">
        <v>127.3000031</v>
      </c>
      <c r="L304" s="1">
        <v>127.16999819999999</v>
      </c>
      <c r="M304" s="1">
        <v>16.114810380000002</v>
      </c>
      <c r="N304" s="1">
        <v>15</v>
      </c>
      <c r="O304" t="str">
        <f t="shared" si="4"/>
        <v>7/19/24</v>
      </c>
    </row>
    <row r="305" spans="1:15" x14ac:dyDescent="0.3">
      <c r="A305" s="1">
        <v>4400</v>
      </c>
      <c r="B305" s="1" t="s">
        <v>1726</v>
      </c>
      <c r="C305" s="1">
        <v>362.39999390000003</v>
      </c>
      <c r="D305" s="1">
        <v>363.7000122</v>
      </c>
      <c r="E305" s="1">
        <v>364.3399963</v>
      </c>
      <c r="F305" s="1">
        <v>15.79083923</v>
      </c>
      <c r="G305" s="1">
        <v>5</v>
      </c>
      <c r="H305" s="1">
        <v>4400</v>
      </c>
      <c r="I305" s="1" t="s">
        <v>1727</v>
      </c>
      <c r="J305" s="1">
        <v>132</v>
      </c>
      <c r="K305" s="1">
        <v>132.8999939</v>
      </c>
      <c r="L305" s="1">
        <v>132.86000060000001</v>
      </c>
      <c r="M305" s="1">
        <v>15.890753610000001</v>
      </c>
      <c r="N305" s="1">
        <v>55</v>
      </c>
      <c r="O305" t="str">
        <f t="shared" si="4"/>
        <v>7/19/24</v>
      </c>
    </row>
    <row r="306" spans="1:15" x14ac:dyDescent="0.3">
      <c r="A306" s="1">
        <v>4425</v>
      </c>
      <c r="B306" s="1" t="s">
        <v>1728</v>
      </c>
      <c r="C306" s="1">
        <v>340.60000609999997</v>
      </c>
      <c r="D306" s="1">
        <v>349.39999390000003</v>
      </c>
      <c r="E306" s="1">
        <v>349.75</v>
      </c>
      <c r="F306" s="1">
        <v>15.570401629999999</v>
      </c>
      <c r="G306" s="1">
        <v>24</v>
      </c>
      <c r="H306" s="1">
        <v>4425</v>
      </c>
      <c r="I306" s="1" t="s">
        <v>1729</v>
      </c>
      <c r="J306" s="1">
        <v>137.8999939</v>
      </c>
      <c r="K306" s="1">
        <v>139.3000031</v>
      </c>
      <c r="L306" s="1">
        <v>140.6900024</v>
      </c>
      <c r="M306" s="1">
        <v>15.67416446</v>
      </c>
      <c r="N306" s="1">
        <v>0</v>
      </c>
      <c r="O306" t="str">
        <f t="shared" si="4"/>
        <v>7/19/24</v>
      </c>
    </row>
    <row r="307" spans="1:15" x14ac:dyDescent="0.3">
      <c r="A307" s="1">
        <v>4450</v>
      </c>
      <c r="B307" s="1" t="s">
        <v>1730</v>
      </c>
      <c r="C307" s="1">
        <v>326.7999878</v>
      </c>
      <c r="D307" s="1">
        <v>328</v>
      </c>
      <c r="E307" s="1">
        <v>330.5</v>
      </c>
      <c r="F307" s="1">
        <v>15.356900120000001</v>
      </c>
      <c r="G307" s="1">
        <v>213</v>
      </c>
      <c r="H307" s="1">
        <v>4450</v>
      </c>
      <c r="I307" s="1" t="s">
        <v>1731</v>
      </c>
      <c r="J307" s="1">
        <v>144.6000061</v>
      </c>
      <c r="K307" s="1">
        <v>145.5</v>
      </c>
      <c r="L307" s="1">
        <v>145.88000489999999</v>
      </c>
      <c r="M307" s="1">
        <v>15.458108709999999</v>
      </c>
      <c r="N307" s="1">
        <v>5</v>
      </c>
      <c r="O307" t="str">
        <f t="shared" si="4"/>
        <v>7/19/24</v>
      </c>
    </row>
    <row r="308" spans="1:15" x14ac:dyDescent="0.3">
      <c r="A308" s="1">
        <v>4475</v>
      </c>
      <c r="B308" s="1" t="s">
        <v>1732</v>
      </c>
      <c r="C308" s="1">
        <v>305.7999878</v>
      </c>
      <c r="D308" s="1">
        <v>314.2999878</v>
      </c>
      <c r="E308" s="1">
        <v>311.97000120000001</v>
      </c>
      <c r="F308" s="1">
        <v>15.14798349</v>
      </c>
      <c r="G308" s="1">
        <v>20</v>
      </c>
      <c r="H308" s="1">
        <v>4475</v>
      </c>
      <c r="I308" s="1" t="s">
        <v>1733</v>
      </c>
      <c r="J308" s="1">
        <v>151.3000031</v>
      </c>
      <c r="K308" s="1">
        <v>152.1999969</v>
      </c>
      <c r="L308" s="1">
        <v>152.27000430000001</v>
      </c>
      <c r="M308" s="1">
        <v>15.20577456</v>
      </c>
      <c r="N308" s="1">
        <v>13</v>
      </c>
      <c r="O308" t="str">
        <f t="shared" si="4"/>
        <v>7/19/24</v>
      </c>
    </row>
    <row r="309" spans="1:15" x14ac:dyDescent="0.3">
      <c r="A309" s="1">
        <v>4500</v>
      </c>
      <c r="B309" s="1" t="s">
        <v>1734</v>
      </c>
      <c r="C309" s="1">
        <v>292.2999878</v>
      </c>
      <c r="D309" s="1">
        <v>293.5</v>
      </c>
      <c r="E309" s="1">
        <v>294.35000609999997</v>
      </c>
      <c r="F309" s="1">
        <v>14.9253892</v>
      </c>
      <c r="G309" s="1">
        <v>144</v>
      </c>
      <c r="H309" s="1">
        <v>4500</v>
      </c>
      <c r="I309" s="1" t="s">
        <v>1735</v>
      </c>
      <c r="J309" s="1">
        <v>158.3000031</v>
      </c>
      <c r="K309" s="1">
        <v>159.1999969</v>
      </c>
      <c r="L309" s="1">
        <v>156.97999569999999</v>
      </c>
      <c r="M309" s="1">
        <v>15.022873410000001</v>
      </c>
      <c r="N309" s="1">
        <v>199</v>
      </c>
      <c r="O309" t="str">
        <f t="shared" si="4"/>
        <v>7/19/24</v>
      </c>
    </row>
    <row r="310" spans="1:15" x14ac:dyDescent="0.3">
      <c r="A310" s="1">
        <v>4525</v>
      </c>
      <c r="B310" s="1" t="s">
        <v>1736</v>
      </c>
      <c r="C310" s="1">
        <v>272.10000609999997</v>
      </c>
      <c r="D310" s="1">
        <v>280.2000122</v>
      </c>
      <c r="E310" s="1">
        <v>274</v>
      </c>
      <c r="F310" s="1">
        <v>14.70775089</v>
      </c>
      <c r="G310" s="1">
        <v>20</v>
      </c>
      <c r="H310" s="1">
        <v>4525</v>
      </c>
      <c r="I310" s="1" t="s">
        <v>1737</v>
      </c>
      <c r="J310" s="1">
        <v>165.6999969</v>
      </c>
      <c r="K310" s="1">
        <v>166.6000061</v>
      </c>
      <c r="L310" s="1">
        <v>168.3000031</v>
      </c>
      <c r="M310" s="1">
        <v>14.79899681</v>
      </c>
      <c r="N310" s="1">
        <v>8</v>
      </c>
      <c r="O310" t="str">
        <f t="shared" si="4"/>
        <v>7/19/24</v>
      </c>
    </row>
    <row r="311" spans="1:15" x14ac:dyDescent="0.3">
      <c r="A311" s="1">
        <v>4550</v>
      </c>
      <c r="B311" s="1" t="s">
        <v>1738</v>
      </c>
      <c r="C311" s="1">
        <v>259.2999878</v>
      </c>
      <c r="D311" s="1">
        <v>260.39999390000003</v>
      </c>
      <c r="E311" s="1">
        <v>256.7999878</v>
      </c>
      <c r="F311" s="1">
        <v>14.493416140000001</v>
      </c>
      <c r="G311" s="1">
        <v>74</v>
      </c>
      <c r="H311" s="1">
        <v>4550</v>
      </c>
      <c r="I311" s="1" t="s">
        <v>1739</v>
      </c>
      <c r="J311" s="1">
        <v>173.3999939</v>
      </c>
      <c r="K311" s="1">
        <v>174.3999939</v>
      </c>
      <c r="L311" s="1">
        <v>173.8000031</v>
      </c>
      <c r="M311" s="1">
        <v>14.560002620000001</v>
      </c>
      <c r="N311" s="1">
        <v>59</v>
      </c>
      <c r="O311" t="str">
        <f t="shared" si="4"/>
        <v>7/19/24</v>
      </c>
    </row>
    <row r="312" spans="1:15" x14ac:dyDescent="0.3">
      <c r="A312" s="1">
        <v>4575</v>
      </c>
      <c r="B312" s="1" t="s">
        <v>1740</v>
      </c>
      <c r="C312" s="1">
        <v>243.3000031</v>
      </c>
      <c r="D312" s="1">
        <v>244.3999939</v>
      </c>
      <c r="E312" s="1">
        <v>249.9900055</v>
      </c>
      <c r="F312" s="1">
        <v>14.277398789999999</v>
      </c>
      <c r="G312" s="1">
        <v>0</v>
      </c>
      <c r="H312" s="1">
        <v>4575</v>
      </c>
      <c r="I312" s="1" t="s">
        <v>1741</v>
      </c>
      <c r="J312" s="1">
        <v>181.1999969</v>
      </c>
      <c r="K312" s="1">
        <v>182.8000031</v>
      </c>
      <c r="L312" s="1">
        <v>179.97999569999999</v>
      </c>
      <c r="M312" s="1">
        <v>14.332750020000001</v>
      </c>
      <c r="N312" s="1">
        <v>52</v>
      </c>
      <c r="O312" t="str">
        <f t="shared" si="4"/>
        <v>7/19/24</v>
      </c>
    </row>
    <row r="313" spans="1:15" x14ac:dyDescent="0.3">
      <c r="A313" s="1">
        <v>4600</v>
      </c>
      <c r="B313" s="1" t="s">
        <v>1742</v>
      </c>
      <c r="C313" s="1">
        <v>227.8000031</v>
      </c>
      <c r="D313" s="1">
        <v>228.8000031</v>
      </c>
      <c r="E313" s="1">
        <v>223.38000489999999</v>
      </c>
      <c r="F313" s="1">
        <v>14.0669737</v>
      </c>
      <c r="G313" s="1">
        <v>0</v>
      </c>
      <c r="H313" s="1">
        <v>4600</v>
      </c>
      <c r="I313" s="1" t="s">
        <v>1743</v>
      </c>
      <c r="J313" s="1">
        <v>190.1000061</v>
      </c>
      <c r="K313" s="1">
        <v>191</v>
      </c>
      <c r="L313" s="1">
        <v>187.3500061</v>
      </c>
      <c r="M313" s="1">
        <v>14.1516251</v>
      </c>
      <c r="N313" s="1">
        <v>18</v>
      </c>
      <c r="O313" t="str">
        <f t="shared" si="4"/>
        <v>7/19/24</v>
      </c>
    </row>
    <row r="314" spans="1:15" x14ac:dyDescent="0.3">
      <c r="A314" s="1">
        <v>4625</v>
      </c>
      <c r="B314" s="1" t="s">
        <v>1744</v>
      </c>
      <c r="C314" s="1">
        <v>212.3000031</v>
      </c>
      <c r="D314" s="1">
        <v>214</v>
      </c>
      <c r="E314" s="1">
        <v>209.8399963</v>
      </c>
      <c r="F314" s="1">
        <v>13.85468667</v>
      </c>
      <c r="G314" s="1">
        <v>0</v>
      </c>
      <c r="H314" s="1">
        <v>4625</v>
      </c>
      <c r="I314" s="1" t="s">
        <v>1745</v>
      </c>
      <c r="J314" s="1">
        <v>198.6999969</v>
      </c>
      <c r="K314" s="1">
        <v>200.3000031</v>
      </c>
      <c r="L314" s="1">
        <v>424.25</v>
      </c>
      <c r="M314" s="1">
        <v>13.93324799</v>
      </c>
      <c r="N314" s="1">
        <v>0</v>
      </c>
      <c r="O314" t="str">
        <f t="shared" si="4"/>
        <v>7/19/24</v>
      </c>
    </row>
    <row r="315" spans="1:15" x14ac:dyDescent="0.3">
      <c r="A315" s="1">
        <v>4650</v>
      </c>
      <c r="B315" s="1" t="s">
        <v>1746</v>
      </c>
      <c r="C315" s="1">
        <v>197.8999939</v>
      </c>
      <c r="D315" s="1">
        <v>199</v>
      </c>
      <c r="E315" s="1">
        <v>195.3000031</v>
      </c>
      <c r="F315" s="1">
        <v>13.6413707</v>
      </c>
      <c r="G315" s="1">
        <v>12</v>
      </c>
      <c r="H315" s="1">
        <v>4650</v>
      </c>
      <c r="I315" s="1" t="s">
        <v>1747</v>
      </c>
      <c r="J315" s="1">
        <v>208.3999939</v>
      </c>
      <c r="K315" s="1">
        <v>209.3999939</v>
      </c>
      <c r="L315" s="1">
        <v>214.63999939999999</v>
      </c>
      <c r="M315" s="1">
        <v>13.72469619</v>
      </c>
      <c r="N315" s="1">
        <v>0</v>
      </c>
      <c r="O315" t="str">
        <f t="shared" si="4"/>
        <v>7/19/24</v>
      </c>
    </row>
    <row r="316" spans="1:15" x14ac:dyDescent="0.3">
      <c r="A316" s="1">
        <v>4675</v>
      </c>
      <c r="B316" s="1" t="s">
        <v>1748</v>
      </c>
      <c r="C316" s="1">
        <v>183.5</v>
      </c>
      <c r="D316" s="1">
        <v>185.1000061</v>
      </c>
      <c r="E316" s="1">
        <v>183.72999569999999</v>
      </c>
      <c r="F316" s="1">
        <v>13.438761360000001</v>
      </c>
      <c r="G316" s="1">
        <v>0</v>
      </c>
      <c r="H316" s="1">
        <v>4675</v>
      </c>
      <c r="I316" s="1" t="s">
        <v>1749</v>
      </c>
      <c r="J316" s="1">
        <v>218</v>
      </c>
      <c r="K316" s="1">
        <v>219.6000061</v>
      </c>
      <c r="L316" s="1">
        <v>224.1000061</v>
      </c>
      <c r="M316" s="1">
        <v>13.5103671</v>
      </c>
      <c r="N316" s="1">
        <v>0</v>
      </c>
      <c r="O316" t="str">
        <f t="shared" si="4"/>
        <v>7/19/24</v>
      </c>
    </row>
    <row r="317" spans="1:15" x14ac:dyDescent="0.3">
      <c r="A317" s="1">
        <v>4700</v>
      </c>
      <c r="B317" s="1" t="s">
        <v>1750</v>
      </c>
      <c r="C317" s="1">
        <v>170.1000061</v>
      </c>
      <c r="D317" s="1">
        <v>171.1000061</v>
      </c>
      <c r="E317" s="1">
        <v>175.8000031</v>
      </c>
      <c r="F317" s="1">
        <v>13.233628879999999</v>
      </c>
      <c r="G317" s="1">
        <v>1</v>
      </c>
      <c r="H317" s="1">
        <v>4700</v>
      </c>
      <c r="I317" s="1" t="s">
        <v>1751</v>
      </c>
      <c r="J317" s="1">
        <v>228.6999969</v>
      </c>
      <c r="K317" s="1">
        <v>229.8000031</v>
      </c>
      <c r="L317" s="1">
        <v>236.8999939</v>
      </c>
      <c r="M317" s="1">
        <v>13.27339149</v>
      </c>
      <c r="N317" s="1">
        <v>0</v>
      </c>
      <c r="O317" t="str">
        <f t="shared" si="4"/>
        <v>7/19/24</v>
      </c>
    </row>
    <row r="318" spans="1:15" x14ac:dyDescent="0.3">
      <c r="A318" s="1">
        <v>4725</v>
      </c>
      <c r="B318" s="1" t="s">
        <v>1752</v>
      </c>
      <c r="C318" s="1">
        <v>156.6999969</v>
      </c>
      <c r="D318" s="1">
        <v>158.3000031</v>
      </c>
      <c r="E318" s="1">
        <v>156.86999510000001</v>
      </c>
      <c r="F318" s="1">
        <v>13.026996540000001</v>
      </c>
      <c r="G318" s="1">
        <v>0</v>
      </c>
      <c r="H318" s="1">
        <v>4725</v>
      </c>
      <c r="I318" s="1" t="s">
        <v>1753</v>
      </c>
      <c r="J318" s="1">
        <v>239.3999939</v>
      </c>
      <c r="K318" s="1">
        <v>241.1000061</v>
      </c>
      <c r="L318" s="1">
        <v>436</v>
      </c>
      <c r="M318" s="1">
        <v>13.109133310000001</v>
      </c>
      <c r="N318" s="1">
        <v>0</v>
      </c>
      <c r="O318" t="str">
        <f t="shared" si="4"/>
        <v>7/19/24</v>
      </c>
    </row>
    <row r="319" spans="1:15" x14ac:dyDescent="0.3">
      <c r="A319" s="1">
        <v>4750</v>
      </c>
      <c r="B319" s="1" t="s">
        <v>1754</v>
      </c>
      <c r="C319" s="1">
        <v>144.3999939</v>
      </c>
      <c r="D319" s="1">
        <v>145.3999939</v>
      </c>
      <c r="E319" s="1">
        <v>139.72999569999999</v>
      </c>
      <c r="F319" s="1">
        <v>12.84157173</v>
      </c>
      <c r="G319" s="1">
        <v>0</v>
      </c>
      <c r="H319" s="1">
        <v>4750</v>
      </c>
      <c r="I319" s="1" t="s">
        <v>1755</v>
      </c>
      <c r="J319" s="1">
        <v>251.1999969</v>
      </c>
      <c r="K319" s="1">
        <v>252.3000031</v>
      </c>
      <c r="L319" s="1">
        <v>252.6000061</v>
      </c>
      <c r="M319" s="1">
        <v>12.9185471</v>
      </c>
      <c r="N319" s="1">
        <v>0</v>
      </c>
      <c r="O319" t="str">
        <f t="shared" si="4"/>
        <v>7/19/24</v>
      </c>
    </row>
    <row r="320" spans="1:15" x14ac:dyDescent="0.3">
      <c r="A320" s="1">
        <v>4775</v>
      </c>
      <c r="B320" s="1" t="s">
        <v>1756</v>
      </c>
      <c r="C320" s="1">
        <v>132.1000061</v>
      </c>
      <c r="D320" s="1">
        <v>133.6999969</v>
      </c>
      <c r="E320" s="1">
        <v>138.16999820000001</v>
      </c>
      <c r="F320" s="1">
        <v>12.645853560000001</v>
      </c>
      <c r="G320" s="1">
        <v>0</v>
      </c>
      <c r="H320" s="1">
        <v>4775</v>
      </c>
      <c r="I320" s="1" t="s">
        <v>1757</v>
      </c>
      <c r="J320" s="1">
        <v>263.2999878</v>
      </c>
      <c r="K320" s="1">
        <v>264.39999390000003</v>
      </c>
      <c r="L320" s="1">
        <v>268.17001340000002</v>
      </c>
      <c r="M320" s="1">
        <v>12.725796600000001</v>
      </c>
      <c r="N320" s="1">
        <v>2</v>
      </c>
      <c r="O320" t="str">
        <f t="shared" si="4"/>
        <v>7/19/24</v>
      </c>
    </row>
    <row r="321" spans="1:15" x14ac:dyDescent="0.3">
      <c r="A321" s="1">
        <v>4800</v>
      </c>
      <c r="B321" s="1" t="s">
        <v>1758</v>
      </c>
      <c r="C321" s="1">
        <v>121.0999985</v>
      </c>
      <c r="D321" s="1">
        <v>122</v>
      </c>
      <c r="E321" s="1">
        <v>119.5</v>
      </c>
      <c r="F321" s="1">
        <v>12.46279241</v>
      </c>
      <c r="G321" s="1">
        <v>6</v>
      </c>
      <c r="H321" s="1">
        <v>4800</v>
      </c>
      <c r="I321" s="1" t="s">
        <v>1759</v>
      </c>
      <c r="J321" s="1">
        <v>276</v>
      </c>
      <c r="K321" s="1">
        <v>277.2000122</v>
      </c>
      <c r="L321" s="1">
        <v>278.7999878</v>
      </c>
      <c r="M321" s="1">
        <v>12.5</v>
      </c>
      <c r="N321" s="1">
        <v>0</v>
      </c>
      <c r="O321" t="str">
        <f t="shared" si="4"/>
        <v>7/19/24</v>
      </c>
    </row>
    <row r="322" spans="1:15" x14ac:dyDescent="0.3">
      <c r="A322" s="1">
        <v>4825</v>
      </c>
      <c r="B322" s="1" t="s">
        <v>1760</v>
      </c>
      <c r="C322" s="1">
        <v>110.3000031</v>
      </c>
      <c r="D322" s="1">
        <v>111.3000031</v>
      </c>
      <c r="E322" s="1">
        <v>110.8099976</v>
      </c>
      <c r="F322" s="1">
        <v>12.29858988</v>
      </c>
      <c r="G322" s="1">
        <v>0</v>
      </c>
      <c r="H322" s="1">
        <v>4825</v>
      </c>
      <c r="I322" s="1" t="s">
        <v>1761</v>
      </c>
      <c r="J322" s="1">
        <v>285.60000609999997</v>
      </c>
      <c r="K322" s="1">
        <v>294.10000609999997</v>
      </c>
      <c r="L322" s="1">
        <v>593.29998780000005</v>
      </c>
      <c r="M322" s="1">
        <v>12.36033319</v>
      </c>
      <c r="N322" s="1">
        <v>0</v>
      </c>
      <c r="O322" t="str">
        <f t="shared" si="4"/>
        <v>7/19/24</v>
      </c>
    </row>
    <row r="323" spans="1:15" x14ac:dyDescent="0.3">
      <c r="O323" t="e">
        <f t="shared" si="4"/>
        <v>#VALUE!</v>
      </c>
    </row>
    <row r="324" spans="1:15" x14ac:dyDescent="0.3">
      <c r="A324" s="1" t="s">
        <v>0</v>
      </c>
      <c r="B324" s="1"/>
      <c r="C324" s="1"/>
      <c r="D324" s="1"/>
      <c r="E324" s="1"/>
      <c r="F324" s="1"/>
      <c r="G324" s="1"/>
      <c r="H324" s="1"/>
      <c r="O324" t="e">
        <f t="shared" si="4"/>
        <v>#VALUE!</v>
      </c>
    </row>
    <row r="325" spans="1:15" x14ac:dyDescent="0.3">
      <c r="A325" s="1" t="s">
        <v>1</v>
      </c>
      <c r="B325" s="1" t="s">
        <v>2</v>
      </c>
      <c r="C325" s="1" t="s">
        <v>3</v>
      </c>
      <c r="D325" s="1" t="s">
        <v>4</v>
      </c>
      <c r="E325" s="1" t="s">
        <v>5</v>
      </c>
      <c r="F325" s="1" t="s">
        <v>6</v>
      </c>
      <c r="G325" s="1" t="s">
        <v>7</v>
      </c>
      <c r="H325" s="1" t="s">
        <v>1</v>
      </c>
      <c r="I325" s="1" t="s">
        <v>2</v>
      </c>
      <c r="J325" s="1" t="s">
        <v>3</v>
      </c>
      <c r="K325" s="1" t="s">
        <v>4</v>
      </c>
      <c r="L325" s="1" t="s">
        <v>5</v>
      </c>
      <c r="M325" s="1" t="s">
        <v>6</v>
      </c>
      <c r="N325" s="1" t="s">
        <v>7</v>
      </c>
      <c r="O325" t="e">
        <f t="shared" ref="O325:O388" si="5">MID(B325,FIND(" ",B325)+1,FIND(" ",B325,FIND(" ",B325)+1)-FIND(" ",B325)-1)</f>
        <v>#VALUE!</v>
      </c>
    </row>
    <row r="326" spans="1:15" x14ac:dyDescent="0.3">
      <c r="A326" s="1" t="s">
        <v>110</v>
      </c>
      <c r="B326" s="1"/>
      <c r="C326" s="1"/>
      <c r="D326" s="1"/>
      <c r="E326" s="1"/>
      <c r="F326" s="1"/>
      <c r="G326" s="1"/>
      <c r="H326" s="1"/>
      <c r="O326" t="e">
        <f t="shared" si="5"/>
        <v>#VALUE!</v>
      </c>
    </row>
    <row r="327" spans="1:15" x14ac:dyDescent="0.3">
      <c r="A327" s="1">
        <v>3900</v>
      </c>
      <c r="B327" s="1" t="s">
        <v>1762</v>
      </c>
      <c r="C327" s="1">
        <v>951.40002440000001</v>
      </c>
      <c r="D327" s="1">
        <v>954.79998780000005</v>
      </c>
      <c r="E327" s="1">
        <v>839.70001219999995</v>
      </c>
      <c r="F327" s="1">
        <v>20.310870120000001</v>
      </c>
      <c r="G327" s="1">
        <v>0</v>
      </c>
      <c r="H327" s="1">
        <v>3900</v>
      </c>
      <c r="I327" s="1" t="s">
        <v>1763</v>
      </c>
      <c r="J327" s="1">
        <v>129.8000031</v>
      </c>
      <c r="K327" s="1">
        <v>132.3000031</v>
      </c>
      <c r="L327" s="1">
        <v>133.96000670000001</v>
      </c>
      <c r="M327" s="1">
        <v>20.604864320000001</v>
      </c>
      <c r="N327" s="1">
        <v>0</v>
      </c>
      <c r="O327" t="str">
        <f t="shared" si="5"/>
        <v>6/20/25</v>
      </c>
    </row>
    <row r="328" spans="1:15" x14ac:dyDescent="0.3">
      <c r="A328" s="1">
        <v>3950</v>
      </c>
      <c r="B328" s="1" t="s">
        <v>1764</v>
      </c>
      <c r="C328" s="1">
        <v>913.20001219999995</v>
      </c>
      <c r="D328" s="1">
        <v>916.59997559999999</v>
      </c>
      <c r="E328" s="1">
        <v>655.78997800000002</v>
      </c>
      <c r="F328" s="1">
        <v>20.05051104</v>
      </c>
      <c r="G328" s="1">
        <v>0</v>
      </c>
      <c r="H328" s="1">
        <v>3950</v>
      </c>
      <c r="I328" s="1" t="s">
        <v>1765</v>
      </c>
      <c r="J328" s="1">
        <v>137.6999969</v>
      </c>
      <c r="K328" s="1">
        <v>140.1999969</v>
      </c>
      <c r="L328" s="1">
        <v>142.4499969</v>
      </c>
      <c r="M328" s="1">
        <v>20.310186359999999</v>
      </c>
      <c r="N328" s="1">
        <v>0</v>
      </c>
      <c r="O328" t="str">
        <f t="shared" si="5"/>
        <v>6/20/25</v>
      </c>
    </row>
    <row r="329" spans="1:15" x14ac:dyDescent="0.3">
      <c r="A329" s="1">
        <v>4000</v>
      </c>
      <c r="B329" s="1" t="s">
        <v>1766</v>
      </c>
      <c r="C329" s="1">
        <v>875.40002440000001</v>
      </c>
      <c r="D329" s="1">
        <v>878.79998780000005</v>
      </c>
      <c r="E329" s="1">
        <v>880.32000730000004</v>
      </c>
      <c r="F329" s="1">
        <v>19.7969975</v>
      </c>
      <c r="G329" s="1">
        <v>0</v>
      </c>
      <c r="H329" s="1">
        <v>4000</v>
      </c>
      <c r="I329" s="1" t="s">
        <v>1767</v>
      </c>
      <c r="J329" s="1">
        <v>146.1000061</v>
      </c>
      <c r="K329" s="1">
        <v>148.6999969</v>
      </c>
      <c r="L329" s="1">
        <v>147.32000729999999</v>
      </c>
      <c r="M329" s="1">
        <v>20.036403060000001</v>
      </c>
      <c r="N329" s="1">
        <v>42</v>
      </c>
      <c r="O329" t="str">
        <f t="shared" si="5"/>
        <v>6/20/25</v>
      </c>
    </row>
    <row r="330" spans="1:15" x14ac:dyDescent="0.3">
      <c r="A330" s="1">
        <v>4050</v>
      </c>
      <c r="B330" s="1" t="s">
        <v>1768</v>
      </c>
      <c r="C330" s="1">
        <v>835.29998780000005</v>
      </c>
      <c r="D330" s="1">
        <v>844.29998780000005</v>
      </c>
      <c r="E330" s="1">
        <v>853.5</v>
      </c>
      <c r="F330" s="1">
        <v>19.530463090000001</v>
      </c>
      <c r="G330" s="1">
        <v>0</v>
      </c>
      <c r="H330" s="1">
        <v>4050</v>
      </c>
      <c r="I330" s="1" t="s">
        <v>1769</v>
      </c>
      <c r="J330" s="1">
        <v>154.8999939</v>
      </c>
      <c r="K330" s="1">
        <v>157.5</v>
      </c>
      <c r="L330" s="1">
        <v>157</v>
      </c>
      <c r="M330" s="1">
        <v>19.757024999999999</v>
      </c>
      <c r="N330" s="1">
        <v>0</v>
      </c>
      <c r="O330" t="str">
        <f t="shared" si="5"/>
        <v>6/20/25</v>
      </c>
    </row>
    <row r="331" spans="1:15" x14ac:dyDescent="0.3">
      <c r="A331" s="1">
        <v>4100</v>
      </c>
      <c r="B331" s="1" t="s">
        <v>1770</v>
      </c>
      <c r="C331" s="1">
        <v>798.5</v>
      </c>
      <c r="D331" s="1">
        <v>807.5</v>
      </c>
      <c r="E331" s="1">
        <v>798.09997559999999</v>
      </c>
      <c r="F331" s="1">
        <v>19.27157914</v>
      </c>
      <c r="G331" s="1">
        <v>0</v>
      </c>
      <c r="H331" s="1">
        <v>4100</v>
      </c>
      <c r="I331" s="1" t="s">
        <v>1771</v>
      </c>
      <c r="J331" s="1">
        <v>164.1999969</v>
      </c>
      <c r="K331" s="1">
        <v>166.8999939</v>
      </c>
      <c r="L331" s="1">
        <v>164.57000729999999</v>
      </c>
      <c r="M331" s="1">
        <v>19.459857679999999</v>
      </c>
      <c r="N331" s="1">
        <v>0</v>
      </c>
      <c r="O331" t="str">
        <f t="shared" si="5"/>
        <v>6/20/25</v>
      </c>
    </row>
    <row r="332" spans="1:15" x14ac:dyDescent="0.3">
      <c r="A332" s="1">
        <v>4150</v>
      </c>
      <c r="B332" s="1" t="s">
        <v>1772</v>
      </c>
      <c r="C332" s="1">
        <v>762.20001219999995</v>
      </c>
      <c r="D332" s="1">
        <v>771.09997559999999</v>
      </c>
      <c r="E332" s="1">
        <v>764</v>
      </c>
      <c r="F332" s="1">
        <v>19.01280427</v>
      </c>
      <c r="G332" s="1">
        <v>0</v>
      </c>
      <c r="H332" s="1">
        <v>4150</v>
      </c>
      <c r="I332" s="1" t="s">
        <v>1773</v>
      </c>
      <c r="J332" s="1">
        <v>174</v>
      </c>
      <c r="K332" s="1">
        <v>176.6999969</v>
      </c>
      <c r="L332" s="1">
        <v>196.6999969</v>
      </c>
      <c r="M332" s="1">
        <v>19.210940399999998</v>
      </c>
      <c r="N332" s="1">
        <v>0</v>
      </c>
      <c r="O332" t="str">
        <f t="shared" si="5"/>
        <v>6/20/25</v>
      </c>
    </row>
    <row r="333" spans="1:15" x14ac:dyDescent="0.3">
      <c r="A333" s="1">
        <v>4200</v>
      </c>
      <c r="B333" s="1" t="s">
        <v>1774</v>
      </c>
      <c r="C333" s="1">
        <v>726.29998780000005</v>
      </c>
      <c r="D333" s="1">
        <v>735.29998780000005</v>
      </c>
      <c r="E333" s="1">
        <v>723.21002199999998</v>
      </c>
      <c r="F333" s="1">
        <v>18.747440879999999</v>
      </c>
      <c r="G333" s="1">
        <v>0</v>
      </c>
      <c r="H333" s="1">
        <v>4200</v>
      </c>
      <c r="I333" s="1" t="s">
        <v>1775</v>
      </c>
      <c r="J333" s="1">
        <v>184.3000031</v>
      </c>
      <c r="K333" s="1">
        <v>187</v>
      </c>
      <c r="L333" s="1">
        <v>188.17999270000001</v>
      </c>
      <c r="M333" s="1">
        <v>18.93544395</v>
      </c>
      <c r="N333" s="1">
        <v>0</v>
      </c>
      <c r="O333" t="str">
        <f t="shared" si="5"/>
        <v>6/20/25</v>
      </c>
    </row>
    <row r="334" spans="1:15" x14ac:dyDescent="0.3">
      <c r="A334" s="1">
        <v>4250</v>
      </c>
      <c r="B334" s="1" t="s">
        <v>1776</v>
      </c>
      <c r="C334" s="1">
        <v>690.90002440000001</v>
      </c>
      <c r="D334" s="1">
        <v>699.90002440000001</v>
      </c>
      <c r="E334" s="1">
        <v>478.82000729999999</v>
      </c>
      <c r="F334" s="1">
        <v>18.48017256</v>
      </c>
      <c r="G334" s="1">
        <v>0</v>
      </c>
      <c r="H334" s="1">
        <v>4250</v>
      </c>
      <c r="I334" s="1" t="s">
        <v>1777</v>
      </c>
      <c r="J334" s="1">
        <v>195</v>
      </c>
      <c r="K334" s="1">
        <v>197.8000031</v>
      </c>
      <c r="L334" s="1">
        <v>191.6000061</v>
      </c>
      <c r="M334" s="1">
        <v>18.65254431</v>
      </c>
      <c r="N334" s="1">
        <v>0</v>
      </c>
      <c r="O334" t="str">
        <f t="shared" si="5"/>
        <v>6/20/25</v>
      </c>
    </row>
    <row r="335" spans="1:15" x14ac:dyDescent="0.3">
      <c r="A335" s="1">
        <v>4300</v>
      </c>
      <c r="B335" s="1" t="s">
        <v>1778</v>
      </c>
      <c r="C335" s="1">
        <v>656.09997559999999</v>
      </c>
      <c r="D335" s="1">
        <v>665.09997559999999</v>
      </c>
      <c r="E335" s="1">
        <v>661.29998780000005</v>
      </c>
      <c r="F335" s="1">
        <v>18.21470278</v>
      </c>
      <c r="G335" s="1">
        <v>0</v>
      </c>
      <c r="H335" s="1">
        <v>4300</v>
      </c>
      <c r="I335" s="1" t="s">
        <v>1779</v>
      </c>
      <c r="J335" s="1">
        <v>206.3000031</v>
      </c>
      <c r="K335" s="1">
        <v>209.1000061</v>
      </c>
      <c r="L335" s="1">
        <v>205.5599976</v>
      </c>
      <c r="M335" s="1">
        <v>18.37339021</v>
      </c>
      <c r="N335" s="1">
        <v>432</v>
      </c>
      <c r="O335" t="str">
        <f t="shared" si="5"/>
        <v>6/20/25</v>
      </c>
    </row>
    <row r="336" spans="1:15" x14ac:dyDescent="0.3">
      <c r="A336" s="1">
        <v>4350</v>
      </c>
      <c r="B336" s="1" t="s">
        <v>1780</v>
      </c>
      <c r="C336" s="1">
        <v>621.79998780000005</v>
      </c>
      <c r="D336" s="1">
        <v>630.79998780000005</v>
      </c>
      <c r="E336" s="1">
        <v>414.9100037</v>
      </c>
      <c r="F336" s="1">
        <v>17.94634843</v>
      </c>
      <c r="G336" s="1">
        <v>0</v>
      </c>
      <c r="H336" s="1">
        <v>4350</v>
      </c>
      <c r="I336" s="1" t="s">
        <v>1781</v>
      </c>
      <c r="J336" s="1">
        <v>218.1999969</v>
      </c>
      <c r="K336" s="1">
        <v>221</v>
      </c>
      <c r="L336" s="1">
        <v>223.28999329999999</v>
      </c>
      <c r="M336" s="1">
        <v>18.09172676</v>
      </c>
      <c r="N336" s="1">
        <v>0</v>
      </c>
      <c r="O336" t="str">
        <f t="shared" si="5"/>
        <v>6/20/25</v>
      </c>
    </row>
    <row r="337" spans="1:15" x14ac:dyDescent="0.3">
      <c r="A337" s="1">
        <v>4400</v>
      </c>
      <c r="B337" s="1" t="s">
        <v>1782</v>
      </c>
      <c r="C337" s="1">
        <v>588.20001219999995</v>
      </c>
      <c r="D337" s="1">
        <v>597.09997559999999</v>
      </c>
      <c r="E337" s="1">
        <v>578.76000980000003</v>
      </c>
      <c r="F337" s="1">
        <v>17.6879442</v>
      </c>
      <c r="G337" s="1">
        <v>0</v>
      </c>
      <c r="H337" s="1">
        <v>4400</v>
      </c>
      <c r="I337" s="1" t="s">
        <v>1783</v>
      </c>
      <c r="J337" s="1">
        <v>230.6000061</v>
      </c>
      <c r="K337" s="1">
        <v>233.5</v>
      </c>
      <c r="L337" s="1">
        <v>238.1999969</v>
      </c>
      <c r="M337" s="1">
        <v>17.823595319999999</v>
      </c>
      <c r="N337" s="1">
        <v>0</v>
      </c>
      <c r="O337" t="str">
        <f t="shared" si="5"/>
        <v>6/20/25</v>
      </c>
    </row>
    <row r="338" spans="1:15" x14ac:dyDescent="0.3">
      <c r="A338" s="1">
        <v>4450</v>
      </c>
      <c r="B338" s="1" t="s">
        <v>1784</v>
      </c>
      <c r="C338" s="1">
        <v>555.09997559999999</v>
      </c>
      <c r="D338" s="1">
        <v>564</v>
      </c>
      <c r="E338" s="1">
        <v>545.57000730000004</v>
      </c>
      <c r="F338" s="1">
        <v>17.413841640000001</v>
      </c>
      <c r="G338" s="1">
        <v>0</v>
      </c>
      <c r="H338" s="1">
        <v>4450</v>
      </c>
      <c r="I338" s="1" t="s">
        <v>1785</v>
      </c>
      <c r="J338" s="1">
        <v>243.6000061</v>
      </c>
      <c r="K338" s="1">
        <v>246.5</v>
      </c>
      <c r="L338" s="1">
        <v>251.71000670000001</v>
      </c>
      <c r="M338" s="1">
        <v>17.53798849</v>
      </c>
      <c r="N338" s="1">
        <v>0</v>
      </c>
      <c r="O338" t="str">
        <f t="shared" si="5"/>
        <v>6/20/25</v>
      </c>
    </row>
    <row r="339" spans="1:15" x14ac:dyDescent="0.3">
      <c r="A339" s="1">
        <v>4500</v>
      </c>
      <c r="B339" s="1" t="s">
        <v>1786</v>
      </c>
      <c r="C339" s="1">
        <v>525.29998780000005</v>
      </c>
      <c r="D339" s="1">
        <v>528.59997559999999</v>
      </c>
      <c r="E339" s="1">
        <v>529.3400269</v>
      </c>
      <c r="F339" s="1">
        <v>17.132729869999999</v>
      </c>
      <c r="G339" s="1">
        <v>904</v>
      </c>
      <c r="H339" s="1">
        <v>4500</v>
      </c>
      <c r="I339" s="1" t="s">
        <v>1787</v>
      </c>
      <c r="J339" s="1">
        <v>257.2000122</v>
      </c>
      <c r="K339" s="1">
        <v>260.2000122</v>
      </c>
      <c r="L339" s="1">
        <v>256.88000490000002</v>
      </c>
      <c r="M339" s="1">
        <v>17.25319953</v>
      </c>
      <c r="N339" s="1">
        <v>1006</v>
      </c>
      <c r="O339" t="str">
        <f t="shared" si="5"/>
        <v>6/20/25</v>
      </c>
    </row>
    <row r="340" spans="1:15" x14ac:dyDescent="0.3">
      <c r="A340" s="1">
        <v>4550</v>
      </c>
      <c r="B340" s="1" t="s">
        <v>1788</v>
      </c>
      <c r="C340" s="1">
        <v>490.7999878</v>
      </c>
      <c r="D340" s="1">
        <v>499.60000609999997</v>
      </c>
      <c r="E340" s="1">
        <v>489.7099915</v>
      </c>
      <c r="F340" s="1">
        <v>16.859646529999999</v>
      </c>
      <c r="G340" s="1">
        <v>0</v>
      </c>
      <c r="H340" s="1">
        <v>4550</v>
      </c>
      <c r="I340" s="1" t="s">
        <v>1789</v>
      </c>
      <c r="J340" s="1">
        <v>271.5</v>
      </c>
      <c r="K340" s="1">
        <v>274.5</v>
      </c>
      <c r="L340" s="1">
        <v>428.8399963</v>
      </c>
      <c r="M340" s="1">
        <v>16.96742368</v>
      </c>
      <c r="N340" s="1">
        <v>0</v>
      </c>
      <c r="O340" t="str">
        <f t="shared" si="5"/>
        <v>6/20/25</v>
      </c>
    </row>
    <row r="341" spans="1:15" x14ac:dyDescent="0.3">
      <c r="A341" s="1">
        <v>4600</v>
      </c>
      <c r="B341" s="1" t="s">
        <v>1790</v>
      </c>
      <c r="C341" s="1">
        <v>462.39999390000003</v>
      </c>
      <c r="D341" s="1">
        <v>465.7000122</v>
      </c>
      <c r="E341" s="1">
        <v>466.5</v>
      </c>
      <c r="F341" s="1">
        <v>16.59013994</v>
      </c>
      <c r="G341" s="1">
        <v>0</v>
      </c>
      <c r="H341" s="1">
        <v>4600</v>
      </c>
      <c r="I341" s="1" t="s">
        <v>1791</v>
      </c>
      <c r="J341" s="1">
        <v>286.5</v>
      </c>
      <c r="K341" s="1">
        <v>289.5</v>
      </c>
      <c r="L341" s="1">
        <v>287.48001099999999</v>
      </c>
      <c r="M341" s="1">
        <v>16.681278760000001</v>
      </c>
      <c r="N341" s="1">
        <v>40</v>
      </c>
      <c r="O341" t="str">
        <f t="shared" si="5"/>
        <v>6/20/25</v>
      </c>
    </row>
    <row r="342" spans="1:15" x14ac:dyDescent="0.3">
      <c r="A342" s="1">
        <v>4650</v>
      </c>
      <c r="B342" s="1" t="s">
        <v>1792</v>
      </c>
      <c r="C342" s="1">
        <v>432</v>
      </c>
      <c r="D342" s="1">
        <v>435.2999878</v>
      </c>
      <c r="E342" s="1">
        <v>420.39999390000003</v>
      </c>
      <c r="F342" s="1">
        <v>16.302480719999998</v>
      </c>
      <c r="G342" s="1">
        <v>0</v>
      </c>
      <c r="H342" s="1">
        <v>4650</v>
      </c>
      <c r="I342" s="1" t="s">
        <v>1793</v>
      </c>
      <c r="J342" s="1">
        <v>302.2000122</v>
      </c>
      <c r="K342" s="1">
        <v>305.2999878</v>
      </c>
      <c r="L342" s="1">
        <v>306.7999878</v>
      </c>
      <c r="M342" s="1">
        <v>16.396491019999999</v>
      </c>
      <c r="N342" s="1">
        <v>0</v>
      </c>
      <c r="O342" t="str">
        <f t="shared" si="5"/>
        <v>6/20/25</v>
      </c>
    </row>
    <row r="343" spans="1:15" x14ac:dyDescent="0.3">
      <c r="A343" s="1">
        <v>4700</v>
      </c>
      <c r="B343" s="1" t="s">
        <v>1794</v>
      </c>
      <c r="C343" s="1">
        <v>402.39999390000003</v>
      </c>
      <c r="D343" s="1">
        <v>405.7000122</v>
      </c>
      <c r="E343" s="1">
        <v>399.7999878</v>
      </c>
      <c r="F343" s="1">
        <v>16.023216340000001</v>
      </c>
      <c r="G343" s="1">
        <v>0</v>
      </c>
      <c r="H343" s="1">
        <v>4700</v>
      </c>
      <c r="I343" s="1" t="s">
        <v>1795</v>
      </c>
      <c r="J343" s="1">
        <v>318.7999878</v>
      </c>
      <c r="K343" s="1">
        <v>321.7999878</v>
      </c>
      <c r="L343" s="1">
        <v>319.2999878</v>
      </c>
      <c r="M343" s="1">
        <v>16.107975710000002</v>
      </c>
      <c r="N343" s="1">
        <v>0</v>
      </c>
      <c r="O343" t="str">
        <f t="shared" si="5"/>
        <v>6/20/25</v>
      </c>
    </row>
    <row r="344" spans="1:15" x14ac:dyDescent="0.3">
      <c r="A344" s="1">
        <v>4750</v>
      </c>
      <c r="B344" s="1" t="s">
        <v>1796</v>
      </c>
      <c r="C344" s="1">
        <v>373.60000609999997</v>
      </c>
      <c r="D344" s="1">
        <v>376.89999390000003</v>
      </c>
      <c r="E344" s="1">
        <v>305.0499878</v>
      </c>
      <c r="F344" s="1">
        <v>15.74388824</v>
      </c>
      <c r="G344" s="1">
        <v>0</v>
      </c>
      <c r="H344" s="1">
        <v>4750</v>
      </c>
      <c r="I344" s="1" t="s">
        <v>1797</v>
      </c>
      <c r="J344" s="1">
        <v>336.10000609999997</v>
      </c>
      <c r="K344" s="1">
        <v>339.2000122</v>
      </c>
      <c r="L344" s="1">
        <v>336.7000122</v>
      </c>
      <c r="M344" s="1">
        <v>15.819334810000001</v>
      </c>
      <c r="N344" s="1">
        <v>0</v>
      </c>
      <c r="O344" t="str">
        <f t="shared" si="5"/>
        <v>6/20/25</v>
      </c>
    </row>
    <row r="345" spans="1:15" x14ac:dyDescent="0.3">
      <c r="A345" s="1">
        <v>4800</v>
      </c>
      <c r="B345" s="1" t="s">
        <v>1798</v>
      </c>
      <c r="C345" s="1">
        <v>345.7000122</v>
      </c>
      <c r="D345" s="1">
        <v>349</v>
      </c>
      <c r="E345" s="1">
        <v>351.92001340000002</v>
      </c>
      <c r="F345" s="1">
        <v>15.494458140000001</v>
      </c>
      <c r="G345" s="1">
        <v>125</v>
      </c>
      <c r="H345" s="1">
        <v>4800</v>
      </c>
      <c r="I345" s="1" t="s">
        <v>1799</v>
      </c>
      <c r="J345" s="1">
        <v>354.2999878</v>
      </c>
      <c r="K345" s="1">
        <v>357.5</v>
      </c>
      <c r="L345" s="1">
        <v>352.57998659999998</v>
      </c>
      <c r="M345" s="1">
        <v>15.539979949999999</v>
      </c>
      <c r="N345" s="1">
        <v>125</v>
      </c>
      <c r="O345" t="str">
        <f t="shared" si="5"/>
        <v>6/20/25</v>
      </c>
    </row>
    <row r="346" spans="1:15" x14ac:dyDescent="0.3">
      <c r="A346" s="1">
        <v>4850</v>
      </c>
      <c r="B346" s="1" t="s">
        <v>1800</v>
      </c>
      <c r="C346" s="1">
        <v>318.7999878</v>
      </c>
      <c r="D346" s="1">
        <v>322</v>
      </c>
      <c r="E346" s="1">
        <v>314.47000120000001</v>
      </c>
      <c r="F346" s="1">
        <v>15.186123459999999</v>
      </c>
      <c r="G346" s="1">
        <v>0</v>
      </c>
      <c r="H346" s="1">
        <v>4850</v>
      </c>
      <c r="I346" s="1" t="s">
        <v>1801</v>
      </c>
      <c r="J346" s="1">
        <v>373.5</v>
      </c>
      <c r="K346" s="1">
        <v>376.7000122</v>
      </c>
      <c r="L346" s="1">
        <v>380.7000122</v>
      </c>
      <c r="M346" s="1">
        <v>15.25530638</v>
      </c>
      <c r="N346" s="1">
        <v>0</v>
      </c>
      <c r="O346" t="str">
        <f t="shared" si="5"/>
        <v>6/20/25</v>
      </c>
    </row>
    <row r="347" spans="1:15" x14ac:dyDescent="0.3">
      <c r="A347" s="1">
        <v>4900</v>
      </c>
      <c r="B347" s="1" t="s">
        <v>1802</v>
      </c>
      <c r="C347" s="1">
        <v>292.7999878</v>
      </c>
      <c r="D347" s="1">
        <v>296.10000609999997</v>
      </c>
      <c r="E347" s="1">
        <v>292.72000120000001</v>
      </c>
      <c r="F347" s="1">
        <v>14.91734977</v>
      </c>
      <c r="G347" s="1">
        <v>10</v>
      </c>
      <c r="H347" s="1">
        <v>4900</v>
      </c>
      <c r="I347" s="1" t="s">
        <v>1803</v>
      </c>
      <c r="J347" s="1">
        <v>393.7000122</v>
      </c>
      <c r="K347" s="1">
        <v>396.89999390000003</v>
      </c>
      <c r="L347" s="1">
        <v>395.35998540000003</v>
      </c>
      <c r="M347" s="1">
        <v>14.69766162</v>
      </c>
      <c r="N347" s="1">
        <v>10</v>
      </c>
      <c r="O347" t="str">
        <f t="shared" si="5"/>
        <v>6/20/25</v>
      </c>
    </row>
    <row r="348" spans="1:15" x14ac:dyDescent="0.3">
      <c r="A348" s="1">
        <v>4950</v>
      </c>
      <c r="B348" s="1" t="s">
        <v>1804</v>
      </c>
      <c r="C348" s="1">
        <v>268</v>
      </c>
      <c r="D348" s="1">
        <v>271.2000122</v>
      </c>
      <c r="E348" s="1">
        <v>265.67999270000001</v>
      </c>
      <c r="F348" s="1">
        <v>14.653400039999999</v>
      </c>
      <c r="G348" s="1">
        <v>0</v>
      </c>
      <c r="H348" s="1">
        <v>4950</v>
      </c>
      <c r="I348" s="1" t="s">
        <v>1805</v>
      </c>
      <c r="J348" s="1">
        <v>414.89999390000003</v>
      </c>
      <c r="K348" s="1">
        <v>418.2999878</v>
      </c>
      <c r="L348" s="1">
        <v>412.39999390000003</v>
      </c>
      <c r="M348" s="1">
        <v>14.705266849999999</v>
      </c>
      <c r="N348" s="1">
        <v>87</v>
      </c>
      <c r="O348" t="str">
        <f t="shared" si="5"/>
        <v>6/20/25</v>
      </c>
    </row>
    <row r="349" spans="1:15" x14ac:dyDescent="0.3">
      <c r="A349" s="1">
        <v>5000</v>
      </c>
      <c r="B349" s="1" t="s">
        <v>1806</v>
      </c>
      <c r="C349" s="1">
        <v>244.3000031</v>
      </c>
      <c r="D349" s="1">
        <v>247.5</v>
      </c>
      <c r="E349" s="1">
        <v>247.5500031</v>
      </c>
      <c r="F349" s="1">
        <v>14.38641728</v>
      </c>
      <c r="G349" s="1">
        <v>201</v>
      </c>
      <c r="H349" s="1">
        <v>5000</v>
      </c>
      <c r="I349" s="1" t="s">
        <v>1807</v>
      </c>
      <c r="J349" s="1">
        <v>437.2999878</v>
      </c>
      <c r="K349" s="1">
        <v>440.7000122</v>
      </c>
      <c r="L349" s="1">
        <v>438.5</v>
      </c>
      <c r="M349" s="1">
        <v>14.430737329999999</v>
      </c>
      <c r="N349" s="1">
        <v>1</v>
      </c>
      <c r="O349" t="str">
        <f t="shared" si="5"/>
        <v>6/20/25</v>
      </c>
    </row>
    <row r="350" spans="1:15" x14ac:dyDescent="0.3">
      <c r="A350" s="1">
        <v>5050</v>
      </c>
      <c r="B350" s="1" t="s">
        <v>1808</v>
      </c>
      <c r="C350" s="1">
        <v>221.6999969</v>
      </c>
      <c r="D350" s="1">
        <v>225</v>
      </c>
      <c r="E350" s="1">
        <v>224.88999939999999</v>
      </c>
      <c r="F350" s="1">
        <v>14.12949558</v>
      </c>
      <c r="G350" s="1">
        <v>0</v>
      </c>
      <c r="H350" s="1">
        <v>5050</v>
      </c>
      <c r="I350" s="1" t="s">
        <v>1809</v>
      </c>
      <c r="J350" s="1">
        <v>460.89999390000003</v>
      </c>
      <c r="K350" s="1">
        <v>464.39999390000003</v>
      </c>
      <c r="L350" s="1">
        <v>462.7000122</v>
      </c>
      <c r="M350" s="1">
        <v>14.17067834</v>
      </c>
      <c r="N350" s="1">
        <v>0</v>
      </c>
      <c r="O350" t="str">
        <f t="shared" si="5"/>
        <v>6/20/25</v>
      </c>
    </row>
    <row r="351" spans="1:15" x14ac:dyDescent="0.3">
      <c r="A351" s="1">
        <v>5100</v>
      </c>
      <c r="B351" s="1" t="s">
        <v>1810</v>
      </c>
      <c r="C351" s="1">
        <v>200.5</v>
      </c>
      <c r="D351" s="1">
        <v>203.6999969</v>
      </c>
      <c r="E351" s="1">
        <v>203.7599945</v>
      </c>
      <c r="F351" s="1">
        <v>13.88085444</v>
      </c>
      <c r="G351" s="1">
        <v>0</v>
      </c>
      <c r="H351" s="1">
        <v>5100</v>
      </c>
      <c r="I351" s="1" t="s">
        <v>1811</v>
      </c>
      <c r="J351" s="1">
        <v>485.7999878</v>
      </c>
      <c r="K351" s="1">
        <v>489.2999878</v>
      </c>
      <c r="L351" s="1">
        <v>485.39999390000003</v>
      </c>
      <c r="M351" s="1">
        <v>13.91890194</v>
      </c>
      <c r="N351" s="1">
        <v>45</v>
      </c>
      <c r="O351" t="str">
        <f t="shared" si="5"/>
        <v>6/20/25</v>
      </c>
    </row>
    <row r="352" spans="1:15" x14ac:dyDescent="0.3">
      <c r="A352" s="1" t="s">
        <v>110</v>
      </c>
      <c r="B352" s="1"/>
      <c r="C352" s="1"/>
      <c r="D352" s="1"/>
      <c r="E352" s="1"/>
      <c r="F352" s="1"/>
      <c r="G352" s="1"/>
      <c r="H352" s="1"/>
      <c r="O352" t="e">
        <f t="shared" si="5"/>
        <v>#VALUE!</v>
      </c>
    </row>
    <row r="353" spans="1:15" x14ac:dyDescent="0.3">
      <c r="A353" s="1">
        <v>3300</v>
      </c>
      <c r="B353" s="1" t="s">
        <v>1812</v>
      </c>
      <c r="C353" s="1">
        <v>0</v>
      </c>
      <c r="D353" s="1">
        <v>0</v>
      </c>
      <c r="E353" s="1">
        <v>1380.8900149999999</v>
      </c>
      <c r="F353" s="1">
        <v>0</v>
      </c>
      <c r="G353" s="1">
        <v>0</v>
      </c>
      <c r="H353" s="1">
        <v>3300</v>
      </c>
      <c r="I353" s="1" t="s">
        <v>1813</v>
      </c>
      <c r="J353" s="1">
        <v>79.699996949999999</v>
      </c>
      <c r="K353" s="1">
        <v>91.800003050000001</v>
      </c>
      <c r="L353" s="1">
        <v>85.059997559999999</v>
      </c>
      <c r="M353" s="1">
        <v>23.87706094</v>
      </c>
      <c r="N353" s="1">
        <v>9</v>
      </c>
      <c r="O353" t="str">
        <f t="shared" si="5"/>
        <v>12/19/25</v>
      </c>
    </row>
    <row r="354" spans="1:15" x14ac:dyDescent="0.3">
      <c r="A354" s="1">
        <v>3400</v>
      </c>
      <c r="B354" s="1" t="s">
        <v>1814</v>
      </c>
      <c r="C354" s="1">
        <v>0</v>
      </c>
      <c r="D354" s="1">
        <v>0</v>
      </c>
      <c r="E354" s="1">
        <v>0</v>
      </c>
      <c r="F354" s="1">
        <v>0</v>
      </c>
      <c r="G354" s="1">
        <v>0</v>
      </c>
      <c r="H354" s="1">
        <v>3400</v>
      </c>
      <c r="I354" s="1" t="s">
        <v>1815</v>
      </c>
      <c r="J354" s="1">
        <v>87.199996949999999</v>
      </c>
      <c r="K354" s="1">
        <v>104.5</v>
      </c>
      <c r="L354" s="1">
        <v>104.1500015</v>
      </c>
      <c r="M354" s="1">
        <v>23.31016442</v>
      </c>
      <c r="N354" s="1">
        <v>0</v>
      </c>
      <c r="O354" t="str">
        <f t="shared" si="5"/>
        <v>12/19/25</v>
      </c>
    </row>
    <row r="355" spans="1:15" x14ac:dyDescent="0.3">
      <c r="A355" s="1">
        <v>3500</v>
      </c>
      <c r="B355" s="1" t="s">
        <v>1816</v>
      </c>
      <c r="C355" s="1">
        <v>0</v>
      </c>
      <c r="D355" s="1">
        <v>0</v>
      </c>
      <c r="E355" s="1">
        <v>1248.5</v>
      </c>
      <c r="F355" s="1">
        <v>0</v>
      </c>
      <c r="G355" s="1">
        <v>0</v>
      </c>
      <c r="H355" s="1">
        <v>3500</v>
      </c>
      <c r="I355" s="1" t="s">
        <v>1817</v>
      </c>
      <c r="J355" s="1">
        <v>97.599998470000003</v>
      </c>
      <c r="K355" s="1">
        <v>116.1999969</v>
      </c>
      <c r="L355" s="1">
        <v>107.4700012</v>
      </c>
      <c r="M355" s="1">
        <v>22.764267589999999</v>
      </c>
      <c r="N355" s="1">
        <v>600</v>
      </c>
      <c r="O355" t="str">
        <f t="shared" si="5"/>
        <v>12/19/25</v>
      </c>
    </row>
    <row r="356" spans="1:15" x14ac:dyDescent="0.3">
      <c r="A356" s="1">
        <v>3600</v>
      </c>
      <c r="B356" s="1" t="s">
        <v>1818</v>
      </c>
      <c r="C356" s="1">
        <v>0</v>
      </c>
      <c r="D356" s="1">
        <v>0</v>
      </c>
      <c r="E356" s="1">
        <v>1265</v>
      </c>
      <c r="F356" s="1">
        <v>0</v>
      </c>
      <c r="G356" s="1">
        <v>0</v>
      </c>
      <c r="H356" s="1">
        <v>3600</v>
      </c>
      <c r="I356" s="1" t="s">
        <v>1819</v>
      </c>
      <c r="J356" s="1">
        <v>109.0999985</v>
      </c>
      <c r="K356" s="1">
        <v>129.1000061</v>
      </c>
      <c r="L356" s="1">
        <v>119.6999969</v>
      </c>
      <c r="M356" s="1">
        <v>22.314148029999998</v>
      </c>
      <c r="N356" s="1">
        <v>0</v>
      </c>
      <c r="O356" t="str">
        <f t="shared" si="5"/>
        <v>12/19/25</v>
      </c>
    </row>
    <row r="357" spans="1:15" x14ac:dyDescent="0.3">
      <c r="A357" s="1">
        <v>3700</v>
      </c>
      <c r="B357" s="1" t="s">
        <v>1820</v>
      </c>
      <c r="C357" s="1">
        <v>0</v>
      </c>
      <c r="D357" s="1">
        <v>0</v>
      </c>
      <c r="E357" s="1">
        <v>1188</v>
      </c>
      <c r="F357" s="1">
        <v>0</v>
      </c>
      <c r="G357" s="1">
        <v>0</v>
      </c>
      <c r="H357" s="1">
        <v>3700</v>
      </c>
      <c r="I357" s="1" t="s">
        <v>1821</v>
      </c>
      <c r="J357" s="1">
        <v>121.9000015</v>
      </c>
      <c r="K357" s="1">
        <v>143.3000031</v>
      </c>
      <c r="L357" s="1">
        <v>133.53999329999999</v>
      </c>
      <c r="M357" s="1">
        <v>21.72355795</v>
      </c>
      <c r="N357" s="1">
        <v>0</v>
      </c>
      <c r="O357" t="str">
        <f t="shared" si="5"/>
        <v>12/19/25</v>
      </c>
    </row>
    <row r="358" spans="1:15" x14ac:dyDescent="0.3">
      <c r="A358" s="1">
        <v>3800</v>
      </c>
      <c r="B358" s="1" t="s">
        <v>1822</v>
      </c>
      <c r="C358" s="1">
        <v>0</v>
      </c>
      <c r="D358" s="1">
        <v>0</v>
      </c>
      <c r="E358" s="1">
        <v>1108.5500489999999</v>
      </c>
      <c r="F358" s="1">
        <v>0</v>
      </c>
      <c r="G358" s="1">
        <v>2</v>
      </c>
      <c r="H358" s="1">
        <v>3800</v>
      </c>
      <c r="I358" s="1" t="s">
        <v>1823</v>
      </c>
      <c r="J358" s="1">
        <v>136.1000061</v>
      </c>
      <c r="K358" s="1">
        <v>158.6999969</v>
      </c>
      <c r="L358" s="1">
        <v>146.38000489999999</v>
      </c>
      <c r="M358" s="1">
        <v>21.21957746</v>
      </c>
      <c r="N358" s="1">
        <v>0</v>
      </c>
      <c r="O358" t="str">
        <f t="shared" si="5"/>
        <v>12/19/25</v>
      </c>
    </row>
    <row r="359" spans="1:15" x14ac:dyDescent="0.3">
      <c r="A359" s="1">
        <v>3900</v>
      </c>
      <c r="B359" s="1" t="s">
        <v>1824</v>
      </c>
      <c r="C359" s="1">
        <v>0</v>
      </c>
      <c r="D359" s="1">
        <v>0</v>
      </c>
      <c r="E359" s="1">
        <v>1027.400024</v>
      </c>
      <c r="F359" s="1">
        <v>0</v>
      </c>
      <c r="G359" s="1">
        <v>0</v>
      </c>
      <c r="H359" s="1">
        <v>3900</v>
      </c>
      <c r="I359" s="1" t="s">
        <v>1825</v>
      </c>
      <c r="J359" s="1">
        <v>152</v>
      </c>
      <c r="K359" s="1">
        <v>175.3999939</v>
      </c>
      <c r="L359" s="1">
        <v>164.83000179999999</v>
      </c>
      <c r="M359" s="1">
        <v>20.718778749999998</v>
      </c>
      <c r="N359" s="1">
        <v>13</v>
      </c>
      <c r="O359" t="str">
        <f t="shared" si="5"/>
        <v>12/19/25</v>
      </c>
    </row>
    <row r="360" spans="1:15" x14ac:dyDescent="0.3">
      <c r="A360" s="1">
        <v>4000</v>
      </c>
      <c r="B360" s="1" t="s">
        <v>1826</v>
      </c>
      <c r="C360" s="1">
        <v>0</v>
      </c>
      <c r="D360" s="1">
        <v>0</v>
      </c>
      <c r="E360" s="1">
        <v>959.02001949999999</v>
      </c>
      <c r="F360" s="1">
        <v>0</v>
      </c>
      <c r="G360" s="1">
        <v>0</v>
      </c>
      <c r="H360" s="1">
        <v>4000</v>
      </c>
      <c r="I360" s="1" t="s">
        <v>1827</v>
      </c>
      <c r="J360" s="1">
        <v>169.3999939</v>
      </c>
      <c r="K360" s="1">
        <v>193.5</v>
      </c>
      <c r="L360" s="1">
        <v>185</v>
      </c>
      <c r="M360" s="1">
        <v>20.226574429999999</v>
      </c>
      <c r="N360" s="1">
        <v>0</v>
      </c>
      <c r="O360" t="str">
        <f t="shared" si="5"/>
        <v>12/19/25</v>
      </c>
    </row>
    <row r="361" spans="1:15" x14ac:dyDescent="0.3">
      <c r="A361" s="1">
        <v>4100</v>
      </c>
      <c r="B361" s="1" t="s">
        <v>1828</v>
      </c>
      <c r="C361" s="1">
        <v>0</v>
      </c>
      <c r="D361" s="1">
        <v>0</v>
      </c>
      <c r="E361" s="1">
        <v>907.14001459999997</v>
      </c>
      <c r="F361" s="1">
        <v>0</v>
      </c>
      <c r="G361" s="1">
        <v>0</v>
      </c>
      <c r="H361" s="1">
        <v>4100</v>
      </c>
      <c r="I361" s="1" t="s">
        <v>1829</v>
      </c>
      <c r="J361" s="1">
        <v>188.3000031</v>
      </c>
      <c r="K361" s="1">
        <v>213.3000031</v>
      </c>
      <c r="L361" s="1">
        <v>219.3500061</v>
      </c>
      <c r="M361" s="1">
        <v>19.742045699999998</v>
      </c>
      <c r="N361" s="1">
        <v>0</v>
      </c>
      <c r="O361" t="str">
        <f t="shared" si="5"/>
        <v>12/19/25</v>
      </c>
    </row>
    <row r="362" spans="1:15" x14ac:dyDescent="0.3">
      <c r="A362" s="1">
        <v>4200</v>
      </c>
      <c r="B362" s="1" t="s">
        <v>1830</v>
      </c>
      <c r="C362" s="1">
        <v>0</v>
      </c>
      <c r="D362" s="1">
        <v>0</v>
      </c>
      <c r="E362" s="1">
        <v>822.84997559999999</v>
      </c>
      <c r="F362" s="1">
        <v>0</v>
      </c>
      <c r="G362" s="1">
        <v>0</v>
      </c>
      <c r="H362" s="1">
        <v>4200</v>
      </c>
      <c r="I362" s="1" t="s">
        <v>1831</v>
      </c>
      <c r="J362" s="1">
        <v>209</v>
      </c>
      <c r="K362" s="1">
        <v>234.8000031</v>
      </c>
      <c r="L362" s="1">
        <v>222.1000061</v>
      </c>
      <c r="M362" s="1">
        <v>19.25916063</v>
      </c>
      <c r="N362" s="1">
        <v>0</v>
      </c>
      <c r="O362" t="str">
        <f t="shared" si="5"/>
        <v>12/19/25</v>
      </c>
    </row>
    <row r="363" spans="1:15" x14ac:dyDescent="0.3">
      <c r="A363" s="1">
        <v>4300</v>
      </c>
      <c r="B363" s="1" t="s">
        <v>1832</v>
      </c>
      <c r="C363" s="1">
        <v>0</v>
      </c>
      <c r="D363" s="1">
        <v>0</v>
      </c>
      <c r="E363" s="1">
        <v>751.22998050000001</v>
      </c>
      <c r="F363" s="1">
        <v>0</v>
      </c>
      <c r="G363" s="1">
        <v>1</v>
      </c>
      <c r="H363" s="1">
        <v>4300</v>
      </c>
      <c r="I363" s="1" t="s">
        <v>1833</v>
      </c>
      <c r="J363" s="1">
        <v>231.5</v>
      </c>
      <c r="K363" s="1">
        <v>258</v>
      </c>
      <c r="L363" s="1">
        <v>245</v>
      </c>
      <c r="M363" s="1">
        <v>18.772260039999999</v>
      </c>
      <c r="N363" s="1">
        <v>0</v>
      </c>
      <c r="O363" t="str">
        <f t="shared" si="5"/>
        <v>12/19/25</v>
      </c>
    </row>
    <row r="364" spans="1:15" x14ac:dyDescent="0.3">
      <c r="A364" s="1">
        <v>4400</v>
      </c>
      <c r="B364" s="1" t="s">
        <v>1834</v>
      </c>
      <c r="C364" s="1">
        <v>663.20001219999995</v>
      </c>
      <c r="D364" s="1">
        <v>715.90002440000001</v>
      </c>
      <c r="E364" s="1">
        <v>685.91998290000004</v>
      </c>
      <c r="F364" s="1">
        <v>18.197736419999998</v>
      </c>
      <c r="G364" s="1">
        <v>2</v>
      </c>
      <c r="H364" s="1">
        <v>4400</v>
      </c>
      <c r="I364" s="1" t="s">
        <v>1835</v>
      </c>
      <c r="J364" s="1">
        <v>255.8999939</v>
      </c>
      <c r="K364" s="1">
        <v>283.2000122</v>
      </c>
      <c r="L364" s="1">
        <v>270.05999759999997</v>
      </c>
      <c r="M364" s="1">
        <v>18.294366589999999</v>
      </c>
      <c r="N364" s="1">
        <v>300</v>
      </c>
      <c r="O364" t="str">
        <f t="shared" si="5"/>
        <v>12/19/25</v>
      </c>
    </row>
    <row r="365" spans="1:15" x14ac:dyDescent="0.3">
      <c r="A365" s="1">
        <v>4500</v>
      </c>
      <c r="B365" s="1" t="s">
        <v>1836</v>
      </c>
      <c r="C365" s="1">
        <v>599.59997559999999</v>
      </c>
      <c r="D365" s="1">
        <v>652.40002440000001</v>
      </c>
      <c r="E365" s="1">
        <v>629.96002199999998</v>
      </c>
      <c r="F365" s="1">
        <v>17.725812959999999</v>
      </c>
      <c r="G365" s="1">
        <v>2</v>
      </c>
      <c r="H365" s="1">
        <v>4500</v>
      </c>
      <c r="I365" s="1" t="s">
        <v>1837</v>
      </c>
      <c r="J365" s="1">
        <v>282.2000122</v>
      </c>
      <c r="K365" s="1">
        <v>310.2999878</v>
      </c>
      <c r="L365" s="1">
        <v>297.23999020000002</v>
      </c>
      <c r="M365" s="1">
        <v>17.802495539999999</v>
      </c>
      <c r="N365" s="1">
        <v>2</v>
      </c>
      <c r="O365" t="str">
        <f t="shared" si="5"/>
        <v>12/19/25</v>
      </c>
    </row>
    <row r="366" spans="1:15" x14ac:dyDescent="0.3">
      <c r="A366" s="1">
        <v>4600</v>
      </c>
      <c r="B366" s="1" t="s">
        <v>1838</v>
      </c>
      <c r="C366" s="1">
        <v>538.09997559999999</v>
      </c>
      <c r="D366" s="1">
        <v>590.90002440000001</v>
      </c>
      <c r="E366" s="1">
        <v>565.25</v>
      </c>
      <c r="F366" s="1">
        <v>17.25620997</v>
      </c>
      <c r="G366" s="1">
        <v>0</v>
      </c>
      <c r="H366" s="1">
        <v>4600</v>
      </c>
      <c r="I366" s="1" t="s">
        <v>1839</v>
      </c>
      <c r="J366" s="1">
        <v>310.7999878</v>
      </c>
      <c r="K366" s="1">
        <v>339.60000609999997</v>
      </c>
      <c r="L366" s="1">
        <v>325.17999270000001</v>
      </c>
      <c r="M366" s="1">
        <v>17.312615170000001</v>
      </c>
      <c r="N366" s="1">
        <v>0</v>
      </c>
      <c r="O366" t="str">
        <f t="shared" si="5"/>
        <v>12/19/25</v>
      </c>
    </row>
    <row r="367" spans="1:15" x14ac:dyDescent="0.3">
      <c r="A367" s="1">
        <v>4700</v>
      </c>
      <c r="B367" s="1" t="s">
        <v>1840</v>
      </c>
      <c r="C367" s="1">
        <v>479.2000122</v>
      </c>
      <c r="D367" s="1">
        <v>531.90002440000001</v>
      </c>
      <c r="E367" s="1">
        <v>454.17001340000002</v>
      </c>
      <c r="F367" s="1">
        <v>16.786863700000001</v>
      </c>
      <c r="G367" s="1">
        <v>0</v>
      </c>
      <c r="H367" s="1">
        <v>4700</v>
      </c>
      <c r="I367" s="1" t="s">
        <v>1841</v>
      </c>
      <c r="J367" s="1">
        <v>341.89999390000003</v>
      </c>
      <c r="K367" s="1">
        <v>371.2999878</v>
      </c>
      <c r="L367" s="1">
        <v>382.85998540000003</v>
      </c>
      <c r="M367" s="1">
        <v>16.824417889999999</v>
      </c>
      <c r="N367" s="1">
        <v>0</v>
      </c>
      <c r="O367" t="str">
        <f t="shared" si="5"/>
        <v>12/19/25</v>
      </c>
    </row>
    <row r="368" spans="1:15" x14ac:dyDescent="0.3">
      <c r="A368" s="1">
        <v>4800</v>
      </c>
      <c r="B368" s="1" t="s">
        <v>1842</v>
      </c>
      <c r="C368" s="1">
        <v>422.89999390000003</v>
      </c>
      <c r="D368" s="1">
        <v>475.2999878</v>
      </c>
      <c r="E368" s="1">
        <v>451.89999390000003</v>
      </c>
      <c r="F368" s="1">
        <v>16.318140469999999</v>
      </c>
      <c r="G368" s="1">
        <v>21</v>
      </c>
      <c r="H368" s="1">
        <v>4800</v>
      </c>
      <c r="I368" s="1" t="s">
        <v>1843</v>
      </c>
      <c r="J368" s="1">
        <v>375.5</v>
      </c>
      <c r="K368" s="1">
        <v>405.60000609999997</v>
      </c>
      <c r="L368" s="1">
        <v>388.19000240000003</v>
      </c>
      <c r="M368" s="1">
        <v>16.33790364</v>
      </c>
      <c r="N368" s="1">
        <v>0</v>
      </c>
      <c r="O368" t="str">
        <f t="shared" si="5"/>
        <v>12/19/25</v>
      </c>
    </row>
    <row r="369" spans="1:15" x14ac:dyDescent="0.3">
      <c r="A369" s="1">
        <v>4900</v>
      </c>
      <c r="B369" s="1" t="s">
        <v>1844</v>
      </c>
      <c r="C369" s="1">
        <v>369.5</v>
      </c>
      <c r="D369" s="1">
        <v>421.5</v>
      </c>
      <c r="E369" s="1">
        <v>392.73999020000002</v>
      </c>
      <c r="F369" s="1">
        <v>15.846656769999999</v>
      </c>
      <c r="G369" s="1">
        <v>80</v>
      </c>
      <c r="H369" s="1">
        <v>4900</v>
      </c>
      <c r="I369" s="1" t="s">
        <v>1845</v>
      </c>
      <c r="J369" s="1">
        <v>412.10000609999997</v>
      </c>
      <c r="K369" s="1">
        <v>442.7000122</v>
      </c>
      <c r="L369" s="1">
        <v>429.2000122</v>
      </c>
      <c r="M369" s="1">
        <v>15.855114090000001</v>
      </c>
      <c r="N369" s="1">
        <v>0</v>
      </c>
      <c r="O369" t="str">
        <f t="shared" si="5"/>
        <v>12/19/25</v>
      </c>
    </row>
    <row r="370" spans="1:15" x14ac:dyDescent="0.3">
      <c r="A370" s="1">
        <v>5000</v>
      </c>
      <c r="B370" s="1" t="s">
        <v>1846</v>
      </c>
      <c r="C370" s="1">
        <v>329.60000609999997</v>
      </c>
      <c r="D370" s="1">
        <v>360.39999390000003</v>
      </c>
      <c r="E370" s="1">
        <v>346</v>
      </c>
      <c r="F370" s="1">
        <v>15.381884189999999</v>
      </c>
      <c r="G370" s="1">
        <v>200</v>
      </c>
      <c r="H370" s="1">
        <v>5000</v>
      </c>
      <c r="I370" s="1" t="s">
        <v>1847</v>
      </c>
      <c r="J370" s="1">
        <v>451.7000122</v>
      </c>
      <c r="K370" s="1">
        <v>482.7000122</v>
      </c>
      <c r="L370" s="1">
        <v>470.5</v>
      </c>
      <c r="M370" s="1">
        <v>15.37142661</v>
      </c>
      <c r="N370" s="1">
        <v>125</v>
      </c>
      <c r="O370" t="str">
        <f t="shared" si="5"/>
        <v>12/19/25</v>
      </c>
    </row>
    <row r="371" spans="1:15" x14ac:dyDescent="0.3">
      <c r="A371" s="1">
        <v>5100</v>
      </c>
      <c r="B371" s="1" t="s">
        <v>1848</v>
      </c>
      <c r="C371" s="1">
        <v>282.5</v>
      </c>
      <c r="D371" s="1">
        <v>312.89999390000003</v>
      </c>
      <c r="E371" s="1">
        <v>293.02999879999999</v>
      </c>
      <c r="F371" s="1">
        <v>14.92751168</v>
      </c>
      <c r="G371" s="1">
        <v>0</v>
      </c>
      <c r="H371" s="1">
        <v>5100</v>
      </c>
      <c r="I371" s="1" t="s">
        <v>1849</v>
      </c>
      <c r="J371" s="1">
        <v>484.10000609999997</v>
      </c>
      <c r="K371" s="1">
        <v>536.5</v>
      </c>
      <c r="L371" s="1">
        <v>508.89999390000003</v>
      </c>
      <c r="M371" s="1">
        <v>14.90409914</v>
      </c>
      <c r="N371" s="1">
        <v>40</v>
      </c>
      <c r="O371" t="str">
        <f t="shared" si="5"/>
        <v>12/19/25</v>
      </c>
    </row>
    <row r="372" spans="1:15" x14ac:dyDescent="0.3">
      <c r="A372" s="1">
        <v>5200</v>
      </c>
      <c r="B372" s="1" t="s">
        <v>1850</v>
      </c>
      <c r="C372" s="1">
        <v>239.3000031</v>
      </c>
      <c r="D372" s="1">
        <v>269</v>
      </c>
      <c r="E372" s="1">
        <v>250.97000120000001</v>
      </c>
      <c r="F372" s="1">
        <v>14.48599121</v>
      </c>
      <c r="G372" s="1">
        <v>0</v>
      </c>
      <c r="H372" s="1">
        <v>5200</v>
      </c>
      <c r="I372" s="1" t="s">
        <v>1851</v>
      </c>
      <c r="J372" s="1">
        <v>530.70001219999995</v>
      </c>
      <c r="K372" s="1">
        <v>583.5</v>
      </c>
      <c r="L372" s="1">
        <v>554.5</v>
      </c>
      <c r="M372" s="1">
        <v>14.443042269999999</v>
      </c>
      <c r="N372" s="1">
        <v>7</v>
      </c>
      <c r="O372" t="str">
        <f t="shared" si="5"/>
        <v>12/19/25</v>
      </c>
    </row>
    <row r="373" spans="1:15" x14ac:dyDescent="0.3">
      <c r="A373" s="1">
        <v>5300</v>
      </c>
      <c r="B373" s="1" t="s">
        <v>1852</v>
      </c>
      <c r="C373" s="1">
        <v>200.1000061</v>
      </c>
      <c r="D373" s="1">
        <v>229</v>
      </c>
      <c r="E373" s="1">
        <v>211</v>
      </c>
      <c r="F373" s="1">
        <v>14.065119149999999</v>
      </c>
      <c r="G373" s="1">
        <v>0</v>
      </c>
      <c r="H373" s="1">
        <v>5300</v>
      </c>
      <c r="I373" s="1" t="s">
        <v>1853</v>
      </c>
      <c r="J373" s="1">
        <v>581.5</v>
      </c>
      <c r="K373" s="1">
        <v>634.40002440000001</v>
      </c>
      <c r="L373" s="1">
        <v>664</v>
      </c>
      <c r="M373" s="1">
        <v>14.005334080000001</v>
      </c>
      <c r="N373" s="1">
        <v>0</v>
      </c>
      <c r="O373" t="str">
        <f t="shared" si="5"/>
        <v>12/19/25</v>
      </c>
    </row>
    <row r="374" spans="1:15" x14ac:dyDescent="0.3">
      <c r="A374" s="1">
        <v>5400</v>
      </c>
      <c r="B374" s="1" t="s">
        <v>1854</v>
      </c>
      <c r="C374" s="1">
        <v>165.3000031</v>
      </c>
      <c r="D374" s="1">
        <v>193.3000031</v>
      </c>
      <c r="E374" s="1">
        <v>180</v>
      </c>
      <c r="F374" s="1">
        <v>13.678840810000001</v>
      </c>
      <c r="G374" s="1">
        <v>301</v>
      </c>
      <c r="H374" s="1">
        <v>5400</v>
      </c>
      <c r="I374" s="1" t="s">
        <v>1855</v>
      </c>
      <c r="J374" s="1">
        <v>636.59997559999999</v>
      </c>
      <c r="K374" s="1">
        <v>689.5</v>
      </c>
      <c r="L374" s="1">
        <v>668.29998780000005</v>
      </c>
      <c r="M374" s="1">
        <v>13.598261089999999</v>
      </c>
      <c r="N374" s="1">
        <v>1</v>
      </c>
      <c r="O374" t="str">
        <f t="shared" si="5"/>
        <v>12/19/25</v>
      </c>
    </row>
    <row r="375" spans="1:15" x14ac:dyDescent="0.3">
      <c r="A375" s="1">
        <v>5500</v>
      </c>
      <c r="B375" s="1" t="s">
        <v>1856</v>
      </c>
      <c r="C375" s="1">
        <v>134.8999939</v>
      </c>
      <c r="D375" s="1">
        <v>161.8999939</v>
      </c>
      <c r="E375" s="1">
        <v>144.2599945</v>
      </c>
      <c r="F375" s="1">
        <v>13.329195990000001</v>
      </c>
      <c r="G375" s="1">
        <v>0</v>
      </c>
      <c r="H375" s="1">
        <v>5500</v>
      </c>
      <c r="I375" s="1" t="s">
        <v>1857</v>
      </c>
      <c r="J375" s="1">
        <v>696.20001219999995</v>
      </c>
      <c r="K375" s="1">
        <v>748.90002440000001</v>
      </c>
      <c r="L375" s="1">
        <v>824.40002440000001</v>
      </c>
      <c r="M375" s="1">
        <v>13.22711799</v>
      </c>
      <c r="N375" s="1">
        <v>0</v>
      </c>
      <c r="O375" t="str">
        <f t="shared" si="5"/>
        <v>12/19/25</v>
      </c>
    </row>
    <row r="376" spans="1:15" x14ac:dyDescent="0.3">
      <c r="A376" s="1">
        <v>5600</v>
      </c>
      <c r="B376" s="1" t="s">
        <v>1858</v>
      </c>
      <c r="C376" s="1">
        <v>109</v>
      </c>
      <c r="D376" s="1">
        <v>134.8000031</v>
      </c>
      <c r="E376" s="1">
        <v>110</v>
      </c>
      <c r="F376" s="1">
        <v>13.02534943</v>
      </c>
      <c r="G376" s="1">
        <v>0</v>
      </c>
      <c r="H376" s="1">
        <v>5600</v>
      </c>
      <c r="I376" s="1" t="s">
        <v>1859</v>
      </c>
      <c r="J376" s="1">
        <v>0</v>
      </c>
      <c r="K376" s="1">
        <v>0</v>
      </c>
      <c r="L376" s="1">
        <v>819.47998050000001</v>
      </c>
      <c r="M376" s="1">
        <v>0</v>
      </c>
      <c r="N376" s="1">
        <v>0</v>
      </c>
      <c r="O376" t="str">
        <f t="shared" si="5"/>
        <v>12/19/25</v>
      </c>
    </row>
    <row r="377" spans="1:15" x14ac:dyDescent="0.3">
      <c r="A377" s="1">
        <v>5700</v>
      </c>
      <c r="B377" s="1" t="s">
        <v>1860</v>
      </c>
      <c r="C377" s="1">
        <v>87.099998470000003</v>
      </c>
      <c r="D377" s="1">
        <v>111.8000031</v>
      </c>
      <c r="E377" s="1">
        <v>73.099998470000003</v>
      </c>
      <c r="F377" s="1">
        <v>12.754680990000001</v>
      </c>
      <c r="G377" s="1">
        <v>0</v>
      </c>
      <c r="H377" s="1">
        <v>5700</v>
      </c>
      <c r="I377" s="1" t="s">
        <v>1861</v>
      </c>
      <c r="J377" s="1">
        <v>0</v>
      </c>
      <c r="K377" s="1">
        <v>0</v>
      </c>
      <c r="L377" s="1">
        <v>889.75</v>
      </c>
      <c r="M377" s="1">
        <v>0</v>
      </c>
      <c r="N377" s="1">
        <v>0</v>
      </c>
      <c r="O377" t="str">
        <f t="shared" si="5"/>
        <v>12/19/25</v>
      </c>
    </row>
    <row r="378" spans="1:15" x14ac:dyDescent="0.3">
      <c r="A378" s="1" t="s">
        <v>110</v>
      </c>
      <c r="B378" s="1"/>
      <c r="C378" s="1"/>
      <c r="D378" s="1"/>
      <c r="E378" s="1"/>
      <c r="F378" s="1"/>
      <c r="G378" s="1"/>
      <c r="H378" s="1"/>
      <c r="O378" t="e">
        <f t="shared" si="5"/>
        <v>#VALUE!</v>
      </c>
    </row>
    <row r="379" spans="1:15" x14ac:dyDescent="0.3">
      <c r="A379" s="1">
        <v>3300</v>
      </c>
      <c r="B379" s="1" t="s">
        <v>1862</v>
      </c>
      <c r="C379" s="1">
        <v>0</v>
      </c>
      <c r="D379" s="1">
        <v>0</v>
      </c>
      <c r="E379" s="1">
        <v>1193.400024</v>
      </c>
      <c r="F379" s="1">
        <v>0</v>
      </c>
      <c r="G379" s="1">
        <v>0</v>
      </c>
      <c r="H379" s="1">
        <v>3300</v>
      </c>
      <c r="I379" s="1" t="s">
        <v>1863</v>
      </c>
      <c r="J379" s="1">
        <v>107.0999985</v>
      </c>
      <c r="K379" s="1">
        <v>136.6000061</v>
      </c>
      <c r="L379" s="1">
        <v>119</v>
      </c>
      <c r="M379" s="1">
        <v>23.356819489999999</v>
      </c>
      <c r="N379" s="1">
        <v>0</v>
      </c>
      <c r="O379" t="str">
        <f t="shared" si="5"/>
        <v>12/18/26</v>
      </c>
    </row>
    <row r="380" spans="1:15" x14ac:dyDescent="0.3">
      <c r="A380" s="1">
        <v>3400</v>
      </c>
      <c r="B380" s="1" t="s">
        <v>1864</v>
      </c>
      <c r="C380" s="1">
        <v>0</v>
      </c>
      <c r="D380" s="1">
        <v>0</v>
      </c>
      <c r="E380" s="1">
        <v>987.0900269</v>
      </c>
      <c r="F380" s="1">
        <v>0</v>
      </c>
      <c r="G380" s="1">
        <v>0</v>
      </c>
      <c r="H380" s="1">
        <v>3400</v>
      </c>
      <c r="I380" s="1" t="s">
        <v>1865</v>
      </c>
      <c r="J380" s="1">
        <v>113.6999969</v>
      </c>
      <c r="K380" s="1">
        <v>154.6999969</v>
      </c>
      <c r="L380" s="1">
        <v>144.11999510000001</v>
      </c>
      <c r="M380" s="1">
        <v>22.891259999999999</v>
      </c>
      <c r="N380" s="1">
        <v>0</v>
      </c>
      <c r="O380" t="str">
        <f t="shared" si="5"/>
        <v>12/18/26</v>
      </c>
    </row>
    <row r="381" spans="1:15" x14ac:dyDescent="0.3">
      <c r="A381" s="1">
        <v>3500</v>
      </c>
      <c r="B381" s="1" t="s">
        <v>1866</v>
      </c>
      <c r="C381" s="1">
        <v>0</v>
      </c>
      <c r="D381" s="1">
        <v>0</v>
      </c>
      <c r="E381" s="1">
        <v>1409.5200199999999</v>
      </c>
      <c r="F381" s="1">
        <v>0</v>
      </c>
      <c r="G381" s="1">
        <v>0</v>
      </c>
      <c r="H381" s="1">
        <v>3500</v>
      </c>
      <c r="I381" s="1" t="s">
        <v>1867</v>
      </c>
      <c r="J381" s="1">
        <v>125.8000031</v>
      </c>
      <c r="K381" s="1">
        <v>169.3999939</v>
      </c>
      <c r="L381" s="1">
        <v>146.42999270000001</v>
      </c>
      <c r="M381" s="1">
        <v>22.454597799999998</v>
      </c>
      <c r="N381" s="1">
        <v>0</v>
      </c>
      <c r="O381" t="str">
        <f t="shared" si="5"/>
        <v>12/18/26</v>
      </c>
    </row>
    <row r="382" spans="1:15" x14ac:dyDescent="0.3">
      <c r="A382" s="1">
        <v>3600</v>
      </c>
      <c r="B382" s="1" t="s">
        <v>1868</v>
      </c>
      <c r="C382" s="1">
        <v>0</v>
      </c>
      <c r="D382" s="1">
        <v>0</v>
      </c>
      <c r="E382" s="1">
        <v>1157.5699460000001</v>
      </c>
      <c r="F382" s="1">
        <v>0</v>
      </c>
      <c r="G382" s="1">
        <v>0</v>
      </c>
      <c r="H382" s="1">
        <v>3600</v>
      </c>
      <c r="I382" s="1" t="s">
        <v>1869</v>
      </c>
      <c r="J382" s="1">
        <v>138.8999939</v>
      </c>
      <c r="K382" s="1">
        <v>185.3000031</v>
      </c>
      <c r="L382" s="1">
        <v>224.83000179999999</v>
      </c>
      <c r="M382" s="1">
        <v>22.028199879999999</v>
      </c>
      <c r="N382" s="1">
        <v>0</v>
      </c>
      <c r="O382" t="str">
        <f t="shared" si="5"/>
        <v>12/18/26</v>
      </c>
    </row>
    <row r="383" spans="1:15" x14ac:dyDescent="0.3">
      <c r="A383" s="1">
        <v>3700</v>
      </c>
      <c r="B383" s="1" t="s">
        <v>1870</v>
      </c>
      <c r="C383" s="1">
        <v>0</v>
      </c>
      <c r="D383" s="1">
        <v>0</v>
      </c>
      <c r="E383" s="1">
        <v>1224.6899410000001</v>
      </c>
      <c r="F383" s="1">
        <v>0</v>
      </c>
      <c r="G383" s="1">
        <v>0</v>
      </c>
      <c r="H383" s="1">
        <v>3700</v>
      </c>
      <c r="I383" s="1" t="s">
        <v>1871</v>
      </c>
      <c r="J383" s="1">
        <v>153.3000031</v>
      </c>
      <c r="K383" s="1">
        <v>202.5</v>
      </c>
      <c r="L383" s="1">
        <v>195</v>
      </c>
      <c r="M383" s="1">
        <v>21.6187334</v>
      </c>
      <c r="N383" s="1">
        <v>0</v>
      </c>
      <c r="O383" t="str">
        <f t="shared" si="5"/>
        <v>12/18/26</v>
      </c>
    </row>
    <row r="384" spans="1:15" x14ac:dyDescent="0.3">
      <c r="A384" s="1">
        <v>3800</v>
      </c>
      <c r="B384" s="1" t="s">
        <v>1872</v>
      </c>
      <c r="C384" s="1">
        <v>0</v>
      </c>
      <c r="D384" s="1">
        <v>0</v>
      </c>
      <c r="E384" s="1">
        <v>1273.5200199999999</v>
      </c>
      <c r="F384" s="1">
        <v>0</v>
      </c>
      <c r="G384" s="1">
        <v>0</v>
      </c>
      <c r="H384" s="1">
        <v>3800</v>
      </c>
      <c r="I384" s="1" t="s">
        <v>1873</v>
      </c>
      <c r="J384" s="1">
        <v>169.3999939</v>
      </c>
      <c r="K384" s="1">
        <v>220.6999969</v>
      </c>
      <c r="L384" s="1">
        <v>198</v>
      </c>
      <c r="M384" s="1">
        <v>21.22937726</v>
      </c>
      <c r="N384" s="1">
        <v>0</v>
      </c>
      <c r="O384" t="str">
        <f t="shared" si="5"/>
        <v>12/18/26</v>
      </c>
    </row>
    <row r="385" spans="1:15" x14ac:dyDescent="0.3">
      <c r="A385" s="1">
        <v>3900</v>
      </c>
      <c r="B385" s="1" t="s">
        <v>1874</v>
      </c>
      <c r="C385" s="1">
        <v>0</v>
      </c>
      <c r="D385" s="1">
        <v>0</v>
      </c>
      <c r="E385" s="1">
        <v>1040</v>
      </c>
      <c r="F385" s="1">
        <v>0</v>
      </c>
      <c r="G385" s="1">
        <v>0</v>
      </c>
      <c r="H385" s="1">
        <v>3900</v>
      </c>
      <c r="I385" s="1" t="s">
        <v>1875</v>
      </c>
      <c r="J385" s="1">
        <v>187.1999969</v>
      </c>
      <c r="K385" s="1">
        <v>239.8999939</v>
      </c>
      <c r="L385" s="1">
        <v>220.5</v>
      </c>
      <c r="M385" s="1">
        <v>20.835445570000001</v>
      </c>
      <c r="N385" s="1">
        <v>0</v>
      </c>
      <c r="O385" t="str">
        <f t="shared" si="5"/>
        <v>12/18/26</v>
      </c>
    </row>
    <row r="386" spans="1:15" x14ac:dyDescent="0.3">
      <c r="A386" s="1">
        <v>4000</v>
      </c>
      <c r="B386" s="1" t="s">
        <v>1876</v>
      </c>
      <c r="C386" s="1">
        <v>0</v>
      </c>
      <c r="D386" s="1">
        <v>0</v>
      </c>
      <c r="E386" s="1">
        <v>1015.909973</v>
      </c>
      <c r="F386" s="1">
        <v>18.696292270000001</v>
      </c>
      <c r="G386" s="1">
        <v>0</v>
      </c>
      <c r="H386" s="1">
        <v>4000</v>
      </c>
      <c r="I386" s="1" t="s">
        <v>1877</v>
      </c>
      <c r="J386" s="1">
        <v>206.3000031</v>
      </c>
      <c r="K386" s="1">
        <v>260.5</v>
      </c>
      <c r="L386" s="1">
        <v>244.8399963</v>
      </c>
      <c r="M386" s="1">
        <v>20.455685939999999</v>
      </c>
      <c r="N386" s="1">
        <v>0</v>
      </c>
      <c r="O386" t="str">
        <f t="shared" si="5"/>
        <v>12/18/26</v>
      </c>
    </row>
    <row r="387" spans="1:15" x14ac:dyDescent="0.3">
      <c r="A387" s="1">
        <v>4100</v>
      </c>
      <c r="B387" s="1" t="s">
        <v>1878</v>
      </c>
      <c r="C387" s="1">
        <v>0</v>
      </c>
      <c r="D387" s="1">
        <v>0</v>
      </c>
      <c r="E387" s="1">
        <v>927.5</v>
      </c>
      <c r="F387" s="1">
        <v>0</v>
      </c>
      <c r="G387" s="1">
        <v>0</v>
      </c>
      <c r="H387" s="1">
        <v>4100</v>
      </c>
      <c r="I387" s="1" t="s">
        <v>1879</v>
      </c>
      <c r="J387" s="1">
        <v>226.8000031</v>
      </c>
      <c r="K387" s="1">
        <v>282.39999390000003</v>
      </c>
      <c r="L387" s="1">
        <v>279.57998659999998</v>
      </c>
      <c r="M387" s="1">
        <v>20.081862480000002</v>
      </c>
      <c r="N387" s="1">
        <v>0</v>
      </c>
      <c r="O387" t="str">
        <f t="shared" si="5"/>
        <v>12/18/26</v>
      </c>
    </row>
    <row r="388" spans="1:15" x14ac:dyDescent="0.3">
      <c r="A388" s="1">
        <v>4200</v>
      </c>
      <c r="B388" s="1" t="s">
        <v>1880</v>
      </c>
      <c r="C388" s="1">
        <v>0</v>
      </c>
      <c r="D388" s="1">
        <v>0</v>
      </c>
      <c r="E388" s="1">
        <v>749.5</v>
      </c>
      <c r="F388" s="1">
        <v>0</v>
      </c>
      <c r="G388" s="1">
        <v>0</v>
      </c>
      <c r="H388" s="1">
        <v>4200</v>
      </c>
      <c r="I388" s="1" t="s">
        <v>1881</v>
      </c>
      <c r="J388" s="1">
        <v>248.6999969</v>
      </c>
      <c r="K388" s="1">
        <v>305.7000122</v>
      </c>
      <c r="L388" s="1">
        <v>278.85998540000003</v>
      </c>
      <c r="M388" s="1">
        <v>19.7071337</v>
      </c>
      <c r="N388" s="1">
        <v>0</v>
      </c>
      <c r="O388" t="str">
        <f t="shared" si="5"/>
        <v>12/18/26</v>
      </c>
    </row>
    <row r="389" spans="1:15" x14ac:dyDescent="0.3">
      <c r="A389" s="1">
        <v>4300</v>
      </c>
      <c r="B389" s="1" t="s">
        <v>1882</v>
      </c>
      <c r="C389" s="1">
        <v>859.5</v>
      </c>
      <c r="D389" s="1">
        <v>975.09997559999999</v>
      </c>
      <c r="E389" s="1">
        <v>828.27001949999999</v>
      </c>
      <c r="F389" s="1">
        <v>19.17487929</v>
      </c>
      <c r="G389" s="1">
        <v>0</v>
      </c>
      <c r="H389" s="1">
        <v>4300</v>
      </c>
      <c r="I389" s="1" t="s">
        <v>1883</v>
      </c>
      <c r="J389" s="1">
        <v>272.10000609999997</v>
      </c>
      <c r="K389" s="1">
        <v>330.5</v>
      </c>
      <c r="L389" s="1">
        <v>334.10000609999997</v>
      </c>
      <c r="M389" s="1">
        <v>19.33316559</v>
      </c>
      <c r="N389" s="1">
        <v>0</v>
      </c>
      <c r="O389" t="str">
        <f t="shared" ref="O389:O452" si="6">MID(B389,FIND(" ",B389)+1,FIND(" ",B389,FIND(" ",B389)+1)-FIND(" ",B389)-1)</f>
        <v>12/18/26</v>
      </c>
    </row>
    <row r="390" spans="1:15" x14ac:dyDescent="0.3">
      <c r="A390" s="1">
        <v>4400</v>
      </c>
      <c r="B390" s="1" t="s">
        <v>1884</v>
      </c>
      <c r="C390" s="1">
        <v>798</v>
      </c>
      <c r="D390" s="1">
        <v>914</v>
      </c>
      <c r="E390" s="1">
        <v>778</v>
      </c>
      <c r="F390" s="1">
        <v>18.83359424</v>
      </c>
      <c r="G390" s="1">
        <v>0</v>
      </c>
      <c r="H390" s="1">
        <v>4400</v>
      </c>
      <c r="I390" s="1" t="s">
        <v>1885</v>
      </c>
      <c r="J390" s="1">
        <v>296.89999390000003</v>
      </c>
      <c r="K390" s="1">
        <v>356.7000122</v>
      </c>
      <c r="L390" s="1">
        <v>357.01998900000001</v>
      </c>
      <c r="M390" s="1">
        <v>18.96279328</v>
      </c>
      <c r="N390" s="1">
        <v>0</v>
      </c>
      <c r="O390" t="str">
        <f t="shared" si="6"/>
        <v>12/18/26</v>
      </c>
    </row>
    <row r="391" spans="1:15" x14ac:dyDescent="0.3">
      <c r="A391" s="1">
        <v>4500</v>
      </c>
      <c r="B391" s="1" t="s">
        <v>1886</v>
      </c>
      <c r="C391" s="1">
        <v>737.90002440000001</v>
      </c>
      <c r="D391" s="1">
        <v>854.29998780000005</v>
      </c>
      <c r="E391" s="1">
        <v>798.4099731</v>
      </c>
      <c r="F391" s="1">
        <v>18.477818020000001</v>
      </c>
      <c r="G391" s="1">
        <v>0</v>
      </c>
      <c r="H391" s="1">
        <v>4500</v>
      </c>
      <c r="I391" s="1" t="s">
        <v>1887</v>
      </c>
      <c r="J391" s="1">
        <v>323.2000122</v>
      </c>
      <c r="K391" s="1">
        <v>384.2999878</v>
      </c>
      <c r="L391" s="1">
        <v>358</v>
      </c>
      <c r="M391" s="1">
        <v>18.582094000000001</v>
      </c>
      <c r="N391" s="1">
        <v>0</v>
      </c>
      <c r="O391" t="str">
        <f t="shared" si="6"/>
        <v>12/18/26</v>
      </c>
    </row>
    <row r="392" spans="1:15" x14ac:dyDescent="0.3">
      <c r="A392" s="1">
        <v>4600</v>
      </c>
      <c r="B392" s="1" t="s">
        <v>1888</v>
      </c>
      <c r="C392" s="1">
        <v>679.59997559999999</v>
      </c>
      <c r="D392" s="1">
        <v>796.20001219999995</v>
      </c>
      <c r="E392" s="1">
        <v>680</v>
      </c>
      <c r="F392" s="1">
        <v>18.11983592</v>
      </c>
      <c r="G392" s="1">
        <v>0</v>
      </c>
      <c r="H392" s="1">
        <v>4600</v>
      </c>
      <c r="I392" s="1" t="s">
        <v>1889</v>
      </c>
      <c r="J392" s="1">
        <v>351.2000122</v>
      </c>
      <c r="K392" s="1">
        <v>413.5</v>
      </c>
      <c r="L392" s="1">
        <v>396</v>
      </c>
      <c r="M392" s="1">
        <v>18.199273309999999</v>
      </c>
      <c r="N392" s="1">
        <v>0</v>
      </c>
      <c r="O392" t="str">
        <f t="shared" si="6"/>
        <v>12/18/26</v>
      </c>
    </row>
    <row r="393" spans="1:15" x14ac:dyDescent="0.3">
      <c r="A393" s="1">
        <v>4700</v>
      </c>
      <c r="B393" s="1" t="s">
        <v>1890</v>
      </c>
      <c r="C393" s="1">
        <v>622.90002440000001</v>
      </c>
      <c r="D393" s="1">
        <v>739.59997559999999</v>
      </c>
      <c r="E393" s="1">
        <v>686.97998050000001</v>
      </c>
      <c r="F393" s="1">
        <v>17.761366330000001</v>
      </c>
      <c r="G393" s="1">
        <v>25</v>
      </c>
      <c r="H393" s="1">
        <v>4700</v>
      </c>
      <c r="I393" s="1" t="s">
        <v>1891</v>
      </c>
      <c r="J393" s="1">
        <v>380.7999878</v>
      </c>
      <c r="K393" s="1">
        <v>444.39999390000003</v>
      </c>
      <c r="L393" s="1">
        <v>413.36999509999998</v>
      </c>
      <c r="M393" s="1">
        <v>17.815830470000002</v>
      </c>
      <c r="N393" s="1">
        <v>25</v>
      </c>
      <c r="O393" t="str">
        <f t="shared" si="6"/>
        <v>12/18/26</v>
      </c>
    </row>
    <row r="394" spans="1:15" x14ac:dyDescent="0.3">
      <c r="A394" s="1">
        <v>4800</v>
      </c>
      <c r="B394" s="1" t="s">
        <v>1892</v>
      </c>
      <c r="C394" s="1">
        <v>568.20001219999995</v>
      </c>
      <c r="D394" s="1">
        <v>684.70001219999995</v>
      </c>
      <c r="E394" s="1">
        <v>548.9099731</v>
      </c>
      <c r="F394" s="1">
        <v>17.402204080000001</v>
      </c>
      <c r="G394" s="1">
        <v>0</v>
      </c>
      <c r="H394" s="1">
        <v>4800</v>
      </c>
      <c r="I394" s="1" t="s">
        <v>1893</v>
      </c>
      <c r="J394" s="1">
        <v>412.2000122</v>
      </c>
      <c r="K394" s="1">
        <v>477</v>
      </c>
      <c r="L394" s="1">
        <v>486.89001459999997</v>
      </c>
      <c r="M394" s="1">
        <v>17.43300172</v>
      </c>
      <c r="N394" s="1">
        <v>0</v>
      </c>
      <c r="O394" t="str">
        <f t="shared" si="6"/>
        <v>12/18/26</v>
      </c>
    </row>
    <row r="395" spans="1:15" x14ac:dyDescent="0.3">
      <c r="A395" s="1">
        <v>4900</v>
      </c>
      <c r="B395" s="1" t="s">
        <v>1894</v>
      </c>
      <c r="C395" s="1">
        <v>515.40002440000001</v>
      </c>
      <c r="D395" s="1">
        <v>631.70001219999995</v>
      </c>
      <c r="E395" s="1">
        <v>447.8399963</v>
      </c>
      <c r="F395" s="1">
        <v>17.04410403</v>
      </c>
      <c r="G395" s="1">
        <v>0</v>
      </c>
      <c r="H395" s="1">
        <v>4900</v>
      </c>
      <c r="I395" s="1" t="s">
        <v>1895</v>
      </c>
      <c r="J395" s="1">
        <v>445.60000609999997</v>
      </c>
      <c r="K395" s="1">
        <v>511.5</v>
      </c>
      <c r="L395" s="1">
        <v>586.44000240000003</v>
      </c>
      <c r="M395" s="1">
        <v>17.05225081</v>
      </c>
      <c r="N395" s="1">
        <v>0</v>
      </c>
      <c r="O395" t="str">
        <f t="shared" si="6"/>
        <v>12/18/26</v>
      </c>
    </row>
    <row r="396" spans="1:15" x14ac:dyDescent="0.3">
      <c r="A396" s="1">
        <v>5000</v>
      </c>
      <c r="B396" s="1" t="s">
        <v>1896</v>
      </c>
      <c r="C396" s="1">
        <v>464.7999878</v>
      </c>
      <c r="D396" s="1">
        <v>580.59997559999999</v>
      </c>
      <c r="E396" s="1">
        <v>527</v>
      </c>
      <c r="F396" s="1">
        <v>16.68579703</v>
      </c>
      <c r="G396" s="1">
        <v>255</v>
      </c>
      <c r="H396" s="1">
        <v>5000</v>
      </c>
      <c r="I396" s="1" t="s">
        <v>1897</v>
      </c>
      <c r="J396" s="1">
        <v>481.10000609999997</v>
      </c>
      <c r="K396" s="1">
        <v>548</v>
      </c>
      <c r="L396" s="1">
        <v>576</v>
      </c>
      <c r="M396" s="1">
        <v>16.673624119999999</v>
      </c>
      <c r="N396" s="1">
        <v>0</v>
      </c>
      <c r="O396" t="str">
        <f t="shared" si="6"/>
        <v>12/18/26</v>
      </c>
    </row>
    <row r="397" spans="1:15" x14ac:dyDescent="0.3">
      <c r="A397" s="1">
        <v>5100</v>
      </c>
      <c r="B397" s="1" t="s">
        <v>1898</v>
      </c>
      <c r="C397" s="1">
        <v>416.5</v>
      </c>
      <c r="D397" s="1">
        <v>531.59997559999999</v>
      </c>
      <c r="E397" s="1">
        <v>374.39999390000003</v>
      </c>
      <c r="F397" s="1">
        <v>16.329509569999999</v>
      </c>
      <c r="G397" s="1">
        <v>0</v>
      </c>
      <c r="H397" s="1">
        <v>5100</v>
      </c>
      <c r="I397" s="1" t="s">
        <v>1899</v>
      </c>
      <c r="J397" s="1">
        <v>518.79998780000005</v>
      </c>
      <c r="K397" s="1">
        <v>586.59997559999999</v>
      </c>
      <c r="L397" s="1">
        <v>600.32000730000004</v>
      </c>
      <c r="M397" s="1">
        <v>16.297389129999999</v>
      </c>
      <c r="N397" s="1">
        <v>0</v>
      </c>
      <c r="O397" t="str">
        <f t="shared" si="6"/>
        <v>12/18/26</v>
      </c>
    </row>
    <row r="398" spans="1:15" x14ac:dyDescent="0.3">
      <c r="A398" s="1">
        <v>5200</v>
      </c>
      <c r="B398" s="1" t="s">
        <v>1900</v>
      </c>
      <c r="C398" s="1">
        <v>393.39999390000003</v>
      </c>
      <c r="D398" s="1">
        <v>461.89999390000003</v>
      </c>
      <c r="E398" s="1">
        <v>457.5</v>
      </c>
      <c r="F398" s="1">
        <v>15.97751824</v>
      </c>
      <c r="G398" s="1">
        <v>0</v>
      </c>
      <c r="H398" s="1">
        <v>5200</v>
      </c>
      <c r="I398" s="1" t="s">
        <v>1901</v>
      </c>
      <c r="J398" s="1">
        <v>558.79998780000005</v>
      </c>
      <c r="K398" s="1">
        <v>627.5</v>
      </c>
      <c r="L398" s="1">
        <v>1185.8000489999999</v>
      </c>
      <c r="M398" s="1">
        <v>15.92554621</v>
      </c>
      <c r="N398" s="1">
        <v>0</v>
      </c>
      <c r="O398" t="str">
        <f t="shared" si="6"/>
        <v>12/18/26</v>
      </c>
    </row>
    <row r="399" spans="1:15" x14ac:dyDescent="0.3">
      <c r="A399" s="1">
        <v>5300</v>
      </c>
      <c r="B399" s="1" t="s">
        <v>1902</v>
      </c>
      <c r="C399" s="1">
        <v>349.7000122</v>
      </c>
      <c r="D399" s="1">
        <v>417.5</v>
      </c>
      <c r="E399" s="1">
        <v>314.85000609999997</v>
      </c>
      <c r="F399" s="1">
        <v>15.62371051</v>
      </c>
      <c r="G399" s="1">
        <v>0</v>
      </c>
      <c r="H399" s="1">
        <v>5300</v>
      </c>
      <c r="I399" s="1" t="s">
        <v>1903</v>
      </c>
      <c r="J399" s="1">
        <v>601.29998780000005</v>
      </c>
      <c r="K399" s="1">
        <v>670.59997559999999</v>
      </c>
      <c r="L399" s="1">
        <v>962.20001219999995</v>
      </c>
      <c r="M399" s="1">
        <v>15.55150648</v>
      </c>
      <c r="N399" s="1">
        <v>0</v>
      </c>
      <c r="O399" t="str">
        <f t="shared" si="6"/>
        <v>12/18/26</v>
      </c>
    </row>
    <row r="400" spans="1:15" x14ac:dyDescent="0.3">
      <c r="A400" s="1">
        <v>5400</v>
      </c>
      <c r="B400" s="1" t="s">
        <v>1904</v>
      </c>
      <c r="C400" s="1">
        <v>308.7000122</v>
      </c>
      <c r="D400" s="1">
        <v>375.60000609999997</v>
      </c>
      <c r="E400" s="1">
        <v>398.82998659999998</v>
      </c>
      <c r="F400" s="1">
        <v>15.28977789</v>
      </c>
      <c r="G400" s="1">
        <v>0</v>
      </c>
      <c r="H400" s="1">
        <v>5400</v>
      </c>
      <c r="I400" s="1" t="s">
        <v>1905</v>
      </c>
      <c r="J400" s="1">
        <v>623.20001219999995</v>
      </c>
      <c r="K400" s="1">
        <v>739.5</v>
      </c>
      <c r="L400" s="1">
        <v>1133.2299800000001</v>
      </c>
      <c r="M400" s="1">
        <v>15.196963650000001</v>
      </c>
      <c r="N400" s="1">
        <v>0</v>
      </c>
      <c r="O400" t="str">
        <f t="shared" si="6"/>
        <v>12/18/26</v>
      </c>
    </row>
    <row r="401" spans="1:15" x14ac:dyDescent="0.3">
      <c r="A401" s="1">
        <v>5500</v>
      </c>
      <c r="B401" s="1" t="s">
        <v>1906</v>
      </c>
      <c r="C401" s="1">
        <v>270.5</v>
      </c>
      <c r="D401" s="1">
        <v>336.2999878</v>
      </c>
      <c r="E401" s="1">
        <v>296.10998540000003</v>
      </c>
      <c r="F401" s="1">
        <v>14.961000459999999</v>
      </c>
      <c r="G401" s="1">
        <v>0</v>
      </c>
      <c r="H401" s="1">
        <v>5500</v>
      </c>
      <c r="I401" s="1" t="s">
        <v>1907</v>
      </c>
      <c r="J401" s="1">
        <v>671</v>
      </c>
      <c r="K401" s="1">
        <v>787.79998780000005</v>
      </c>
      <c r="L401" s="1">
        <v>755</v>
      </c>
      <c r="M401" s="1">
        <v>14.844754979999999</v>
      </c>
      <c r="N401" s="1">
        <v>0</v>
      </c>
      <c r="O401" t="str">
        <f t="shared" si="6"/>
        <v>12/18/26</v>
      </c>
    </row>
    <row r="402" spans="1:15" x14ac:dyDescent="0.3">
      <c r="A402" s="1">
        <v>5600</v>
      </c>
      <c r="B402" s="1" t="s">
        <v>1908</v>
      </c>
      <c r="C402" s="1">
        <v>235.1999969</v>
      </c>
      <c r="D402" s="1">
        <v>299.7000122</v>
      </c>
      <c r="E402" s="1">
        <v>380.7999878</v>
      </c>
      <c r="F402" s="1">
        <v>14.644638690000001</v>
      </c>
      <c r="G402" s="1">
        <v>0</v>
      </c>
      <c r="H402" s="1">
        <v>5600</v>
      </c>
      <c r="I402" s="1" t="s">
        <v>1909</v>
      </c>
      <c r="J402" s="1">
        <v>721.79998780000005</v>
      </c>
      <c r="K402" s="1">
        <v>838.90002440000001</v>
      </c>
      <c r="L402" s="1">
        <v>1157.599976</v>
      </c>
      <c r="M402" s="1">
        <v>14.50671223</v>
      </c>
      <c r="N402" s="1">
        <v>0</v>
      </c>
      <c r="O402" t="str">
        <f t="shared" si="6"/>
        <v>12/18/26</v>
      </c>
    </row>
    <row r="403" spans="1:15" x14ac:dyDescent="0.3">
      <c r="A403" s="1">
        <v>5700</v>
      </c>
      <c r="B403" s="1" t="s">
        <v>1910</v>
      </c>
      <c r="C403" s="1">
        <v>203</v>
      </c>
      <c r="D403" s="1">
        <v>266</v>
      </c>
      <c r="E403" s="1">
        <v>157</v>
      </c>
      <c r="F403" s="1">
        <v>14.34698897</v>
      </c>
      <c r="G403" s="1">
        <v>0</v>
      </c>
      <c r="H403" s="1">
        <v>5700</v>
      </c>
      <c r="I403" s="1" t="s">
        <v>1911</v>
      </c>
      <c r="J403" s="1">
        <v>775.59997559999999</v>
      </c>
      <c r="K403" s="1">
        <v>892.79998780000005</v>
      </c>
      <c r="L403" s="1">
        <v>1363</v>
      </c>
      <c r="M403" s="1">
        <v>14.18192865</v>
      </c>
      <c r="N403" s="1">
        <v>0</v>
      </c>
      <c r="O403" t="str">
        <f t="shared" si="6"/>
        <v>12/18/26</v>
      </c>
    </row>
    <row r="404" spans="1:15" x14ac:dyDescent="0.3">
      <c r="O404" t="e">
        <f t="shared" si="6"/>
        <v>#VALUE!</v>
      </c>
    </row>
    <row r="405" spans="1:15" x14ac:dyDescent="0.3">
      <c r="A405" s="1" t="s">
        <v>0</v>
      </c>
      <c r="B405" s="1"/>
      <c r="C405" s="1"/>
      <c r="D405" s="1"/>
      <c r="E405" s="1"/>
      <c r="F405" s="1"/>
      <c r="G405" s="1"/>
      <c r="H405" s="1"/>
      <c r="O405" t="e">
        <f t="shared" si="6"/>
        <v>#VALUE!</v>
      </c>
    </row>
    <row r="406" spans="1:15" x14ac:dyDescent="0.3">
      <c r="A406" s="1" t="s">
        <v>1</v>
      </c>
      <c r="B406" s="1" t="s">
        <v>2</v>
      </c>
      <c r="C406" s="1" t="s">
        <v>3</v>
      </c>
      <c r="D406" s="1" t="s">
        <v>4</v>
      </c>
      <c r="E406" s="1" t="s">
        <v>5</v>
      </c>
      <c r="F406" s="1" t="s">
        <v>6</v>
      </c>
      <c r="G406" s="1" t="s">
        <v>7</v>
      </c>
      <c r="H406" s="1" t="s">
        <v>1</v>
      </c>
      <c r="I406" s="1" t="s">
        <v>2</v>
      </c>
      <c r="J406" s="1" t="s">
        <v>3</v>
      </c>
      <c r="K406" s="1" t="s">
        <v>4</v>
      </c>
      <c r="L406" s="1" t="s">
        <v>5</v>
      </c>
      <c r="M406" s="1" t="s">
        <v>6</v>
      </c>
      <c r="N406" s="1" t="s">
        <v>7</v>
      </c>
      <c r="O406" t="e">
        <f t="shared" si="6"/>
        <v>#VALUE!</v>
      </c>
    </row>
    <row r="407" spans="1:15" x14ac:dyDescent="0.3">
      <c r="A407" s="1" t="s">
        <v>110</v>
      </c>
      <c r="B407" s="1"/>
      <c r="C407" s="1"/>
      <c r="D407" s="1"/>
      <c r="E407" s="1"/>
      <c r="F407" s="1"/>
      <c r="G407" s="1"/>
      <c r="H407" s="1"/>
      <c r="O407" t="e">
        <f t="shared" si="6"/>
        <v>#VALUE!</v>
      </c>
    </row>
    <row r="408" spans="1:15" x14ac:dyDescent="0.3">
      <c r="A408" s="1">
        <v>4225</v>
      </c>
      <c r="B408" s="1" t="s">
        <v>1912</v>
      </c>
      <c r="C408" s="1">
        <v>577.70001219999995</v>
      </c>
      <c r="D408" s="1">
        <v>593.79998780000005</v>
      </c>
      <c r="E408" s="1">
        <v>394.7999878</v>
      </c>
      <c r="F408" s="1">
        <v>18.146177080000001</v>
      </c>
      <c r="G408" s="1">
        <v>0</v>
      </c>
      <c r="H408" s="1">
        <v>4225</v>
      </c>
      <c r="I408" s="1" t="s">
        <v>1913</v>
      </c>
      <c r="J408" s="1">
        <v>137.3999939</v>
      </c>
      <c r="K408" s="1">
        <v>138.8999939</v>
      </c>
      <c r="L408" s="1">
        <v>169.6000061</v>
      </c>
      <c r="M408" s="1">
        <v>18.27395241</v>
      </c>
      <c r="N408" s="1">
        <v>0</v>
      </c>
      <c r="O408" t="str">
        <f t="shared" si="6"/>
        <v>11/15/24</v>
      </c>
    </row>
    <row r="409" spans="1:15" x14ac:dyDescent="0.3">
      <c r="A409" s="1">
        <v>4250</v>
      </c>
      <c r="B409" s="1" t="s">
        <v>1914</v>
      </c>
      <c r="C409" s="1">
        <v>559</v>
      </c>
      <c r="D409" s="1">
        <v>574.90002440000001</v>
      </c>
      <c r="E409" s="1">
        <v>564.41998290000004</v>
      </c>
      <c r="F409" s="1">
        <v>17.966315770000001</v>
      </c>
      <c r="G409" s="1">
        <v>0</v>
      </c>
      <c r="H409" s="1">
        <v>4250</v>
      </c>
      <c r="I409" s="1" t="s">
        <v>1915</v>
      </c>
      <c r="J409" s="1">
        <v>142.3999939</v>
      </c>
      <c r="K409" s="1">
        <v>143.8999939</v>
      </c>
      <c r="L409" s="1">
        <v>142.77000430000001</v>
      </c>
      <c r="M409" s="1">
        <v>18.095800359999998</v>
      </c>
      <c r="N409" s="1">
        <v>0</v>
      </c>
      <c r="O409" t="str">
        <f t="shared" si="6"/>
        <v>11/15/24</v>
      </c>
    </row>
    <row r="410" spans="1:15" x14ac:dyDescent="0.3">
      <c r="A410" s="1">
        <v>4275</v>
      </c>
      <c r="B410" s="1" t="s">
        <v>1916</v>
      </c>
      <c r="C410" s="1">
        <v>540.5</v>
      </c>
      <c r="D410" s="1">
        <v>556.20001219999995</v>
      </c>
      <c r="E410" s="1">
        <v>352.5400085</v>
      </c>
      <c r="F410" s="1">
        <v>17.75059611</v>
      </c>
      <c r="G410" s="1">
        <v>0</v>
      </c>
      <c r="H410" s="1">
        <v>4275</v>
      </c>
      <c r="I410" s="1" t="s">
        <v>1917</v>
      </c>
      <c r="J410" s="1">
        <v>147.6000061</v>
      </c>
      <c r="K410" s="1">
        <v>149.1000061</v>
      </c>
      <c r="L410" s="1">
        <v>151.1999969</v>
      </c>
      <c r="M410" s="1">
        <v>17.919237169999999</v>
      </c>
      <c r="N410" s="1">
        <v>0</v>
      </c>
      <c r="O410" t="str">
        <f t="shared" si="6"/>
        <v>11/15/24</v>
      </c>
    </row>
    <row r="411" spans="1:15" x14ac:dyDescent="0.3">
      <c r="A411" s="1">
        <v>4300</v>
      </c>
      <c r="B411" s="1" t="s">
        <v>1918</v>
      </c>
      <c r="C411" s="1">
        <v>522.09997559999999</v>
      </c>
      <c r="D411" s="1">
        <v>537.70001219999995</v>
      </c>
      <c r="E411" s="1">
        <v>529.69000240000003</v>
      </c>
      <c r="F411" s="1">
        <v>17.571256819999999</v>
      </c>
      <c r="G411" s="1">
        <v>0</v>
      </c>
      <c r="H411" s="1">
        <v>4300</v>
      </c>
      <c r="I411" s="1" t="s">
        <v>1919</v>
      </c>
      <c r="J411" s="1">
        <v>152.8999939</v>
      </c>
      <c r="K411" s="1">
        <v>154.3999939</v>
      </c>
      <c r="L411" s="1">
        <v>152.03999329999999</v>
      </c>
      <c r="M411" s="1">
        <v>17.73749329</v>
      </c>
      <c r="N411" s="1">
        <v>200</v>
      </c>
      <c r="O411" t="str">
        <f t="shared" si="6"/>
        <v>11/15/24</v>
      </c>
    </row>
    <row r="412" spans="1:15" x14ac:dyDescent="0.3">
      <c r="A412" s="1">
        <v>4325</v>
      </c>
      <c r="B412" s="1" t="s">
        <v>1920</v>
      </c>
      <c r="C412" s="1">
        <v>503.89999390000003</v>
      </c>
      <c r="D412" s="1">
        <v>519.40002440000001</v>
      </c>
      <c r="E412" s="1">
        <v>508.17001340000002</v>
      </c>
      <c r="F412" s="1">
        <v>17.435173509999998</v>
      </c>
      <c r="G412" s="1">
        <v>0</v>
      </c>
      <c r="H412" s="1">
        <v>4325</v>
      </c>
      <c r="I412" s="1" t="s">
        <v>1921</v>
      </c>
      <c r="J412" s="1">
        <v>158.3999939</v>
      </c>
      <c r="K412" s="1">
        <v>160</v>
      </c>
      <c r="L412" s="1">
        <v>157.1000061</v>
      </c>
      <c r="M412" s="1">
        <v>17.554139679999999</v>
      </c>
      <c r="N412" s="1">
        <v>38</v>
      </c>
      <c r="O412" t="str">
        <f t="shared" si="6"/>
        <v>11/15/24</v>
      </c>
    </row>
    <row r="413" spans="1:15" x14ac:dyDescent="0.3">
      <c r="A413" s="1">
        <v>4350</v>
      </c>
      <c r="B413" s="1" t="s">
        <v>1922</v>
      </c>
      <c r="C413" s="1">
        <v>485.89999390000003</v>
      </c>
      <c r="D413" s="1">
        <v>501.2999878</v>
      </c>
      <c r="E413" s="1">
        <v>490.2900085</v>
      </c>
      <c r="F413" s="1">
        <v>17.25451194</v>
      </c>
      <c r="G413" s="1">
        <v>0</v>
      </c>
      <c r="H413" s="1">
        <v>4350</v>
      </c>
      <c r="I413" s="1" t="s">
        <v>1923</v>
      </c>
      <c r="J413" s="1">
        <v>164.1000061</v>
      </c>
      <c r="K413" s="1">
        <v>165.6999969</v>
      </c>
      <c r="L413" s="1">
        <v>163.1000061</v>
      </c>
      <c r="M413" s="1">
        <v>17.38458215</v>
      </c>
      <c r="N413" s="1">
        <v>37</v>
      </c>
      <c r="O413" t="str">
        <f t="shared" si="6"/>
        <v>11/15/24</v>
      </c>
    </row>
    <row r="414" spans="1:15" x14ac:dyDescent="0.3">
      <c r="A414" s="1">
        <v>4375</v>
      </c>
      <c r="B414" s="1" t="s">
        <v>1924</v>
      </c>
      <c r="C414" s="1">
        <v>468.10000609999997</v>
      </c>
      <c r="D414" s="1">
        <v>483.2999878</v>
      </c>
      <c r="E414" s="1">
        <v>471.51998900000001</v>
      </c>
      <c r="F414" s="1">
        <v>17.071178669999998</v>
      </c>
      <c r="G414" s="1">
        <v>0</v>
      </c>
      <c r="H414" s="1">
        <v>4375</v>
      </c>
      <c r="I414" s="1" t="s">
        <v>1925</v>
      </c>
      <c r="J414" s="1">
        <v>170</v>
      </c>
      <c r="K414" s="1">
        <v>171.5</v>
      </c>
      <c r="L414" s="1">
        <v>196.1999969</v>
      </c>
      <c r="M414" s="1">
        <v>17.19981056</v>
      </c>
      <c r="N414" s="1">
        <v>0</v>
      </c>
      <c r="O414" t="str">
        <f t="shared" si="6"/>
        <v>11/15/24</v>
      </c>
    </row>
    <row r="415" spans="1:15" x14ac:dyDescent="0.3">
      <c r="A415" s="1">
        <v>4400</v>
      </c>
      <c r="B415" s="1" t="s">
        <v>1926</v>
      </c>
      <c r="C415" s="1">
        <v>450.39999390000003</v>
      </c>
      <c r="D415" s="1">
        <v>465.39999390000003</v>
      </c>
      <c r="E415" s="1">
        <v>457.7900085</v>
      </c>
      <c r="F415" s="1">
        <v>16.898040550000001</v>
      </c>
      <c r="G415" s="1">
        <v>0</v>
      </c>
      <c r="H415" s="1">
        <v>4400</v>
      </c>
      <c r="I415" s="1" t="s">
        <v>1927</v>
      </c>
      <c r="J415" s="1">
        <v>176</v>
      </c>
      <c r="K415" s="1">
        <v>177.6000061</v>
      </c>
      <c r="L415" s="1">
        <v>177.3000031</v>
      </c>
      <c r="M415" s="1">
        <v>17.01825474</v>
      </c>
      <c r="N415" s="1">
        <v>4</v>
      </c>
      <c r="O415" t="str">
        <f t="shared" si="6"/>
        <v>11/15/24</v>
      </c>
    </row>
    <row r="416" spans="1:15" x14ac:dyDescent="0.3">
      <c r="A416" s="1">
        <v>4425</v>
      </c>
      <c r="B416" s="1" t="s">
        <v>1928</v>
      </c>
      <c r="C416" s="1">
        <v>433</v>
      </c>
      <c r="D416" s="1">
        <v>447.89999390000003</v>
      </c>
      <c r="E416" s="1">
        <v>435.17999270000001</v>
      </c>
      <c r="F416" s="1">
        <v>16.68877492</v>
      </c>
      <c r="G416" s="1">
        <v>2</v>
      </c>
      <c r="H416" s="1">
        <v>4425</v>
      </c>
      <c r="I416" s="1" t="s">
        <v>1929</v>
      </c>
      <c r="J416" s="1">
        <v>182.3000031</v>
      </c>
      <c r="K416" s="1">
        <v>183.8999939</v>
      </c>
      <c r="L416" s="1">
        <v>187.0899963</v>
      </c>
      <c r="M416" s="1">
        <v>16.833175740000001</v>
      </c>
      <c r="N416" s="1">
        <v>0</v>
      </c>
      <c r="O416" t="str">
        <f t="shared" si="6"/>
        <v>11/15/24</v>
      </c>
    </row>
    <row r="417" spans="1:15" x14ac:dyDescent="0.3">
      <c r="A417" s="1">
        <v>4450</v>
      </c>
      <c r="B417" s="1" t="s">
        <v>1930</v>
      </c>
      <c r="C417" s="1">
        <v>419.7000122</v>
      </c>
      <c r="D417" s="1">
        <v>427.5</v>
      </c>
      <c r="E417" s="1">
        <v>417.5499878</v>
      </c>
      <c r="F417" s="1">
        <v>16.543218029999998</v>
      </c>
      <c r="G417" s="1">
        <v>0</v>
      </c>
      <c r="H417" s="1">
        <v>4450</v>
      </c>
      <c r="I417" s="1" t="s">
        <v>1931</v>
      </c>
      <c r="J417" s="1">
        <v>188.8000031</v>
      </c>
      <c r="K417" s="1">
        <v>190.3999939</v>
      </c>
      <c r="L417" s="1">
        <v>188.2400055</v>
      </c>
      <c r="M417" s="1">
        <v>16.65021076</v>
      </c>
      <c r="N417" s="1">
        <v>90</v>
      </c>
      <c r="O417" t="str">
        <f t="shared" si="6"/>
        <v>11/15/24</v>
      </c>
    </row>
    <row r="418" spans="1:15" x14ac:dyDescent="0.3">
      <c r="A418" s="1">
        <v>4475</v>
      </c>
      <c r="B418" s="1" t="s">
        <v>1932</v>
      </c>
      <c r="C418" s="1">
        <v>403.10000609999997</v>
      </c>
      <c r="D418" s="1">
        <v>410</v>
      </c>
      <c r="E418" s="1">
        <v>403.26998900000001</v>
      </c>
      <c r="F418" s="1">
        <v>16.35596881</v>
      </c>
      <c r="G418" s="1">
        <v>0</v>
      </c>
      <c r="H418" s="1">
        <v>4475</v>
      </c>
      <c r="I418" s="1" t="s">
        <v>1933</v>
      </c>
      <c r="J418" s="1">
        <v>195.3999939</v>
      </c>
      <c r="K418" s="1">
        <v>197.1000061</v>
      </c>
      <c r="L418" s="1">
        <v>198.1999969</v>
      </c>
      <c r="M418" s="1">
        <v>16.46282819</v>
      </c>
      <c r="N418" s="1">
        <v>402</v>
      </c>
      <c r="O418" t="str">
        <f t="shared" si="6"/>
        <v>11/15/24</v>
      </c>
    </row>
    <row r="419" spans="1:15" x14ac:dyDescent="0.3">
      <c r="A419" s="1">
        <v>4500</v>
      </c>
      <c r="B419" s="1" t="s">
        <v>1934</v>
      </c>
      <c r="C419" s="1">
        <v>387.89999390000003</v>
      </c>
      <c r="D419" s="1">
        <v>391.60000609999997</v>
      </c>
      <c r="E419" s="1">
        <v>390.64001459999997</v>
      </c>
      <c r="F419" s="1">
        <v>16.176814360000002</v>
      </c>
      <c r="G419" s="1">
        <v>174</v>
      </c>
      <c r="H419" s="1">
        <v>4500</v>
      </c>
      <c r="I419" s="1" t="s">
        <v>1935</v>
      </c>
      <c r="J419" s="1">
        <v>202.3000031</v>
      </c>
      <c r="K419" s="1">
        <v>204</v>
      </c>
      <c r="L419" s="1">
        <v>200.8399963</v>
      </c>
      <c r="M419" s="1">
        <v>16.27653467</v>
      </c>
      <c r="N419" s="1">
        <v>208</v>
      </c>
      <c r="O419" t="str">
        <f t="shared" si="6"/>
        <v>11/15/24</v>
      </c>
    </row>
    <row r="420" spans="1:15" x14ac:dyDescent="0.3">
      <c r="A420" s="1">
        <v>4525</v>
      </c>
      <c r="B420" s="1" t="s">
        <v>1936</v>
      </c>
      <c r="C420" s="1">
        <v>369.7999878</v>
      </c>
      <c r="D420" s="1">
        <v>376.5</v>
      </c>
      <c r="E420" s="1">
        <v>369.5</v>
      </c>
      <c r="F420" s="1">
        <v>15.98257841</v>
      </c>
      <c r="G420" s="1">
        <v>0</v>
      </c>
      <c r="H420" s="1">
        <v>4525</v>
      </c>
      <c r="I420" s="1" t="s">
        <v>1937</v>
      </c>
      <c r="J420" s="1">
        <v>209.3999939</v>
      </c>
      <c r="K420" s="1">
        <v>211.1000061</v>
      </c>
      <c r="L420" s="1">
        <v>273.01998900000001</v>
      </c>
      <c r="M420" s="1">
        <v>16.08244346</v>
      </c>
      <c r="N420" s="1">
        <v>0</v>
      </c>
      <c r="O420" t="str">
        <f t="shared" si="6"/>
        <v>11/15/24</v>
      </c>
    </row>
    <row r="421" spans="1:15" x14ac:dyDescent="0.3">
      <c r="A421" s="1">
        <v>4550</v>
      </c>
      <c r="B421" s="1" t="s">
        <v>1938</v>
      </c>
      <c r="C421" s="1">
        <v>353.60000609999997</v>
      </c>
      <c r="D421" s="1">
        <v>360.2000122</v>
      </c>
      <c r="E421" s="1">
        <v>352.86999509999998</v>
      </c>
      <c r="F421" s="1">
        <v>15.811941859999999</v>
      </c>
      <c r="G421" s="1">
        <v>2</v>
      </c>
      <c r="H421" s="1">
        <v>4550</v>
      </c>
      <c r="I421" s="1" t="s">
        <v>1939</v>
      </c>
      <c r="J421" s="1">
        <v>216.8000031</v>
      </c>
      <c r="K421" s="1">
        <v>218.5</v>
      </c>
      <c r="L421" s="1">
        <v>288.98999020000002</v>
      </c>
      <c r="M421" s="1">
        <v>15.89658616</v>
      </c>
      <c r="N421" s="1">
        <v>0</v>
      </c>
      <c r="O421" t="str">
        <f t="shared" si="6"/>
        <v>11/15/24</v>
      </c>
    </row>
    <row r="422" spans="1:15" x14ac:dyDescent="0.3">
      <c r="A422" s="1">
        <v>4575</v>
      </c>
      <c r="B422" s="1" t="s">
        <v>1940</v>
      </c>
      <c r="C422" s="1">
        <v>339.10000609999997</v>
      </c>
      <c r="D422" s="1">
        <v>342.60000609999997</v>
      </c>
      <c r="E422" s="1">
        <v>338.07998659999998</v>
      </c>
      <c r="F422" s="1">
        <v>15.63418175</v>
      </c>
      <c r="G422" s="1">
        <v>0</v>
      </c>
      <c r="H422" s="1">
        <v>4575</v>
      </c>
      <c r="I422" s="1" t="s">
        <v>1941</v>
      </c>
      <c r="J422" s="1">
        <v>224.5</v>
      </c>
      <c r="K422" s="1">
        <v>226.1999969</v>
      </c>
      <c r="L422" s="1">
        <v>274.2999878</v>
      </c>
      <c r="M422" s="1">
        <v>15.713034670000001</v>
      </c>
      <c r="N422" s="1">
        <v>0</v>
      </c>
      <c r="O422" t="str">
        <f t="shared" si="6"/>
        <v>11/15/24</v>
      </c>
    </row>
    <row r="423" spans="1:15" x14ac:dyDescent="0.3">
      <c r="A423" s="1">
        <v>4600</v>
      </c>
      <c r="B423" s="1" t="s">
        <v>1942</v>
      </c>
      <c r="C423" s="1">
        <v>323.5</v>
      </c>
      <c r="D423" s="1">
        <v>326.60000609999997</v>
      </c>
      <c r="E423" s="1">
        <v>321.67999270000001</v>
      </c>
      <c r="F423" s="1">
        <v>15.43819163</v>
      </c>
      <c r="G423" s="1">
        <v>0</v>
      </c>
      <c r="H423" s="1">
        <v>4600</v>
      </c>
      <c r="I423" s="1" t="s">
        <v>1943</v>
      </c>
      <c r="J423" s="1">
        <v>232.3999939</v>
      </c>
      <c r="K423" s="1">
        <v>234.1999969</v>
      </c>
      <c r="L423" s="1">
        <v>235</v>
      </c>
      <c r="M423" s="1">
        <v>15.52213339</v>
      </c>
      <c r="N423" s="1">
        <v>2</v>
      </c>
      <c r="O423" t="str">
        <f t="shared" si="6"/>
        <v>11/15/24</v>
      </c>
    </row>
    <row r="424" spans="1:15" x14ac:dyDescent="0.3">
      <c r="A424" s="1">
        <v>4625</v>
      </c>
      <c r="B424" s="1" t="s">
        <v>1944</v>
      </c>
      <c r="C424" s="1">
        <v>308</v>
      </c>
      <c r="D424" s="1">
        <v>311.10000609999997</v>
      </c>
      <c r="E424" s="1">
        <v>310.69000240000003</v>
      </c>
      <c r="F424" s="1">
        <v>15.108254929999999</v>
      </c>
      <c r="G424" s="1">
        <v>0</v>
      </c>
      <c r="H424" s="1">
        <v>4625</v>
      </c>
      <c r="I424" s="1" t="s">
        <v>1945</v>
      </c>
      <c r="J424" s="1">
        <v>240.6000061</v>
      </c>
      <c r="K424" s="1">
        <v>242.3999939</v>
      </c>
      <c r="L424" s="1">
        <v>246.3000031</v>
      </c>
      <c r="M424" s="1">
        <v>15.34162428</v>
      </c>
      <c r="N424" s="1">
        <v>0</v>
      </c>
      <c r="O424" t="str">
        <f t="shared" si="6"/>
        <v>11/15/24</v>
      </c>
    </row>
    <row r="425" spans="1:15" x14ac:dyDescent="0.3">
      <c r="A425" s="1">
        <v>4650</v>
      </c>
      <c r="B425" s="1" t="s">
        <v>1946</v>
      </c>
      <c r="C425" s="1">
        <v>292.89999390000003</v>
      </c>
      <c r="D425" s="1">
        <v>295.89999390000003</v>
      </c>
      <c r="E425" s="1">
        <v>292.89999390000003</v>
      </c>
      <c r="F425" s="1">
        <v>14.93490886</v>
      </c>
      <c r="G425" s="1">
        <v>0</v>
      </c>
      <c r="H425" s="1">
        <v>4650</v>
      </c>
      <c r="I425" s="1" t="s">
        <v>1947</v>
      </c>
      <c r="J425" s="1">
        <v>249.1000061</v>
      </c>
      <c r="K425" s="1">
        <v>250.8999939</v>
      </c>
      <c r="L425" s="1">
        <v>312.05999759999997</v>
      </c>
      <c r="M425" s="1">
        <v>15.158953759999999</v>
      </c>
      <c r="N425" s="1">
        <v>0</v>
      </c>
      <c r="O425" t="str">
        <f t="shared" si="6"/>
        <v>11/15/24</v>
      </c>
    </row>
    <row r="426" spans="1:15" x14ac:dyDescent="0.3">
      <c r="A426" s="1">
        <v>4675</v>
      </c>
      <c r="B426" s="1" t="s">
        <v>1948</v>
      </c>
      <c r="C426" s="1">
        <v>278</v>
      </c>
      <c r="D426" s="1">
        <v>280.89999390000003</v>
      </c>
      <c r="E426" s="1">
        <v>266</v>
      </c>
      <c r="F426" s="1">
        <v>14.89926401</v>
      </c>
      <c r="G426" s="1">
        <v>0</v>
      </c>
      <c r="H426" s="1">
        <v>4675</v>
      </c>
      <c r="I426" s="1" t="s">
        <v>1949</v>
      </c>
      <c r="J426" s="1">
        <v>257.7999878</v>
      </c>
      <c r="K426" s="1">
        <v>259.7000122</v>
      </c>
      <c r="L426" s="1">
        <v>342.64001459999997</v>
      </c>
      <c r="M426" s="1">
        <v>14.9720528</v>
      </c>
      <c r="N426" s="1">
        <v>0</v>
      </c>
      <c r="O426" t="str">
        <f t="shared" si="6"/>
        <v>11/15/24</v>
      </c>
    </row>
    <row r="427" spans="1:15" x14ac:dyDescent="0.3">
      <c r="A427" s="1">
        <v>4700</v>
      </c>
      <c r="B427" s="1" t="s">
        <v>1950</v>
      </c>
      <c r="C427" s="1">
        <v>263.60000609999997</v>
      </c>
      <c r="D427" s="1">
        <v>266.2000122</v>
      </c>
      <c r="E427" s="1">
        <v>260.7999878</v>
      </c>
      <c r="F427" s="1">
        <v>14.71875829</v>
      </c>
      <c r="G427" s="1">
        <v>0</v>
      </c>
      <c r="H427" s="1">
        <v>4700</v>
      </c>
      <c r="I427" s="1" t="s">
        <v>1951</v>
      </c>
      <c r="J427" s="1">
        <v>266.89999390000003</v>
      </c>
      <c r="K427" s="1">
        <v>269</v>
      </c>
      <c r="L427" s="1">
        <v>268.64999390000003</v>
      </c>
      <c r="M427" s="1">
        <v>14.792584639999999</v>
      </c>
      <c r="N427" s="1">
        <v>0</v>
      </c>
      <c r="O427" t="str">
        <f t="shared" si="6"/>
        <v>11/15/24</v>
      </c>
    </row>
    <row r="428" spans="1:15" x14ac:dyDescent="0.3">
      <c r="A428" s="1">
        <v>4725</v>
      </c>
      <c r="B428" s="1" t="s">
        <v>1952</v>
      </c>
      <c r="C428" s="1">
        <v>249.3999939</v>
      </c>
      <c r="D428" s="1">
        <v>252</v>
      </c>
      <c r="E428" s="1">
        <v>254.11999510000001</v>
      </c>
      <c r="F428" s="1">
        <v>14.54865105</v>
      </c>
      <c r="G428" s="1">
        <v>75</v>
      </c>
      <c r="H428" s="1">
        <v>4725</v>
      </c>
      <c r="I428" s="1" t="s">
        <v>1953</v>
      </c>
      <c r="J428" s="1">
        <v>276.39999390000003</v>
      </c>
      <c r="K428" s="1">
        <v>278.5</v>
      </c>
      <c r="L428" s="1">
        <v>365.89001459999997</v>
      </c>
      <c r="M428" s="1">
        <v>14.57039383</v>
      </c>
      <c r="N428" s="1">
        <v>0</v>
      </c>
      <c r="O428" t="str">
        <f t="shared" si="6"/>
        <v>11/15/24</v>
      </c>
    </row>
    <row r="429" spans="1:15" x14ac:dyDescent="0.3">
      <c r="A429" s="1">
        <v>4750</v>
      </c>
      <c r="B429" s="1" t="s">
        <v>1954</v>
      </c>
      <c r="C429" s="1">
        <v>235.6000061</v>
      </c>
      <c r="D429" s="1">
        <v>238.1000061</v>
      </c>
      <c r="E429" s="1">
        <v>238.4900055</v>
      </c>
      <c r="F429" s="1">
        <v>14.22676064</v>
      </c>
      <c r="G429" s="1">
        <v>0</v>
      </c>
      <c r="H429" s="1">
        <v>4750</v>
      </c>
      <c r="I429" s="1" t="s">
        <v>1955</v>
      </c>
      <c r="J429" s="1">
        <v>286.10000609999997</v>
      </c>
      <c r="K429" s="1">
        <v>288.60000609999997</v>
      </c>
      <c r="L429" s="1">
        <v>352.64001459999997</v>
      </c>
      <c r="M429" s="1">
        <v>14.430205689999999</v>
      </c>
      <c r="N429" s="1">
        <v>0</v>
      </c>
      <c r="O429" t="str">
        <f t="shared" si="6"/>
        <v>11/15/24</v>
      </c>
    </row>
    <row r="430" spans="1:15" x14ac:dyDescent="0.3">
      <c r="A430" s="1">
        <v>4775</v>
      </c>
      <c r="B430" s="1" t="s">
        <v>1956</v>
      </c>
      <c r="C430" s="1">
        <v>222.3000031</v>
      </c>
      <c r="D430" s="1">
        <v>224.5</v>
      </c>
      <c r="E430" s="1">
        <v>219.3000031</v>
      </c>
      <c r="F430" s="1">
        <v>14.18247341</v>
      </c>
      <c r="G430" s="1">
        <v>0</v>
      </c>
      <c r="H430" s="1">
        <v>4775</v>
      </c>
      <c r="I430" s="1" t="s">
        <v>1957</v>
      </c>
      <c r="J430" s="1">
        <v>296.2999878</v>
      </c>
      <c r="K430" s="1">
        <v>298.7999878</v>
      </c>
      <c r="L430" s="1">
        <v>461.17999270000001</v>
      </c>
      <c r="M430" s="1">
        <v>14.25590227</v>
      </c>
      <c r="N430" s="1">
        <v>0</v>
      </c>
      <c r="O430" t="str">
        <f t="shared" si="6"/>
        <v>11/15/24</v>
      </c>
    </row>
    <row r="431" spans="1:15" x14ac:dyDescent="0.3">
      <c r="A431" s="1">
        <v>4800</v>
      </c>
      <c r="B431" s="1" t="s">
        <v>1958</v>
      </c>
      <c r="C431" s="1">
        <v>209.1999969</v>
      </c>
      <c r="D431" s="1">
        <v>211.3999939</v>
      </c>
      <c r="E431" s="1">
        <v>215.1000061</v>
      </c>
      <c r="F431" s="1">
        <v>14.007574719999999</v>
      </c>
      <c r="G431" s="1">
        <v>200</v>
      </c>
      <c r="H431" s="1">
        <v>4800</v>
      </c>
      <c r="I431" s="1" t="s">
        <v>1959</v>
      </c>
      <c r="J431" s="1">
        <v>306.89999390000003</v>
      </c>
      <c r="K431" s="1">
        <v>309.5</v>
      </c>
      <c r="L431" s="1">
        <v>309.05999759999997</v>
      </c>
      <c r="M431" s="1">
        <v>14.17001784</v>
      </c>
      <c r="N431" s="1">
        <v>3</v>
      </c>
      <c r="O431" t="str">
        <f t="shared" si="6"/>
        <v>11/15/24</v>
      </c>
    </row>
    <row r="432" spans="1:15" x14ac:dyDescent="0.3">
      <c r="A432" s="1">
        <v>4825</v>
      </c>
      <c r="B432" s="1" t="s">
        <v>1960</v>
      </c>
      <c r="C432" s="1">
        <v>196.6999969</v>
      </c>
      <c r="D432" s="1">
        <v>198.6000061</v>
      </c>
      <c r="E432" s="1">
        <v>196.8999939</v>
      </c>
      <c r="F432" s="1">
        <v>13.837052979999999</v>
      </c>
      <c r="G432" s="1">
        <v>0</v>
      </c>
      <c r="H432" s="1">
        <v>4825</v>
      </c>
      <c r="I432" s="1" t="s">
        <v>1961</v>
      </c>
      <c r="J432" s="1">
        <v>317.7000122</v>
      </c>
      <c r="K432" s="1">
        <v>320.7000122</v>
      </c>
      <c r="L432" s="1">
        <v>320.26000979999998</v>
      </c>
      <c r="M432" s="1">
        <v>13.897562880000001</v>
      </c>
      <c r="N432" s="1">
        <v>3</v>
      </c>
      <c r="O432" t="str">
        <f t="shared" si="6"/>
        <v>11/15/24</v>
      </c>
    </row>
    <row r="433" spans="1:15" x14ac:dyDescent="0.3">
      <c r="A433" s="1" t="s">
        <v>110</v>
      </c>
      <c r="B433" s="1"/>
      <c r="C433" s="1"/>
      <c r="D433" s="1"/>
      <c r="E433" s="1"/>
      <c r="F433" s="1"/>
      <c r="G433" s="1"/>
      <c r="H433" s="1"/>
      <c r="O433" t="e">
        <f t="shared" si="6"/>
        <v>#VALUE!</v>
      </c>
    </row>
    <row r="434" spans="1:15" x14ac:dyDescent="0.3">
      <c r="A434" s="1">
        <v>4225</v>
      </c>
      <c r="B434" s="1" t="s">
        <v>1962</v>
      </c>
      <c r="C434" s="1">
        <v>600.29998780000005</v>
      </c>
      <c r="D434" s="1">
        <v>613.90002440000001</v>
      </c>
      <c r="E434" s="1">
        <v>504.2000122</v>
      </c>
      <c r="F434" s="1">
        <v>18.212527680000001</v>
      </c>
      <c r="G434" s="1">
        <v>0</v>
      </c>
      <c r="H434" s="1">
        <v>4225</v>
      </c>
      <c r="I434" s="1" t="s">
        <v>1963</v>
      </c>
      <c r="J434" s="1">
        <v>146.6000061</v>
      </c>
      <c r="K434" s="1">
        <v>147.8999939</v>
      </c>
      <c r="L434" s="1">
        <v>147.3999939</v>
      </c>
      <c r="M434" s="1">
        <v>18.33145888</v>
      </c>
      <c r="N434" s="1">
        <v>0</v>
      </c>
      <c r="O434" t="str">
        <f t="shared" si="6"/>
        <v>12/20/24</v>
      </c>
    </row>
    <row r="435" spans="1:15" x14ac:dyDescent="0.3">
      <c r="A435" s="1">
        <v>4250</v>
      </c>
      <c r="B435" s="1" t="s">
        <v>1964</v>
      </c>
      <c r="C435" s="1">
        <v>586.40002440000001</v>
      </c>
      <c r="D435" s="1">
        <v>590</v>
      </c>
      <c r="E435" s="1">
        <v>591.79998780000005</v>
      </c>
      <c r="F435" s="1">
        <v>18.025996320000001</v>
      </c>
      <c r="G435" s="1">
        <v>0</v>
      </c>
      <c r="H435" s="1">
        <v>4250</v>
      </c>
      <c r="I435" s="1" t="s">
        <v>1965</v>
      </c>
      <c r="J435" s="1">
        <v>151.6999969</v>
      </c>
      <c r="K435" s="1">
        <v>153</v>
      </c>
      <c r="L435" s="1">
        <v>150.97000120000001</v>
      </c>
      <c r="M435" s="1">
        <v>18.162054789999999</v>
      </c>
      <c r="N435" s="1">
        <v>80</v>
      </c>
      <c r="O435" t="str">
        <f t="shared" si="6"/>
        <v>12/20/24</v>
      </c>
    </row>
    <row r="436" spans="1:15" x14ac:dyDescent="0.3">
      <c r="A436" s="1">
        <v>4275</v>
      </c>
      <c r="B436" s="1" t="s">
        <v>1966</v>
      </c>
      <c r="C436" s="1">
        <v>563.40002440000001</v>
      </c>
      <c r="D436" s="1">
        <v>576.90002440000001</v>
      </c>
      <c r="E436" s="1">
        <v>469.0400085</v>
      </c>
      <c r="F436" s="1">
        <v>17.874760930000001</v>
      </c>
      <c r="G436" s="1">
        <v>0</v>
      </c>
      <c r="H436" s="1">
        <v>4275</v>
      </c>
      <c r="I436" s="1" t="s">
        <v>1967</v>
      </c>
      <c r="J436" s="1">
        <v>156.8999939</v>
      </c>
      <c r="K436" s="1">
        <v>158.3000031</v>
      </c>
      <c r="L436" s="1">
        <v>155.8000031</v>
      </c>
      <c r="M436" s="1">
        <v>17.9915801</v>
      </c>
      <c r="N436" s="1">
        <v>10</v>
      </c>
      <c r="O436" t="str">
        <f t="shared" si="6"/>
        <v>12/20/24</v>
      </c>
    </row>
    <row r="437" spans="1:15" x14ac:dyDescent="0.3">
      <c r="A437" s="1">
        <v>4300</v>
      </c>
      <c r="B437" s="1" t="s">
        <v>1968</v>
      </c>
      <c r="C437" s="1">
        <v>550.59997559999999</v>
      </c>
      <c r="D437" s="1">
        <v>552.59997559999999</v>
      </c>
      <c r="E437" s="1">
        <v>556.40002440000001</v>
      </c>
      <c r="F437" s="1">
        <v>17.650426070000002</v>
      </c>
      <c r="G437" s="1">
        <v>21</v>
      </c>
      <c r="H437" s="1">
        <v>4300</v>
      </c>
      <c r="I437" s="1" t="s">
        <v>1969</v>
      </c>
      <c r="J437" s="1">
        <v>162.3000031</v>
      </c>
      <c r="K437" s="1">
        <v>163.6999969</v>
      </c>
      <c r="L437" s="1">
        <v>161</v>
      </c>
      <c r="M437" s="1">
        <v>17.816772419999999</v>
      </c>
      <c r="N437" s="1">
        <v>53</v>
      </c>
      <c r="O437" t="str">
        <f t="shared" si="6"/>
        <v>12/20/24</v>
      </c>
    </row>
    <row r="438" spans="1:15" x14ac:dyDescent="0.3">
      <c r="A438" s="1">
        <v>4325</v>
      </c>
      <c r="B438" s="1" t="s">
        <v>1970</v>
      </c>
      <c r="C438" s="1">
        <v>527.20001219999995</v>
      </c>
      <c r="D438" s="1">
        <v>540.59997559999999</v>
      </c>
      <c r="E438" s="1">
        <v>522.53002930000002</v>
      </c>
      <c r="F438" s="1">
        <v>17.538067909999999</v>
      </c>
      <c r="G438" s="1">
        <v>0</v>
      </c>
      <c r="H438" s="1">
        <v>4325</v>
      </c>
      <c r="I438" s="1" t="s">
        <v>1971</v>
      </c>
      <c r="J438" s="1">
        <v>167.8999939</v>
      </c>
      <c r="K438" s="1">
        <v>169.3000031</v>
      </c>
      <c r="L438" s="1">
        <v>169.0500031</v>
      </c>
      <c r="M438" s="1">
        <v>17.64376287</v>
      </c>
      <c r="N438" s="1">
        <v>1</v>
      </c>
      <c r="O438" t="str">
        <f t="shared" si="6"/>
        <v>12/20/24</v>
      </c>
    </row>
    <row r="439" spans="1:15" x14ac:dyDescent="0.3">
      <c r="A439" s="1">
        <v>4350</v>
      </c>
      <c r="B439" s="1" t="s">
        <v>1972</v>
      </c>
      <c r="C439" s="1">
        <v>514.79998780000005</v>
      </c>
      <c r="D439" s="1">
        <v>516.70001219999995</v>
      </c>
      <c r="E439" s="1">
        <v>514.1599731</v>
      </c>
      <c r="F439" s="1">
        <v>17.355793389999999</v>
      </c>
      <c r="G439" s="1">
        <v>0</v>
      </c>
      <c r="H439" s="1">
        <v>4350</v>
      </c>
      <c r="I439" s="1" t="s">
        <v>1973</v>
      </c>
      <c r="J439" s="1">
        <v>173.6000061</v>
      </c>
      <c r="K439" s="1">
        <v>175</v>
      </c>
      <c r="L439" s="1">
        <v>171.5899963</v>
      </c>
      <c r="M439" s="1">
        <v>17.478942830000001</v>
      </c>
      <c r="N439" s="1">
        <v>3</v>
      </c>
      <c r="O439" t="str">
        <f t="shared" si="6"/>
        <v>12/20/24</v>
      </c>
    </row>
    <row r="440" spans="1:15" x14ac:dyDescent="0.3">
      <c r="A440" s="1">
        <v>4375</v>
      </c>
      <c r="B440" s="1" t="s">
        <v>1974</v>
      </c>
      <c r="C440" s="1">
        <v>491.60000609999997</v>
      </c>
      <c r="D440" s="1">
        <v>505.10000609999997</v>
      </c>
      <c r="E440" s="1">
        <v>415.27999879999999</v>
      </c>
      <c r="F440" s="1">
        <v>17.15060467</v>
      </c>
      <c r="G440" s="1">
        <v>0</v>
      </c>
      <c r="H440" s="1">
        <v>4375</v>
      </c>
      <c r="I440" s="1" t="s">
        <v>1975</v>
      </c>
      <c r="J440" s="1">
        <v>179.5</v>
      </c>
      <c r="K440" s="1">
        <v>180.8999939</v>
      </c>
      <c r="L440" s="1">
        <v>184.6999969</v>
      </c>
      <c r="M440" s="1">
        <v>17.305744789999999</v>
      </c>
      <c r="N440" s="1">
        <v>0</v>
      </c>
      <c r="O440" t="str">
        <f t="shared" si="6"/>
        <v>12/20/24</v>
      </c>
    </row>
    <row r="441" spans="1:15" x14ac:dyDescent="0.3">
      <c r="A441" s="1">
        <v>4400</v>
      </c>
      <c r="B441" s="1" t="s">
        <v>1976</v>
      </c>
      <c r="C441" s="1">
        <v>479.7000122</v>
      </c>
      <c r="D441" s="1">
        <v>481.60000609999997</v>
      </c>
      <c r="E441" s="1">
        <v>484.14001459999997</v>
      </c>
      <c r="F441" s="1">
        <v>16.982451940000001</v>
      </c>
      <c r="G441" s="1">
        <v>50</v>
      </c>
      <c r="H441" s="1">
        <v>4400</v>
      </c>
      <c r="I441" s="1" t="s">
        <v>1977</v>
      </c>
      <c r="J441" s="1">
        <v>185.6000061</v>
      </c>
      <c r="K441" s="1">
        <v>187.1000061</v>
      </c>
      <c r="L441" s="1">
        <v>184.8000031</v>
      </c>
      <c r="M441" s="1">
        <v>17.130289470000001</v>
      </c>
      <c r="N441" s="1">
        <v>1226</v>
      </c>
      <c r="O441" t="str">
        <f t="shared" si="6"/>
        <v>12/20/24</v>
      </c>
    </row>
    <row r="442" spans="1:15" x14ac:dyDescent="0.3">
      <c r="A442" s="1">
        <v>4425</v>
      </c>
      <c r="B442" s="1" t="s">
        <v>1978</v>
      </c>
      <c r="C442" s="1">
        <v>456.89999390000003</v>
      </c>
      <c r="D442" s="1">
        <v>470</v>
      </c>
      <c r="E442" s="1">
        <v>374.05999759999997</v>
      </c>
      <c r="F442" s="1">
        <v>16.84550188</v>
      </c>
      <c r="G442" s="1">
        <v>0</v>
      </c>
      <c r="H442" s="1">
        <v>4425</v>
      </c>
      <c r="I442" s="1" t="s">
        <v>1979</v>
      </c>
      <c r="J442" s="1">
        <v>191.8999939</v>
      </c>
      <c r="K442" s="1">
        <v>193.3999939</v>
      </c>
      <c r="L442" s="1">
        <v>193.1499939</v>
      </c>
      <c r="M442" s="1">
        <v>16.95514133</v>
      </c>
      <c r="N442" s="1">
        <v>45</v>
      </c>
      <c r="O442" t="str">
        <f t="shared" si="6"/>
        <v>12/20/24</v>
      </c>
    </row>
    <row r="443" spans="1:15" x14ac:dyDescent="0.3">
      <c r="A443" s="1">
        <v>4450</v>
      </c>
      <c r="B443" s="1" t="s">
        <v>1980</v>
      </c>
      <c r="C443" s="1">
        <v>439.7999878</v>
      </c>
      <c r="D443" s="1">
        <v>452.7999878</v>
      </c>
      <c r="E443" s="1">
        <v>450</v>
      </c>
      <c r="F443" s="1">
        <v>16.67749092</v>
      </c>
      <c r="G443" s="1">
        <v>0</v>
      </c>
      <c r="H443" s="1">
        <v>4450</v>
      </c>
      <c r="I443" s="1" t="s">
        <v>1981</v>
      </c>
      <c r="J443" s="1">
        <v>198.3999939</v>
      </c>
      <c r="K443" s="1">
        <v>199.8999939</v>
      </c>
      <c r="L443" s="1">
        <v>199.8399963</v>
      </c>
      <c r="M443" s="1">
        <v>16.779848529999999</v>
      </c>
      <c r="N443" s="1">
        <v>86</v>
      </c>
      <c r="O443" t="str">
        <f t="shared" si="6"/>
        <v>12/20/24</v>
      </c>
    </row>
    <row r="444" spans="1:15" x14ac:dyDescent="0.3">
      <c r="A444" s="1">
        <v>4475</v>
      </c>
      <c r="B444" s="1" t="s">
        <v>1982</v>
      </c>
      <c r="C444" s="1">
        <v>423.2000122</v>
      </c>
      <c r="D444" s="1">
        <v>435.89999390000003</v>
      </c>
      <c r="E444" s="1">
        <v>350.05999759999997</v>
      </c>
      <c r="F444" s="1">
        <v>16.467874420000001</v>
      </c>
      <c r="G444" s="1">
        <v>0</v>
      </c>
      <c r="H444" s="1">
        <v>4475</v>
      </c>
      <c r="I444" s="1" t="s">
        <v>1983</v>
      </c>
      <c r="J444" s="1">
        <v>205.1000061</v>
      </c>
      <c r="K444" s="1">
        <v>206.6000061</v>
      </c>
      <c r="L444" s="1">
        <v>206.3000031</v>
      </c>
      <c r="M444" s="1">
        <v>16.603975779999999</v>
      </c>
      <c r="N444" s="1">
        <v>6</v>
      </c>
      <c r="O444" t="str">
        <f t="shared" si="6"/>
        <v>12/20/24</v>
      </c>
    </row>
    <row r="445" spans="1:15" x14ac:dyDescent="0.3">
      <c r="A445" s="1">
        <v>4500</v>
      </c>
      <c r="B445" s="1" t="s">
        <v>1984</v>
      </c>
      <c r="C445" s="1">
        <v>411.7000122</v>
      </c>
      <c r="D445" s="1">
        <v>413.5</v>
      </c>
      <c r="E445" s="1">
        <v>416.4599915</v>
      </c>
      <c r="F445" s="1">
        <v>16.297376249999999</v>
      </c>
      <c r="G445" s="1">
        <v>35</v>
      </c>
      <c r="H445" s="1">
        <v>4500</v>
      </c>
      <c r="I445" s="1" t="s">
        <v>1985</v>
      </c>
      <c r="J445" s="1">
        <v>212</v>
      </c>
      <c r="K445" s="1">
        <v>213.5</v>
      </c>
      <c r="L445" s="1">
        <v>210.82000729999999</v>
      </c>
      <c r="M445" s="1">
        <v>16.42710091</v>
      </c>
      <c r="N445" s="1">
        <v>3166</v>
      </c>
      <c r="O445" t="str">
        <f t="shared" si="6"/>
        <v>12/20/24</v>
      </c>
    </row>
    <row r="446" spans="1:15" x14ac:dyDescent="0.3">
      <c r="A446" s="1">
        <v>4525</v>
      </c>
      <c r="B446" s="1" t="s">
        <v>1986</v>
      </c>
      <c r="C446" s="1">
        <v>390.10000609999997</v>
      </c>
      <c r="D446" s="1">
        <v>402.39999390000003</v>
      </c>
      <c r="E446" s="1">
        <v>397.48999020000002</v>
      </c>
      <c r="F446" s="1">
        <v>16.15868163</v>
      </c>
      <c r="G446" s="1">
        <v>2</v>
      </c>
      <c r="H446" s="1">
        <v>4525</v>
      </c>
      <c r="I446" s="1" t="s">
        <v>1987</v>
      </c>
      <c r="J446" s="1">
        <v>219.1000061</v>
      </c>
      <c r="K446" s="1">
        <v>220.6000061</v>
      </c>
      <c r="L446" s="1">
        <v>217.5</v>
      </c>
      <c r="M446" s="1">
        <v>16.243678620000001</v>
      </c>
      <c r="N446" s="1">
        <v>43</v>
      </c>
      <c r="O446" t="str">
        <f t="shared" si="6"/>
        <v>12/20/24</v>
      </c>
    </row>
    <row r="447" spans="1:15" x14ac:dyDescent="0.3">
      <c r="A447" s="1">
        <v>4550</v>
      </c>
      <c r="B447" s="1" t="s">
        <v>1988</v>
      </c>
      <c r="C447" s="1">
        <v>378.2999878</v>
      </c>
      <c r="D447" s="1">
        <v>381.39999390000003</v>
      </c>
      <c r="E447" s="1">
        <v>377.7999878</v>
      </c>
      <c r="F447" s="1">
        <v>15.97591583</v>
      </c>
      <c r="G447" s="1">
        <v>24</v>
      </c>
      <c r="H447" s="1">
        <v>4550</v>
      </c>
      <c r="I447" s="1" t="s">
        <v>1989</v>
      </c>
      <c r="J447" s="1">
        <v>226.3999939</v>
      </c>
      <c r="K447" s="1">
        <v>228</v>
      </c>
      <c r="L447" s="1">
        <v>225.8000031</v>
      </c>
      <c r="M447" s="1">
        <v>16.068718239999999</v>
      </c>
      <c r="N447" s="1">
        <v>46</v>
      </c>
      <c r="O447" t="str">
        <f t="shared" si="6"/>
        <v>12/20/24</v>
      </c>
    </row>
    <row r="448" spans="1:15" x14ac:dyDescent="0.3">
      <c r="A448" s="1">
        <v>4575</v>
      </c>
      <c r="B448" s="1" t="s">
        <v>1990</v>
      </c>
      <c r="C448" s="1">
        <v>363</v>
      </c>
      <c r="D448" s="1">
        <v>364.7999878</v>
      </c>
      <c r="E448" s="1">
        <v>358.10998540000003</v>
      </c>
      <c r="F448" s="1">
        <v>15.804603650000001</v>
      </c>
      <c r="G448" s="1">
        <v>0</v>
      </c>
      <c r="H448" s="1">
        <v>4575</v>
      </c>
      <c r="I448" s="1" t="s">
        <v>1991</v>
      </c>
      <c r="J448" s="1">
        <v>234.1000061</v>
      </c>
      <c r="K448" s="1">
        <v>235.6000061</v>
      </c>
      <c r="L448" s="1">
        <v>233.8000031</v>
      </c>
      <c r="M448" s="1">
        <v>15.894620740000001</v>
      </c>
      <c r="N448" s="1">
        <v>0</v>
      </c>
      <c r="O448" t="str">
        <f t="shared" si="6"/>
        <v>12/20/24</v>
      </c>
    </row>
    <row r="449" spans="1:15" x14ac:dyDescent="0.3">
      <c r="A449" s="1">
        <v>4600</v>
      </c>
      <c r="B449" s="1" t="s">
        <v>1992</v>
      </c>
      <c r="C449" s="1">
        <v>347.39999390000003</v>
      </c>
      <c r="D449" s="1">
        <v>349.10000609999997</v>
      </c>
      <c r="E449" s="1">
        <v>345.9100037</v>
      </c>
      <c r="F449" s="1">
        <v>15.640084290000001</v>
      </c>
      <c r="G449" s="1">
        <v>2</v>
      </c>
      <c r="H449" s="1">
        <v>4600</v>
      </c>
      <c r="I449" s="1" t="s">
        <v>1993</v>
      </c>
      <c r="J449" s="1">
        <v>241.8999939</v>
      </c>
      <c r="K449" s="1">
        <v>243.5</v>
      </c>
      <c r="L449" s="1">
        <v>242.38000489999999</v>
      </c>
      <c r="M449" s="1">
        <v>15.7245992</v>
      </c>
      <c r="N449" s="1">
        <v>43</v>
      </c>
      <c r="O449" t="str">
        <f t="shared" si="6"/>
        <v>12/20/24</v>
      </c>
    </row>
    <row r="450" spans="1:15" x14ac:dyDescent="0.3">
      <c r="A450" s="1">
        <v>4625</v>
      </c>
      <c r="B450" s="1" t="s">
        <v>1994</v>
      </c>
      <c r="C450" s="1">
        <v>331.89999390000003</v>
      </c>
      <c r="D450" s="1">
        <v>333.60000609999997</v>
      </c>
      <c r="E450" s="1">
        <v>334.98001099999999</v>
      </c>
      <c r="F450" s="1">
        <v>15.45905995</v>
      </c>
      <c r="G450" s="1">
        <v>166</v>
      </c>
      <c r="H450" s="1">
        <v>4625</v>
      </c>
      <c r="I450" s="1" t="s">
        <v>1995</v>
      </c>
      <c r="J450" s="1">
        <v>250.1000061</v>
      </c>
      <c r="K450" s="1">
        <v>251.6000061</v>
      </c>
      <c r="L450" s="1">
        <v>254.27999879999999</v>
      </c>
      <c r="M450" s="1">
        <v>15.53839166</v>
      </c>
      <c r="N450" s="1">
        <v>0</v>
      </c>
      <c r="O450" t="str">
        <f t="shared" si="6"/>
        <v>12/20/24</v>
      </c>
    </row>
    <row r="451" spans="1:15" x14ac:dyDescent="0.3">
      <c r="A451" s="1">
        <v>4650</v>
      </c>
      <c r="B451" s="1" t="s">
        <v>1996</v>
      </c>
      <c r="C451" s="1">
        <v>316.7000122</v>
      </c>
      <c r="D451" s="1">
        <v>318.39999390000003</v>
      </c>
      <c r="E451" s="1">
        <v>315.39999390000003</v>
      </c>
      <c r="F451" s="1">
        <v>15.263199950000001</v>
      </c>
      <c r="G451" s="1">
        <v>25</v>
      </c>
      <c r="H451" s="1">
        <v>4650</v>
      </c>
      <c r="I451" s="1" t="s">
        <v>1997</v>
      </c>
      <c r="J451" s="1">
        <v>258.5</v>
      </c>
      <c r="K451" s="1">
        <v>260</v>
      </c>
      <c r="L451" s="1">
        <v>256.32000729999999</v>
      </c>
      <c r="M451" s="1">
        <v>15.366977309999999</v>
      </c>
      <c r="N451" s="1">
        <v>105</v>
      </c>
      <c r="O451" t="str">
        <f t="shared" si="6"/>
        <v>12/20/24</v>
      </c>
    </row>
    <row r="452" spans="1:15" x14ac:dyDescent="0.3">
      <c r="A452" s="1">
        <v>4675</v>
      </c>
      <c r="B452" s="1" t="s">
        <v>1998</v>
      </c>
      <c r="C452" s="1">
        <v>301.7999878</v>
      </c>
      <c r="D452" s="1">
        <v>303.5</v>
      </c>
      <c r="E452" s="1">
        <v>299.7000122</v>
      </c>
      <c r="F452" s="1">
        <v>15.120421439999999</v>
      </c>
      <c r="G452" s="1">
        <v>27</v>
      </c>
      <c r="H452" s="1">
        <v>4675</v>
      </c>
      <c r="I452" s="1" t="s">
        <v>1999</v>
      </c>
      <c r="J452" s="1">
        <v>267.10000609999997</v>
      </c>
      <c r="K452" s="1">
        <v>268.7000122</v>
      </c>
      <c r="L452" s="1">
        <v>273.2999878</v>
      </c>
      <c r="M452" s="1">
        <v>15.19811837</v>
      </c>
      <c r="N452" s="1">
        <v>0</v>
      </c>
      <c r="O452" t="str">
        <f t="shared" si="6"/>
        <v>12/20/24</v>
      </c>
    </row>
    <row r="453" spans="1:15" x14ac:dyDescent="0.3">
      <c r="A453" s="1">
        <v>4700</v>
      </c>
      <c r="B453" s="1" t="s">
        <v>2000</v>
      </c>
      <c r="C453" s="1">
        <v>287.2000122</v>
      </c>
      <c r="D453" s="1">
        <v>288.89999390000003</v>
      </c>
      <c r="E453" s="1">
        <v>290.32000729999999</v>
      </c>
      <c r="F453" s="1">
        <v>14.94992879</v>
      </c>
      <c r="G453" s="1">
        <v>186</v>
      </c>
      <c r="H453" s="1">
        <v>4700</v>
      </c>
      <c r="I453" s="1" t="s">
        <v>2001</v>
      </c>
      <c r="J453" s="1">
        <v>276.10000609999997</v>
      </c>
      <c r="K453" s="1">
        <v>277.7000122</v>
      </c>
      <c r="L453" s="1">
        <v>276.76000979999998</v>
      </c>
      <c r="M453" s="1">
        <v>15.022776990000001</v>
      </c>
      <c r="N453" s="1">
        <v>165</v>
      </c>
      <c r="O453" t="str">
        <f t="shared" ref="O453:O516" si="7">MID(B453,FIND(" ",B453)+1,FIND(" ",B453,FIND(" ",B453)+1)-FIND(" ",B453)-1)</f>
        <v>12/20/24</v>
      </c>
    </row>
    <row r="454" spans="1:15" x14ac:dyDescent="0.3">
      <c r="A454" s="1">
        <v>4725</v>
      </c>
      <c r="B454" s="1" t="s">
        <v>2002</v>
      </c>
      <c r="C454" s="1">
        <v>272.89999390000003</v>
      </c>
      <c r="D454" s="1">
        <v>274.5</v>
      </c>
      <c r="E454" s="1">
        <v>271</v>
      </c>
      <c r="F454" s="1">
        <v>14.77585929</v>
      </c>
      <c r="G454" s="1">
        <v>1</v>
      </c>
      <c r="H454" s="1">
        <v>4725</v>
      </c>
      <c r="I454" s="1" t="s">
        <v>2003</v>
      </c>
      <c r="J454" s="1">
        <v>285.39999390000003</v>
      </c>
      <c r="K454" s="1">
        <v>287</v>
      </c>
      <c r="L454" s="1">
        <v>290.14001459999997</v>
      </c>
      <c r="M454" s="1">
        <v>14.849233419999999</v>
      </c>
      <c r="N454" s="1">
        <v>0</v>
      </c>
      <c r="O454" t="str">
        <f t="shared" si="7"/>
        <v>12/20/24</v>
      </c>
    </row>
    <row r="455" spans="1:15" x14ac:dyDescent="0.3">
      <c r="A455" s="1">
        <v>4750</v>
      </c>
      <c r="B455" s="1" t="s">
        <v>2004</v>
      </c>
      <c r="C455" s="1">
        <v>258.89999390000003</v>
      </c>
      <c r="D455" s="1">
        <v>260.60000609999997</v>
      </c>
      <c r="E455" s="1">
        <v>257</v>
      </c>
      <c r="F455" s="1">
        <v>14.6060941</v>
      </c>
      <c r="G455" s="1">
        <v>14</v>
      </c>
      <c r="H455" s="1">
        <v>4750</v>
      </c>
      <c r="I455" s="1" t="s">
        <v>2005</v>
      </c>
      <c r="J455" s="1">
        <v>295</v>
      </c>
      <c r="K455" s="1">
        <v>296.60000609999997</v>
      </c>
      <c r="L455" s="1">
        <v>297.05999759999997</v>
      </c>
      <c r="M455" s="1">
        <v>14.67739398</v>
      </c>
      <c r="N455" s="1">
        <v>10</v>
      </c>
      <c r="O455" t="str">
        <f t="shared" si="7"/>
        <v>12/20/24</v>
      </c>
    </row>
    <row r="456" spans="1:15" x14ac:dyDescent="0.3">
      <c r="A456" s="1">
        <v>4775</v>
      </c>
      <c r="B456" s="1" t="s">
        <v>2006</v>
      </c>
      <c r="C456" s="1">
        <v>245.3000031</v>
      </c>
      <c r="D456" s="1">
        <v>246.8999939</v>
      </c>
      <c r="E456" s="1">
        <v>243.3999939</v>
      </c>
      <c r="F456" s="1">
        <v>14.431358339999999</v>
      </c>
      <c r="G456" s="1">
        <v>7</v>
      </c>
      <c r="H456" s="1">
        <v>4775</v>
      </c>
      <c r="I456" s="1" t="s">
        <v>2007</v>
      </c>
      <c r="J456" s="1">
        <v>305</v>
      </c>
      <c r="K456" s="1">
        <v>306.60000609999997</v>
      </c>
      <c r="L456" s="1">
        <v>318.5</v>
      </c>
      <c r="M456" s="1">
        <v>14.50183101</v>
      </c>
      <c r="N456" s="1">
        <v>0</v>
      </c>
      <c r="O456" t="str">
        <f t="shared" si="7"/>
        <v>12/20/24</v>
      </c>
    </row>
    <row r="457" spans="1:15" x14ac:dyDescent="0.3">
      <c r="A457" s="1">
        <v>4800</v>
      </c>
      <c r="B457" s="1" t="s">
        <v>2008</v>
      </c>
      <c r="C457" s="1">
        <v>232.1000061</v>
      </c>
      <c r="D457" s="1">
        <v>233.6999969</v>
      </c>
      <c r="E457" s="1">
        <v>234.8000031</v>
      </c>
      <c r="F457" s="1">
        <v>14.193273619999999</v>
      </c>
      <c r="G457" s="1">
        <v>830</v>
      </c>
      <c r="H457" s="1">
        <v>4800</v>
      </c>
      <c r="I457" s="1" t="s">
        <v>2009</v>
      </c>
      <c r="J457" s="1">
        <v>315.2999878</v>
      </c>
      <c r="K457" s="1">
        <v>317</v>
      </c>
      <c r="L457" s="1">
        <v>314.10000609999997</v>
      </c>
      <c r="M457" s="1">
        <v>14.331528110000001</v>
      </c>
      <c r="N457" s="1">
        <v>102</v>
      </c>
      <c r="O457" t="str">
        <f t="shared" si="7"/>
        <v>12/20/24</v>
      </c>
    </row>
    <row r="458" spans="1:15" x14ac:dyDescent="0.3">
      <c r="A458" s="1">
        <v>4825</v>
      </c>
      <c r="B458" s="1" t="s">
        <v>2010</v>
      </c>
      <c r="C458" s="1">
        <v>219.1000061</v>
      </c>
      <c r="D458" s="1">
        <v>220.8000031</v>
      </c>
      <c r="E458" s="1">
        <v>218.6000061</v>
      </c>
      <c r="F458" s="1">
        <v>14.10277445</v>
      </c>
      <c r="G458" s="1">
        <v>49</v>
      </c>
      <c r="H458" s="1">
        <v>4825</v>
      </c>
      <c r="I458" s="1" t="s">
        <v>2011</v>
      </c>
      <c r="J458" s="1">
        <v>326</v>
      </c>
      <c r="K458" s="1">
        <v>327.7000122</v>
      </c>
      <c r="L458" s="1">
        <v>342.39999390000003</v>
      </c>
      <c r="M458" s="1">
        <v>14.168184009999999</v>
      </c>
      <c r="N458" s="1">
        <v>0</v>
      </c>
      <c r="O458" t="str">
        <f t="shared" si="7"/>
        <v>12/20/24</v>
      </c>
    </row>
    <row r="459" spans="1:15" x14ac:dyDescent="0.3">
      <c r="A459" s="1" t="s">
        <v>110</v>
      </c>
      <c r="B459" s="1"/>
      <c r="C459" s="1"/>
      <c r="D459" s="1"/>
      <c r="E459" s="1"/>
      <c r="F459" s="1"/>
      <c r="G459" s="1"/>
      <c r="H459" s="1"/>
      <c r="O459" t="e">
        <f t="shared" si="7"/>
        <v>#VALUE!</v>
      </c>
    </row>
    <row r="460" spans="1:15" x14ac:dyDescent="0.3">
      <c r="A460" s="1">
        <v>4225</v>
      </c>
      <c r="B460" s="1" t="s">
        <v>2012</v>
      </c>
      <c r="C460" s="1">
        <v>614.70001219999995</v>
      </c>
      <c r="D460" s="1">
        <v>634.79998780000005</v>
      </c>
      <c r="E460" s="1">
        <v>525</v>
      </c>
      <c r="F460" s="1">
        <v>18.16194277</v>
      </c>
      <c r="G460" s="1">
        <v>0</v>
      </c>
      <c r="H460" s="1">
        <v>4225</v>
      </c>
      <c r="I460" s="1" t="s">
        <v>2013</v>
      </c>
      <c r="J460" s="1">
        <v>152</v>
      </c>
      <c r="K460" s="1">
        <v>153.6000061</v>
      </c>
      <c r="L460" s="1">
        <v>194.6999969</v>
      </c>
      <c r="M460" s="1">
        <v>18.34473874</v>
      </c>
      <c r="N460" s="1">
        <v>0</v>
      </c>
      <c r="O460" t="str">
        <f t="shared" si="7"/>
        <v>1/17/25</v>
      </c>
    </row>
    <row r="461" spans="1:15" x14ac:dyDescent="0.3">
      <c r="A461" s="1">
        <v>4250</v>
      </c>
      <c r="B461" s="1" t="s">
        <v>2014</v>
      </c>
      <c r="C461" s="1">
        <v>602.09997559999999</v>
      </c>
      <c r="D461" s="1">
        <v>611.79998780000005</v>
      </c>
      <c r="E461" s="1">
        <v>593.90002440000001</v>
      </c>
      <c r="F461" s="1">
        <v>18.006309510000001</v>
      </c>
      <c r="G461" s="1">
        <v>0</v>
      </c>
      <c r="H461" s="1">
        <v>4250</v>
      </c>
      <c r="I461" s="1" t="s">
        <v>2015</v>
      </c>
      <c r="J461" s="1">
        <v>157.1000061</v>
      </c>
      <c r="K461" s="1">
        <v>158.8000031</v>
      </c>
      <c r="L461" s="1">
        <v>163.1999969</v>
      </c>
      <c r="M461" s="1">
        <v>18.18259772</v>
      </c>
      <c r="N461" s="1">
        <v>0</v>
      </c>
      <c r="O461" t="str">
        <f t="shared" si="7"/>
        <v>1/17/25</v>
      </c>
    </row>
    <row r="462" spans="1:15" x14ac:dyDescent="0.3">
      <c r="A462" s="1">
        <v>4275</v>
      </c>
      <c r="B462" s="1" t="s">
        <v>2016</v>
      </c>
      <c r="C462" s="1">
        <v>578.29998780000005</v>
      </c>
      <c r="D462" s="1">
        <v>597.90002440000001</v>
      </c>
      <c r="E462" s="1">
        <v>406.7000122</v>
      </c>
      <c r="F462" s="1">
        <v>17.843559339999999</v>
      </c>
      <c r="G462" s="1">
        <v>0</v>
      </c>
      <c r="H462" s="1">
        <v>4275</v>
      </c>
      <c r="I462" s="1" t="s">
        <v>2017</v>
      </c>
      <c r="J462" s="1">
        <v>162.3999939</v>
      </c>
      <c r="K462" s="1">
        <v>164</v>
      </c>
      <c r="L462" s="1">
        <v>201.8000031</v>
      </c>
      <c r="M462" s="1">
        <v>18.01667364</v>
      </c>
      <c r="N462" s="1">
        <v>0</v>
      </c>
      <c r="O462" t="str">
        <f t="shared" si="7"/>
        <v>1/17/25</v>
      </c>
    </row>
    <row r="463" spans="1:15" x14ac:dyDescent="0.3">
      <c r="A463" s="1">
        <v>4300</v>
      </c>
      <c r="B463" s="1" t="s">
        <v>2018</v>
      </c>
      <c r="C463" s="1">
        <v>565.90002440000001</v>
      </c>
      <c r="D463" s="1">
        <v>575.40002440000001</v>
      </c>
      <c r="E463" s="1">
        <v>460.88000490000002</v>
      </c>
      <c r="F463" s="1">
        <v>17.714673300000001</v>
      </c>
      <c r="G463" s="1">
        <v>0</v>
      </c>
      <c r="H463" s="1">
        <v>4300</v>
      </c>
      <c r="I463" s="1" t="s">
        <v>2019</v>
      </c>
      <c r="J463" s="1">
        <v>167.8000031</v>
      </c>
      <c r="K463" s="1">
        <v>169.5</v>
      </c>
      <c r="L463" s="1">
        <v>167.8399963</v>
      </c>
      <c r="M463" s="1">
        <v>17.850536219999999</v>
      </c>
      <c r="N463" s="1">
        <v>1</v>
      </c>
      <c r="O463" t="str">
        <f t="shared" si="7"/>
        <v>1/17/25</v>
      </c>
    </row>
    <row r="464" spans="1:15" x14ac:dyDescent="0.3">
      <c r="A464" s="1">
        <v>4325</v>
      </c>
      <c r="B464" s="1" t="s">
        <v>2020</v>
      </c>
      <c r="C464" s="1">
        <v>542.59997559999999</v>
      </c>
      <c r="D464" s="1">
        <v>561.59997559999999</v>
      </c>
      <c r="E464" s="1">
        <v>375.7999878</v>
      </c>
      <c r="F464" s="1">
        <v>17.5495242</v>
      </c>
      <c r="G464" s="1">
        <v>0</v>
      </c>
      <c r="H464" s="1">
        <v>4325</v>
      </c>
      <c r="I464" s="1" t="s">
        <v>2021</v>
      </c>
      <c r="J464" s="1">
        <v>173.3999939</v>
      </c>
      <c r="K464" s="1">
        <v>175.1000061</v>
      </c>
      <c r="L464" s="1">
        <v>222.8000031</v>
      </c>
      <c r="M464" s="1">
        <v>17.682832909999998</v>
      </c>
      <c r="N464" s="1">
        <v>0</v>
      </c>
      <c r="O464" t="str">
        <f t="shared" si="7"/>
        <v>1/17/25</v>
      </c>
    </row>
    <row r="465" spans="1:15" x14ac:dyDescent="0.3">
      <c r="A465" s="1">
        <v>4350</v>
      </c>
      <c r="B465" s="1" t="s">
        <v>2022</v>
      </c>
      <c r="C465" s="1">
        <v>525</v>
      </c>
      <c r="D465" s="1">
        <v>543.70001219999995</v>
      </c>
      <c r="E465" s="1">
        <v>532.39001459999997</v>
      </c>
      <c r="F465" s="1">
        <v>17.410484780000001</v>
      </c>
      <c r="G465" s="1">
        <v>0</v>
      </c>
      <c r="H465" s="1">
        <v>4350</v>
      </c>
      <c r="I465" s="1" t="s">
        <v>2023</v>
      </c>
      <c r="J465" s="1">
        <v>179.1999969</v>
      </c>
      <c r="K465" s="1">
        <v>180.8000031</v>
      </c>
      <c r="L465" s="1">
        <v>181.1000061</v>
      </c>
      <c r="M465" s="1">
        <v>17.52687972</v>
      </c>
      <c r="N465" s="1">
        <v>2</v>
      </c>
      <c r="O465" t="str">
        <f t="shared" si="7"/>
        <v>1/17/25</v>
      </c>
    </row>
    <row r="466" spans="1:15" x14ac:dyDescent="0.3">
      <c r="A466" s="1">
        <v>4375</v>
      </c>
      <c r="B466" s="1" t="s">
        <v>2024</v>
      </c>
      <c r="C466" s="1">
        <v>507.60000609999997</v>
      </c>
      <c r="D466" s="1">
        <v>526</v>
      </c>
      <c r="E466" s="1">
        <v>493.14999390000003</v>
      </c>
      <c r="F466" s="1">
        <v>17.206519480000001</v>
      </c>
      <c r="G466" s="1">
        <v>0</v>
      </c>
      <c r="H466" s="1">
        <v>4375</v>
      </c>
      <c r="I466" s="1" t="s">
        <v>2025</v>
      </c>
      <c r="J466" s="1">
        <v>185.1000061</v>
      </c>
      <c r="K466" s="1">
        <v>186.8000031</v>
      </c>
      <c r="L466" s="1">
        <v>222.5099945</v>
      </c>
      <c r="M466" s="1">
        <v>17.3599119</v>
      </c>
      <c r="N466" s="1">
        <v>0</v>
      </c>
      <c r="O466" t="str">
        <f t="shared" si="7"/>
        <v>1/17/25</v>
      </c>
    </row>
    <row r="467" spans="1:15" x14ac:dyDescent="0.3">
      <c r="A467" s="1">
        <v>4400</v>
      </c>
      <c r="B467" s="1" t="s">
        <v>2026</v>
      </c>
      <c r="C467" s="1">
        <v>490.2999878</v>
      </c>
      <c r="D467" s="1">
        <v>508.5</v>
      </c>
      <c r="E467" s="1">
        <v>487.60000609999997</v>
      </c>
      <c r="F467" s="1">
        <v>17.04314574</v>
      </c>
      <c r="G467" s="1">
        <v>0</v>
      </c>
      <c r="H467" s="1">
        <v>4400</v>
      </c>
      <c r="I467" s="1" t="s">
        <v>2027</v>
      </c>
      <c r="J467" s="1">
        <v>191.1999969</v>
      </c>
      <c r="K467" s="1">
        <v>192.8999939</v>
      </c>
      <c r="L467" s="1">
        <v>190.8999939</v>
      </c>
      <c r="M467" s="1">
        <v>17.191252469999998</v>
      </c>
      <c r="N467" s="1">
        <v>10</v>
      </c>
      <c r="O467" t="str">
        <f t="shared" si="7"/>
        <v>1/17/25</v>
      </c>
    </row>
    <row r="468" spans="1:15" x14ac:dyDescent="0.3">
      <c r="A468" s="1">
        <v>4425</v>
      </c>
      <c r="B468" s="1" t="s">
        <v>2028</v>
      </c>
      <c r="C468" s="1">
        <v>473.2000122</v>
      </c>
      <c r="D468" s="1">
        <v>491.10000609999997</v>
      </c>
      <c r="E468" s="1">
        <v>479.05999759999997</v>
      </c>
      <c r="F468" s="1">
        <v>16.877527600000001</v>
      </c>
      <c r="G468" s="1">
        <v>0</v>
      </c>
      <c r="H468" s="1">
        <v>4425</v>
      </c>
      <c r="I468" s="1" t="s">
        <v>2029</v>
      </c>
      <c r="J468" s="1">
        <v>197.5</v>
      </c>
      <c r="K468" s="1">
        <v>199.1999969</v>
      </c>
      <c r="L468" s="1">
        <v>356.23001099999999</v>
      </c>
      <c r="M468" s="1">
        <v>17.02057409</v>
      </c>
      <c r="N468" s="1">
        <v>0</v>
      </c>
      <c r="O468" t="str">
        <f t="shared" si="7"/>
        <v>1/17/25</v>
      </c>
    </row>
    <row r="469" spans="1:15" x14ac:dyDescent="0.3">
      <c r="A469" s="1">
        <v>4450</v>
      </c>
      <c r="B469" s="1" t="s">
        <v>2030</v>
      </c>
      <c r="C469" s="1">
        <v>456.2999878</v>
      </c>
      <c r="D469" s="1">
        <v>474</v>
      </c>
      <c r="E469" s="1">
        <v>453.23001099999999</v>
      </c>
      <c r="F469" s="1">
        <v>16.71497141</v>
      </c>
      <c r="G469" s="1">
        <v>0</v>
      </c>
      <c r="H469" s="1">
        <v>4450</v>
      </c>
      <c r="I469" s="1" t="s">
        <v>2031</v>
      </c>
      <c r="J469" s="1">
        <v>203.8999939</v>
      </c>
      <c r="K469" s="1">
        <v>205.6999969</v>
      </c>
      <c r="L469" s="1">
        <v>212.25</v>
      </c>
      <c r="M469" s="1">
        <v>16.850351369999998</v>
      </c>
      <c r="N469" s="1">
        <v>0</v>
      </c>
      <c r="O469" t="str">
        <f t="shared" si="7"/>
        <v>1/17/25</v>
      </c>
    </row>
    <row r="470" spans="1:15" x14ac:dyDescent="0.3">
      <c r="A470" s="1">
        <v>4475</v>
      </c>
      <c r="B470" s="1" t="s">
        <v>2032</v>
      </c>
      <c r="C470" s="1">
        <v>439.7000122</v>
      </c>
      <c r="D470" s="1">
        <v>457</v>
      </c>
      <c r="E470" s="1">
        <v>283.63000490000002</v>
      </c>
      <c r="F470" s="1">
        <v>16.551542220000002</v>
      </c>
      <c r="G470" s="1">
        <v>0</v>
      </c>
      <c r="H470" s="1">
        <v>4475</v>
      </c>
      <c r="I470" s="1" t="s">
        <v>2033</v>
      </c>
      <c r="J470" s="1">
        <v>210.6000061</v>
      </c>
      <c r="K470" s="1">
        <v>212.3000031</v>
      </c>
      <c r="L470" s="1">
        <v>217.8000031</v>
      </c>
      <c r="M470" s="1">
        <v>16.678192240000001</v>
      </c>
      <c r="N470" s="1">
        <v>0</v>
      </c>
      <c r="O470" t="str">
        <f t="shared" si="7"/>
        <v>1/17/25</v>
      </c>
    </row>
    <row r="471" spans="1:15" x14ac:dyDescent="0.3">
      <c r="A471" s="1">
        <v>4500</v>
      </c>
      <c r="B471" s="1" t="s">
        <v>2034</v>
      </c>
      <c r="C471" s="1">
        <v>430.2999878</v>
      </c>
      <c r="D471" s="1">
        <v>434.2000122</v>
      </c>
      <c r="E471" s="1">
        <v>429.4599915</v>
      </c>
      <c r="F471" s="1">
        <v>16.224687410000001</v>
      </c>
      <c r="G471" s="1">
        <v>40</v>
      </c>
      <c r="H471" s="1">
        <v>4500</v>
      </c>
      <c r="I471" s="1" t="s">
        <v>2035</v>
      </c>
      <c r="J471" s="1">
        <v>217.5</v>
      </c>
      <c r="K471" s="1">
        <v>219.1999969</v>
      </c>
      <c r="L471" s="1">
        <v>221.1900024</v>
      </c>
      <c r="M471" s="1">
        <v>16.51027813</v>
      </c>
      <c r="N471" s="1">
        <v>0</v>
      </c>
      <c r="O471" t="str">
        <f t="shared" si="7"/>
        <v>1/17/25</v>
      </c>
    </row>
    <row r="472" spans="1:15" x14ac:dyDescent="0.3">
      <c r="A472" s="1">
        <v>4525</v>
      </c>
      <c r="B472" s="1" t="s">
        <v>2036</v>
      </c>
      <c r="C472" s="1">
        <v>406.89999390000003</v>
      </c>
      <c r="D472" s="1">
        <v>423.7000122</v>
      </c>
      <c r="E472" s="1">
        <v>242.6999969</v>
      </c>
      <c r="F472" s="1">
        <v>16.22412186</v>
      </c>
      <c r="G472" s="1">
        <v>0</v>
      </c>
      <c r="H472" s="1">
        <v>4525</v>
      </c>
      <c r="I472" s="1" t="s">
        <v>2037</v>
      </c>
      <c r="J472" s="1">
        <v>224.5</v>
      </c>
      <c r="K472" s="1">
        <v>226.3000031</v>
      </c>
      <c r="L472" s="1">
        <v>287.57000729999999</v>
      </c>
      <c r="M472" s="1">
        <v>16.338860830000002</v>
      </c>
      <c r="N472" s="1">
        <v>0</v>
      </c>
      <c r="O472" t="str">
        <f t="shared" si="7"/>
        <v>1/17/25</v>
      </c>
    </row>
    <row r="473" spans="1:15" x14ac:dyDescent="0.3">
      <c r="A473" s="1">
        <v>4550</v>
      </c>
      <c r="B473" s="1" t="s">
        <v>2038</v>
      </c>
      <c r="C473" s="1">
        <v>390.89999390000003</v>
      </c>
      <c r="D473" s="1">
        <v>407.39999390000003</v>
      </c>
      <c r="E473" s="1">
        <v>337.10000609999997</v>
      </c>
      <c r="F473" s="1">
        <v>16.050573759999999</v>
      </c>
      <c r="G473" s="1">
        <v>0</v>
      </c>
      <c r="H473" s="1">
        <v>4550</v>
      </c>
      <c r="I473" s="1" t="s">
        <v>2039</v>
      </c>
      <c r="J473" s="1">
        <v>231.8000031</v>
      </c>
      <c r="K473" s="1">
        <v>233.6000061</v>
      </c>
      <c r="L473" s="1">
        <v>233</v>
      </c>
      <c r="M473" s="1">
        <v>16.171360400000001</v>
      </c>
      <c r="N473" s="1">
        <v>0</v>
      </c>
      <c r="O473" t="str">
        <f t="shared" si="7"/>
        <v>1/17/25</v>
      </c>
    </row>
    <row r="474" spans="1:15" x14ac:dyDescent="0.3">
      <c r="A474" s="1">
        <v>4575</v>
      </c>
      <c r="B474" s="1" t="s">
        <v>2040</v>
      </c>
      <c r="C474" s="1">
        <v>381.7999878</v>
      </c>
      <c r="D474" s="1">
        <v>385.5</v>
      </c>
      <c r="E474" s="1">
        <v>294.89999390000003</v>
      </c>
      <c r="F474" s="1">
        <v>15.91805534</v>
      </c>
      <c r="G474" s="1">
        <v>0</v>
      </c>
      <c r="H474" s="1">
        <v>4575</v>
      </c>
      <c r="I474" s="1" t="s">
        <v>2041</v>
      </c>
      <c r="J474" s="1">
        <v>239.3000031</v>
      </c>
      <c r="K474" s="1">
        <v>241.1000061</v>
      </c>
      <c r="L474" s="1">
        <v>245</v>
      </c>
      <c r="M474" s="1">
        <v>15.99764845</v>
      </c>
      <c r="N474" s="1">
        <v>0</v>
      </c>
      <c r="O474" t="str">
        <f t="shared" si="7"/>
        <v>1/17/25</v>
      </c>
    </row>
    <row r="475" spans="1:15" x14ac:dyDescent="0.3">
      <c r="A475" s="1">
        <v>4600</v>
      </c>
      <c r="B475" s="1" t="s">
        <v>2042</v>
      </c>
      <c r="C475" s="1">
        <v>366.10000609999997</v>
      </c>
      <c r="D475" s="1">
        <v>369.60000609999997</v>
      </c>
      <c r="E475" s="1">
        <v>307.89999390000003</v>
      </c>
      <c r="F475" s="1">
        <v>15.5758823</v>
      </c>
      <c r="G475" s="1">
        <v>0</v>
      </c>
      <c r="H475" s="1">
        <v>4600</v>
      </c>
      <c r="I475" s="1" t="s">
        <v>2043</v>
      </c>
      <c r="J475" s="1">
        <v>247.1000061</v>
      </c>
      <c r="K475" s="1">
        <v>248.8999939</v>
      </c>
      <c r="L475" s="1">
        <v>247.8999939</v>
      </c>
      <c r="M475" s="1">
        <v>15.830633069999999</v>
      </c>
      <c r="N475" s="1">
        <v>89</v>
      </c>
      <c r="O475" t="str">
        <f t="shared" si="7"/>
        <v>1/17/25</v>
      </c>
    </row>
    <row r="476" spans="1:15" x14ac:dyDescent="0.3">
      <c r="A476" s="1">
        <v>4625</v>
      </c>
      <c r="B476" s="1" t="s">
        <v>2044</v>
      </c>
      <c r="C476" s="1">
        <v>350.7999878</v>
      </c>
      <c r="D476" s="1">
        <v>354.10000609999997</v>
      </c>
      <c r="E476" s="1">
        <v>275</v>
      </c>
      <c r="F476" s="1">
        <v>15.58302757</v>
      </c>
      <c r="G476" s="1">
        <v>0</v>
      </c>
      <c r="H476" s="1">
        <v>4625</v>
      </c>
      <c r="I476" s="1" t="s">
        <v>2045</v>
      </c>
      <c r="J476" s="1">
        <v>255.1000061</v>
      </c>
      <c r="K476" s="1">
        <v>257</v>
      </c>
      <c r="L476" s="1">
        <v>257.7000122</v>
      </c>
      <c r="M476" s="1">
        <v>15.658113930000001</v>
      </c>
      <c r="N476" s="1">
        <v>10</v>
      </c>
      <c r="O476" t="str">
        <f t="shared" si="7"/>
        <v>1/17/25</v>
      </c>
    </row>
    <row r="477" spans="1:15" x14ac:dyDescent="0.3">
      <c r="A477" s="1">
        <v>4650</v>
      </c>
      <c r="B477" s="1" t="s">
        <v>2046</v>
      </c>
      <c r="C477" s="1">
        <v>335.60000609999997</v>
      </c>
      <c r="D477" s="1">
        <v>338.7999878</v>
      </c>
      <c r="E477" s="1">
        <v>331.1600037</v>
      </c>
      <c r="F477" s="1">
        <v>15.25170016</v>
      </c>
      <c r="G477" s="1">
        <v>0</v>
      </c>
      <c r="H477" s="1">
        <v>4650</v>
      </c>
      <c r="I477" s="1" t="s">
        <v>2047</v>
      </c>
      <c r="J477" s="1">
        <v>263.39999390000003</v>
      </c>
      <c r="K477" s="1">
        <v>265.2999878</v>
      </c>
      <c r="L477" s="1">
        <v>267.2000122</v>
      </c>
      <c r="M477" s="1">
        <v>15.498458100000001</v>
      </c>
      <c r="N477" s="1">
        <v>48</v>
      </c>
      <c r="O477" t="str">
        <f t="shared" si="7"/>
        <v>1/17/25</v>
      </c>
    </row>
    <row r="478" spans="1:15" x14ac:dyDescent="0.3">
      <c r="A478" s="1">
        <v>4675</v>
      </c>
      <c r="B478" s="1" t="s">
        <v>2048</v>
      </c>
      <c r="C478" s="1">
        <v>320.7000122</v>
      </c>
      <c r="D478" s="1">
        <v>323.7999878</v>
      </c>
      <c r="E478" s="1">
        <v>252.3999939</v>
      </c>
      <c r="F478" s="1">
        <v>15.259518910000001</v>
      </c>
      <c r="G478" s="1">
        <v>0</v>
      </c>
      <c r="H478" s="1">
        <v>4675</v>
      </c>
      <c r="I478" s="1" t="s">
        <v>2049</v>
      </c>
      <c r="J478" s="1">
        <v>272</v>
      </c>
      <c r="K478" s="1">
        <v>273.7999878</v>
      </c>
      <c r="L478" s="1">
        <v>276.2999878</v>
      </c>
      <c r="M478" s="1">
        <v>15.33053939</v>
      </c>
      <c r="N478" s="1">
        <v>17</v>
      </c>
      <c r="O478" t="str">
        <f t="shared" si="7"/>
        <v>1/17/25</v>
      </c>
    </row>
    <row r="479" spans="1:15" x14ac:dyDescent="0.3">
      <c r="A479" s="1">
        <v>4700</v>
      </c>
      <c r="B479" s="1" t="s">
        <v>2050</v>
      </c>
      <c r="C479" s="1">
        <v>306</v>
      </c>
      <c r="D479" s="1">
        <v>308.89999390000003</v>
      </c>
      <c r="E479" s="1">
        <v>310</v>
      </c>
      <c r="F479" s="1">
        <v>15.099376769999999</v>
      </c>
      <c r="G479" s="1">
        <v>10</v>
      </c>
      <c r="H479" s="1">
        <v>4700</v>
      </c>
      <c r="I479" s="1" t="s">
        <v>2051</v>
      </c>
      <c r="J479" s="1">
        <v>280.7999878</v>
      </c>
      <c r="K479" s="1">
        <v>282.60000609999997</v>
      </c>
      <c r="L479" s="1">
        <v>282.72000120000001</v>
      </c>
      <c r="M479" s="1">
        <v>15.162822630000001</v>
      </c>
      <c r="N479" s="1">
        <v>0</v>
      </c>
      <c r="O479" t="str">
        <f t="shared" si="7"/>
        <v>1/17/25</v>
      </c>
    </row>
    <row r="480" spans="1:15" x14ac:dyDescent="0.3">
      <c r="A480" s="1">
        <v>4725</v>
      </c>
      <c r="B480" s="1" t="s">
        <v>2052</v>
      </c>
      <c r="C480" s="1">
        <v>291.7999878</v>
      </c>
      <c r="D480" s="1">
        <v>294.5</v>
      </c>
      <c r="E480" s="1">
        <v>289.14001459999997</v>
      </c>
      <c r="F480" s="1">
        <v>14.767963630000001</v>
      </c>
      <c r="G480" s="1">
        <v>0</v>
      </c>
      <c r="H480" s="1">
        <v>4725</v>
      </c>
      <c r="I480" s="1" t="s">
        <v>2053</v>
      </c>
      <c r="J480" s="1">
        <v>289.7000122</v>
      </c>
      <c r="K480" s="1">
        <v>291.7000122</v>
      </c>
      <c r="L480" s="1">
        <v>291</v>
      </c>
      <c r="M480" s="1">
        <v>14.989832789999999</v>
      </c>
      <c r="N480" s="1">
        <v>0</v>
      </c>
      <c r="O480" t="str">
        <f t="shared" si="7"/>
        <v>1/17/25</v>
      </c>
    </row>
    <row r="481" spans="1:15" x14ac:dyDescent="0.3">
      <c r="A481" s="1">
        <v>4750</v>
      </c>
      <c r="B481" s="1" t="s">
        <v>2054</v>
      </c>
      <c r="C481" s="1">
        <v>277.7000122</v>
      </c>
      <c r="D481" s="1">
        <v>280.39999390000003</v>
      </c>
      <c r="E481" s="1">
        <v>227.5</v>
      </c>
      <c r="F481" s="1">
        <v>14.606167510000001</v>
      </c>
      <c r="G481" s="1">
        <v>0</v>
      </c>
      <c r="H481" s="1">
        <v>4750</v>
      </c>
      <c r="I481" s="1" t="s">
        <v>2055</v>
      </c>
      <c r="J481" s="1">
        <v>299.10000609999997</v>
      </c>
      <c r="K481" s="1">
        <v>301.2999878</v>
      </c>
      <c r="L481" s="1">
        <v>382.64001459999997</v>
      </c>
      <c r="M481" s="1">
        <v>14.82790436</v>
      </c>
      <c r="N481" s="1">
        <v>0</v>
      </c>
      <c r="O481" t="str">
        <f t="shared" si="7"/>
        <v>1/17/25</v>
      </c>
    </row>
    <row r="482" spans="1:15" x14ac:dyDescent="0.3">
      <c r="A482" s="1">
        <v>4775</v>
      </c>
      <c r="B482" s="1" t="s">
        <v>2056</v>
      </c>
      <c r="C482" s="1">
        <v>264</v>
      </c>
      <c r="D482" s="1">
        <v>266.60000609999997</v>
      </c>
      <c r="E482" s="1">
        <v>200.3999939</v>
      </c>
      <c r="F482" s="1">
        <v>14.596577160000001</v>
      </c>
      <c r="G482" s="1">
        <v>0</v>
      </c>
      <c r="H482" s="1">
        <v>4775</v>
      </c>
      <c r="I482" s="1" t="s">
        <v>2057</v>
      </c>
      <c r="J482" s="1">
        <v>308.7999878</v>
      </c>
      <c r="K482" s="1">
        <v>311</v>
      </c>
      <c r="L482" s="1">
        <v>361.7999878</v>
      </c>
      <c r="M482" s="1">
        <v>14.65867113</v>
      </c>
      <c r="N482" s="1">
        <v>0</v>
      </c>
      <c r="O482" t="str">
        <f t="shared" si="7"/>
        <v>1/17/25</v>
      </c>
    </row>
    <row r="483" spans="1:15" x14ac:dyDescent="0.3">
      <c r="A483" s="1">
        <v>4800</v>
      </c>
      <c r="B483" s="1" t="s">
        <v>2058</v>
      </c>
      <c r="C483" s="1">
        <v>250.6999969</v>
      </c>
      <c r="D483" s="1">
        <v>252.8999939</v>
      </c>
      <c r="E483" s="1">
        <v>253.13999939999999</v>
      </c>
      <c r="F483" s="1">
        <v>14.43743738</v>
      </c>
      <c r="G483" s="1">
        <v>120</v>
      </c>
      <c r="H483" s="1">
        <v>4800</v>
      </c>
      <c r="I483" s="1" t="s">
        <v>2059</v>
      </c>
      <c r="J483" s="1">
        <v>318.7000122</v>
      </c>
      <c r="K483" s="1">
        <v>321.10000609999997</v>
      </c>
      <c r="L483" s="1">
        <v>317.14001459999997</v>
      </c>
      <c r="M483" s="1">
        <v>14.4938839</v>
      </c>
      <c r="N483" s="1">
        <v>30</v>
      </c>
      <c r="O483" t="str">
        <f t="shared" si="7"/>
        <v>1/17/25</v>
      </c>
    </row>
    <row r="484" spans="1:15" x14ac:dyDescent="0.3">
      <c r="A484" s="1">
        <v>4825</v>
      </c>
      <c r="B484" s="1" t="s">
        <v>2060</v>
      </c>
      <c r="C484" s="1">
        <v>237.6000061</v>
      </c>
      <c r="D484" s="1">
        <v>239.8000031</v>
      </c>
      <c r="E484" s="1">
        <v>242.3999939</v>
      </c>
      <c r="F484" s="1">
        <v>14.12811492</v>
      </c>
      <c r="G484" s="1">
        <v>0</v>
      </c>
      <c r="H484" s="1">
        <v>4825</v>
      </c>
      <c r="I484" s="1" t="s">
        <v>2061</v>
      </c>
      <c r="J484" s="1">
        <v>329</v>
      </c>
      <c r="K484" s="1">
        <v>331.7000122</v>
      </c>
      <c r="L484" s="1">
        <v>375.26000979999998</v>
      </c>
      <c r="M484" s="1">
        <v>14.328604479999999</v>
      </c>
      <c r="N484" s="1">
        <v>0</v>
      </c>
      <c r="O484" t="str">
        <f t="shared" si="7"/>
        <v>1/17/25</v>
      </c>
    </row>
    <row r="485" spans="1:15" x14ac:dyDescent="0.3">
      <c r="O485" t="e">
        <f t="shared" si="7"/>
        <v>#VALUE!</v>
      </c>
    </row>
    <row r="486" spans="1:15" x14ac:dyDescent="0.3">
      <c r="A486" s="1" t="s">
        <v>0</v>
      </c>
      <c r="B486" s="1"/>
      <c r="C486" s="1"/>
      <c r="D486" s="1"/>
      <c r="E486" s="1"/>
      <c r="F486" s="1"/>
      <c r="G486" s="1"/>
      <c r="H486" s="1"/>
      <c r="O486" t="e">
        <f t="shared" si="7"/>
        <v>#VALUE!</v>
      </c>
    </row>
    <row r="487" spans="1:15" x14ac:dyDescent="0.3">
      <c r="A487" s="1" t="s">
        <v>1</v>
      </c>
      <c r="B487" s="1" t="s">
        <v>2</v>
      </c>
      <c r="C487" s="1" t="s">
        <v>3</v>
      </c>
      <c r="D487" s="1" t="s">
        <v>4</v>
      </c>
      <c r="E487" s="1" t="s">
        <v>5</v>
      </c>
      <c r="F487" s="1" t="s">
        <v>6</v>
      </c>
      <c r="G487" s="1" t="s">
        <v>7</v>
      </c>
      <c r="H487" s="1" t="s">
        <v>1</v>
      </c>
      <c r="I487" s="1" t="s">
        <v>2</v>
      </c>
      <c r="J487" s="1" t="s">
        <v>3</v>
      </c>
      <c r="K487" s="1" t="s">
        <v>4</v>
      </c>
      <c r="L487" s="1" t="s">
        <v>5</v>
      </c>
      <c r="M487" s="1" t="s">
        <v>6</v>
      </c>
      <c r="N487" s="1" t="s">
        <v>7</v>
      </c>
      <c r="O487" t="e">
        <f t="shared" si="7"/>
        <v>#VALUE!</v>
      </c>
    </row>
    <row r="488" spans="1:15" x14ac:dyDescent="0.3">
      <c r="A488" s="1" t="s">
        <v>110</v>
      </c>
      <c r="B488" s="1"/>
      <c r="C488" s="1"/>
      <c r="D488" s="1"/>
      <c r="E488" s="1"/>
      <c r="F488" s="1"/>
      <c r="G488" s="1"/>
      <c r="H488" s="1"/>
      <c r="O488" t="e">
        <f t="shared" si="7"/>
        <v>#VALUE!</v>
      </c>
    </row>
    <row r="489" spans="1:15" x14ac:dyDescent="0.3">
      <c r="A489" s="1">
        <v>4225</v>
      </c>
      <c r="B489" s="1" t="s">
        <v>2062</v>
      </c>
      <c r="C489" s="1">
        <v>512.29998780000005</v>
      </c>
      <c r="D489" s="1">
        <v>522.5</v>
      </c>
      <c r="E489" s="1">
        <v>514.16998290000004</v>
      </c>
      <c r="F489" s="1">
        <v>17.449273900000001</v>
      </c>
      <c r="G489" s="1">
        <v>0</v>
      </c>
      <c r="H489" s="1">
        <v>4225</v>
      </c>
      <c r="I489" s="1" t="s">
        <v>2063</v>
      </c>
      <c r="J489" s="1">
        <v>106.3000031</v>
      </c>
      <c r="K489" s="1">
        <v>107.1999969</v>
      </c>
      <c r="L489" s="1">
        <v>108.5999985</v>
      </c>
      <c r="M489" s="1">
        <v>17.609673099999998</v>
      </c>
      <c r="N489" s="1">
        <v>0</v>
      </c>
      <c r="O489" t="str">
        <f t="shared" si="7"/>
        <v>8/16/24</v>
      </c>
    </row>
    <row r="490" spans="1:15" x14ac:dyDescent="0.3">
      <c r="A490" s="1">
        <v>4250</v>
      </c>
      <c r="B490" s="1" t="s">
        <v>2064</v>
      </c>
      <c r="C490" s="1">
        <v>492.89999390000003</v>
      </c>
      <c r="D490" s="1">
        <v>503.10000609999997</v>
      </c>
      <c r="E490" s="1">
        <v>289.32998659999998</v>
      </c>
      <c r="F490" s="1">
        <v>17.248639019999999</v>
      </c>
      <c r="G490" s="1">
        <v>0</v>
      </c>
      <c r="H490" s="1">
        <v>4250</v>
      </c>
      <c r="I490" s="1" t="s">
        <v>2065</v>
      </c>
      <c r="J490" s="1">
        <v>110.9000015</v>
      </c>
      <c r="K490" s="1">
        <v>111.8000031</v>
      </c>
      <c r="L490" s="1">
        <v>112.3199997</v>
      </c>
      <c r="M490" s="1">
        <v>17.402781489999999</v>
      </c>
      <c r="N490" s="1">
        <v>20</v>
      </c>
      <c r="O490" t="str">
        <f t="shared" si="7"/>
        <v>8/16/24</v>
      </c>
    </row>
    <row r="491" spans="1:15" x14ac:dyDescent="0.3">
      <c r="A491" s="1">
        <v>4275</v>
      </c>
      <c r="B491" s="1" t="s">
        <v>2066</v>
      </c>
      <c r="C491" s="1">
        <v>473.7999878</v>
      </c>
      <c r="D491" s="1">
        <v>483.89999390000003</v>
      </c>
      <c r="E491" s="1">
        <v>475.82000729999999</v>
      </c>
      <c r="F491" s="1">
        <v>17.085449180000001</v>
      </c>
      <c r="G491" s="1">
        <v>0</v>
      </c>
      <c r="H491" s="1">
        <v>4275</v>
      </c>
      <c r="I491" s="1" t="s">
        <v>2067</v>
      </c>
      <c r="J491" s="1">
        <v>115.6999969</v>
      </c>
      <c r="K491" s="1">
        <v>116.5999985</v>
      </c>
      <c r="L491" s="1">
        <v>118.0999985</v>
      </c>
      <c r="M491" s="1">
        <v>17.19417485</v>
      </c>
      <c r="N491" s="1">
        <v>805</v>
      </c>
      <c r="O491" t="str">
        <f t="shared" si="7"/>
        <v>8/16/24</v>
      </c>
    </row>
    <row r="492" spans="1:15" x14ac:dyDescent="0.3">
      <c r="A492" s="1">
        <v>4300</v>
      </c>
      <c r="B492" s="1" t="s">
        <v>2068</v>
      </c>
      <c r="C492" s="1">
        <v>455</v>
      </c>
      <c r="D492" s="1">
        <v>464.89999390000003</v>
      </c>
      <c r="E492" s="1">
        <v>440.42001340000002</v>
      </c>
      <c r="F492" s="1">
        <v>16.89448251</v>
      </c>
      <c r="G492" s="1">
        <v>0</v>
      </c>
      <c r="H492" s="1">
        <v>4300</v>
      </c>
      <c r="I492" s="1" t="s">
        <v>2069</v>
      </c>
      <c r="J492" s="1">
        <v>120.8000031</v>
      </c>
      <c r="K492" s="1">
        <v>121.5999985</v>
      </c>
      <c r="L492" s="1">
        <v>122.4100037</v>
      </c>
      <c r="M492" s="1">
        <v>17.002076939999998</v>
      </c>
      <c r="N492" s="1">
        <v>30</v>
      </c>
      <c r="O492" t="str">
        <f t="shared" si="7"/>
        <v>8/16/24</v>
      </c>
    </row>
    <row r="493" spans="1:15" x14ac:dyDescent="0.3">
      <c r="A493" s="1">
        <v>4325</v>
      </c>
      <c r="B493" s="1" t="s">
        <v>2070</v>
      </c>
      <c r="C493" s="1">
        <v>436.2999878</v>
      </c>
      <c r="D493" s="1">
        <v>445.89999390000003</v>
      </c>
      <c r="E493" s="1">
        <v>357.2000122</v>
      </c>
      <c r="F493" s="1">
        <v>16.68065223</v>
      </c>
      <c r="G493" s="1">
        <v>0</v>
      </c>
      <c r="H493" s="1">
        <v>4325</v>
      </c>
      <c r="I493" s="1" t="s">
        <v>2071</v>
      </c>
      <c r="J493" s="1">
        <v>125.6999969</v>
      </c>
      <c r="K493" s="1">
        <v>127.1999969</v>
      </c>
      <c r="L493" s="1">
        <v>127.8499985</v>
      </c>
      <c r="M493" s="1">
        <v>16.80170803</v>
      </c>
      <c r="N493" s="1">
        <v>0</v>
      </c>
      <c r="O493" t="str">
        <f t="shared" si="7"/>
        <v>8/16/24</v>
      </c>
    </row>
    <row r="494" spans="1:15" x14ac:dyDescent="0.3">
      <c r="A494" s="1">
        <v>4350</v>
      </c>
      <c r="B494" s="1" t="s">
        <v>2072</v>
      </c>
      <c r="C494" s="1">
        <v>417.7999878</v>
      </c>
      <c r="D494" s="1">
        <v>427.2999878</v>
      </c>
      <c r="E494" s="1">
        <v>412.7900085</v>
      </c>
      <c r="F494" s="1">
        <v>16.483389559999999</v>
      </c>
      <c r="G494" s="1">
        <v>0</v>
      </c>
      <c r="H494" s="1">
        <v>4350</v>
      </c>
      <c r="I494" s="1" t="s">
        <v>2073</v>
      </c>
      <c r="J494" s="1">
        <v>131.3999939</v>
      </c>
      <c r="K494" s="1">
        <v>132.3999939</v>
      </c>
      <c r="L494" s="1">
        <v>133.17999270000001</v>
      </c>
      <c r="M494" s="1">
        <v>16.59444916</v>
      </c>
      <c r="N494" s="1">
        <v>4</v>
      </c>
      <c r="O494" t="str">
        <f t="shared" si="7"/>
        <v>8/16/24</v>
      </c>
    </row>
    <row r="495" spans="1:15" x14ac:dyDescent="0.3">
      <c r="A495" s="1">
        <v>4375</v>
      </c>
      <c r="B495" s="1" t="s">
        <v>2074</v>
      </c>
      <c r="C495" s="1">
        <v>399.5</v>
      </c>
      <c r="D495" s="1">
        <v>408.89999390000003</v>
      </c>
      <c r="E495" s="1">
        <v>407.10000609999997</v>
      </c>
      <c r="F495" s="1">
        <v>16.281656349999999</v>
      </c>
      <c r="G495" s="1">
        <v>4</v>
      </c>
      <c r="H495" s="1">
        <v>4375</v>
      </c>
      <c r="I495" s="1" t="s">
        <v>2075</v>
      </c>
      <c r="J495" s="1">
        <v>136.8000031</v>
      </c>
      <c r="K495" s="1">
        <v>138.3000031</v>
      </c>
      <c r="L495" s="1">
        <v>137.8999939</v>
      </c>
      <c r="M495" s="1">
        <v>16.38476898</v>
      </c>
      <c r="N495" s="1">
        <v>4</v>
      </c>
      <c r="O495" t="str">
        <f t="shared" si="7"/>
        <v>8/16/24</v>
      </c>
    </row>
    <row r="496" spans="1:15" x14ac:dyDescent="0.3">
      <c r="A496" s="1">
        <v>4400</v>
      </c>
      <c r="B496" s="1" t="s">
        <v>2076</v>
      </c>
      <c r="C496" s="1">
        <v>385.5</v>
      </c>
      <c r="D496" s="1">
        <v>386.7999878</v>
      </c>
      <c r="E496" s="1">
        <v>386.2999878</v>
      </c>
      <c r="F496" s="1">
        <v>16.07068143</v>
      </c>
      <c r="G496" s="1">
        <v>0</v>
      </c>
      <c r="H496" s="1">
        <v>4400</v>
      </c>
      <c r="I496" s="1" t="s">
        <v>2077</v>
      </c>
      <c r="J496" s="1">
        <v>143</v>
      </c>
      <c r="K496" s="1">
        <v>143.8999939</v>
      </c>
      <c r="L496" s="1">
        <v>145.6999969</v>
      </c>
      <c r="M496" s="1">
        <v>16.169862129999999</v>
      </c>
      <c r="N496" s="1">
        <v>15</v>
      </c>
      <c r="O496" t="str">
        <f t="shared" si="7"/>
        <v>8/16/24</v>
      </c>
    </row>
    <row r="497" spans="1:15" x14ac:dyDescent="0.3">
      <c r="A497" s="1">
        <v>4425</v>
      </c>
      <c r="B497" s="1" t="s">
        <v>2078</v>
      </c>
      <c r="C497" s="1">
        <v>363.7999878</v>
      </c>
      <c r="D497" s="1">
        <v>372.7999878</v>
      </c>
      <c r="E497" s="1">
        <v>361.2999878</v>
      </c>
      <c r="F497" s="1">
        <v>15.882987890000001</v>
      </c>
      <c r="G497" s="1">
        <v>0</v>
      </c>
      <c r="H497" s="1">
        <v>4425</v>
      </c>
      <c r="I497" s="1" t="s">
        <v>2079</v>
      </c>
      <c r="J497" s="1">
        <v>148.8000031</v>
      </c>
      <c r="K497" s="1">
        <v>150.3999939</v>
      </c>
      <c r="L497" s="1">
        <v>148.57000729999999</v>
      </c>
      <c r="M497" s="1">
        <v>15.939028</v>
      </c>
      <c r="N497" s="1">
        <v>4</v>
      </c>
      <c r="O497" t="str">
        <f t="shared" si="7"/>
        <v>8/16/24</v>
      </c>
    </row>
    <row r="498" spans="1:15" x14ac:dyDescent="0.3">
      <c r="A498" s="1">
        <v>4450</v>
      </c>
      <c r="B498" s="1" t="s">
        <v>2080</v>
      </c>
      <c r="C498" s="1">
        <v>350.10000609999997</v>
      </c>
      <c r="D498" s="1">
        <v>351.39999390000003</v>
      </c>
      <c r="E498" s="1">
        <v>342.64001459999997</v>
      </c>
      <c r="F498" s="1">
        <v>15.671496899999999</v>
      </c>
      <c r="G498" s="1">
        <v>0</v>
      </c>
      <c r="H498" s="1">
        <v>4450</v>
      </c>
      <c r="I498" s="1" t="s">
        <v>2081</v>
      </c>
      <c r="J498" s="1">
        <v>155.6000061</v>
      </c>
      <c r="K498" s="1">
        <v>156.5</v>
      </c>
      <c r="L498" s="1">
        <v>154.46000670000001</v>
      </c>
      <c r="M498" s="1">
        <v>15.758198370000001</v>
      </c>
      <c r="N498" s="1">
        <v>3</v>
      </c>
      <c r="O498" t="str">
        <f t="shared" si="7"/>
        <v>8/16/24</v>
      </c>
    </row>
    <row r="499" spans="1:15" x14ac:dyDescent="0.3">
      <c r="A499" s="1">
        <v>4475</v>
      </c>
      <c r="B499" s="1" t="s">
        <v>2082</v>
      </c>
      <c r="C499" s="1">
        <v>328.89999390000003</v>
      </c>
      <c r="D499" s="1">
        <v>337.7000122</v>
      </c>
      <c r="E499" s="1">
        <v>333.02999879999999</v>
      </c>
      <c r="F499" s="1">
        <v>15.44383156</v>
      </c>
      <c r="G499" s="1">
        <v>0</v>
      </c>
      <c r="H499" s="1">
        <v>4475</v>
      </c>
      <c r="I499" s="1" t="s">
        <v>2083</v>
      </c>
      <c r="J499" s="1">
        <v>162.1999969</v>
      </c>
      <c r="K499" s="1">
        <v>163.1999969</v>
      </c>
      <c r="L499" s="1">
        <v>167.6999969</v>
      </c>
      <c r="M499" s="1">
        <v>15.538927709999999</v>
      </c>
      <c r="N499" s="1">
        <v>0</v>
      </c>
      <c r="O499" t="str">
        <f t="shared" si="7"/>
        <v>8/16/24</v>
      </c>
    </row>
    <row r="500" spans="1:15" x14ac:dyDescent="0.3">
      <c r="A500" s="1">
        <v>4500</v>
      </c>
      <c r="B500" s="1" t="s">
        <v>2084</v>
      </c>
      <c r="C500" s="1">
        <v>315.7000122</v>
      </c>
      <c r="D500" s="1">
        <v>317</v>
      </c>
      <c r="E500" s="1">
        <v>311.9599915</v>
      </c>
      <c r="F500" s="1">
        <v>15.233877100000001</v>
      </c>
      <c r="G500" s="1">
        <v>0</v>
      </c>
      <c r="H500" s="1">
        <v>4500</v>
      </c>
      <c r="I500" s="1" t="s">
        <v>2085</v>
      </c>
      <c r="J500" s="1">
        <v>169.1999969</v>
      </c>
      <c r="K500" s="1">
        <v>170.1999969</v>
      </c>
      <c r="L500" s="1">
        <v>167.8000031</v>
      </c>
      <c r="M500" s="1">
        <v>15.3293409</v>
      </c>
      <c r="N500" s="1">
        <v>122</v>
      </c>
      <c r="O500" t="str">
        <f t="shared" si="7"/>
        <v>8/16/24</v>
      </c>
    </row>
    <row r="501" spans="1:15" x14ac:dyDescent="0.3">
      <c r="A501" s="1">
        <v>4525</v>
      </c>
      <c r="B501" s="1" t="s">
        <v>2086</v>
      </c>
      <c r="C501" s="1">
        <v>295.39999390000003</v>
      </c>
      <c r="D501" s="1">
        <v>303.60000609999997</v>
      </c>
      <c r="E501" s="1">
        <v>299.48999020000002</v>
      </c>
      <c r="F501" s="1">
        <v>15.043704890000001</v>
      </c>
      <c r="G501" s="1">
        <v>0</v>
      </c>
      <c r="H501" s="1">
        <v>4525</v>
      </c>
      <c r="I501" s="1" t="s">
        <v>2087</v>
      </c>
      <c r="J501" s="1">
        <v>176.3999939</v>
      </c>
      <c r="K501" s="1">
        <v>177.3999939</v>
      </c>
      <c r="L501" s="1">
        <v>177.61000060000001</v>
      </c>
      <c r="M501" s="1">
        <v>15.122260989999999</v>
      </c>
      <c r="N501" s="1">
        <v>5</v>
      </c>
      <c r="O501" t="str">
        <f t="shared" si="7"/>
        <v>8/16/24</v>
      </c>
    </row>
    <row r="502" spans="1:15" x14ac:dyDescent="0.3">
      <c r="A502" s="1">
        <v>4550</v>
      </c>
      <c r="B502" s="1" t="s">
        <v>2088</v>
      </c>
      <c r="C502" s="1">
        <v>282.60000609999997</v>
      </c>
      <c r="D502" s="1">
        <v>283.7999878</v>
      </c>
      <c r="E502" s="1">
        <v>282.89999390000003</v>
      </c>
      <c r="F502" s="1">
        <v>14.8184387</v>
      </c>
      <c r="G502" s="1">
        <v>0</v>
      </c>
      <c r="H502" s="1">
        <v>4550</v>
      </c>
      <c r="I502" s="1" t="s">
        <v>2089</v>
      </c>
      <c r="J502" s="1">
        <v>184</v>
      </c>
      <c r="K502" s="1">
        <v>185</v>
      </c>
      <c r="L502" s="1">
        <v>185.21000670000001</v>
      </c>
      <c r="M502" s="1">
        <v>14.8708747</v>
      </c>
      <c r="N502" s="1">
        <v>23</v>
      </c>
      <c r="O502" t="str">
        <f t="shared" si="7"/>
        <v>8/16/24</v>
      </c>
    </row>
    <row r="503" spans="1:15" x14ac:dyDescent="0.3">
      <c r="A503" s="1">
        <v>4575</v>
      </c>
      <c r="B503" s="1" t="s">
        <v>2090</v>
      </c>
      <c r="C503" s="1">
        <v>266.60000609999997</v>
      </c>
      <c r="D503" s="1">
        <v>267.7000122</v>
      </c>
      <c r="E503" s="1">
        <v>113.7699966</v>
      </c>
      <c r="F503" s="1">
        <v>14.60974863</v>
      </c>
      <c r="G503" s="1">
        <v>0</v>
      </c>
      <c r="H503" s="1">
        <v>4575</v>
      </c>
      <c r="I503" s="1" t="s">
        <v>2091</v>
      </c>
      <c r="J503" s="1">
        <v>191.6000061</v>
      </c>
      <c r="K503" s="1">
        <v>193.3000031</v>
      </c>
      <c r="L503" s="1">
        <v>190.6000061</v>
      </c>
      <c r="M503" s="1">
        <v>14.67292537</v>
      </c>
      <c r="N503" s="1">
        <v>23</v>
      </c>
      <c r="O503" t="str">
        <f t="shared" si="7"/>
        <v>8/16/24</v>
      </c>
    </row>
    <row r="504" spans="1:15" x14ac:dyDescent="0.3">
      <c r="A504" s="1">
        <v>4600</v>
      </c>
      <c r="B504" s="1" t="s">
        <v>2092</v>
      </c>
      <c r="C504" s="1">
        <v>250.8999939</v>
      </c>
      <c r="D504" s="1">
        <v>252</v>
      </c>
      <c r="E504" s="1">
        <v>250.1999969</v>
      </c>
      <c r="F504" s="1">
        <v>14.404799629999999</v>
      </c>
      <c r="G504" s="1">
        <v>0</v>
      </c>
      <c r="H504" s="1">
        <v>4600</v>
      </c>
      <c r="I504" s="1" t="s">
        <v>2093</v>
      </c>
      <c r="J504" s="1">
        <v>200.3000031</v>
      </c>
      <c r="K504" s="1">
        <v>201.3000031</v>
      </c>
      <c r="L504" s="1">
        <v>201.4400024</v>
      </c>
      <c r="M504" s="1">
        <v>14.48172716</v>
      </c>
      <c r="N504" s="1">
        <v>16</v>
      </c>
      <c r="O504" t="str">
        <f t="shared" si="7"/>
        <v>8/16/24</v>
      </c>
    </row>
    <row r="505" spans="1:15" x14ac:dyDescent="0.3">
      <c r="A505" s="1">
        <v>4625</v>
      </c>
      <c r="B505" s="1" t="s">
        <v>2094</v>
      </c>
      <c r="C505" s="1">
        <v>235.6000061</v>
      </c>
      <c r="D505" s="1">
        <v>236.6999969</v>
      </c>
      <c r="E505" s="1">
        <v>227.36999510000001</v>
      </c>
      <c r="F505" s="1">
        <v>14.200145109999999</v>
      </c>
      <c r="G505" s="1">
        <v>0</v>
      </c>
      <c r="H505" s="1">
        <v>4625</v>
      </c>
      <c r="I505" s="1" t="s">
        <v>2095</v>
      </c>
      <c r="J505" s="1">
        <v>208.6000061</v>
      </c>
      <c r="K505" s="1">
        <v>210.3000031</v>
      </c>
      <c r="L505" s="1">
        <v>283.92001340000002</v>
      </c>
      <c r="M505" s="1">
        <v>14.252231419999999</v>
      </c>
      <c r="N505" s="1">
        <v>0</v>
      </c>
      <c r="O505" t="str">
        <f t="shared" si="7"/>
        <v>8/16/24</v>
      </c>
    </row>
    <row r="506" spans="1:15" x14ac:dyDescent="0.3">
      <c r="A506" s="1">
        <v>4650</v>
      </c>
      <c r="B506" s="1" t="s">
        <v>2096</v>
      </c>
      <c r="C506" s="1">
        <v>220.6000061</v>
      </c>
      <c r="D506" s="1">
        <v>221.8000031</v>
      </c>
      <c r="E506" s="1">
        <v>217.7400055</v>
      </c>
      <c r="F506" s="1">
        <v>14.00032981</v>
      </c>
      <c r="G506" s="1">
        <v>0</v>
      </c>
      <c r="H506" s="1">
        <v>4650</v>
      </c>
      <c r="I506" s="1" t="s">
        <v>2097</v>
      </c>
      <c r="J506" s="1">
        <v>218</v>
      </c>
      <c r="K506" s="1">
        <v>219.1000061</v>
      </c>
      <c r="L506" s="1">
        <v>227.47999569999999</v>
      </c>
      <c r="M506" s="1">
        <v>14.06439737</v>
      </c>
      <c r="N506" s="1">
        <v>0</v>
      </c>
      <c r="O506" t="str">
        <f t="shared" si="7"/>
        <v>8/16/24</v>
      </c>
    </row>
    <row r="507" spans="1:15" x14ac:dyDescent="0.3">
      <c r="A507" s="1">
        <v>4675</v>
      </c>
      <c r="B507" s="1" t="s">
        <v>2098</v>
      </c>
      <c r="C507" s="1">
        <v>205.8000031</v>
      </c>
      <c r="D507" s="1">
        <v>207.6000061</v>
      </c>
      <c r="E507" s="1">
        <v>149.1900024</v>
      </c>
      <c r="F507" s="1">
        <v>13.7866728</v>
      </c>
      <c r="G507" s="1">
        <v>0</v>
      </c>
      <c r="H507" s="1">
        <v>4675</v>
      </c>
      <c r="I507" s="1" t="s">
        <v>2099</v>
      </c>
      <c r="J507" s="1">
        <v>227.1999969</v>
      </c>
      <c r="K507" s="1">
        <v>228.8999939</v>
      </c>
      <c r="L507" s="1">
        <v>229.28999329999999</v>
      </c>
      <c r="M507" s="1">
        <v>13.85675142</v>
      </c>
      <c r="N507" s="1">
        <v>10</v>
      </c>
      <c r="O507" t="str">
        <f t="shared" si="7"/>
        <v>8/16/24</v>
      </c>
    </row>
    <row r="508" spans="1:15" x14ac:dyDescent="0.3">
      <c r="A508" s="1">
        <v>4700</v>
      </c>
      <c r="B508" s="1" t="s">
        <v>2100</v>
      </c>
      <c r="C508" s="1">
        <v>192.1999969</v>
      </c>
      <c r="D508" s="1">
        <v>193.3000031</v>
      </c>
      <c r="E508" s="1">
        <v>196.5</v>
      </c>
      <c r="F508" s="1">
        <v>13.58500738</v>
      </c>
      <c r="G508" s="1">
        <v>501</v>
      </c>
      <c r="H508" s="1">
        <v>4700</v>
      </c>
      <c r="I508" s="1" t="s">
        <v>2101</v>
      </c>
      <c r="J508" s="1">
        <v>237.5</v>
      </c>
      <c r="K508" s="1">
        <v>238.6000061</v>
      </c>
      <c r="L508" s="1">
        <v>239.92999270000001</v>
      </c>
      <c r="M508" s="1">
        <v>13.64966967</v>
      </c>
      <c r="N508" s="1">
        <v>2</v>
      </c>
      <c r="O508" t="str">
        <f t="shared" si="7"/>
        <v>8/16/24</v>
      </c>
    </row>
    <row r="509" spans="1:15" x14ac:dyDescent="0.3">
      <c r="A509" s="1">
        <v>4725</v>
      </c>
      <c r="B509" s="1" t="s">
        <v>2102</v>
      </c>
      <c r="C509" s="1">
        <v>178.3000031</v>
      </c>
      <c r="D509" s="1">
        <v>180.1000061</v>
      </c>
      <c r="E509" s="1">
        <v>175.6000061</v>
      </c>
      <c r="F509" s="1">
        <v>13.390748909999999</v>
      </c>
      <c r="G509" s="1">
        <v>0</v>
      </c>
      <c r="H509" s="1">
        <v>4725</v>
      </c>
      <c r="I509" s="1" t="s">
        <v>2103</v>
      </c>
      <c r="J509" s="1">
        <v>247.6000061</v>
      </c>
      <c r="K509" s="1">
        <v>249.3999939</v>
      </c>
      <c r="L509" s="1">
        <v>260.32998659999998</v>
      </c>
      <c r="M509" s="1">
        <v>13.434469379999999</v>
      </c>
      <c r="N509" s="1">
        <v>0</v>
      </c>
      <c r="O509" t="str">
        <f t="shared" si="7"/>
        <v>8/16/24</v>
      </c>
    </row>
    <row r="510" spans="1:15" x14ac:dyDescent="0.3">
      <c r="A510" s="1">
        <v>4750</v>
      </c>
      <c r="B510" s="1" t="s">
        <v>2104</v>
      </c>
      <c r="C510" s="1">
        <v>165.6000061</v>
      </c>
      <c r="D510" s="1">
        <v>166.6999969</v>
      </c>
      <c r="E510" s="1">
        <v>158.58000179999999</v>
      </c>
      <c r="F510" s="1">
        <v>13.2110234</v>
      </c>
      <c r="G510" s="1">
        <v>0</v>
      </c>
      <c r="H510" s="1">
        <v>4750</v>
      </c>
      <c r="I510" s="1" t="s">
        <v>2105</v>
      </c>
      <c r="J510" s="1">
        <v>259</v>
      </c>
      <c r="K510" s="1">
        <v>260.10000609999997</v>
      </c>
      <c r="L510" s="1">
        <v>264.75</v>
      </c>
      <c r="M510" s="1">
        <v>13.26326162</v>
      </c>
      <c r="N510" s="1">
        <v>0</v>
      </c>
      <c r="O510" t="str">
        <f t="shared" si="7"/>
        <v>8/16/24</v>
      </c>
    </row>
    <row r="511" spans="1:15" x14ac:dyDescent="0.3">
      <c r="A511" s="1">
        <v>4775</v>
      </c>
      <c r="B511" s="1" t="s">
        <v>2106</v>
      </c>
      <c r="C511" s="1">
        <v>153.1000061</v>
      </c>
      <c r="D511" s="1">
        <v>154.1999969</v>
      </c>
      <c r="E511" s="1">
        <v>112.98999790000001</v>
      </c>
      <c r="F511" s="1">
        <v>13.007337339999999</v>
      </c>
      <c r="G511" s="1">
        <v>0</v>
      </c>
      <c r="H511" s="1">
        <v>4775</v>
      </c>
      <c r="I511" s="1" t="s">
        <v>2107</v>
      </c>
      <c r="J511" s="1">
        <v>270.5</v>
      </c>
      <c r="K511" s="1">
        <v>271.60000609999997</v>
      </c>
      <c r="L511" s="1">
        <v>450.02999879999999</v>
      </c>
      <c r="M511" s="1">
        <v>13.0731334</v>
      </c>
      <c r="N511" s="1">
        <v>0</v>
      </c>
      <c r="O511" t="str">
        <f t="shared" si="7"/>
        <v>8/16/24</v>
      </c>
    </row>
    <row r="512" spans="1:15" x14ac:dyDescent="0.3">
      <c r="A512" s="1">
        <v>4800</v>
      </c>
      <c r="B512" s="1" t="s">
        <v>2108</v>
      </c>
      <c r="C512" s="1">
        <v>141.1000061</v>
      </c>
      <c r="D512" s="1">
        <v>142.1999969</v>
      </c>
      <c r="E512" s="1">
        <v>139.3000031</v>
      </c>
      <c r="F512" s="1">
        <v>12.811482590000001</v>
      </c>
      <c r="G512" s="1">
        <v>46</v>
      </c>
      <c r="H512" s="1">
        <v>4800</v>
      </c>
      <c r="I512" s="1" t="s">
        <v>2109</v>
      </c>
      <c r="J512" s="1">
        <v>282.5</v>
      </c>
      <c r="K512" s="1">
        <v>283.7000122</v>
      </c>
      <c r="L512" s="1">
        <v>288.67999270000001</v>
      </c>
      <c r="M512" s="1">
        <v>12.88885486</v>
      </c>
      <c r="N512" s="1">
        <v>0</v>
      </c>
      <c r="O512" t="str">
        <f t="shared" si="7"/>
        <v>8/16/24</v>
      </c>
    </row>
    <row r="513" spans="1:15" x14ac:dyDescent="0.3">
      <c r="A513" s="1">
        <v>4825</v>
      </c>
      <c r="B513" s="1" t="s">
        <v>2110</v>
      </c>
      <c r="C513" s="1">
        <v>129.6999969</v>
      </c>
      <c r="D513" s="1">
        <v>130.8000031</v>
      </c>
      <c r="E513" s="1">
        <v>134.5</v>
      </c>
      <c r="F513" s="1">
        <v>12.64314551</v>
      </c>
      <c r="G513" s="1">
        <v>0</v>
      </c>
      <c r="H513" s="1">
        <v>4825</v>
      </c>
      <c r="I513" s="1" t="s">
        <v>2111</v>
      </c>
      <c r="J513" s="1">
        <v>295</v>
      </c>
      <c r="K513" s="1">
        <v>296.2999878</v>
      </c>
      <c r="L513" s="1">
        <v>299</v>
      </c>
      <c r="M513" s="1">
        <v>12.70632524</v>
      </c>
      <c r="N513" s="1">
        <v>0</v>
      </c>
      <c r="O513" t="str">
        <f t="shared" si="7"/>
        <v>8/16/24</v>
      </c>
    </row>
    <row r="514" spans="1:15" x14ac:dyDescent="0.3">
      <c r="A514" s="1" t="s">
        <v>110</v>
      </c>
      <c r="B514" s="1"/>
      <c r="C514" s="1"/>
      <c r="D514" s="1"/>
      <c r="E514" s="1"/>
      <c r="F514" s="1"/>
      <c r="G514" s="1"/>
      <c r="H514" s="1"/>
      <c r="O514" t="e">
        <f t="shared" si="7"/>
        <v>#VALUE!</v>
      </c>
    </row>
    <row r="515" spans="1:15" x14ac:dyDescent="0.3">
      <c r="A515" s="1">
        <v>4225</v>
      </c>
      <c r="B515" s="1" t="s">
        <v>2112</v>
      </c>
      <c r="C515" s="1">
        <v>534.59997559999999</v>
      </c>
      <c r="D515" s="1">
        <v>550.5</v>
      </c>
      <c r="E515" s="1">
        <v>525.03002930000002</v>
      </c>
      <c r="F515" s="1">
        <v>17.634815769999999</v>
      </c>
      <c r="G515" s="1">
        <v>0</v>
      </c>
      <c r="H515" s="1">
        <v>4225</v>
      </c>
      <c r="I515" s="1" t="s">
        <v>2113</v>
      </c>
      <c r="J515" s="1">
        <v>117.8000031</v>
      </c>
      <c r="K515" s="1">
        <v>118.6999969</v>
      </c>
      <c r="L515" s="1">
        <v>118.1900024</v>
      </c>
      <c r="M515" s="1">
        <v>17.79817881</v>
      </c>
      <c r="N515" s="1">
        <v>173</v>
      </c>
      <c r="O515" t="str">
        <f t="shared" si="7"/>
        <v>9/20/24</v>
      </c>
    </row>
    <row r="516" spans="1:15" x14ac:dyDescent="0.3">
      <c r="A516" s="1">
        <v>4250</v>
      </c>
      <c r="B516" s="1" t="s">
        <v>2114</v>
      </c>
      <c r="C516" s="1">
        <v>515.59997559999999</v>
      </c>
      <c r="D516" s="1">
        <v>531.20001219999995</v>
      </c>
      <c r="E516" s="1">
        <v>506.42001340000002</v>
      </c>
      <c r="F516" s="1">
        <v>17.441619119999999</v>
      </c>
      <c r="G516" s="1">
        <v>0</v>
      </c>
      <c r="H516" s="1">
        <v>4250</v>
      </c>
      <c r="I516" s="1" t="s">
        <v>2115</v>
      </c>
      <c r="J516" s="1">
        <v>122.5</v>
      </c>
      <c r="K516" s="1">
        <v>123.5</v>
      </c>
      <c r="L516" s="1">
        <v>120.5699997</v>
      </c>
      <c r="M516" s="1">
        <v>17.604290290000002</v>
      </c>
      <c r="N516" s="1">
        <v>0</v>
      </c>
      <c r="O516" t="str">
        <f t="shared" si="7"/>
        <v>9/20/24</v>
      </c>
    </row>
    <row r="517" spans="1:15" x14ac:dyDescent="0.3">
      <c r="A517" s="1">
        <v>4275</v>
      </c>
      <c r="B517" s="1" t="s">
        <v>2116</v>
      </c>
      <c r="C517" s="1">
        <v>500.2999878</v>
      </c>
      <c r="D517" s="1">
        <v>509.39999390000003</v>
      </c>
      <c r="E517" s="1">
        <v>500.98001099999999</v>
      </c>
      <c r="F517" s="1">
        <v>17.288755770000002</v>
      </c>
      <c r="G517" s="1">
        <v>1</v>
      </c>
      <c r="H517" s="1">
        <v>4275</v>
      </c>
      <c r="I517" s="1" t="s">
        <v>2117</v>
      </c>
      <c r="J517" s="1">
        <v>127.5</v>
      </c>
      <c r="K517" s="1">
        <v>128.3999939</v>
      </c>
      <c r="L517" s="1">
        <v>126.6999969</v>
      </c>
      <c r="M517" s="1">
        <v>17.408214220000001</v>
      </c>
      <c r="N517" s="1">
        <v>776</v>
      </c>
      <c r="O517" t="str">
        <f t="shared" ref="O517:O580" si="8">MID(B517,FIND(" ",B517)+1,FIND(" ",B517,FIND(" ",B517)+1)-FIND(" ",B517)-1)</f>
        <v>9/20/24</v>
      </c>
    </row>
    <row r="518" spans="1:15" x14ac:dyDescent="0.3">
      <c r="A518" s="1">
        <v>4300</v>
      </c>
      <c r="B518" s="1" t="s">
        <v>2118</v>
      </c>
      <c r="C518" s="1">
        <v>484.60000609999997</v>
      </c>
      <c r="D518" s="1">
        <v>487.10000609999997</v>
      </c>
      <c r="E518" s="1">
        <v>483.36999509999998</v>
      </c>
      <c r="F518" s="1">
        <v>17.0727437</v>
      </c>
      <c r="G518" s="1">
        <v>60</v>
      </c>
      <c r="H518" s="1">
        <v>4300</v>
      </c>
      <c r="I518" s="1" t="s">
        <v>2119</v>
      </c>
      <c r="J518" s="1">
        <v>132.6000061</v>
      </c>
      <c r="K518" s="1">
        <v>133.6000061</v>
      </c>
      <c r="L518" s="1">
        <v>130.83000179999999</v>
      </c>
      <c r="M518" s="1">
        <v>17.21246618</v>
      </c>
      <c r="N518" s="1">
        <v>643</v>
      </c>
      <c r="O518" t="str">
        <f t="shared" si="8"/>
        <v>9/20/24</v>
      </c>
    </row>
    <row r="519" spans="1:15" x14ac:dyDescent="0.3">
      <c r="A519" s="1">
        <v>4325</v>
      </c>
      <c r="B519" s="1" t="s">
        <v>2120</v>
      </c>
      <c r="C519" s="1">
        <v>463</v>
      </c>
      <c r="D519" s="1">
        <v>472.10000609999997</v>
      </c>
      <c r="E519" s="1">
        <v>458.85998540000003</v>
      </c>
      <c r="F519" s="1">
        <v>16.916939330000002</v>
      </c>
      <c r="G519" s="1">
        <v>0</v>
      </c>
      <c r="H519" s="1">
        <v>4325</v>
      </c>
      <c r="I519" s="1" t="s">
        <v>2121</v>
      </c>
      <c r="J519" s="1">
        <v>138</v>
      </c>
      <c r="K519" s="1">
        <v>138.8999939</v>
      </c>
      <c r="L519" s="1">
        <v>137.11000060000001</v>
      </c>
      <c r="M519" s="1">
        <v>17.026081850000001</v>
      </c>
      <c r="N519" s="1">
        <v>4</v>
      </c>
      <c r="O519" t="str">
        <f t="shared" si="8"/>
        <v>9/20/24</v>
      </c>
    </row>
    <row r="520" spans="1:15" x14ac:dyDescent="0.3">
      <c r="A520" s="1">
        <v>4350</v>
      </c>
      <c r="B520" s="1" t="s">
        <v>2122</v>
      </c>
      <c r="C520" s="1">
        <v>448.2999878</v>
      </c>
      <c r="D520" s="1">
        <v>449.7000122</v>
      </c>
      <c r="E520" s="1">
        <v>446.26000979999998</v>
      </c>
      <c r="F520" s="1">
        <v>16.701552939999999</v>
      </c>
      <c r="G520" s="1">
        <v>3</v>
      </c>
      <c r="H520" s="1">
        <v>4350</v>
      </c>
      <c r="I520" s="1" t="s">
        <v>2123</v>
      </c>
      <c r="J520" s="1">
        <v>143.5</v>
      </c>
      <c r="K520" s="1">
        <v>144.5</v>
      </c>
      <c r="L520" s="1">
        <v>142.53999329999999</v>
      </c>
      <c r="M520" s="1">
        <v>16.828542559999999</v>
      </c>
      <c r="N520" s="1">
        <v>4</v>
      </c>
      <c r="O520" t="str">
        <f t="shared" si="8"/>
        <v>9/20/24</v>
      </c>
    </row>
    <row r="521" spans="1:15" x14ac:dyDescent="0.3">
      <c r="A521" s="1">
        <v>4375</v>
      </c>
      <c r="B521" s="1" t="s">
        <v>2124</v>
      </c>
      <c r="C521" s="1">
        <v>430.10000609999997</v>
      </c>
      <c r="D521" s="1">
        <v>431.5</v>
      </c>
      <c r="E521" s="1">
        <v>435.14999390000003</v>
      </c>
      <c r="F521" s="1">
        <v>16.51287713</v>
      </c>
      <c r="G521" s="1">
        <v>24</v>
      </c>
      <c r="H521" s="1">
        <v>4375</v>
      </c>
      <c r="I521" s="1" t="s">
        <v>2125</v>
      </c>
      <c r="J521" s="1">
        <v>149.3000031</v>
      </c>
      <c r="K521" s="1">
        <v>150.1999969</v>
      </c>
      <c r="L521" s="1">
        <v>150.0099945</v>
      </c>
      <c r="M521" s="1">
        <v>16.633173289999998</v>
      </c>
      <c r="N521" s="1">
        <v>92</v>
      </c>
      <c r="O521" t="str">
        <f t="shared" si="8"/>
        <v>9/20/24</v>
      </c>
    </row>
    <row r="522" spans="1:15" x14ac:dyDescent="0.3">
      <c r="A522" s="1">
        <v>4400</v>
      </c>
      <c r="B522" s="1" t="s">
        <v>2126</v>
      </c>
      <c r="C522" s="1">
        <v>412.2000122</v>
      </c>
      <c r="D522" s="1">
        <v>413.60000609999997</v>
      </c>
      <c r="E522" s="1">
        <v>417.2000122</v>
      </c>
      <c r="F522" s="1">
        <v>16.312464139999999</v>
      </c>
      <c r="G522" s="1">
        <v>25</v>
      </c>
      <c r="H522" s="1">
        <v>4400</v>
      </c>
      <c r="I522" s="1" t="s">
        <v>2127</v>
      </c>
      <c r="J522" s="1">
        <v>155.1999969</v>
      </c>
      <c r="K522" s="1">
        <v>156.1999969</v>
      </c>
      <c r="L522" s="1">
        <v>156.07000729999999</v>
      </c>
      <c r="M522" s="1">
        <v>16.432452560000002</v>
      </c>
      <c r="N522" s="1">
        <v>726</v>
      </c>
      <c r="O522" t="str">
        <f t="shared" si="8"/>
        <v>9/20/24</v>
      </c>
    </row>
    <row r="523" spans="1:15" x14ac:dyDescent="0.3">
      <c r="A523" s="1">
        <v>4425</v>
      </c>
      <c r="B523" s="1" t="s">
        <v>2128</v>
      </c>
      <c r="C523" s="1">
        <v>390.7999878</v>
      </c>
      <c r="D523" s="1">
        <v>399.7999878</v>
      </c>
      <c r="E523" s="1">
        <v>379.5499878</v>
      </c>
      <c r="F523" s="1">
        <v>16.13195434</v>
      </c>
      <c r="G523" s="1">
        <v>0</v>
      </c>
      <c r="H523" s="1">
        <v>4425</v>
      </c>
      <c r="I523" s="1" t="s">
        <v>2129</v>
      </c>
      <c r="J523" s="1">
        <v>161.3999939</v>
      </c>
      <c r="K523" s="1">
        <v>162.3999939</v>
      </c>
      <c r="L523" s="1">
        <v>161.53999329999999</v>
      </c>
      <c r="M523" s="1">
        <v>16.234470479999999</v>
      </c>
      <c r="N523" s="1">
        <v>4</v>
      </c>
      <c r="O523" t="str">
        <f t="shared" si="8"/>
        <v>9/20/24</v>
      </c>
    </row>
    <row r="524" spans="1:15" x14ac:dyDescent="0.3">
      <c r="A524" s="1">
        <v>4450</v>
      </c>
      <c r="B524" s="1" t="s">
        <v>2130</v>
      </c>
      <c r="C524" s="1">
        <v>377.10000609999997</v>
      </c>
      <c r="D524" s="1">
        <v>378.39999390000003</v>
      </c>
      <c r="E524" s="1">
        <v>373.4500122</v>
      </c>
      <c r="F524" s="1">
        <v>15.93029499</v>
      </c>
      <c r="G524" s="1">
        <v>4</v>
      </c>
      <c r="H524" s="1">
        <v>4450</v>
      </c>
      <c r="I524" s="1" t="s">
        <v>2131</v>
      </c>
      <c r="J524" s="1">
        <v>167.8000031</v>
      </c>
      <c r="K524" s="1">
        <v>168.8000031</v>
      </c>
      <c r="L524" s="1">
        <v>166.82000729999999</v>
      </c>
      <c r="M524" s="1">
        <v>16.03343138</v>
      </c>
      <c r="N524" s="1">
        <v>67</v>
      </c>
      <c r="O524" t="str">
        <f t="shared" si="8"/>
        <v>9/20/24</v>
      </c>
    </row>
    <row r="525" spans="1:15" x14ac:dyDescent="0.3">
      <c r="A525" s="1">
        <v>4475</v>
      </c>
      <c r="B525" s="1" t="s">
        <v>2132</v>
      </c>
      <c r="C525" s="1">
        <v>356.10000609999997</v>
      </c>
      <c r="D525" s="1">
        <v>364.7999878</v>
      </c>
      <c r="E525" s="1">
        <v>348</v>
      </c>
      <c r="F525" s="1">
        <v>15.721115190000001</v>
      </c>
      <c r="G525" s="1">
        <v>0</v>
      </c>
      <c r="H525" s="1">
        <v>4475</v>
      </c>
      <c r="I525" s="1" t="s">
        <v>2133</v>
      </c>
      <c r="J525" s="1">
        <v>174.3999939</v>
      </c>
      <c r="K525" s="1">
        <v>175.5</v>
      </c>
      <c r="L525" s="1">
        <v>173.33000179999999</v>
      </c>
      <c r="M525" s="1">
        <v>15.79665992</v>
      </c>
      <c r="N525" s="1">
        <v>100</v>
      </c>
      <c r="O525" t="str">
        <f t="shared" si="8"/>
        <v>9/20/24</v>
      </c>
    </row>
    <row r="526" spans="1:15" x14ac:dyDescent="0.3">
      <c r="A526" s="1">
        <v>4500</v>
      </c>
      <c r="B526" s="1" t="s">
        <v>2134</v>
      </c>
      <c r="C526" s="1">
        <v>342.89999390000003</v>
      </c>
      <c r="D526" s="1">
        <v>344.10000609999997</v>
      </c>
      <c r="E526" s="1">
        <v>344.07000729999999</v>
      </c>
      <c r="F526" s="1">
        <v>15.531128799999999</v>
      </c>
      <c r="G526" s="1">
        <v>10</v>
      </c>
      <c r="H526" s="1">
        <v>4500</v>
      </c>
      <c r="I526" s="1" t="s">
        <v>2135</v>
      </c>
      <c r="J526" s="1">
        <v>181.3999939</v>
      </c>
      <c r="K526" s="1">
        <v>182.3999939</v>
      </c>
      <c r="L526" s="1">
        <v>179.52000430000001</v>
      </c>
      <c r="M526" s="1">
        <v>15.631998080000001</v>
      </c>
      <c r="N526" s="1">
        <v>250</v>
      </c>
      <c r="O526" t="str">
        <f t="shared" si="8"/>
        <v>9/20/24</v>
      </c>
    </row>
    <row r="527" spans="1:15" x14ac:dyDescent="0.3">
      <c r="A527" s="1">
        <v>4525</v>
      </c>
      <c r="B527" s="1" t="s">
        <v>2136</v>
      </c>
      <c r="C527" s="1">
        <v>326.2000122</v>
      </c>
      <c r="D527" s="1">
        <v>327.39999390000003</v>
      </c>
      <c r="E527" s="1">
        <v>330.67001340000002</v>
      </c>
      <c r="F527" s="1">
        <v>15.34456812</v>
      </c>
      <c r="G527" s="1">
        <v>30</v>
      </c>
      <c r="H527" s="1">
        <v>4525</v>
      </c>
      <c r="I527" s="1" t="s">
        <v>2137</v>
      </c>
      <c r="J527" s="1">
        <v>188.5</v>
      </c>
      <c r="K527" s="1">
        <v>189.6000061</v>
      </c>
      <c r="L527" s="1">
        <v>187.38999939999999</v>
      </c>
      <c r="M527" s="1">
        <v>15.42805822</v>
      </c>
      <c r="N527" s="1">
        <v>119</v>
      </c>
      <c r="O527" t="str">
        <f t="shared" si="8"/>
        <v>9/20/24</v>
      </c>
    </row>
    <row r="528" spans="1:15" x14ac:dyDescent="0.3">
      <c r="A528" s="1">
        <v>4550</v>
      </c>
      <c r="B528" s="1" t="s">
        <v>2138</v>
      </c>
      <c r="C528" s="1">
        <v>309.7999878</v>
      </c>
      <c r="D528" s="1">
        <v>311</v>
      </c>
      <c r="E528" s="1">
        <v>299.39999390000003</v>
      </c>
      <c r="F528" s="1">
        <v>15.12097428</v>
      </c>
      <c r="G528" s="1">
        <v>0</v>
      </c>
      <c r="H528" s="1">
        <v>4550</v>
      </c>
      <c r="I528" s="1" t="s">
        <v>2139</v>
      </c>
      <c r="J528" s="1">
        <v>196</v>
      </c>
      <c r="K528" s="1">
        <v>197.1000061</v>
      </c>
      <c r="L528" s="1">
        <v>195.75</v>
      </c>
      <c r="M528" s="1">
        <v>15.22730127</v>
      </c>
      <c r="N528" s="1">
        <v>8</v>
      </c>
      <c r="O528" t="str">
        <f t="shared" si="8"/>
        <v>9/20/24</v>
      </c>
    </row>
    <row r="529" spans="1:15" x14ac:dyDescent="0.3">
      <c r="A529" s="1">
        <v>4575</v>
      </c>
      <c r="B529" s="1" t="s">
        <v>2140</v>
      </c>
      <c r="C529" s="1">
        <v>293.7000122</v>
      </c>
      <c r="D529" s="1">
        <v>294.89999390000003</v>
      </c>
      <c r="E529" s="1">
        <v>292.67999270000001</v>
      </c>
      <c r="F529" s="1">
        <v>14.93995533</v>
      </c>
      <c r="G529" s="1">
        <v>0</v>
      </c>
      <c r="H529" s="1">
        <v>4575</v>
      </c>
      <c r="I529" s="1" t="s">
        <v>2141</v>
      </c>
      <c r="J529" s="1">
        <v>203.8000031</v>
      </c>
      <c r="K529" s="1">
        <v>204.8999939</v>
      </c>
      <c r="L529" s="1">
        <v>202.3999939</v>
      </c>
      <c r="M529" s="1">
        <v>15.03165149</v>
      </c>
      <c r="N529" s="1">
        <v>621</v>
      </c>
      <c r="O529" t="str">
        <f t="shared" si="8"/>
        <v>9/20/24</v>
      </c>
    </row>
    <row r="530" spans="1:15" x14ac:dyDescent="0.3">
      <c r="A530" s="1">
        <v>4600</v>
      </c>
      <c r="B530" s="1" t="s">
        <v>2142</v>
      </c>
      <c r="C530" s="1">
        <v>277.89999390000003</v>
      </c>
      <c r="D530" s="1">
        <v>279.10000609999997</v>
      </c>
      <c r="E530" s="1">
        <v>284.36999509999998</v>
      </c>
      <c r="F530" s="1">
        <v>14.731858259999999</v>
      </c>
      <c r="G530" s="1">
        <v>4</v>
      </c>
      <c r="H530" s="1">
        <v>4600</v>
      </c>
      <c r="I530" s="1" t="s">
        <v>2143</v>
      </c>
      <c r="J530" s="1">
        <v>211.8999939</v>
      </c>
      <c r="K530" s="1">
        <v>213</v>
      </c>
      <c r="L530" s="1">
        <v>210.8399963</v>
      </c>
      <c r="M530" s="1">
        <v>14.7823241</v>
      </c>
      <c r="N530" s="1">
        <v>17</v>
      </c>
      <c r="O530" t="str">
        <f t="shared" si="8"/>
        <v>9/20/24</v>
      </c>
    </row>
    <row r="531" spans="1:15" x14ac:dyDescent="0.3">
      <c r="A531" s="1">
        <v>4625</v>
      </c>
      <c r="B531" s="1" t="s">
        <v>2144</v>
      </c>
      <c r="C531" s="1">
        <v>262.5</v>
      </c>
      <c r="D531" s="1">
        <v>263.7000122</v>
      </c>
      <c r="E531" s="1">
        <v>253.5899963</v>
      </c>
      <c r="F531" s="1">
        <v>14.53857603</v>
      </c>
      <c r="G531" s="1">
        <v>0</v>
      </c>
      <c r="H531" s="1">
        <v>4625</v>
      </c>
      <c r="I531" s="1" t="s">
        <v>2145</v>
      </c>
      <c r="J531" s="1">
        <v>220</v>
      </c>
      <c r="K531" s="1">
        <v>221.8000031</v>
      </c>
      <c r="L531" s="1">
        <v>222.77999879999999</v>
      </c>
      <c r="M531" s="1">
        <v>14.584678930000001</v>
      </c>
      <c r="N531" s="1">
        <v>2</v>
      </c>
      <c r="O531" t="str">
        <f t="shared" si="8"/>
        <v>9/20/24</v>
      </c>
    </row>
    <row r="532" spans="1:15" x14ac:dyDescent="0.3">
      <c r="A532" s="1">
        <v>4650</v>
      </c>
      <c r="B532" s="1" t="s">
        <v>2146</v>
      </c>
      <c r="C532" s="1">
        <v>247.3999939</v>
      </c>
      <c r="D532" s="1">
        <v>248.6000061</v>
      </c>
      <c r="E532" s="1">
        <v>251.53999329999999</v>
      </c>
      <c r="F532" s="1">
        <v>14.341066590000001</v>
      </c>
      <c r="G532" s="1">
        <v>1356</v>
      </c>
      <c r="H532" s="1">
        <v>4650</v>
      </c>
      <c r="I532" s="1" t="s">
        <v>2147</v>
      </c>
      <c r="J532" s="1">
        <v>229.1999969</v>
      </c>
      <c r="K532" s="1">
        <v>230.3000031</v>
      </c>
      <c r="L532" s="1">
        <v>227.6999969</v>
      </c>
      <c r="M532" s="1">
        <v>14.43207879</v>
      </c>
      <c r="N532" s="1">
        <v>2</v>
      </c>
      <c r="O532" t="str">
        <f t="shared" si="8"/>
        <v>9/20/24</v>
      </c>
    </row>
    <row r="533" spans="1:15" x14ac:dyDescent="0.3">
      <c r="A533" s="1">
        <v>4675</v>
      </c>
      <c r="B533" s="1" t="s">
        <v>2148</v>
      </c>
      <c r="C533" s="1">
        <v>232.6999969</v>
      </c>
      <c r="D533" s="1">
        <v>233.8999939</v>
      </c>
      <c r="E533" s="1">
        <v>231.3999939</v>
      </c>
      <c r="F533" s="1">
        <v>14.14507564</v>
      </c>
      <c r="G533" s="1">
        <v>30</v>
      </c>
      <c r="H533" s="1">
        <v>4675</v>
      </c>
      <c r="I533" s="1" t="s">
        <v>2149</v>
      </c>
      <c r="J533" s="1">
        <v>238</v>
      </c>
      <c r="K533" s="1">
        <v>239.8000031</v>
      </c>
      <c r="L533" s="1">
        <v>236.52999879999999</v>
      </c>
      <c r="M533" s="1">
        <v>14.22785302</v>
      </c>
      <c r="N533" s="1">
        <v>2</v>
      </c>
      <c r="O533" t="str">
        <f t="shared" si="8"/>
        <v>9/20/24</v>
      </c>
    </row>
    <row r="534" spans="1:15" x14ac:dyDescent="0.3">
      <c r="A534" s="1">
        <v>4700</v>
      </c>
      <c r="B534" s="1" t="s">
        <v>2150</v>
      </c>
      <c r="C534" s="1">
        <v>218.5</v>
      </c>
      <c r="D534" s="1">
        <v>219.6000061</v>
      </c>
      <c r="E534" s="1">
        <v>221.8999939</v>
      </c>
      <c r="F534" s="1">
        <v>13.94869813</v>
      </c>
      <c r="G534" s="1">
        <v>247</v>
      </c>
      <c r="H534" s="1">
        <v>4700</v>
      </c>
      <c r="I534" s="1" t="s">
        <v>2151</v>
      </c>
      <c r="J534" s="1">
        <v>247.8999939</v>
      </c>
      <c r="K534" s="1">
        <v>249.1000061</v>
      </c>
      <c r="L534" s="1">
        <v>248.6999969</v>
      </c>
      <c r="M534" s="1">
        <v>14.036092010000001</v>
      </c>
      <c r="N534" s="1">
        <v>57</v>
      </c>
      <c r="O534" t="str">
        <f t="shared" si="8"/>
        <v>9/20/24</v>
      </c>
    </row>
    <row r="535" spans="1:15" x14ac:dyDescent="0.3">
      <c r="A535" s="1">
        <v>4725</v>
      </c>
      <c r="B535" s="1" t="s">
        <v>2152</v>
      </c>
      <c r="C535" s="1">
        <v>204.6000061</v>
      </c>
      <c r="D535" s="1">
        <v>205.6999969</v>
      </c>
      <c r="E535" s="1">
        <v>205.6000061</v>
      </c>
      <c r="F535" s="1">
        <v>13.75921157</v>
      </c>
      <c r="G535" s="1">
        <v>1</v>
      </c>
      <c r="H535" s="1">
        <v>4725</v>
      </c>
      <c r="I535" s="1" t="s">
        <v>2153</v>
      </c>
      <c r="J535" s="1">
        <v>258</v>
      </c>
      <c r="K535" s="1">
        <v>259.10000609999997</v>
      </c>
      <c r="L535" s="1">
        <v>258.92001340000002</v>
      </c>
      <c r="M535" s="1">
        <v>13.839540850000001</v>
      </c>
      <c r="N535" s="1">
        <v>58</v>
      </c>
      <c r="O535" t="str">
        <f t="shared" si="8"/>
        <v>9/20/24</v>
      </c>
    </row>
    <row r="536" spans="1:15" x14ac:dyDescent="0.3">
      <c r="A536" s="1">
        <v>4750</v>
      </c>
      <c r="B536" s="1" t="s">
        <v>2154</v>
      </c>
      <c r="C536" s="1">
        <v>191.1999969</v>
      </c>
      <c r="D536" s="1">
        <v>192.3000031</v>
      </c>
      <c r="E536" s="1">
        <v>188.52999879999999</v>
      </c>
      <c r="F536" s="1">
        <v>13.56750222</v>
      </c>
      <c r="G536" s="1">
        <v>8</v>
      </c>
      <c r="H536" s="1">
        <v>4750</v>
      </c>
      <c r="I536" s="1" t="s">
        <v>2155</v>
      </c>
      <c r="J536" s="1">
        <v>268.39999390000003</v>
      </c>
      <c r="K536" s="1">
        <v>269.60000609999997</v>
      </c>
      <c r="L536" s="1">
        <v>268.13000490000002</v>
      </c>
      <c r="M536" s="1">
        <v>13.602747839999999</v>
      </c>
      <c r="N536" s="1">
        <v>1002</v>
      </c>
      <c r="O536" t="str">
        <f t="shared" si="8"/>
        <v>9/20/24</v>
      </c>
    </row>
    <row r="537" spans="1:15" x14ac:dyDescent="0.3">
      <c r="A537" s="1">
        <v>4775</v>
      </c>
      <c r="B537" s="1" t="s">
        <v>2156</v>
      </c>
      <c r="C537" s="1">
        <v>178.1999969</v>
      </c>
      <c r="D537" s="1">
        <v>179.3999939</v>
      </c>
      <c r="E537" s="1">
        <v>177.52000430000001</v>
      </c>
      <c r="F537" s="1">
        <v>13.38676485</v>
      </c>
      <c r="G537" s="1">
        <v>0</v>
      </c>
      <c r="H537" s="1">
        <v>4775</v>
      </c>
      <c r="I537" s="1" t="s">
        <v>2157</v>
      </c>
      <c r="J537" s="1">
        <v>279.2999878</v>
      </c>
      <c r="K537" s="1">
        <v>280.5</v>
      </c>
      <c r="L537" s="1">
        <v>277.36999509999998</v>
      </c>
      <c r="M537" s="1">
        <v>13.45911368</v>
      </c>
      <c r="N537" s="1">
        <v>4</v>
      </c>
      <c r="O537" t="str">
        <f t="shared" si="8"/>
        <v>9/20/24</v>
      </c>
    </row>
    <row r="538" spans="1:15" x14ac:dyDescent="0.3">
      <c r="A538" s="1">
        <v>4800</v>
      </c>
      <c r="B538" s="1" t="s">
        <v>2158</v>
      </c>
      <c r="C538" s="1">
        <v>165.6999969</v>
      </c>
      <c r="D538" s="1">
        <v>166.8000031</v>
      </c>
      <c r="E538" s="1">
        <v>168</v>
      </c>
      <c r="F538" s="1">
        <v>13.20133699</v>
      </c>
      <c r="G538" s="1">
        <v>334</v>
      </c>
      <c r="H538" s="1">
        <v>4800</v>
      </c>
      <c r="I538" s="1" t="s">
        <v>2159</v>
      </c>
      <c r="J538" s="1">
        <v>290.7000122</v>
      </c>
      <c r="K538" s="1">
        <v>291.89999390000003</v>
      </c>
      <c r="L538" s="1">
        <v>288.5499878</v>
      </c>
      <c r="M538" s="1">
        <v>13.275952269999999</v>
      </c>
      <c r="N538" s="1">
        <v>108</v>
      </c>
      <c r="O538" t="str">
        <f t="shared" si="8"/>
        <v>9/20/24</v>
      </c>
    </row>
    <row r="539" spans="1:15" x14ac:dyDescent="0.3">
      <c r="A539" s="1">
        <v>4825</v>
      </c>
      <c r="B539" s="1" t="s">
        <v>2160</v>
      </c>
      <c r="C539" s="1">
        <v>153.3000031</v>
      </c>
      <c r="D539" s="1">
        <v>155.1999969</v>
      </c>
      <c r="E539" s="1">
        <v>150.78999329999999</v>
      </c>
      <c r="F539" s="1">
        <v>13.008465320000001</v>
      </c>
      <c r="G539" s="1">
        <v>0</v>
      </c>
      <c r="H539" s="1">
        <v>4825</v>
      </c>
      <c r="I539" s="1" t="s">
        <v>2161</v>
      </c>
      <c r="J539" s="1">
        <v>302.60000609999997</v>
      </c>
      <c r="K539" s="1">
        <v>303.7999878</v>
      </c>
      <c r="L539" s="1">
        <v>408.44000240000003</v>
      </c>
      <c r="M539" s="1">
        <v>13.097780029999999</v>
      </c>
      <c r="N539" s="1">
        <v>0</v>
      </c>
      <c r="O539" t="str">
        <f t="shared" si="8"/>
        <v>9/20/24</v>
      </c>
    </row>
    <row r="540" spans="1:15" x14ac:dyDescent="0.3">
      <c r="A540" s="1" t="s">
        <v>110</v>
      </c>
      <c r="B540" s="1"/>
      <c r="C540" s="1"/>
      <c r="D540" s="1"/>
      <c r="E540" s="1"/>
      <c r="F540" s="1"/>
      <c r="G540" s="1"/>
      <c r="H540" s="1"/>
      <c r="O540" t="e">
        <f t="shared" si="8"/>
        <v>#VALUE!</v>
      </c>
    </row>
    <row r="541" spans="1:15" x14ac:dyDescent="0.3">
      <c r="A541" s="1">
        <v>4225</v>
      </c>
      <c r="B541" s="1" t="s">
        <v>2162</v>
      </c>
      <c r="C541" s="1">
        <v>555.20001219999995</v>
      </c>
      <c r="D541" s="1">
        <v>570.90002440000001</v>
      </c>
      <c r="E541" s="1">
        <v>548.59997559999999</v>
      </c>
      <c r="F541" s="1">
        <v>17.746737979999999</v>
      </c>
      <c r="G541" s="1">
        <v>0</v>
      </c>
      <c r="H541" s="1">
        <v>4225</v>
      </c>
      <c r="I541" s="1" t="s">
        <v>2163</v>
      </c>
      <c r="J541" s="1">
        <v>125.4000015</v>
      </c>
      <c r="K541" s="1">
        <v>127.5</v>
      </c>
      <c r="L541" s="1">
        <v>126.3700027</v>
      </c>
      <c r="M541" s="1">
        <v>17.907790840000001</v>
      </c>
      <c r="N541" s="1">
        <v>4</v>
      </c>
      <c r="O541" t="str">
        <f t="shared" si="8"/>
        <v>10/18/24</v>
      </c>
    </row>
    <row r="542" spans="1:15" x14ac:dyDescent="0.3">
      <c r="A542" s="1">
        <v>4250</v>
      </c>
      <c r="B542" s="1" t="s">
        <v>2164</v>
      </c>
      <c r="C542" s="1">
        <v>543.09997559999999</v>
      </c>
      <c r="D542" s="1">
        <v>545.20001219999995</v>
      </c>
      <c r="E542" s="1">
        <v>433.39999390000003</v>
      </c>
      <c r="F542" s="1">
        <v>17.594456789999999</v>
      </c>
      <c r="G542" s="1">
        <v>0</v>
      </c>
      <c r="H542" s="1">
        <v>4250</v>
      </c>
      <c r="I542" s="1" t="s">
        <v>2165</v>
      </c>
      <c r="J542" s="1">
        <v>130.6999969</v>
      </c>
      <c r="K542" s="1">
        <v>131.8999939</v>
      </c>
      <c r="L542" s="1">
        <v>134.3000031</v>
      </c>
      <c r="M542" s="1">
        <v>17.72631243</v>
      </c>
      <c r="N542" s="1">
        <v>0</v>
      </c>
      <c r="O542" t="str">
        <f t="shared" si="8"/>
        <v>10/18/24</v>
      </c>
    </row>
    <row r="543" spans="1:15" x14ac:dyDescent="0.3">
      <c r="A543" s="1">
        <v>4275</v>
      </c>
      <c r="B543" s="1" t="s">
        <v>2166</v>
      </c>
      <c r="C543" s="1">
        <v>518.20001219999995</v>
      </c>
      <c r="D543" s="1">
        <v>532.40002440000001</v>
      </c>
      <c r="E543" s="1">
        <v>418.17001340000002</v>
      </c>
      <c r="F543" s="1">
        <v>17.412554740000001</v>
      </c>
      <c r="G543" s="1">
        <v>0</v>
      </c>
      <c r="H543" s="1">
        <v>4275</v>
      </c>
      <c r="I543" s="1" t="s">
        <v>2167</v>
      </c>
      <c r="J543" s="1">
        <v>135.8000031</v>
      </c>
      <c r="K543" s="1">
        <v>137</v>
      </c>
      <c r="L543" s="1">
        <v>137.3000031</v>
      </c>
      <c r="M543" s="1">
        <v>17.549265680000001</v>
      </c>
      <c r="N543" s="1">
        <v>767</v>
      </c>
      <c r="O543" t="str">
        <f t="shared" si="8"/>
        <v>10/18/24</v>
      </c>
    </row>
    <row r="544" spans="1:15" x14ac:dyDescent="0.3">
      <c r="A544" s="1">
        <v>4300</v>
      </c>
      <c r="B544" s="1" t="s">
        <v>2168</v>
      </c>
      <c r="C544" s="1">
        <v>505.7000122</v>
      </c>
      <c r="D544" s="1">
        <v>507.89999390000003</v>
      </c>
      <c r="E544" s="1">
        <v>507.25</v>
      </c>
      <c r="F544" s="1">
        <v>17.218596269999999</v>
      </c>
      <c r="G544" s="1">
        <v>0</v>
      </c>
      <c r="H544" s="1">
        <v>4300</v>
      </c>
      <c r="I544" s="1" t="s">
        <v>2169</v>
      </c>
      <c r="J544" s="1">
        <v>141</v>
      </c>
      <c r="K544" s="1">
        <v>142.1999969</v>
      </c>
      <c r="L544" s="1">
        <v>143.61000060000001</v>
      </c>
      <c r="M544" s="1">
        <v>17.35629638</v>
      </c>
      <c r="N544" s="1">
        <v>1</v>
      </c>
      <c r="O544" t="str">
        <f t="shared" si="8"/>
        <v>10/18/24</v>
      </c>
    </row>
    <row r="545" spans="1:15" x14ac:dyDescent="0.3">
      <c r="A545" s="1">
        <v>4325</v>
      </c>
      <c r="B545" s="1" t="s">
        <v>2170</v>
      </c>
      <c r="C545" s="1">
        <v>481.7000122</v>
      </c>
      <c r="D545" s="1">
        <v>495.39999390000003</v>
      </c>
      <c r="E545" s="1">
        <v>399.10000609999997</v>
      </c>
      <c r="F545" s="1">
        <v>17.066011759999999</v>
      </c>
      <c r="G545" s="1">
        <v>0</v>
      </c>
      <c r="H545" s="1">
        <v>4325</v>
      </c>
      <c r="I545" s="1" t="s">
        <v>2171</v>
      </c>
      <c r="J545" s="1">
        <v>145.8999939</v>
      </c>
      <c r="K545" s="1">
        <v>148</v>
      </c>
      <c r="L545" s="1">
        <v>170.1600037</v>
      </c>
      <c r="M545" s="1">
        <v>17.180477880000002</v>
      </c>
      <c r="N545" s="1">
        <v>0</v>
      </c>
      <c r="O545" t="str">
        <f t="shared" si="8"/>
        <v>10/18/24</v>
      </c>
    </row>
    <row r="546" spans="1:15" x14ac:dyDescent="0.3">
      <c r="A546" s="1">
        <v>4350</v>
      </c>
      <c r="B546" s="1" t="s">
        <v>2172</v>
      </c>
      <c r="C546" s="1">
        <v>463.60000609999997</v>
      </c>
      <c r="D546" s="1">
        <v>476.7000122</v>
      </c>
      <c r="E546" s="1">
        <v>371.2999878</v>
      </c>
      <c r="F546" s="1">
        <v>16.868390460000001</v>
      </c>
      <c r="G546" s="1">
        <v>0</v>
      </c>
      <c r="H546" s="1">
        <v>4350</v>
      </c>
      <c r="I546" s="1" t="s">
        <v>2173</v>
      </c>
      <c r="J546" s="1">
        <v>151.8999939</v>
      </c>
      <c r="K546" s="1">
        <v>153.1999969</v>
      </c>
      <c r="L546" s="1">
        <v>153.8000031</v>
      </c>
      <c r="M546" s="1">
        <v>16.992354330000001</v>
      </c>
      <c r="N546" s="1">
        <v>1</v>
      </c>
      <c r="O546" t="str">
        <f t="shared" si="8"/>
        <v>10/18/24</v>
      </c>
    </row>
    <row r="547" spans="1:15" x14ac:dyDescent="0.3">
      <c r="A547" s="1">
        <v>4375</v>
      </c>
      <c r="B547" s="1" t="s">
        <v>2174</v>
      </c>
      <c r="C547" s="1">
        <v>450.60000609999997</v>
      </c>
      <c r="D547" s="1">
        <v>453.7000122</v>
      </c>
      <c r="E547" s="1">
        <v>370.92999270000001</v>
      </c>
      <c r="F547" s="1">
        <v>16.67261263</v>
      </c>
      <c r="G547" s="1">
        <v>0</v>
      </c>
      <c r="H547" s="1">
        <v>4375</v>
      </c>
      <c r="I547" s="1" t="s">
        <v>2175</v>
      </c>
      <c r="J547" s="1">
        <v>157.6999969</v>
      </c>
      <c r="K547" s="1">
        <v>158.8999939</v>
      </c>
      <c r="L547" s="1">
        <v>161.4499969</v>
      </c>
      <c r="M547" s="1">
        <v>16.800709269999999</v>
      </c>
      <c r="N547" s="1">
        <v>0</v>
      </c>
      <c r="O547" t="str">
        <f t="shared" si="8"/>
        <v>10/18/24</v>
      </c>
    </row>
    <row r="548" spans="1:15" x14ac:dyDescent="0.3">
      <c r="A548" s="1">
        <v>4400</v>
      </c>
      <c r="B548" s="1" t="s">
        <v>2176</v>
      </c>
      <c r="C548" s="1">
        <v>427.7999878</v>
      </c>
      <c r="D548" s="1">
        <v>440.7000122</v>
      </c>
      <c r="E548" s="1">
        <v>433.9500122</v>
      </c>
      <c r="F548" s="1">
        <v>16.491789480000001</v>
      </c>
      <c r="G548" s="1">
        <v>0</v>
      </c>
      <c r="H548" s="1">
        <v>4400</v>
      </c>
      <c r="I548" s="1" t="s">
        <v>2177</v>
      </c>
      <c r="J548" s="1">
        <v>163.6000061</v>
      </c>
      <c r="K548" s="1">
        <v>164.8999939</v>
      </c>
      <c r="L548" s="1">
        <v>165.4900055</v>
      </c>
      <c r="M548" s="1">
        <v>16.608325359999998</v>
      </c>
      <c r="N548" s="1">
        <v>2</v>
      </c>
      <c r="O548" t="str">
        <f t="shared" si="8"/>
        <v>10/18/24</v>
      </c>
    </row>
    <row r="549" spans="1:15" x14ac:dyDescent="0.3">
      <c r="A549" s="1">
        <v>4425</v>
      </c>
      <c r="B549" s="1" t="s">
        <v>2178</v>
      </c>
      <c r="C549" s="1">
        <v>411.10000609999997</v>
      </c>
      <c r="D549" s="1">
        <v>423.10000609999997</v>
      </c>
      <c r="E549" s="1">
        <v>324.2000122</v>
      </c>
      <c r="F549" s="1">
        <v>16.33318263</v>
      </c>
      <c r="G549" s="1">
        <v>0</v>
      </c>
      <c r="H549" s="1">
        <v>4425</v>
      </c>
      <c r="I549" s="1" t="s">
        <v>2179</v>
      </c>
      <c r="J549" s="1">
        <v>169.8000031</v>
      </c>
      <c r="K549" s="1">
        <v>171.1000061</v>
      </c>
      <c r="L549" s="1">
        <v>170.72000120000001</v>
      </c>
      <c r="M549" s="1">
        <v>16.417798309999998</v>
      </c>
      <c r="N549" s="1">
        <v>2</v>
      </c>
      <c r="O549" t="str">
        <f t="shared" si="8"/>
        <v>10/18/24</v>
      </c>
    </row>
    <row r="550" spans="1:15" x14ac:dyDescent="0.3">
      <c r="A550" s="1">
        <v>4450</v>
      </c>
      <c r="B550" s="1" t="s">
        <v>2180</v>
      </c>
      <c r="C550" s="1">
        <v>393.7000122</v>
      </c>
      <c r="D550" s="1">
        <v>404.7999878</v>
      </c>
      <c r="E550" s="1">
        <v>402.4599915</v>
      </c>
      <c r="F550" s="1">
        <v>16.08650308</v>
      </c>
      <c r="G550" s="1">
        <v>0</v>
      </c>
      <c r="H550" s="1">
        <v>4450</v>
      </c>
      <c r="I550" s="1" t="s">
        <v>2181</v>
      </c>
      <c r="J550" s="1">
        <v>176.1999969</v>
      </c>
      <c r="K550" s="1">
        <v>177.5</v>
      </c>
      <c r="L550" s="1">
        <v>178.0599976</v>
      </c>
      <c r="M550" s="1">
        <v>16.222196499999999</v>
      </c>
      <c r="N550" s="1">
        <v>2</v>
      </c>
      <c r="O550" t="str">
        <f t="shared" si="8"/>
        <v>10/18/24</v>
      </c>
    </row>
    <row r="551" spans="1:15" x14ac:dyDescent="0.3">
      <c r="A551" s="1">
        <v>4475</v>
      </c>
      <c r="B551" s="1" t="s">
        <v>2182</v>
      </c>
      <c r="C551" s="1">
        <v>376.60000609999997</v>
      </c>
      <c r="D551" s="1">
        <v>387.5</v>
      </c>
      <c r="E551" s="1">
        <v>301.82998659999998</v>
      </c>
      <c r="F551" s="1">
        <v>15.91678347</v>
      </c>
      <c r="G551" s="1">
        <v>0</v>
      </c>
      <c r="H551" s="1">
        <v>4475</v>
      </c>
      <c r="I551" s="1" t="s">
        <v>2183</v>
      </c>
      <c r="J551" s="1">
        <v>182.8000031</v>
      </c>
      <c r="K551" s="1">
        <v>184.1000061</v>
      </c>
      <c r="L551" s="1">
        <v>188.1999969</v>
      </c>
      <c r="M551" s="1">
        <v>16.024949100000001</v>
      </c>
      <c r="N551" s="1">
        <v>0</v>
      </c>
      <c r="O551" t="str">
        <f t="shared" si="8"/>
        <v>10/18/24</v>
      </c>
    </row>
    <row r="552" spans="1:15" x14ac:dyDescent="0.3">
      <c r="A552" s="1">
        <v>4500</v>
      </c>
      <c r="B552" s="1" t="s">
        <v>2184</v>
      </c>
      <c r="C552" s="1">
        <v>359.7000122</v>
      </c>
      <c r="D552" s="1">
        <v>370.60000609999997</v>
      </c>
      <c r="E552" s="1">
        <v>362.38000490000002</v>
      </c>
      <c r="F552" s="1">
        <v>15.728105279999999</v>
      </c>
      <c r="G552" s="1">
        <v>1</v>
      </c>
      <c r="H552" s="1">
        <v>4500</v>
      </c>
      <c r="I552" s="1" t="s">
        <v>2185</v>
      </c>
      <c r="J552" s="1">
        <v>189.6999969</v>
      </c>
      <c r="K552" s="1">
        <v>191</v>
      </c>
      <c r="L552" s="1">
        <v>190.11999510000001</v>
      </c>
      <c r="M552" s="1">
        <v>15.83295392</v>
      </c>
      <c r="N552" s="1">
        <v>4</v>
      </c>
      <c r="O552" t="str">
        <f t="shared" si="8"/>
        <v>10/18/24</v>
      </c>
    </row>
    <row r="553" spans="1:15" x14ac:dyDescent="0.3">
      <c r="A553" s="1">
        <v>4525</v>
      </c>
      <c r="B553" s="1" t="s">
        <v>2186</v>
      </c>
      <c r="C553" s="1">
        <v>343</v>
      </c>
      <c r="D553" s="1">
        <v>353.89999390000003</v>
      </c>
      <c r="E553" s="1">
        <v>345.72000120000001</v>
      </c>
      <c r="F553" s="1">
        <v>15.53559493</v>
      </c>
      <c r="G553" s="1">
        <v>1</v>
      </c>
      <c r="H553" s="1">
        <v>4525</v>
      </c>
      <c r="I553" s="1" t="s">
        <v>2187</v>
      </c>
      <c r="J553" s="1">
        <v>196.8000031</v>
      </c>
      <c r="K553" s="1">
        <v>198.1000061</v>
      </c>
      <c r="L553" s="1">
        <v>196.77000430000001</v>
      </c>
      <c r="M553" s="1">
        <v>15.615834400000001</v>
      </c>
      <c r="N553" s="1">
        <v>2</v>
      </c>
      <c r="O553" t="str">
        <f t="shared" si="8"/>
        <v>10/18/24</v>
      </c>
    </row>
    <row r="554" spans="1:15" x14ac:dyDescent="0.3">
      <c r="A554" s="1">
        <v>4550</v>
      </c>
      <c r="B554" s="1" t="s">
        <v>2188</v>
      </c>
      <c r="C554" s="1">
        <v>331.2999878</v>
      </c>
      <c r="D554" s="1">
        <v>332.89999390000003</v>
      </c>
      <c r="E554" s="1">
        <v>333</v>
      </c>
      <c r="F554" s="1">
        <v>15.34769586</v>
      </c>
      <c r="G554" s="1">
        <v>12</v>
      </c>
      <c r="H554" s="1">
        <v>4550</v>
      </c>
      <c r="I554" s="1" t="s">
        <v>2189</v>
      </c>
      <c r="J554" s="1">
        <v>204.1999969</v>
      </c>
      <c r="K554" s="1">
        <v>205.5</v>
      </c>
      <c r="L554" s="1">
        <v>257.98001099999999</v>
      </c>
      <c r="M554" s="1">
        <v>15.44341082</v>
      </c>
      <c r="N554" s="1">
        <v>0</v>
      </c>
      <c r="O554" t="str">
        <f t="shared" si="8"/>
        <v>10/18/24</v>
      </c>
    </row>
    <row r="555" spans="1:15" x14ac:dyDescent="0.3">
      <c r="A555" s="1">
        <v>4575</v>
      </c>
      <c r="B555" s="1" t="s">
        <v>2190</v>
      </c>
      <c r="C555" s="1">
        <v>315.2999878</v>
      </c>
      <c r="D555" s="1">
        <v>316.7999878</v>
      </c>
      <c r="E555" s="1">
        <v>311.26998900000001</v>
      </c>
      <c r="F555" s="1">
        <v>15.169031260000001</v>
      </c>
      <c r="G555" s="1">
        <v>0</v>
      </c>
      <c r="H555" s="1">
        <v>4575</v>
      </c>
      <c r="I555" s="1" t="s">
        <v>2191</v>
      </c>
      <c r="J555" s="1">
        <v>211.3999939</v>
      </c>
      <c r="K555" s="1">
        <v>213.6999969</v>
      </c>
      <c r="L555" s="1">
        <v>216.27000430000001</v>
      </c>
      <c r="M555" s="1">
        <v>15.314778649999999</v>
      </c>
      <c r="N555" s="1">
        <v>0</v>
      </c>
      <c r="O555" t="str">
        <f t="shared" si="8"/>
        <v>10/18/24</v>
      </c>
    </row>
    <row r="556" spans="1:15" x14ac:dyDescent="0.3">
      <c r="A556" s="1">
        <v>4600</v>
      </c>
      <c r="B556" s="1" t="s">
        <v>2192</v>
      </c>
      <c r="C556" s="1">
        <v>299.39999390000003</v>
      </c>
      <c r="D556" s="1">
        <v>300.89999390000003</v>
      </c>
      <c r="E556" s="1">
        <v>297.13000490000002</v>
      </c>
      <c r="F556" s="1">
        <v>14.97243475</v>
      </c>
      <c r="G556" s="1">
        <v>0</v>
      </c>
      <c r="H556" s="1">
        <v>4600</v>
      </c>
      <c r="I556" s="1" t="s">
        <v>2193</v>
      </c>
      <c r="J556" s="1">
        <v>219.8000031</v>
      </c>
      <c r="K556" s="1">
        <v>221.1999969</v>
      </c>
      <c r="L556" s="1">
        <v>221.97999569999999</v>
      </c>
      <c r="M556" s="1">
        <v>15.1362059</v>
      </c>
      <c r="N556" s="1">
        <v>0</v>
      </c>
      <c r="O556" t="str">
        <f t="shared" si="8"/>
        <v>10/18/24</v>
      </c>
    </row>
    <row r="557" spans="1:15" x14ac:dyDescent="0.3">
      <c r="A557" s="1">
        <v>4625</v>
      </c>
      <c r="B557" s="1" t="s">
        <v>2194</v>
      </c>
      <c r="C557" s="1">
        <v>284</v>
      </c>
      <c r="D557" s="1">
        <v>285.5</v>
      </c>
      <c r="E557" s="1">
        <v>284.63000490000002</v>
      </c>
      <c r="F557" s="1">
        <v>14.785905440000001</v>
      </c>
      <c r="G557" s="1">
        <v>0</v>
      </c>
      <c r="H557" s="1">
        <v>4625</v>
      </c>
      <c r="I557" s="1" t="s">
        <v>2195</v>
      </c>
      <c r="J557" s="1">
        <v>227.6000061</v>
      </c>
      <c r="K557" s="1">
        <v>230</v>
      </c>
      <c r="L557" s="1">
        <v>271.11999509999998</v>
      </c>
      <c r="M557" s="1">
        <v>14.8425327</v>
      </c>
      <c r="N557" s="1">
        <v>0</v>
      </c>
      <c r="O557" t="str">
        <f t="shared" si="8"/>
        <v>10/18/24</v>
      </c>
    </row>
    <row r="558" spans="1:15" x14ac:dyDescent="0.3">
      <c r="A558" s="1">
        <v>4650</v>
      </c>
      <c r="B558" s="1" t="s">
        <v>2196</v>
      </c>
      <c r="C558" s="1">
        <v>268.7999878</v>
      </c>
      <c r="D558" s="1">
        <v>270.2999878</v>
      </c>
      <c r="E558" s="1">
        <v>271.10000609999997</v>
      </c>
      <c r="F558" s="1">
        <v>14.591515080000001</v>
      </c>
      <c r="G558" s="1">
        <v>0</v>
      </c>
      <c r="H558" s="1">
        <v>4650</v>
      </c>
      <c r="I558" s="1" t="s">
        <v>2197</v>
      </c>
      <c r="J558" s="1">
        <v>236.8000031</v>
      </c>
      <c r="K558" s="1">
        <v>238.1999969</v>
      </c>
      <c r="L558" s="1">
        <v>240.3999939</v>
      </c>
      <c r="M558" s="1">
        <v>14.680484440000001</v>
      </c>
      <c r="N558" s="1">
        <v>0</v>
      </c>
      <c r="O558" t="str">
        <f t="shared" si="8"/>
        <v>10/18/24</v>
      </c>
    </row>
    <row r="559" spans="1:15" x14ac:dyDescent="0.3">
      <c r="A559" s="1">
        <v>4675</v>
      </c>
      <c r="B559" s="1" t="s">
        <v>2198</v>
      </c>
      <c r="C559" s="1">
        <v>254</v>
      </c>
      <c r="D559" s="1">
        <v>255.3999939</v>
      </c>
      <c r="E559" s="1">
        <v>181.53999329999999</v>
      </c>
      <c r="F559" s="1">
        <v>14.4174924</v>
      </c>
      <c r="G559" s="1">
        <v>0</v>
      </c>
      <c r="H559" s="1">
        <v>4675</v>
      </c>
      <c r="I559" s="1" t="s">
        <v>2199</v>
      </c>
      <c r="J559" s="1">
        <v>245.1999969</v>
      </c>
      <c r="K559" s="1">
        <v>247.6000061</v>
      </c>
      <c r="L559" s="1">
        <v>252</v>
      </c>
      <c r="M559" s="1">
        <v>14.482530540000001</v>
      </c>
      <c r="N559" s="1">
        <v>0</v>
      </c>
      <c r="O559" t="str">
        <f t="shared" si="8"/>
        <v>10/18/24</v>
      </c>
    </row>
    <row r="560" spans="1:15" x14ac:dyDescent="0.3">
      <c r="A560" s="1">
        <v>4700</v>
      </c>
      <c r="B560" s="1" t="s">
        <v>2200</v>
      </c>
      <c r="C560" s="1">
        <v>239.5</v>
      </c>
      <c r="D560" s="1">
        <v>241</v>
      </c>
      <c r="E560" s="1">
        <v>232.3999939</v>
      </c>
      <c r="F560" s="1">
        <v>14.22012906</v>
      </c>
      <c r="G560" s="1">
        <v>0</v>
      </c>
      <c r="H560" s="1">
        <v>4700</v>
      </c>
      <c r="I560" s="1" t="s">
        <v>2201</v>
      </c>
      <c r="J560" s="1">
        <v>255</v>
      </c>
      <c r="K560" s="1">
        <v>256.5</v>
      </c>
      <c r="L560" s="1">
        <v>255.75</v>
      </c>
      <c r="M560" s="1">
        <v>14.29362399</v>
      </c>
      <c r="N560" s="1">
        <v>2</v>
      </c>
      <c r="O560" t="str">
        <f t="shared" si="8"/>
        <v>10/18/24</v>
      </c>
    </row>
    <row r="561" spans="1:15" x14ac:dyDescent="0.3">
      <c r="A561" s="1">
        <v>4725</v>
      </c>
      <c r="B561" s="1" t="s">
        <v>2202</v>
      </c>
      <c r="C561" s="1">
        <v>225.3999939</v>
      </c>
      <c r="D561" s="1">
        <v>226.8999939</v>
      </c>
      <c r="E561" s="1">
        <v>219.1999969</v>
      </c>
      <c r="F561" s="1">
        <v>14.02822726</v>
      </c>
      <c r="G561" s="1">
        <v>0</v>
      </c>
      <c r="H561" s="1">
        <v>4725</v>
      </c>
      <c r="I561" s="1" t="s">
        <v>2203</v>
      </c>
      <c r="J561" s="1">
        <v>264.7999878</v>
      </c>
      <c r="K561" s="1">
        <v>266.2000122</v>
      </c>
      <c r="L561" s="1">
        <v>0</v>
      </c>
      <c r="M561" s="1">
        <v>14.107021469999999</v>
      </c>
      <c r="N561" s="1">
        <v>0</v>
      </c>
      <c r="O561" t="str">
        <f t="shared" si="8"/>
        <v>10/18/24</v>
      </c>
    </row>
    <row r="562" spans="1:15" x14ac:dyDescent="0.3">
      <c r="A562" s="1">
        <v>4750</v>
      </c>
      <c r="B562" s="1" t="s">
        <v>2204</v>
      </c>
      <c r="C562" s="1">
        <v>211.8000031</v>
      </c>
      <c r="D562" s="1">
        <v>213.1999969</v>
      </c>
      <c r="E562" s="1">
        <v>194.3000031</v>
      </c>
      <c r="F562" s="1">
        <v>13.84568735</v>
      </c>
      <c r="G562" s="1">
        <v>0</v>
      </c>
      <c r="H562" s="1">
        <v>4750</v>
      </c>
      <c r="I562" s="1" t="s">
        <v>2205</v>
      </c>
      <c r="J562" s="1">
        <v>274.89999390000003</v>
      </c>
      <c r="K562" s="1">
        <v>276.2999878</v>
      </c>
      <c r="L562" s="1">
        <v>278.4599915</v>
      </c>
      <c r="M562" s="1">
        <v>13.912341509999999</v>
      </c>
      <c r="N562" s="1">
        <v>2</v>
      </c>
      <c r="O562" t="str">
        <f t="shared" si="8"/>
        <v>10/18/24</v>
      </c>
    </row>
    <row r="563" spans="1:15" x14ac:dyDescent="0.3">
      <c r="A563" s="1">
        <v>4775</v>
      </c>
      <c r="B563" s="1" t="s">
        <v>2206</v>
      </c>
      <c r="C563" s="1">
        <v>198</v>
      </c>
      <c r="D563" s="1">
        <v>200.5</v>
      </c>
      <c r="E563" s="1">
        <v>195.6999969</v>
      </c>
      <c r="F563" s="1">
        <v>13.650370110000001</v>
      </c>
      <c r="G563" s="1">
        <v>0</v>
      </c>
      <c r="H563" s="1">
        <v>4775</v>
      </c>
      <c r="I563" s="1" t="s">
        <v>2207</v>
      </c>
      <c r="J563" s="1">
        <v>285.39999390000003</v>
      </c>
      <c r="K563" s="1">
        <v>286.89999390000003</v>
      </c>
      <c r="L563" s="1">
        <v>0</v>
      </c>
      <c r="M563" s="1">
        <v>13.73669576</v>
      </c>
      <c r="N563" s="1">
        <v>0</v>
      </c>
      <c r="O563" t="str">
        <f t="shared" si="8"/>
        <v>10/18/24</v>
      </c>
    </row>
    <row r="564" spans="1:15" x14ac:dyDescent="0.3">
      <c r="A564" s="1">
        <v>4800</v>
      </c>
      <c r="B564" s="1" t="s">
        <v>2208</v>
      </c>
      <c r="C564" s="1">
        <v>185.6999969</v>
      </c>
      <c r="D564" s="1">
        <v>187.1999969</v>
      </c>
      <c r="E564" s="1">
        <v>188.5099945</v>
      </c>
      <c r="F564" s="1">
        <v>13.485078570000001</v>
      </c>
      <c r="G564" s="1">
        <v>0</v>
      </c>
      <c r="H564" s="1">
        <v>4800</v>
      </c>
      <c r="I564" s="1" t="s">
        <v>2209</v>
      </c>
      <c r="J564" s="1">
        <v>296.39999390000003</v>
      </c>
      <c r="K564" s="1">
        <v>297.89999390000003</v>
      </c>
      <c r="L564" s="1">
        <v>511.5</v>
      </c>
      <c r="M564" s="1">
        <v>13.56300673</v>
      </c>
      <c r="N564" s="1">
        <v>0</v>
      </c>
      <c r="O564" t="str">
        <f t="shared" si="8"/>
        <v>10/18/24</v>
      </c>
    </row>
    <row r="565" spans="1:15" x14ac:dyDescent="0.3">
      <c r="A565" s="1">
        <v>4825</v>
      </c>
      <c r="B565" s="1" t="s">
        <v>2210</v>
      </c>
      <c r="C565" s="1">
        <v>172.8000031</v>
      </c>
      <c r="D565" s="1">
        <v>175.3000031</v>
      </c>
      <c r="E565" s="1">
        <v>128.16999820000001</v>
      </c>
      <c r="F565" s="1">
        <v>13.297512709999999</v>
      </c>
      <c r="G565" s="1">
        <v>0</v>
      </c>
      <c r="H565" s="1">
        <v>4825</v>
      </c>
      <c r="I565" s="1" t="s">
        <v>2211</v>
      </c>
      <c r="J565" s="1">
        <v>307.7999878</v>
      </c>
      <c r="K565" s="1">
        <v>309.2999878</v>
      </c>
      <c r="L565" s="1">
        <v>357.75</v>
      </c>
      <c r="M565" s="1">
        <v>13.380405290000001</v>
      </c>
      <c r="N565" s="1">
        <v>0</v>
      </c>
      <c r="O565" t="str">
        <f t="shared" si="8"/>
        <v>10/18/24</v>
      </c>
    </row>
    <row r="566" spans="1:15" x14ac:dyDescent="0.3">
      <c r="O566" t="e">
        <f t="shared" si="8"/>
        <v>#VALUE!</v>
      </c>
    </row>
    <row r="567" spans="1:15" x14ac:dyDescent="0.3">
      <c r="A567" s="1" t="s">
        <v>0</v>
      </c>
      <c r="B567" s="1"/>
      <c r="C567" s="1"/>
      <c r="D567" s="1"/>
      <c r="E567" s="1"/>
      <c r="F567" s="1"/>
      <c r="G567" s="1"/>
      <c r="H567" s="1"/>
      <c r="O567" t="e">
        <f t="shared" si="8"/>
        <v>#VALUE!</v>
      </c>
    </row>
    <row r="568" spans="1:15" x14ac:dyDescent="0.3">
      <c r="A568" s="1" t="s">
        <v>1</v>
      </c>
      <c r="B568" s="1" t="s">
        <v>2</v>
      </c>
      <c r="C568" s="1" t="s">
        <v>3</v>
      </c>
      <c r="D568" s="1" t="s">
        <v>4</v>
      </c>
      <c r="E568" s="1" t="s">
        <v>5</v>
      </c>
      <c r="F568" s="1" t="s">
        <v>6</v>
      </c>
      <c r="G568" s="1" t="s">
        <v>7</v>
      </c>
      <c r="H568" s="1" t="s">
        <v>1</v>
      </c>
      <c r="I568" s="1" t="s">
        <v>2</v>
      </c>
      <c r="J568" s="1" t="s">
        <v>3</v>
      </c>
      <c r="K568" s="1" t="s">
        <v>4</v>
      </c>
      <c r="L568" s="1" t="s">
        <v>5</v>
      </c>
      <c r="M568" s="1" t="s">
        <v>6</v>
      </c>
      <c r="N568" s="1" t="s">
        <v>7</v>
      </c>
      <c r="O568" t="e">
        <f t="shared" si="8"/>
        <v>#VALUE!</v>
      </c>
    </row>
    <row r="569" spans="1:15" x14ac:dyDescent="0.3">
      <c r="A569" s="1" t="s">
        <v>110</v>
      </c>
      <c r="B569" s="1"/>
      <c r="C569" s="1"/>
      <c r="D569" s="1"/>
      <c r="E569" s="1"/>
      <c r="F569" s="1"/>
      <c r="G569" s="1"/>
      <c r="H569" s="1"/>
      <c r="O569" t="e">
        <f t="shared" si="8"/>
        <v>#VALUE!</v>
      </c>
    </row>
    <row r="570" spans="1:15" x14ac:dyDescent="0.3">
      <c r="A570" s="1">
        <v>3900</v>
      </c>
      <c r="B570" s="1" t="s">
        <v>1762</v>
      </c>
      <c r="C570" s="1">
        <v>951.40002440000001</v>
      </c>
      <c r="D570" s="1">
        <v>954.79998780000005</v>
      </c>
      <c r="E570" s="1">
        <v>839.70001219999995</v>
      </c>
      <c r="F570" s="1">
        <v>20.310870120000001</v>
      </c>
      <c r="G570" s="1">
        <v>0</v>
      </c>
      <c r="H570" s="1">
        <v>3900</v>
      </c>
      <c r="I570" s="1" t="s">
        <v>1763</v>
      </c>
      <c r="J570" s="1">
        <v>129.8000031</v>
      </c>
      <c r="K570" s="1">
        <v>132.3000031</v>
      </c>
      <c r="L570" s="1">
        <v>133.96000670000001</v>
      </c>
      <c r="M570" s="1">
        <v>20.604864320000001</v>
      </c>
      <c r="N570" s="1">
        <v>0</v>
      </c>
      <c r="O570" t="str">
        <f t="shared" si="8"/>
        <v>6/20/25</v>
      </c>
    </row>
    <row r="571" spans="1:15" x14ac:dyDescent="0.3">
      <c r="A571" s="1">
        <v>3950</v>
      </c>
      <c r="B571" s="1" t="s">
        <v>1764</v>
      </c>
      <c r="C571" s="1">
        <v>913.20001219999995</v>
      </c>
      <c r="D571" s="1">
        <v>916.59997559999999</v>
      </c>
      <c r="E571" s="1">
        <v>655.78997800000002</v>
      </c>
      <c r="F571" s="1">
        <v>20.05051104</v>
      </c>
      <c r="G571" s="1">
        <v>0</v>
      </c>
      <c r="H571" s="1">
        <v>3950</v>
      </c>
      <c r="I571" s="1" t="s">
        <v>1765</v>
      </c>
      <c r="J571" s="1">
        <v>137.6999969</v>
      </c>
      <c r="K571" s="1">
        <v>140.1999969</v>
      </c>
      <c r="L571" s="1">
        <v>142.4499969</v>
      </c>
      <c r="M571" s="1">
        <v>20.310186359999999</v>
      </c>
      <c r="N571" s="1">
        <v>0</v>
      </c>
      <c r="O571" t="str">
        <f t="shared" si="8"/>
        <v>6/20/25</v>
      </c>
    </row>
    <row r="572" spans="1:15" x14ac:dyDescent="0.3">
      <c r="A572" s="1">
        <v>4000</v>
      </c>
      <c r="B572" s="1" t="s">
        <v>1766</v>
      </c>
      <c r="C572" s="1">
        <v>875.40002440000001</v>
      </c>
      <c r="D572" s="1">
        <v>878.79998780000005</v>
      </c>
      <c r="E572" s="1">
        <v>880.32000730000004</v>
      </c>
      <c r="F572" s="1">
        <v>19.7969975</v>
      </c>
      <c r="G572" s="1">
        <v>0</v>
      </c>
      <c r="H572" s="1">
        <v>4000</v>
      </c>
      <c r="I572" s="1" t="s">
        <v>1767</v>
      </c>
      <c r="J572" s="1">
        <v>146.1000061</v>
      </c>
      <c r="K572" s="1">
        <v>148.6999969</v>
      </c>
      <c r="L572" s="1">
        <v>147.32000729999999</v>
      </c>
      <c r="M572" s="1">
        <v>20.036403060000001</v>
      </c>
      <c r="N572" s="1">
        <v>42</v>
      </c>
      <c r="O572" t="str">
        <f t="shared" si="8"/>
        <v>6/20/25</v>
      </c>
    </row>
    <row r="573" spans="1:15" x14ac:dyDescent="0.3">
      <c r="A573" s="1">
        <v>4050</v>
      </c>
      <c r="B573" s="1" t="s">
        <v>1768</v>
      </c>
      <c r="C573" s="1">
        <v>835.29998780000005</v>
      </c>
      <c r="D573" s="1">
        <v>844.29998780000005</v>
      </c>
      <c r="E573" s="1">
        <v>853.5</v>
      </c>
      <c r="F573" s="1">
        <v>19.530463090000001</v>
      </c>
      <c r="G573" s="1">
        <v>0</v>
      </c>
      <c r="H573" s="1">
        <v>4050</v>
      </c>
      <c r="I573" s="1" t="s">
        <v>1769</v>
      </c>
      <c r="J573" s="1">
        <v>154.8999939</v>
      </c>
      <c r="K573" s="1">
        <v>157.5</v>
      </c>
      <c r="L573" s="1">
        <v>157</v>
      </c>
      <c r="M573" s="1">
        <v>19.757024999999999</v>
      </c>
      <c r="N573" s="1">
        <v>0</v>
      </c>
      <c r="O573" t="str">
        <f t="shared" si="8"/>
        <v>6/20/25</v>
      </c>
    </row>
    <row r="574" spans="1:15" x14ac:dyDescent="0.3">
      <c r="A574" s="1">
        <v>4100</v>
      </c>
      <c r="B574" s="1" t="s">
        <v>1770</v>
      </c>
      <c r="C574" s="1">
        <v>798.5</v>
      </c>
      <c r="D574" s="1">
        <v>807.5</v>
      </c>
      <c r="E574" s="1">
        <v>798.09997559999999</v>
      </c>
      <c r="F574" s="1">
        <v>19.27157914</v>
      </c>
      <c r="G574" s="1">
        <v>0</v>
      </c>
      <c r="H574" s="1">
        <v>4100</v>
      </c>
      <c r="I574" s="1" t="s">
        <v>1771</v>
      </c>
      <c r="J574" s="1">
        <v>164.1999969</v>
      </c>
      <c r="K574" s="1">
        <v>166.8999939</v>
      </c>
      <c r="L574" s="1">
        <v>164.57000729999999</v>
      </c>
      <c r="M574" s="1">
        <v>19.459857679999999</v>
      </c>
      <c r="N574" s="1">
        <v>0</v>
      </c>
      <c r="O574" t="str">
        <f t="shared" si="8"/>
        <v>6/20/25</v>
      </c>
    </row>
    <row r="575" spans="1:15" x14ac:dyDescent="0.3">
      <c r="A575" s="1">
        <v>4150</v>
      </c>
      <c r="B575" s="1" t="s">
        <v>1772</v>
      </c>
      <c r="C575" s="1">
        <v>762.20001219999995</v>
      </c>
      <c r="D575" s="1">
        <v>771.09997559999999</v>
      </c>
      <c r="E575" s="1">
        <v>764</v>
      </c>
      <c r="F575" s="1">
        <v>19.01280427</v>
      </c>
      <c r="G575" s="1">
        <v>0</v>
      </c>
      <c r="H575" s="1">
        <v>4150</v>
      </c>
      <c r="I575" s="1" t="s">
        <v>1773</v>
      </c>
      <c r="J575" s="1">
        <v>174</v>
      </c>
      <c r="K575" s="1">
        <v>176.6999969</v>
      </c>
      <c r="L575" s="1">
        <v>196.6999969</v>
      </c>
      <c r="M575" s="1">
        <v>19.210940399999998</v>
      </c>
      <c r="N575" s="1">
        <v>0</v>
      </c>
      <c r="O575" t="str">
        <f t="shared" si="8"/>
        <v>6/20/25</v>
      </c>
    </row>
    <row r="576" spans="1:15" x14ac:dyDescent="0.3">
      <c r="A576" s="1">
        <v>4200</v>
      </c>
      <c r="B576" s="1" t="s">
        <v>1774</v>
      </c>
      <c r="C576" s="1">
        <v>726.29998780000005</v>
      </c>
      <c r="D576" s="1">
        <v>735.29998780000005</v>
      </c>
      <c r="E576" s="1">
        <v>723.21002199999998</v>
      </c>
      <c r="F576" s="1">
        <v>18.747440879999999</v>
      </c>
      <c r="G576" s="1">
        <v>0</v>
      </c>
      <c r="H576" s="1">
        <v>4200</v>
      </c>
      <c r="I576" s="1" t="s">
        <v>1775</v>
      </c>
      <c r="J576" s="1">
        <v>184.3000031</v>
      </c>
      <c r="K576" s="1">
        <v>187</v>
      </c>
      <c r="L576" s="1">
        <v>188.17999270000001</v>
      </c>
      <c r="M576" s="1">
        <v>18.93544395</v>
      </c>
      <c r="N576" s="1">
        <v>0</v>
      </c>
      <c r="O576" t="str">
        <f t="shared" si="8"/>
        <v>6/20/25</v>
      </c>
    </row>
    <row r="577" spans="1:15" x14ac:dyDescent="0.3">
      <c r="A577" s="1">
        <v>4250</v>
      </c>
      <c r="B577" s="1" t="s">
        <v>1776</v>
      </c>
      <c r="C577" s="1">
        <v>690.90002440000001</v>
      </c>
      <c r="D577" s="1">
        <v>699.90002440000001</v>
      </c>
      <c r="E577" s="1">
        <v>478.82000729999999</v>
      </c>
      <c r="F577" s="1">
        <v>18.48017256</v>
      </c>
      <c r="G577" s="1">
        <v>0</v>
      </c>
      <c r="H577" s="1">
        <v>4250</v>
      </c>
      <c r="I577" s="1" t="s">
        <v>1777</v>
      </c>
      <c r="J577" s="1">
        <v>195</v>
      </c>
      <c r="K577" s="1">
        <v>197.8000031</v>
      </c>
      <c r="L577" s="1">
        <v>191.6000061</v>
      </c>
      <c r="M577" s="1">
        <v>18.65254431</v>
      </c>
      <c r="N577" s="1">
        <v>0</v>
      </c>
      <c r="O577" t="str">
        <f t="shared" si="8"/>
        <v>6/20/25</v>
      </c>
    </row>
    <row r="578" spans="1:15" x14ac:dyDescent="0.3">
      <c r="A578" s="1">
        <v>4300</v>
      </c>
      <c r="B578" s="1" t="s">
        <v>1778</v>
      </c>
      <c r="C578" s="1">
        <v>656.09997559999999</v>
      </c>
      <c r="D578" s="1">
        <v>665.09997559999999</v>
      </c>
      <c r="E578" s="1">
        <v>661.29998780000005</v>
      </c>
      <c r="F578" s="1">
        <v>18.21470278</v>
      </c>
      <c r="G578" s="1">
        <v>0</v>
      </c>
      <c r="H578" s="1">
        <v>4300</v>
      </c>
      <c r="I578" s="1" t="s">
        <v>1779</v>
      </c>
      <c r="J578" s="1">
        <v>206.3000031</v>
      </c>
      <c r="K578" s="1">
        <v>209.1000061</v>
      </c>
      <c r="L578" s="1">
        <v>205.5599976</v>
      </c>
      <c r="M578" s="1">
        <v>18.37339021</v>
      </c>
      <c r="N578" s="1">
        <v>432</v>
      </c>
      <c r="O578" t="str">
        <f t="shared" si="8"/>
        <v>6/20/25</v>
      </c>
    </row>
    <row r="579" spans="1:15" x14ac:dyDescent="0.3">
      <c r="A579" s="1">
        <v>4350</v>
      </c>
      <c r="B579" s="1" t="s">
        <v>1780</v>
      </c>
      <c r="C579" s="1">
        <v>621.79998780000005</v>
      </c>
      <c r="D579" s="1">
        <v>630.79998780000005</v>
      </c>
      <c r="E579" s="1">
        <v>414.9100037</v>
      </c>
      <c r="F579" s="1">
        <v>17.94634843</v>
      </c>
      <c r="G579" s="1">
        <v>0</v>
      </c>
      <c r="H579" s="1">
        <v>4350</v>
      </c>
      <c r="I579" s="1" t="s">
        <v>1781</v>
      </c>
      <c r="J579" s="1">
        <v>218.1999969</v>
      </c>
      <c r="K579" s="1">
        <v>221</v>
      </c>
      <c r="L579" s="1">
        <v>223.28999329999999</v>
      </c>
      <c r="M579" s="1">
        <v>18.09172676</v>
      </c>
      <c r="N579" s="1">
        <v>0</v>
      </c>
      <c r="O579" t="str">
        <f t="shared" si="8"/>
        <v>6/20/25</v>
      </c>
    </row>
    <row r="580" spans="1:15" x14ac:dyDescent="0.3">
      <c r="A580" s="1">
        <v>4400</v>
      </c>
      <c r="B580" s="1" t="s">
        <v>1782</v>
      </c>
      <c r="C580" s="1">
        <v>588.20001219999995</v>
      </c>
      <c r="D580" s="1">
        <v>597.09997559999999</v>
      </c>
      <c r="E580" s="1">
        <v>578.76000980000003</v>
      </c>
      <c r="F580" s="1">
        <v>17.6879442</v>
      </c>
      <c r="G580" s="1">
        <v>0</v>
      </c>
      <c r="H580" s="1">
        <v>4400</v>
      </c>
      <c r="I580" s="1" t="s">
        <v>1783</v>
      </c>
      <c r="J580" s="1">
        <v>230.6000061</v>
      </c>
      <c r="K580" s="1">
        <v>233.5</v>
      </c>
      <c r="L580" s="1">
        <v>238.1999969</v>
      </c>
      <c r="M580" s="1">
        <v>17.823595319999999</v>
      </c>
      <c r="N580" s="1">
        <v>0</v>
      </c>
      <c r="O580" t="str">
        <f t="shared" si="8"/>
        <v>6/20/25</v>
      </c>
    </row>
    <row r="581" spans="1:15" x14ac:dyDescent="0.3">
      <c r="A581" s="1">
        <v>4450</v>
      </c>
      <c r="B581" s="1" t="s">
        <v>1784</v>
      </c>
      <c r="C581" s="1">
        <v>555.09997559999999</v>
      </c>
      <c r="D581" s="1">
        <v>564</v>
      </c>
      <c r="E581" s="1">
        <v>545.57000730000004</v>
      </c>
      <c r="F581" s="1">
        <v>17.413841640000001</v>
      </c>
      <c r="G581" s="1">
        <v>0</v>
      </c>
      <c r="H581" s="1">
        <v>4450</v>
      </c>
      <c r="I581" s="1" t="s">
        <v>1785</v>
      </c>
      <c r="J581" s="1">
        <v>243.6000061</v>
      </c>
      <c r="K581" s="1">
        <v>246.5</v>
      </c>
      <c r="L581" s="1">
        <v>251.71000670000001</v>
      </c>
      <c r="M581" s="1">
        <v>17.53798849</v>
      </c>
      <c r="N581" s="1">
        <v>0</v>
      </c>
      <c r="O581" t="str">
        <f t="shared" ref="O581:O644" si="9">MID(B581,FIND(" ",B581)+1,FIND(" ",B581,FIND(" ",B581)+1)-FIND(" ",B581)-1)</f>
        <v>6/20/25</v>
      </c>
    </row>
    <row r="582" spans="1:15" x14ac:dyDescent="0.3">
      <c r="A582" s="1">
        <v>4500</v>
      </c>
      <c r="B582" s="1" t="s">
        <v>1786</v>
      </c>
      <c r="C582" s="1">
        <v>525.29998780000005</v>
      </c>
      <c r="D582" s="1">
        <v>528.59997559999999</v>
      </c>
      <c r="E582" s="1">
        <v>529.3400269</v>
      </c>
      <c r="F582" s="1">
        <v>17.132729869999999</v>
      </c>
      <c r="G582" s="1">
        <v>904</v>
      </c>
      <c r="H582" s="1">
        <v>4500</v>
      </c>
      <c r="I582" s="1" t="s">
        <v>1787</v>
      </c>
      <c r="J582" s="1">
        <v>257.2000122</v>
      </c>
      <c r="K582" s="1">
        <v>260.2000122</v>
      </c>
      <c r="L582" s="1">
        <v>256.88000490000002</v>
      </c>
      <c r="M582" s="1">
        <v>17.25319953</v>
      </c>
      <c r="N582" s="1">
        <v>1006</v>
      </c>
      <c r="O582" t="str">
        <f t="shared" si="9"/>
        <v>6/20/25</v>
      </c>
    </row>
    <row r="583" spans="1:15" x14ac:dyDescent="0.3">
      <c r="A583" s="1">
        <v>4550</v>
      </c>
      <c r="B583" s="1" t="s">
        <v>1788</v>
      </c>
      <c r="C583" s="1">
        <v>490.7999878</v>
      </c>
      <c r="D583" s="1">
        <v>499.60000609999997</v>
      </c>
      <c r="E583" s="1">
        <v>489.7099915</v>
      </c>
      <c r="F583" s="1">
        <v>16.859646529999999</v>
      </c>
      <c r="G583" s="1">
        <v>0</v>
      </c>
      <c r="H583" s="1">
        <v>4550</v>
      </c>
      <c r="I583" s="1" t="s">
        <v>1789</v>
      </c>
      <c r="J583" s="1">
        <v>271.5</v>
      </c>
      <c r="K583" s="1">
        <v>274.5</v>
      </c>
      <c r="L583" s="1">
        <v>428.8399963</v>
      </c>
      <c r="M583" s="1">
        <v>16.96742368</v>
      </c>
      <c r="N583" s="1">
        <v>0</v>
      </c>
      <c r="O583" t="str">
        <f t="shared" si="9"/>
        <v>6/20/25</v>
      </c>
    </row>
    <row r="584" spans="1:15" x14ac:dyDescent="0.3">
      <c r="A584" s="1">
        <v>4600</v>
      </c>
      <c r="B584" s="1" t="s">
        <v>1790</v>
      </c>
      <c r="C584" s="1">
        <v>462.39999390000003</v>
      </c>
      <c r="D584" s="1">
        <v>465.7000122</v>
      </c>
      <c r="E584" s="1">
        <v>466.5</v>
      </c>
      <c r="F584" s="1">
        <v>16.59013994</v>
      </c>
      <c r="G584" s="1">
        <v>0</v>
      </c>
      <c r="H584" s="1">
        <v>4600</v>
      </c>
      <c r="I584" s="1" t="s">
        <v>1791</v>
      </c>
      <c r="J584" s="1">
        <v>286.5</v>
      </c>
      <c r="K584" s="1">
        <v>289.5</v>
      </c>
      <c r="L584" s="1">
        <v>287.48001099999999</v>
      </c>
      <c r="M584" s="1">
        <v>16.681278760000001</v>
      </c>
      <c r="N584" s="1">
        <v>40</v>
      </c>
      <c r="O584" t="str">
        <f t="shared" si="9"/>
        <v>6/20/25</v>
      </c>
    </row>
    <row r="585" spans="1:15" x14ac:dyDescent="0.3">
      <c r="A585" s="1">
        <v>4650</v>
      </c>
      <c r="B585" s="1" t="s">
        <v>1792</v>
      </c>
      <c r="C585" s="1">
        <v>432</v>
      </c>
      <c r="D585" s="1">
        <v>435.2999878</v>
      </c>
      <c r="E585" s="1">
        <v>420.39999390000003</v>
      </c>
      <c r="F585" s="1">
        <v>16.302480719999998</v>
      </c>
      <c r="G585" s="1">
        <v>0</v>
      </c>
      <c r="H585" s="1">
        <v>4650</v>
      </c>
      <c r="I585" s="1" t="s">
        <v>1793</v>
      </c>
      <c r="J585" s="1">
        <v>302.2000122</v>
      </c>
      <c r="K585" s="1">
        <v>305.2999878</v>
      </c>
      <c r="L585" s="1">
        <v>306.7999878</v>
      </c>
      <c r="M585" s="1">
        <v>16.396491019999999</v>
      </c>
      <c r="N585" s="1">
        <v>0</v>
      </c>
      <c r="O585" t="str">
        <f t="shared" si="9"/>
        <v>6/20/25</v>
      </c>
    </row>
    <row r="586" spans="1:15" x14ac:dyDescent="0.3">
      <c r="A586" s="1">
        <v>4700</v>
      </c>
      <c r="B586" s="1" t="s">
        <v>1794</v>
      </c>
      <c r="C586" s="1">
        <v>402.39999390000003</v>
      </c>
      <c r="D586" s="1">
        <v>405.7000122</v>
      </c>
      <c r="E586" s="1">
        <v>399.7999878</v>
      </c>
      <c r="F586" s="1">
        <v>16.023216340000001</v>
      </c>
      <c r="G586" s="1">
        <v>0</v>
      </c>
      <c r="H586" s="1">
        <v>4700</v>
      </c>
      <c r="I586" s="1" t="s">
        <v>1795</v>
      </c>
      <c r="J586" s="1">
        <v>318.7999878</v>
      </c>
      <c r="K586" s="1">
        <v>321.7999878</v>
      </c>
      <c r="L586" s="1">
        <v>319.2999878</v>
      </c>
      <c r="M586" s="1">
        <v>16.107975710000002</v>
      </c>
      <c r="N586" s="1">
        <v>0</v>
      </c>
      <c r="O586" t="str">
        <f t="shared" si="9"/>
        <v>6/20/25</v>
      </c>
    </row>
    <row r="587" spans="1:15" x14ac:dyDescent="0.3">
      <c r="A587" s="1">
        <v>4750</v>
      </c>
      <c r="B587" s="1" t="s">
        <v>1796</v>
      </c>
      <c r="C587" s="1">
        <v>373.60000609999997</v>
      </c>
      <c r="D587" s="1">
        <v>376.89999390000003</v>
      </c>
      <c r="E587" s="1">
        <v>305.0499878</v>
      </c>
      <c r="F587" s="1">
        <v>15.74388824</v>
      </c>
      <c r="G587" s="1">
        <v>0</v>
      </c>
      <c r="H587" s="1">
        <v>4750</v>
      </c>
      <c r="I587" s="1" t="s">
        <v>1797</v>
      </c>
      <c r="J587" s="1">
        <v>336.10000609999997</v>
      </c>
      <c r="K587" s="1">
        <v>339.2000122</v>
      </c>
      <c r="L587" s="1">
        <v>336.7000122</v>
      </c>
      <c r="M587" s="1">
        <v>15.819334810000001</v>
      </c>
      <c r="N587" s="1">
        <v>0</v>
      </c>
      <c r="O587" t="str">
        <f t="shared" si="9"/>
        <v>6/20/25</v>
      </c>
    </row>
    <row r="588" spans="1:15" x14ac:dyDescent="0.3">
      <c r="A588" s="1">
        <v>4800</v>
      </c>
      <c r="B588" s="1" t="s">
        <v>1798</v>
      </c>
      <c r="C588" s="1">
        <v>345.7000122</v>
      </c>
      <c r="D588" s="1">
        <v>349</v>
      </c>
      <c r="E588" s="1">
        <v>351.92001340000002</v>
      </c>
      <c r="F588" s="1">
        <v>15.494458140000001</v>
      </c>
      <c r="G588" s="1">
        <v>125</v>
      </c>
      <c r="H588" s="1">
        <v>4800</v>
      </c>
      <c r="I588" s="1" t="s">
        <v>1799</v>
      </c>
      <c r="J588" s="1">
        <v>354.2999878</v>
      </c>
      <c r="K588" s="1">
        <v>357.5</v>
      </c>
      <c r="L588" s="1">
        <v>352.57998659999998</v>
      </c>
      <c r="M588" s="1">
        <v>15.539979949999999</v>
      </c>
      <c r="N588" s="1">
        <v>125</v>
      </c>
      <c r="O588" t="str">
        <f t="shared" si="9"/>
        <v>6/20/25</v>
      </c>
    </row>
    <row r="589" spans="1:15" x14ac:dyDescent="0.3">
      <c r="A589" s="1">
        <v>4850</v>
      </c>
      <c r="B589" s="1" t="s">
        <v>1800</v>
      </c>
      <c r="C589" s="1">
        <v>318.7999878</v>
      </c>
      <c r="D589" s="1">
        <v>322</v>
      </c>
      <c r="E589" s="1">
        <v>314.47000120000001</v>
      </c>
      <c r="F589" s="1">
        <v>15.186123459999999</v>
      </c>
      <c r="G589" s="1">
        <v>0</v>
      </c>
      <c r="H589" s="1">
        <v>4850</v>
      </c>
      <c r="I589" s="1" t="s">
        <v>1801</v>
      </c>
      <c r="J589" s="1">
        <v>373.5</v>
      </c>
      <c r="K589" s="1">
        <v>376.7000122</v>
      </c>
      <c r="L589" s="1">
        <v>380.7000122</v>
      </c>
      <c r="M589" s="1">
        <v>15.25530638</v>
      </c>
      <c r="N589" s="1">
        <v>0</v>
      </c>
      <c r="O589" t="str">
        <f t="shared" si="9"/>
        <v>6/20/25</v>
      </c>
    </row>
    <row r="590" spans="1:15" x14ac:dyDescent="0.3">
      <c r="A590" s="1">
        <v>4900</v>
      </c>
      <c r="B590" s="1" t="s">
        <v>1802</v>
      </c>
      <c r="C590" s="1">
        <v>292.7999878</v>
      </c>
      <c r="D590" s="1">
        <v>296.10000609999997</v>
      </c>
      <c r="E590" s="1">
        <v>292.72000120000001</v>
      </c>
      <c r="F590" s="1">
        <v>14.91734977</v>
      </c>
      <c r="G590" s="1">
        <v>10</v>
      </c>
      <c r="H590" s="1">
        <v>4900</v>
      </c>
      <c r="I590" s="1" t="s">
        <v>1803</v>
      </c>
      <c r="J590" s="1">
        <v>393.7000122</v>
      </c>
      <c r="K590" s="1">
        <v>396.89999390000003</v>
      </c>
      <c r="L590" s="1">
        <v>395.35998540000003</v>
      </c>
      <c r="M590" s="1">
        <v>14.69766162</v>
      </c>
      <c r="N590" s="1">
        <v>10</v>
      </c>
      <c r="O590" t="str">
        <f t="shared" si="9"/>
        <v>6/20/25</v>
      </c>
    </row>
    <row r="591" spans="1:15" x14ac:dyDescent="0.3">
      <c r="A591" s="1">
        <v>4950</v>
      </c>
      <c r="B591" s="1" t="s">
        <v>1804</v>
      </c>
      <c r="C591" s="1">
        <v>268</v>
      </c>
      <c r="D591" s="1">
        <v>271.2000122</v>
      </c>
      <c r="E591" s="1">
        <v>265.67999270000001</v>
      </c>
      <c r="F591" s="1">
        <v>14.653400039999999</v>
      </c>
      <c r="G591" s="1">
        <v>0</v>
      </c>
      <c r="H591" s="1">
        <v>4950</v>
      </c>
      <c r="I591" s="1" t="s">
        <v>1805</v>
      </c>
      <c r="J591" s="1">
        <v>414.89999390000003</v>
      </c>
      <c r="K591" s="1">
        <v>418.2999878</v>
      </c>
      <c r="L591" s="1">
        <v>412.39999390000003</v>
      </c>
      <c r="M591" s="1">
        <v>14.705266849999999</v>
      </c>
      <c r="N591" s="1">
        <v>87</v>
      </c>
      <c r="O591" t="str">
        <f t="shared" si="9"/>
        <v>6/20/25</v>
      </c>
    </row>
    <row r="592" spans="1:15" x14ac:dyDescent="0.3">
      <c r="A592" s="1">
        <v>5000</v>
      </c>
      <c r="B592" s="1" t="s">
        <v>1806</v>
      </c>
      <c r="C592" s="1">
        <v>244.3000031</v>
      </c>
      <c r="D592" s="1">
        <v>247.5</v>
      </c>
      <c r="E592" s="1">
        <v>247.5500031</v>
      </c>
      <c r="F592" s="1">
        <v>14.38641728</v>
      </c>
      <c r="G592" s="1">
        <v>201</v>
      </c>
      <c r="H592" s="1">
        <v>5000</v>
      </c>
      <c r="I592" s="1" t="s">
        <v>1807</v>
      </c>
      <c r="J592" s="1">
        <v>437.2999878</v>
      </c>
      <c r="K592" s="1">
        <v>440.7000122</v>
      </c>
      <c r="L592" s="1">
        <v>438.5</v>
      </c>
      <c r="M592" s="1">
        <v>14.430737329999999</v>
      </c>
      <c r="N592" s="1">
        <v>1</v>
      </c>
      <c r="O592" t="str">
        <f t="shared" si="9"/>
        <v>6/20/25</v>
      </c>
    </row>
    <row r="593" spans="1:15" x14ac:dyDescent="0.3">
      <c r="A593" s="1">
        <v>5050</v>
      </c>
      <c r="B593" s="1" t="s">
        <v>1808</v>
      </c>
      <c r="C593" s="1">
        <v>221.6999969</v>
      </c>
      <c r="D593" s="1">
        <v>225</v>
      </c>
      <c r="E593" s="1">
        <v>224.88999939999999</v>
      </c>
      <c r="F593" s="1">
        <v>14.12949558</v>
      </c>
      <c r="G593" s="1">
        <v>0</v>
      </c>
      <c r="H593" s="1">
        <v>5050</v>
      </c>
      <c r="I593" s="1" t="s">
        <v>1809</v>
      </c>
      <c r="J593" s="1">
        <v>460.89999390000003</v>
      </c>
      <c r="K593" s="1">
        <v>464.39999390000003</v>
      </c>
      <c r="L593" s="1">
        <v>462.7000122</v>
      </c>
      <c r="M593" s="1">
        <v>14.17067834</v>
      </c>
      <c r="N593" s="1">
        <v>0</v>
      </c>
      <c r="O593" t="str">
        <f t="shared" si="9"/>
        <v>6/20/25</v>
      </c>
    </row>
    <row r="594" spans="1:15" x14ac:dyDescent="0.3">
      <c r="A594" s="1">
        <v>5100</v>
      </c>
      <c r="B594" s="1" t="s">
        <v>1810</v>
      </c>
      <c r="C594" s="1">
        <v>200.5</v>
      </c>
      <c r="D594" s="1">
        <v>203.6999969</v>
      </c>
      <c r="E594" s="1">
        <v>203.7599945</v>
      </c>
      <c r="F594" s="1">
        <v>13.88085444</v>
      </c>
      <c r="G594" s="1">
        <v>0</v>
      </c>
      <c r="H594" s="1">
        <v>5100</v>
      </c>
      <c r="I594" s="1" t="s">
        <v>1811</v>
      </c>
      <c r="J594" s="1">
        <v>485.7999878</v>
      </c>
      <c r="K594" s="1">
        <v>489.2999878</v>
      </c>
      <c r="L594" s="1">
        <v>485.39999390000003</v>
      </c>
      <c r="M594" s="1">
        <v>13.91890194</v>
      </c>
      <c r="N594" s="1">
        <v>45</v>
      </c>
      <c r="O594" t="str">
        <f t="shared" si="9"/>
        <v>6/20/25</v>
      </c>
    </row>
    <row r="595" spans="1:15" x14ac:dyDescent="0.3">
      <c r="A595" s="1" t="s">
        <v>110</v>
      </c>
      <c r="B595" s="1"/>
      <c r="C595" s="1"/>
      <c r="D595" s="1"/>
      <c r="E595" s="1"/>
      <c r="F595" s="1"/>
      <c r="G595" s="1"/>
      <c r="H595" s="1"/>
      <c r="O595" t="e">
        <f t="shared" si="9"/>
        <v>#VALUE!</v>
      </c>
    </row>
    <row r="596" spans="1:15" x14ac:dyDescent="0.3">
      <c r="A596" s="1">
        <v>3300</v>
      </c>
      <c r="B596" s="1" t="s">
        <v>1812</v>
      </c>
      <c r="C596" s="1">
        <v>0</v>
      </c>
      <c r="D596" s="1">
        <v>0</v>
      </c>
      <c r="E596" s="1">
        <v>1380.8900149999999</v>
      </c>
      <c r="F596" s="1">
        <v>0</v>
      </c>
      <c r="G596" s="1">
        <v>0</v>
      </c>
      <c r="H596" s="1">
        <v>3300</v>
      </c>
      <c r="I596" s="1" t="s">
        <v>1813</v>
      </c>
      <c r="J596" s="1">
        <v>79.699996949999999</v>
      </c>
      <c r="K596" s="1">
        <v>91.800003050000001</v>
      </c>
      <c r="L596" s="1">
        <v>85.059997559999999</v>
      </c>
      <c r="M596" s="1">
        <v>23.87706094</v>
      </c>
      <c r="N596" s="1">
        <v>9</v>
      </c>
      <c r="O596" t="str">
        <f t="shared" si="9"/>
        <v>12/19/25</v>
      </c>
    </row>
    <row r="597" spans="1:15" x14ac:dyDescent="0.3">
      <c r="A597" s="1">
        <v>3400</v>
      </c>
      <c r="B597" s="1" t="s">
        <v>1814</v>
      </c>
      <c r="C597" s="1">
        <v>0</v>
      </c>
      <c r="D597" s="1">
        <v>0</v>
      </c>
      <c r="E597" s="1">
        <v>0</v>
      </c>
      <c r="F597" s="1">
        <v>0</v>
      </c>
      <c r="G597" s="1">
        <v>0</v>
      </c>
      <c r="H597" s="1">
        <v>3400</v>
      </c>
      <c r="I597" s="1" t="s">
        <v>1815</v>
      </c>
      <c r="J597" s="1">
        <v>87.199996949999999</v>
      </c>
      <c r="K597" s="1">
        <v>104.5</v>
      </c>
      <c r="L597" s="1">
        <v>104.1500015</v>
      </c>
      <c r="M597" s="1">
        <v>23.31016442</v>
      </c>
      <c r="N597" s="1">
        <v>0</v>
      </c>
      <c r="O597" t="str">
        <f t="shared" si="9"/>
        <v>12/19/25</v>
      </c>
    </row>
    <row r="598" spans="1:15" x14ac:dyDescent="0.3">
      <c r="A598" s="1">
        <v>3500</v>
      </c>
      <c r="B598" s="1" t="s">
        <v>1816</v>
      </c>
      <c r="C598" s="1">
        <v>0</v>
      </c>
      <c r="D598" s="1">
        <v>0</v>
      </c>
      <c r="E598" s="1">
        <v>1248.5</v>
      </c>
      <c r="F598" s="1">
        <v>0</v>
      </c>
      <c r="G598" s="1">
        <v>0</v>
      </c>
      <c r="H598" s="1">
        <v>3500</v>
      </c>
      <c r="I598" s="1" t="s">
        <v>1817</v>
      </c>
      <c r="J598" s="1">
        <v>97.599998470000003</v>
      </c>
      <c r="K598" s="1">
        <v>116.1999969</v>
      </c>
      <c r="L598" s="1">
        <v>107.4700012</v>
      </c>
      <c r="M598" s="1">
        <v>22.764267589999999</v>
      </c>
      <c r="N598" s="1">
        <v>600</v>
      </c>
      <c r="O598" t="str">
        <f t="shared" si="9"/>
        <v>12/19/25</v>
      </c>
    </row>
    <row r="599" spans="1:15" x14ac:dyDescent="0.3">
      <c r="A599" s="1">
        <v>3600</v>
      </c>
      <c r="B599" s="1" t="s">
        <v>1818</v>
      </c>
      <c r="C599" s="1">
        <v>0</v>
      </c>
      <c r="D599" s="1">
        <v>0</v>
      </c>
      <c r="E599" s="1">
        <v>1265</v>
      </c>
      <c r="F599" s="1">
        <v>0</v>
      </c>
      <c r="G599" s="1">
        <v>0</v>
      </c>
      <c r="H599" s="1">
        <v>3600</v>
      </c>
      <c r="I599" s="1" t="s">
        <v>1819</v>
      </c>
      <c r="J599" s="1">
        <v>109.0999985</v>
      </c>
      <c r="K599" s="1">
        <v>129.1000061</v>
      </c>
      <c r="L599" s="1">
        <v>119.6999969</v>
      </c>
      <c r="M599" s="1">
        <v>22.314148029999998</v>
      </c>
      <c r="N599" s="1">
        <v>0</v>
      </c>
      <c r="O599" t="str">
        <f t="shared" si="9"/>
        <v>12/19/25</v>
      </c>
    </row>
    <row r="600" spans="1:15" x14ac:dyDescent="0.3">
      <c r="A600" s="1">
        <v>3700</v>
      </c>
      <c r="B600" s="1" t="s">
        <v>1820</v>
      </c>
      <c r="C600" s="1">
        <v>0</v>
      </c>
      <c r="D600" s="1">
        <v>0</v>
      </c>
      <c r="E600" s="1">
        <v>1188</v>
      </c>
      <c r="F600" s="1">
        <v>0</v>
      </c>
      <c r="G600" s="1">
        <v>0</v>
      </c>
      <c r="H600" s="1">
        <v>3700</v>
      </c>
      <c r="I600" s="1" t="s">
        <v>1821</v>
      </c>
      <c r="J600" s="1">
        <v>121.9000015</v>
      </c>
      <c r="K600" s="1">
        <v>143.3000031</v>
      </c>
      <c r="L600" s="1">
        <v>133.53999329999999</v>
      </c>
      <c r="M600" s="1">
        <v>21.72355795</v>
      </c>
      <c r="N600" s="1">
        <v>0</v>
      </c>
      <c r="O600" t="str">
        <f t="shared" si="9"/>
        <v>12/19/25</v>
      </c>
    </row>
    <row r="601" spans="1:15" x14ac:dyDescent="0.3">
      <c r="A601" s="1">
        <v>3800</v>
      </c>
      <c r="B601" s="1" t="s">
        <v>1822</v>
      </c>
      <c r="C601" s="1">
        <v>0</v>
      </c>
      <c r="D601" s="1">
        <v>0</v>
      </c>
      <c r="E601" s="1">
        <v>1108.5500489999999</v>
      </c>
      <c r="F601" s="1">
        <v>0</v>
      </c>
      <c r="G601" s="1">
        <v>2</v>
      </c>
      <c r="H601" s="1">
        <v>3800</v>
      </c>
      <c r="I601" s="1" t="s">
        <v>1823</v>
      </c>
      <c r="J601" s="1">
        <v>136.1000061</v>
      </c>
      <c r="K601" s="1">
        <v>158.6999969</v>
      </c>
      <c r="L601" s="1">
        <v>146.38000489999999</v>
      </c>
      <c r="M601" s="1">
        <v>21.21957746</v>
      </c>
      <c r="N601" s="1">
        <v>0</v>
      </c>
      <c r="O601" t="str">
        <f t="shared" si="9"/>
        <v>12/19/25</v>
      </c>
    </row>
    <row r="602" spans="1:15" x14ac:dyDescent="0.3">
      <c r="A602" s="1">
        <v>3900</v>
      </c>
      <c r="B602" s="1" t="s">
        <v>1824</v>
      </c>
      <c r="C602" s="1">
        <v>0</v>
      </c>
      <c r="D602" s="1">
        <v>0</v>
      </c>
      <c r="E602" s="1">
        <v>1027.400024</v>
      </c>
      <c r="F602" s="1">
        <v>0</v>
      </c>
      <c r="G602" s="1">
        <v>0</v>
      </c>
      <c r="H602" s="1">
        <v>3900</v>
      </c>
      <c r="I602" s="1" t="s">
        <v>1825</v>
      </c>
      <c r="J602" s="1">
        <v>152</v>
      </c>
      <c r="K602" s="1">
        <v>175.3999939</v>
      </c>
      <c r="L602" s="1">
        <v>164.83000179999999</v>
      </c>
      <c r="M602" s="1">
        <v>20.718778749999998</v>
      </c>
      <c r="N602" s="1">
        <v>13</v>
      </c>
      <c r="O602" t="str">
        <f t="shared" si="9"/>
        <v>12/19/25</v>
      </c>
    </row>
    <row r="603" spans="1:15" x14ac:dyDescent="0.3">
      <c r="A603" s="1">
        <v>4000</v>
      </c>
      <c r="B603" s="1" t="s">
        <v>1826</v>
      </c>
      <c r="C603" s="1">
        <v>0</v>
      </c>
      <c r="D603" s="1">
        <v>0</v>
      </c>
      <c r="E603" s="1">
        <v>959.02001949999999</v>
      </c>
      <c r="F603" s="1">
        <v>0</v>
      </c>
      <c r="G603" s="1">
        <v>0</v>
      </c>
      <c r="H603" s="1">
        <v>4000</v>
      </c>
      <c r="I603" s="1" t="s">
        <v>1827</v>
      </c>
      <c r="J603" s="1">
        <v>169.3999939</v>
      </c>
      <c r="K603" s="1">
        <v>193.5</v>
      </c>
      <c r="L603" s="1">
        <v>185</v>
      </c>
      <c r="M603" s="1">
        <v>20.226574429999999</v>
      </c>
      <c r="N603" s="1">
        <v>0</v>
      </c>
      <c r="O603" t="str">
        <f t="shared" si="9"/>
        <v>12/19/25</v>
      </c>
    </row>
    <row r="604" spans="1:15" x14ac:dyDescent="0.3">
      <c r="A604" s="1">
        <v>4100</v>
      </c>
      <c r="B604" s="1" t="s">
        <v>1828</v>
      </c>
      <c r="C604" s="1">
        <v>0</v>
      </c>
      <c r="D604" s="1">
        <v>0</v>
      </c>
      <c r="E604" s="1">
        <v>907.14001459999997</v>
      </c>
      <c r="F604" s="1">
        <v>0</v>
      </c>
      <c r="G604" s="1">
        <v>0</v>
      </c>
      <c r="H604" s="1">
        <v>4100</v>
      </c>
      <c r="I604" s="1" t="s">
        <v>1829</v>
      </c>
      <c r="J604" s="1">
        <v>188.3000031</v>
      </c>
      <c r="K604" s="1">
        <v>213.3000031</v>
      </c>
      <c r="L604" s="1">
        <v>219.3500061</v>
      </c>
      <c r="M604" s="1">
        <v>19.742045699999998</v>
      </c>
      <c r="N604" s="1">
        <v>0</v>
      </c>
      <c r="O604" t="str">
        <f t="shared" si="9"/>
        <v>12/19/25</v>
      </c>
    </row>
    <row r="605" spans="1:15" x14ac:dyDescent="0.3">
      <c r="A605" s="1">
        <v>4200</v>
      </c>
      <c r="B605" s="1" t="s">
        <v>1830</v>
      </c>
      <c r="C605" s="1">
        <v>0</v>
      </c>
      <c r="D605" s="1">
        <v>0</v>
      </c>
      <c r="E605" s="1">
        <v>822.84997559999999</v>
      </c>
      <c r="F605" s="1">
        <v>0</v>
      </c>
      <c r="G605" s="1">
        <v>0</v>
      </c>
      <c r="H605" s="1">
        <v>4200</v>
      </c>
      <c r="I605" s="1" t="s">
        <v>1831</v>
      </c>
      <c r="J605" s="1">
        <v>209</v>
      </c>
      <c r="K605" s="1">
        <v>234.8000031</v>
      </c>
      <c r="L605" s="1">
        <v>222.1000061</v>
      </c>
      <c r="M605" s="1">
        <v>19.25916063</v>
      </c>
      <c r="N605" s="1">
        <v>0</v>
      </c>
      <c r="O605" t="str">
        <f t="shared" si="9"/>
        <v>12/19/25</v>
      </c>
    </row>
    <row r="606" spans="1:15" x14ac:dyDescent="0.3">
      <c r="A606" s="1">
        <v>4300</v>
      </c>
      <c r="B606" s="1" t="s">
        <v>1832</v>
      </c>
      <c r="C606" s="1">
        <v>0</v>
      </c>
      <c r="D606" s="1">
        <v>0</v>
      </c>
      <c r="E606" s="1">
        <v>751.22998050000001</v>
      </c>
      <c r="F606" s="1">
        <v>0</v>
      </c>
      <c r="G606" s="1">
        <v>1</v>
      </c>
      <c r="H606" s="1">
        <v>4300</v>
      </c>
      <c r="I606" s="1" t="s">
        <v>1833</v>
      </c>
      <c r="J606" s="1">
        <v>231.5</v>
      </c>
      <c r="K606" s="1">
        <v>258</v>
      </c>
      <c r="L606" s="1">
        <v>245</v>
      </c>
      <c r="M606" s="1">
        <v>18.772260039999999</v>
      </c>
      <c r="N606" s="1">
        <v>0</v>
      </c>
      <c r="O606" t="str">
        <f t="shared" si="9"/>
        <v>12/19/25</v>
      </c>
    </row>
    <row r="607" spans="1:15" x14ac:dyDescent="0.3">
      <c r="A607" s="1">
        <v>4400</v>
      </c>
      <c r="B607" s="1" t="s">
        <v>1834</v>
      </c>
      <c r="C607" s="1">
        <v>663.20001219999995</v>
      </c>
      <c r="D607" s="1">
        <v>715.90002440000001</v>
      </c>
      <c r="E607" s="1">
        <v>685.91998290000004</v>
      </c>
      <c r="F607" s="1">
        <v>18.197736419999998</v>
      </c>
      <c r="G607" s="1">
        <v>2</v>
      </c>
      <c r="H607" s="1">
        <v>4400</v>
      </c>
      <c r="I607" s="1" t="s">
        <v>1835</v>
      </c>
      <c r="J607" s="1">
        <v>255.8999939</v>
      </c>
      <c r="K607" s="1">
        <v>283.2000122</v>
      </c>
      <c r="L607" s="1">
        <v>270.05999759999997</v>
      </c>
      <c r="M607" s="1">
        <v>18.294366589999999</v>
      </c>
      <c r="N607" s="1">
        <v>300</v>
      </c>
      <c r="O607" t="str">
        <f t="shared" si="9"/>
        <v>12/19/25</v>
      </c>
    </row>
    <row r="608" spans="1:15" x14ac:dyDescent="0.3">
      <c r="A608" s="1">
        <v>4500</v>
      </c>
      <c r="B608" s="1" t="s">
        <v>1836</v>
      </c>
      <c r="C608" s="1">
        <v>599.59997559999999</v>
      </c>
      <c r="D608" s="1">
        <v>652.40002440000001</v>
      </c>
      <c r="E608" s="1">
        <v>629.96002199999998</v>
      </c>
      <c r="F608" s="1">
        <v>17.725812959999999</v>
      </c>
      <c r="G608" s="1">
        <v>2</v>
      </c>
      <c r="H608" s="1">
        <v>4500</v>
      </c>
      <c r="I608" s="1" t="s">
        <v>1837</v>
      </c>
      <c r="J608" s="1">
        <v>282.2000122</v>
      </c>
      <c r="K608" s="1">
        <v>310.2999878</v>
      </c>
      <c r="L608" s="1">
        <v>297.23999020000002</v>
      </c>
      <c r="M608" s="1">
        <v>17.802495539999999</v>
      </c>
      <c r="N608" s="1">
        <v>2</v>
      </c>
      <c r="O608" t="str">
        <f t="shared" si="9"/>
        <v>12/19/25</v>
      </c>
    </row>
    <row r="609" spans="1:15" x14ac:dyDescent="0.3">
      <c r="A609" s="1">
        <v>4600</v>
      </c>
      <c r="B609" s="1" t="s">
        <v>1838</v>
      </c>
      <c r="C609" s="1">
        <v>538.09997559999999</v>
      </c>
      <c r="D609" s="1">
        <v>590.90002440000001</v>
      </c>
      <c r="E609" s="1">
        <v>565.25</v>
      </c>
      <c r="F609" s="1">
        <v>17.25620997</v>
      </c>
      <c r="G609" s="1">
        <v>0</v>
      </c>
      <c r="H609" s="1">
        <v>4600</v>
      </c>
      <c r="I609" s="1" t="s">
        <v>1839</v>
      </c>
      <c r="J609" s="1">
        <v>310.7999878</v>
      </c>
      <c r="K609" s="1">
        <v>339.60000609999997</v>
      </c>
      <c r="L609" s="1">
        <v>325.17999270000001</v>
      </c>
      <c r="M609" s="1">
        <v>17.312615170000001</v>
      </c>
      <c r="N609" s="1">
        <v>0</v>
      </c>
      <c r="O609" t="str">
        <f t="shared" si="9"/>
        <v>12/19/25</v>
      </c>
    </row>
    <row r="610" spans="1:15" x14ac:dyDescent="0.3">
      <c r="A610" s="1">
        <v>4700</v>
      </c>
      <c r="B610" s="1" t="s">
        <v>1840</v>
      </c>
      <c r="C610" s="1">
        <v>479.2000122</v>
      </c>
      <c r="D610" s="1">
        <v>531.90002440000001</v>
      </c>
      <c r="E610" s="1">
        <v>454.17001340000002</v>
      </c>
      <c r="F610" s="1">
        <v>16.786863700000001</v>
      </c>
      <c r="G610" s="1">
        <v>0</v>
      </c>
      <c r="H610" s="1">
        <v>4700</v>
      </c>
      <c r="I610" s="1" t="s">
        <v>1841</v>
      </c>
      <c r="J610" s="1">
        <v>341.89999390000003</v>
      </c>
      <c r="K610" s="1">
        <v>371.2999878</v>
      </c>
      <c r="L610" s="1">
        <v>382.85998540000003</v>
      </c>
      <c r="M610" s="1">
        <v>16.824417889999999</v>
      </c>
      <c r="N610" s="1">
        <v>0</v>
      </c>
      <c r="O610" t="str">
        <f t="shared" si="9"/>
        <v>12/19/25</v>
      </c>
    </row>
    <row r="611" spans="1:15" x14ac:dyDescent="0.3">
      <c r="A611" s="1">
        <v>4800</v>
      </c>
      <c r="B611" s="1" t="s">
        <v>1842</v>
      </c>
      <c r="C611" s="1">
        <v>422.89999390000003</v>
      </c>
      <c r="D611" s="1">
        <v>475.2999878</v>
      </c>
      <c r="E611" s="1">
        <v>451.89999390000003</v>
      </c>
      <c r="F611" s="1">
        <v>16.318140469999999</v>
      </c>
      <c r="G611" s="1">
        <v>21</v>
      </c>
      <c r="H611" s="1">
        <v>4800</v>
      </c>
      <c r="I611" s="1" t="s">
        <v>1843</v>
      </c>
      <c r="J611" s="1">
        <v>375.5</v>
      </c>
      <c r="K611" s="1">
        <v>405.60000609999997</v>
      </c>
      <c r="L611" s="1">
        <v>388.19000240000003</v>
      </c>
      <c r="M611" s="1">
        <v>16.33790364</v>
      </c>
      <c r="N611" s="1">
        <v>0</v>
      </c>
      <c r="O611" t="str">
        <f t="shared" si="9"/>
        <v>12/19/25</v>
      </c>
    </row>
    <row r="612" spans="1:15" x14ac:dyDescent="0.3">
      <c r="A612" s="1">
        <v>4900</v>
      </c>
      <c r="B612" s="1" t="s">
        <v>1844</v>
      </c>
      <c r="C612" s="1">
        <v>369.5</v>
      </c>
      <c r="D612" s="1">
        <v>421.5</v>
      </c>
      <c r="E612" s="1">
        <v>392.73999020000002</v>
      </c>
      <c r="F612" s="1">
        <v>15.846656769999999</v>
      </c>
      <c r="G612" s="1">
        <v>80</v>
      </c>
      <c r="H612" s="1">
        <v>4900</v>
      </c>
      <c r="I612" s="1" t="s">
        <v>1845</v>
      </c>
      <c r="J612" s="1">
        <v>412.10000609999997</v>
      </c>
      <c r="K612" s="1">
        <v>442.7000122</v>
      </c>
      <c r="L612" s="1">
        <v>429.2000122</v>
      </c>
      <c r="M612" s="1">
        <v>15.855114090000001</v>
      </c>
      <c r="N612" s="1">
        <v>0</v>
      </c>
      <c r="O612" t="str">
        <f t="shared" si="9"/>
        <v>12/19/25</v>
      </c>
    </row>
    <row r="613" spans="1:15" x14ac:dyDescent="0.3">
      <c r="A613" s="1">
        <v>5000</v>
      </c>
      <c r="B613" s="1" t="s">
        <v>1846</v>
      </c>
      <c r="C613" s="1">
        <v>329.60000609999997</v>
      </c>
      <c r="D613" s="1">
        <v>360.39999390000003</v>
      </c>
      <c r="E613" s="1">
        <v>346</v>
      </c>
      <c r="F613" s="1">
        <v>15.381884189999999</v>
      </c>
      <c r="G613" s="1">
        <v>200</v>
      </c>
      <c r="H613" s="1">
        <v>5000</v>
      </c>
      <c r="I613" s="1" t="s">
        <v>1847</v>
      </c>
      <c r="J613" s="1">
        <v>451.7000122</v>
      </c>
      <c r="K613" s="1">
        <v>482.7000122</v>
      </c>
      <c r="L613" s="1">
        <v>470.5</v>
      </c>
      <c r="M613" s="1">
        <v>15.37142661</v>
      </c>
      <c r="N613" s="1">
        <v>125</v>
      </c>
      <c r="O613" t="str">
        <f t="shared" si="9"/>
        <v>12/19/25</v>
      </c>
    </row>
    <row r="614" spans="1:15" x14ac:dyDescent="0.3">
      <c r="A614" s="1">
        <v>5100</v>
      </c>
      <c r="B614" s="1" t="s">
        <v>1848</v>
      </c>
      <c r="C614" s="1">
        <v>282.5</v>
      </c>
      <c r="D614" s="1">
        <v>312.89999390000003</v>
      </c>
      <c r="E614" s="1">
        <v>293.02999879999999</v>
      </c>
      <c r="F614" s="1">
        <v>14.92751168</v>
      </c>
      <c r="G614" s="1">
        <v>0</v>
      </c>
      <c r="H614" s="1">
        <v>5100</v>
      </c>
      <c r="I614" s="1" t="s">
        <v>1849</v>
      </c>
      <c r="J614" s="1">
        <v>484.10000609999997</v>
      </c>
      <c r="K614" s="1">
        <v>536.5</v>
      </c>
      <c r="L614" s="1">
        <v>508.89999390000003</v>
      </c>
      <c r="M614" s="1">
        <v>14.90409914</v>
      </c>
      <c r="N614" s="1">
        <v>40</v>
      </c>
      <c r="O614" t="str">
        <f t="shared" si="9"/>
        <v>12/19/25</v>
      </c>
    </row>
    <row r="615" spans="1:15" x14ac:dyDescent="0.3">
      <c r="A615" s="1">
        <v>5200</v>
      </c>
      <c r="B615" s="1" t="s">
        <v>1850</v>
      </c>
      <c r="C615" s="1">
        <v>239.3000031</v>
      </c>
      <c r="D615" s="1">
        <v>269</v>
      </c>
      <c r="E615" s="1">
        <v>250.97000120000001</v>
      </c>
      <c r="F615" s="1">
        <v>14.48599121</v>
      </c>
      <c r="G615" s="1">
        <v>0</v>
      </c>
      <c r="H615" s="1">
        <v>5200</v>
      </c>
      <c r="I615" s="1" t="s">
        <v>1851</v>
      </c>
      <c r="J615" s="1">
        <v>530.70001219999995</v>
      </c>
      <c r="K615" s="1">
        <v>583.5</v>
      </c>
      <c r="L615" s="1">
        <v>554.5</v>
      </c>
      <c r="M615" s="1">
        <v>14.443042269999999</v>
      </c>
      <c r="N615" s="1">
        <v>7</v>
      </c>
      <c r="O615" t="str">
        <f t="shared" si="9"/>
        <v>12/19/25</v>
      </c>
    </row>
    <row r="616" spans="1:15" x14ac:dyDescent="0.3">
      <c r="A616" s="1">
        <v>5300</v>
      </c>
      <c r="B616" s="1" t="s">
        <v>1852</v>
      </c>
      <c r="C616" s="1">
        <v>200.1000061</v>
      </c>
      <c r="D616" s="1">
        <v>229</v>
      </c>
      <c r="E616" s="1">
        <v>211</v>
      </c>
      <c r="F616" s="1">
        <v>14.065119149999999</v>
      </c>
      <c r="G616" s="1">
        <v>0</v>
      </c>
      <c r="H616" s="1">
        <v>5300</v>
      </c>
      <c r="I616" s="1" t="s">
        <v>1853</v>
      </c>
      <c r="J616" s="1">
        <v>581.5</v>
      </c>
      <c r="K616" s="1">
        <v>634.40002440000001</v>
      </c>
      <c r="L616" s="1">
        <v>664</v>
      </c>
      <c r="M616" s="1">
        <v>14.005334080000001</v>
      </c>
      <c r="N616" s="1">
        <v>0</v>
      </c>
      <c r="O616" t="str">
        <f t="shared" si="9"/>
        <v>12/19/25</v>
      </c>
    </row>
    <row r="617" spans="1:15" x14ac:dyDescent="0.3">
      <c r="A617" s="1">
        <v>5400</v>
      </c>
      <c r="B617" s="1" t="s">
        <v>1854</v>
      </c>
      <c r="C617" s="1">
        <v>165.3000031</v>
      </c>
      <c r="D617" s="1">
        <v>193.3000031</v>
      </c>
      <c r="E617" s="1">
        <v>180</v>
      </c>
      <c r="F617" s="1">
        <v>13.678840810000001</v>
      </c>
      <c r="G617" s="1">
        <v>301</v>
      </c>
      <c r="H617" s="1">
        <v>5400</v>
      </c>
      <c r="I617" s="1" t="s">
        <v>1855</v>
      </c>
      <c r="J617" s="1">
        <v>636.59997559999999</v>
      </c>
      <c r="K617" s="1">
        <v>689.5</v>
      </c>
      <c r="L617" s="1">
        <v>668.29998780000005</v>
      </c>
      <c r="M617" s="1">
        <v>13.598261089999999</v>
      </c>
      <c r="N617" s="1">
        <v>1</v>
      </c>
      <c r="O617" t="str">
        <f t="shared" si="9"/>
        <v>12/19/25</v>
      </c>
    </row>
    <row r="618" spans="1:15" x14ac:dyDescent="0.3">
      <c r="A618" s="1">
        <v>5500</v>
      </c>
      <c r="B618" s="1" t="s">
        <v>1856</v>
      </c>
      <c r="C618" s="1">
        <v>134.8999939</v>
      </c>
      <c r="D618" s="1">
        <v>161.8999939</v>
      </c>
      <c r="E618" s="1">
        <v>144.2599945</v>
      </c>
      <c r="F618" s="1">
        <v>13.329195990000001</v>
      </c>
      <c r="G618" s="1">
        <v>0</v>
      </c>
      <c r="H618" s="1">
        <v>5500</v>
      </c>
      <c r="I618" s="1" t="s">
        <v>1857</v>
      </c>
      <c r="J618" s="1">
        <v>696.20001219999995</v>
      </c>
      <c r="K618" s="1">
        <v>748.90002440000001</v>
      </c>
      <c r="L618" s="1">
        <v>824.40002440000001</v>
      </c>
      <c r="M618" s="1">
        <v>13.22711799</v>
      </c>
      <c r="N618" s="1">
        <v>0</v>
      </c>
      <c r="O618" t="str">
        <f t="shared" si="9"/>
        <v>12/19/25</v>
      </c>
    </row>
    <row r="619" spans="1:15" x14ac:dyDescent="0.3">
      <c r="A619" s="1">
        <v>5600</v>
      </c>
      <c r="B619" s="1" t="s">
        <v>1858</v>
      </c>
      <c r="C619" s="1">
        <v>109</v>
      </c>
      <c r="D619" s="1">
        <v>134.8000031</v>
      </c>
      <c r="E619" s="1">
        <v>110</v>
      </c>
      <c r="F619" s="1">
        <v>13.02534943</v>
      </c>
      <c r="G619" s="1">
        <v>0</v>
      </c>
      <c r="H619" s="1">
        <v>5600</v>
      </c>
      <c r="I619" s="1" t="s">
        <v>1859</v>
      </c>
      <c r="J619" s="1">
        <v>0</v>
      </c>
      <c r="K619" s="1">
        <v>0</v>
      </c>
      <c r="L619" s="1">
        <v>819.47998050000001</v>
      </c>
      <c r="M619" s="1">
        <v>0</v>
      </c>
      <c r="N619" s="1">
        <v>0</v>
      </c>
      <c r="O619" t="str">
        <f t="shared" si="9"/>
        <v>12/19/25</v>
      </c>
    </row>
    <row r="620" spans="1:15" x14ac:dyDescent="0.3">
      <c r="A620" s="1">
        <v>5700</v>
      </c>
      <c r="B620" s="1" t="s">
        <v>1860</v>
      </c>
      <c r="C620" s="1">
        <v>87.099998470000003</v>
      </c>
      <c r="D620" s="1">
        <v>111.8000031</v>
      </c>
      <c r="E620" s="1">
        <v>73.099998470000003</v>
      </c>
      <c r="F620" s="1">
        <v>12.754680990000001</v>
      </c>
      <c r="G620" s="1">
        <v>0</v>
      </c>
      <c r="H620" s="1">
        <v>5700</v>
      </c>
      <c r="I620" s="1" t="s">
        <v>1861</v>
      </c>
      <c r="J620" s="1">
        <v>0</v>
      </c>
      <c r="K620" s="1">
        <v>0</v>
      </c>
      <c r="L620" s="1">
        <v>889.75</v>
      </c>
      <c r="M620" s="1">
        <v>0</v>
      </c>
      <c r="N620" s="1">
        <v>0</v>
      </c>
      <c r="O620" t="str">
        <f t="shared" si="9"/>
        <v>12/19/25</v>
      </c>
    </row>
    <row r="621" spans="1:15" x14ac:dyDescent="0.3">
      <c r="A621" s="1" t="s">
        <v>110</v>
      </c>
      <c r="B621" s="1"/>
      <c r="C621" s="1"/>
      <c r="D621" s="1"/>
      <c r="E621" s="1"/>
      <c r="F621" s="1"/>
      <c r="G621" s="1"/>
      <c r="H621" s="1"/>
      <c r="O621" t="e">
        <f t="shared" si="9"/>
        <v>#VALUE!</v>
      </c>
    </row>
    <row r="622" spans="1:15" x14ac:dyDescent="0.3">
      <c r="A622" s="1">
        <v>3300</v>
      </c>
      <c r="B622" s="1" t="s">
        <v>1862</v>
      </c>
      <c r="C622" s="1">
        <v>0</v>
      </c>
      <c r="D622" s="1">
        <v>0</v>
      </c>
      <c r="E622" s="1">
        <v>1193.400024</v>
      </c>
      <c r="F622" s="1">
        <v>0</v>
      </c>
      <c r="G622" s="1">
        <v>0</v>
      </c>
      <c r="H622" s="1">
        <v>3300</v>
      </c>
      <c r="I622" s="1" t="s">
        <v>1863</v>
      </c>
      <c r="J622" s="1">
        <v>107.0999985</v>
      </c>
      <c r="K622" s="1">
        <v>136.6000061</v>
      </c>
      <c r="L622" s="1">
        <v>119</v>
      </c>
      <c r="M622" s="1">
        <v>23.356819489999999</v>
      </c>
      <c r="N622" s="1">
        <v>0</v>
      </c>
      <c r="O622" t="str">
        <f t="shared" si="9"/>
        <v>12/18/26</v>
      </c>
    </row>
    <row r="623" spans="1:15" x14ac:dyDescent="0.3">
      <c r="A623" s="1">
        <v>3400</v>
      </c>
      <c r="B623" s="1" t="s">
        <v>1864</v>
      </c>
      <c r="C623" s="1">
        <v>0</v>
      </c>
      <c r="D623" s="1">
        <v>0</v>
      </c>
      <c r="E623" s="1">
        <v>987.0900269</v>
      </c>
      <c r="F623" s="1">
        <v>0</v>
      </c>
      <c r="G623" s="1">
        <v>0</v>
      </c>
      <c r="H623" s="1">
        <v>3400</v>
      </c>
      <c r="I623" s="1" t="s">
        <v>1865</v>
      </c>
      <c r="J623" s="1">
        <v>113.6999969</v>
      </c>
      <c r="K623" s="1">
        <v>154.6999969</v>
      </c>
      <c r="L623" s="1">
        <v>144.11999510000001</v>
      </c>
      <c r="M623" s="1">
        <v>22.891259999999999</v>
      </c>
      <c r="N623" s="1">
        <v>0</v>
      </c>
      <c r="O623" t="str">
        <f t="shared" si="9"/>
        <v>12/18/26</v>
      </c>
    </row>
    <row r="624" spans="1:15" x14ac:dyDescent="0.3">
      <c r="A624" s="1">
        <v>3500</v>
      </c>
      <c r="B624" s="1" t="s">
        <v>1866</v>
      </c>
      <c r="C624" s="1">
        <v>0</v>
      </c>
      <c r="D624" s="1">
        <v>0</v>
      </c>
      <c r="E624" s="1">
        <v>1409.5200199999999</v>
      </c>
      <c r="F624" s="1">
        <v>0</v>
      </c>
      <c r="G624" s="1">
        <v>0</v>
      </c>
      <c r="H624" s="1">
        <v>3500</v>
      </c>
      <c r="I624" s="1" t="s">
        <v>1867</v>
      </c>
      <c r="J624" s="1">
        <v>125.8000031</v>
      </c>
      <c r="K624" s="1">
        <v>169.3999939</v>
      </c>
      <c r="L624" s="1">
        <v>146.42999270000001</v>
      </c>
      <c r="M624" s="1">
        <v>22.454597799999998</v>
      </c>
      <c r="N624" s="1">
        <v>0</v>
      </c>
      <c r="O624" t="str">
        <f t="shared" si="9"/>
        <v>12/18/26</v>
      </c>
    </row>
    <row r="625" spans="1:15" x14ac:dyDescent="0.3">
      <c r="A625" s="1">
        <v>3600</v>
      </c>
      <c r="B625" s="1" t="s">
        <v>1868</v>
      </c>
      <c r="C625" s="1">
        <v>0</v>
      </c>
      <c r="D625" s="1">
        <v>0</v>
      </c>
      <c r="E625" s="1">
        <v>1157.5699460000001</v>
      </c>
      <c r="F625" s="1">
        <v>0</v>
      </c>
      <c r="G625" s="1">
        <v>0</v>
      </c>
      <c r="H625" s="1">
        <v>3600</v>
      </c>
      <c r="I625" s="1" t="s">
        <v>1869</v>
      </c>
      <c r="J625" s="1">
        <v>138.8999939</v>
      </c>
      <c r="K625" s="1">
        <v>185.3000031</v>
      </c>
      <c r="L625" s="1">
        <v>224.83000179999999</v>
      </c>
      <c r="M625" s="1">
        <v>22.028199879999999</v>
      </c>
      <c r="N625" s="1">
        <v>0</v>
      </c>
      <c r="O625" t="str">
        <f t="shared" si="9"/>
        <v>12/18/26</v>
      </c>
    </row>
    <row r="626" spans="1:15" x14ac:dyDescent="0.3">
      <c r="A626" s="1">
        <v>3700</v>
      </c>
      <c r="B626" s="1" t="s">
        <v>1870</v>
      </c>
      <c r="C626" s="1">
        <v>0</v>
      </c>
      <c r="D626" s="1">
        <v>0</v>
      </c>
      <c r="E626" s="1">
        <v>1224.6899410000001</v>
      </c>
      <c r="F626" s="1">
        <v>0</v>
      </c>
      <c r="G626" s="1">
        <v>0</v>
      </c>
      <c r="H626" s="1">
        <v>3700</v>
      </c>
      <c r="I626" s="1" t="s">
        <v>1871</v>
      </c>
      <c r="J626" s="1">
        <v>153.3000031</v>
      </c>
      <c r="K626" s="1">
        <v>202.5</v>
      </c>
      <c r="L626" s="1">
        <v>195</v>
      </c>
      <c r="M626" s="1">
        <v>21.6187334</v>
      </c>
      <c r="N626" s="1">
        <v>0</v>
      </c>
      <c r="O626" t="str">
        <f t="shared" si="9"/>
        <v>12/18/26</v>
      </c>
    </row>
    <row r="627" spans="1:15" x14ac:dyDescent="0.3">
      <c r="A627" s="1">
        <v>3800</v>
      </c>
      <c r="B627" s="1" t="s">
        <v>1872</v>
      </c>
      <c r="C627" s="1">
        <v>0</v>
      </c>
      <c r="D627" s="1">
        <v>0</v>
      </c>
      <c r="E627" s="1">
        <v>1273.5200199999999</v>
      </c>
      <c r="F627" s="1">
        <v>0</v>
      </c>
      <c r="G627" s="1">
        <v>0</v>
      </c>
      <c r="H627" s="1">
        <v>3800</v>
      </c>
      <c r="I627" s="1" t="s">
        <v>1873</v>
      </c>
      <c r="J627" s="1">
        <v>169.3999939</v>
      </c>
      <c r="K627" s="1">
        <v>220.6999969</v>
      </c>
      <c r="L627" s="1">
        <v>198</v>
      </c>
      <c r="M627" s="1">
        <v>21.22937726</v>
      </c>
      <c r="N627" s="1">
        <v>0</v>
      </c>
      <c r="O627" t="str">
        <f t="shared" si="9"/>
        <v>12/18/26</v>
      </c>
    </row>
    <row r="628" spans="1:15" x14ac:dyDescent="0.3">
      <c r="A628" s="1">
        <v>3900</v>
      </c>
      <c r="B628" s="1" t="s">
        <v>1874</v>
      </c>
      <c r="C628" s="1">
        <v>0</v>
      </c>
      <c r="D628" s="1">
        <v>0</v>
      </c>
      <c r="E628" s="1">
        <v>1040</v>
      </c>
      <c r="F628" s="1">
        <v>0</v>
      </c>
      <c r="G628" s="1">
        <v>0</v>
      </c>
      <c r="H628" s="1">
        <v>3900</v>
      </c>
      <c r="I628" s="1" t="s">
        <v>1875</v>
      </c>
      <c r="J628" s="1">
        <v>187.1999969</v>
      </c>
      <c r="K628" s="1">
        <v>239.8999939</v>
      </c>
      <c r="L628" s="1">
        <v>220.5</v>
      </c>
      <c r="M628" s="1">
        <v>20.835445570000001</v>
      </c>
      <c r="N628" s="1">
        <v>0</v>
      </c>
      <c r="O628" t="str">
        <f t="shared" si="9"/>
        <v>12/18/26</v>
      </c>
    </row>
    <row r="629" spans="1:15" x14ac:dyDescent="0.3">
      <c r="A629" s="1">
        <v>4000</v>
      </c>
      <c r="B629" s="1" t="s">
        <v>1876</v>
      </c>
      <c r="C629" s="1">
        <v>0</v>
      </c>
      <c r="D629" s="1">
        <v>0</v>
      </c>
      <c r="E629" s="1">
        <v>1015.909973</v>
      </c>
      <c r="F629" s="1">
        <v>18.696292270000001</v>
      </c>
      <c r="G629" s="1">
        <v>0</v>
      </c>
      <c r="H629" s="1">
        <v>4000</v>
      </c>
      <c r="I629" s="1" t="s">
        <v>1877</v>
      </c>
      <c r="J629" s="1">
        <v>206.3000031</v>
      </c>
      <c r="K629" s="1">
        <v>260.5</v>
      </c>
      <c r="L629" s="1">
        <v>244.8399963</v>
      </c>
      <c r="M629" s="1">
        <v>20.455685939999999</v>
      </c>
      <c r="N629" s="1">
        <v>0</v>
      </c>
      <c r="O629" t="str">
        <f t="shared" si="9"/>
        <v>12/18/26</v>
      </c>
    </row>
    <row r="630" spans="1:15" x14ac:dyDescent="0.3">
      <c r="A630" s="1">
        <v>4100</v>
      </c>
      <c r="B630" s="1" t="s">
        <v>1878</v>
      </c>
      <c r="C630" s="1">
        <v>0</v>
      </c>
      <c r="D630" s="1">
        <v>0</v>
      </c>
      <c r="E630" s="1">
        <v>927.5</v>
      </c>
      <c r="F630" s="1">
        <v>0</v>
      </c>
      <c r="G630" s="1">
        <v>0</v>
      </c>
      <c r="H630" s="1">
        <v>4100</v>
      </c>
      <c r="I630" s="1" t="s">
        <v>1879</v>
      </c>
      <c r="J630" s="1">
        <v>226.8000031</v>
      </c>
      <c r="K630" s="1">
        <v>282.39999390000003</v>
      </c>
      <c r="L630" s="1">
        <v>279.57998659999998</v>
      </c>
      <c r="M630" s="1">
        <v>20.081862480000002</v>
      </c>
      <c r="N630" s="1">
        <v>0</v>
      </c>
      <c r="O630" t="str">
        <f t="shared" si="9"/>
        <v>12/18/26</v>
      </c>
    </row>
    <row r="631" spans="1:15" x14ac:dyDescent="0.3">
      <c r="A631" s="1">
        <v>4200</v>
      </c>
      <c r="B631" s="1" t="s">
        <v>1880</v>
      </c>
      <c r="C631" s="1">
        <v>0</v>
      </c>
      <c r="D631" s="1">
        <v>0</v>
      </c>
      <c r="E631" s="1">
        <v>749.5</v>
      </c>
      <c r="F631" s="1">
        <v>0</v>
      </c>
      <c r="G631" s="1">
        <v>0</v>
      </c>
      <c r="H631" s="1">
        <v>4200</v>
      </c>
      <c r="I631" s="1" t="s">
        <v>1881</v>
      </c>
      <c r="J631" s="1">
        <v>248.6999969</v>
      </c>
      <c r="K631" s="1">
        <v>305.7000122</v>
      </c>
      <c r="L631" s="1">
        <v>278.85998540000003</v>
      </c>
      <c r="M631" s="1">
        <v>19.7071337</v>
      </c>
      <c r="N631" s="1">
        <v>0</v>
      </c>
      <c r="O631" t="str">
        <f t="shared" si="9"/>
        <v>12/18/26</v>
      </c>
    </row>
    <row r="632" spans="1:15" x14ac:dyDescent="0.3">
      <c r="A632" s="1">
        <v>4300</v>
      </c>
      <c r="B632" s="1" t="s">
        <v>1882</v>
      </c>
      <c r="C632" s="1">
        <v>859.5</v>
      </c>
      <c r="D632" s="1">
        <v>975.09997559999999</v>
      </c>
      <c r="E632" s="1">
        <v>828.27001949999999</v>
      </c>
      <c r="F632" s="1">
        <v>19.17487929</v>
      </c>
      <c r="G632" s="1">
        <v>0</v>
      </c>
      <c r="H632" s="1">
        <v>4300</v>
      </c>
      <c r="I632" s="1" t="s">
        <v>1883</v>
      </c>
      <c r="J632" s="1">
        <v>272.10000609999997</v>
      </c>
      <c r="K632" s="1">
        <v>330.5</v>
      </c>
      <c r="L632" s="1">
        <v>334.10000609999997</v>
      </c>
      <c r="M632" s="1">
        <v>19.33316559</v>
      </c>
      <c r="N632" s="1">
        <v>0</v>
      </c>
      <c r="O632" t="str">
        <f t="shared" si="9"/>
        <v>12/18/26</v>
      </c>
    </row>
    <row r="633" spans="1:15" x14ac:dyDescent="0.3">
      <c r="A633" s="1">
        <v>4400</v>
      </c>
      <c r="B633" s="1" t="s">
        <v>1884</v>
      </c>
      <c r="C633" s="1">
        <v>798</v>
      </c>
      <c r="D633" s="1">
        <v>914</v>
      </c>
      <c r="E633" s="1">
        <v>778</v>
      </c>
      <c r="F633" s="1">
        <v>18.83359424</v>
      </c>
      <c r="G633" s="1">
        <v>0</v>
      </c>
      <c r="H633" s="1">
        <v>4400</v>
      </c>
      <c r="I633" s="1" t="s">
        <v>1885</v>
      </c>
      <c r="J633" s="1">
        <v>296.89999390000003</v>
      </c>
      <c r="K633" s="1">
        <v>356.7000122</v>
      </c>
      <c r="L633" s="1">
        <v>357.01998900000001</v>
      </c>
      <c r="M633" s="1">
        <v>18.96279328</v>
      </c>
      <c r="N633" s="1">
        <v>0</v>
      </c>
      <c r="O633" t="str">
        <f t="shared" si="9"/>
        <v>12/18/26</v>
      </c>
    </row>
    <row r="634" spans="1:15" x14ac:dyDescent="0.3">
      <c r="A634" s="1">
        <v>4500</v>
      </c>
      <c r="B634" s="1" t="s">
        <v>1886</v>
      </c>
      <c r="C634" s="1">
        <v>737.90002440000001</v>
      </c>
      <c r="D634" s="1">
        <v>854.29998780000005</v>
      </c>
      <c r="E634" s="1">
        <v>798.4099731</v>
      </c>
      <c r="F634" s="1">
        <v>18.477818020000001</v>
      </c>
      <c r="G634" s="1">
        <v>0</v>
      </c>
      <c r="H634" s="1">
        <v>4500</v>
      </c>
      <c r="I634" s="1" t="s">
        <v>1887</v>
      </c>
      <c r="J634" s="1">
        <v>323.2000122</v>
      </c>
      <c r="K634" s="1">
        <v>384.2999878</v>
      </c>
      <c r="L634" s="1">
        <v>358</v>
      </c>
      <c r="M634" s="1">
        <v>18.582094000000001</v>
      </c>
      <c r="N634" s="1">
        <v>0</v>
      </c>
      <c r="O634" t="str">
        <f t="shared" si="9"/>
        <v>12/18/26</v>
      </c>
    </row>
    <row r="635" spans="1:15" x14ac:dyDescent="0.3">
      <c r="A635" s="1">
        <v>4600</v>
      </c>
      <c r="B635" s="1" t="s">
        <v>1888</v>
      </c>
      <c r="C635" s="1">
        <v>679.59997559999999</v>
      </c>
      <c r="D635" s="1">
        <v>796.20001219999995</v>
      </c>
      <c r="E635" s="1">
        <v>680</v>
      </c>
      <c r="F635" s="1">
        <v>18.11983592</v>
      </c>
      <c r="G635" s="1">
        <v>0</v>
      </c>
      <c r="H635" s="1">
        <v>4600</v>
      </c>
      <c r="I635" s="1" t="s">
        <v>1889</v>
      </c>
      <c r="J635" s="1">
        <v>351.2000122</v>
      </c>
      <c r="K635" s="1">
        <v>413.5</v>
      </c>
      <c r="L635" s="1">
        <v>396</v>
      </c>
      <c r="M635" s="1">
        <v>18.199273309999999</v>
      </c>
      <c r="N635" s="1">
        <v>0</v>
      </c>
      <c r="O635" t="str">
        <f t="shared" si="9"/>
        <v>12/18/26</v>
      </c>
    </row>
    <row r="636" spans="1:15" x14ac:dyDescent="0.3">
      <c r="A636" s="1">
        <v>4700</v>
      </c>
      <c r="B636" s="1" t="s">
        <v>1890</v>
      </c>
      <c r="C636" s="1">
        <v>622.90002440000001</v>
      </c>
      <c r="D636" s="1">
        <v>739.59997559999999</v>
      </c>
      <c r="E636" s="1">
        <v>686.97998050000001</v>
      </c>
      <c r="F636" s="1">
        <v>17.761366330000001</v>
      </c>
      <c r="G636" s="1">
        <v>25</v>
      </c>
      <c r="H636" s="1">
        <v>4700</v>
      </c>
      <c r="I636" s="1" t="s">
        <v>1891</v>
      </c>
      <c r="J636" s="1">
        <v>380.7999878</v>
      </c>
      <c r="K636" s="1">
        <v>444.39999390000003</v>
      </c>
      <c r="L636" s="1">
        <v>413.36999509999998</v>
      </c>
      <c r="M636" s="1">
        <v>17.815830470000002</v>
      </c>
      <c r="N636" s="1">
        <v>25</v>
      </c>
      <c r="O636" t="str">
        <f t="shared" si="9"/>
        <v>12/18/26</v>
      </c>
    </row>
    <row r="637" spans="1:15" x14ac:dyDescent="0.3">
      <c r="A637" s="1">
        <v>4800</v>
      </c>
      <c r="B637" s="1" t="s">
        <v>1892</v>
      </c>
      <c r="C637" s="1">
        <v>568.20001219999995</v>
      </c>
      <c r="D637" s="1">
        <v>684.70001219999995</v>
      </c>
      <c r="E637" s="1">
        <v>548.9099731</v>
      </c>
      <c r="F637" s="1">
        <v>17.402204080000001</v>
      </c>
      <c r="G637" s="1">
        <v>0</v>
      </c>
      <c r="H637" s="1">
        <v>4800</v>
      </c>
      <c r="I637" s="1" t="s">
        <v>1893</v>
      </c>
      <c r="J637" s="1">
        <v>412.2000122</v>
      </c>
      <c r="K637" s="1">
        <v>477</v>
      </c>
      <c r="L637" s="1">
        <v>486.89001459999997</v>
      </c>
      <c r="M637" s="1">
        <v>17.43300172</v>
      </c>
      <c r="N637" s="1">
        <v>0</v>
      </c>
      <c r="O637" t="str">
        <f t="shared" si="9"/>
        <v>12/18/26</v>
      </c>
    </row>
    <row r="638" spans="1:15" x14ac:dyDescent="0.3">
      <c r="A638" s="1">
        <v>4900</v>
      </c>
      <c r="B638" s="1" t="s">
        <v>1894</v>
      </c>
      <c r="C638" s="1">
        <v>515.40002440000001</v>
      </c>
      <c r="D638" s="1">
        <v>631.70001219999995</v>
      </c>
      <c r="E638" s="1">
        <v>447.8399963</v>
      </c>
      <c r="F638" s="1">
        <v>17.04410403</v>
      </c>
      <c r="G638" s="1">
        <v>0</v>
      </c>
      <c r="H638" s="1">
        <v>4900</v>
      </c>
      <c r="I638" s="1" t="s">
        <v>1895</v>
      </c>
      <c r="J638" s="1">
        <v>445.60000609999997</v>
      </c>
      <c r="K638" s="1">
        <v>511.5</v>
      </c>
      <c r="L638" s="1">
        <v>586.44000240000003</v>
      </c>
      <c r="M638" s="1">
        <v>17.05225081</v>
      </c>
      <c r="N638" s="1">
        <v>0</v>
      </c>
      <c r="O638" t="str">
        <f t="shared" si="9"/>
        <v>12/18/26</v>
      </c>
    </row>
    <row r="639" spans="1:15" x14ac:dyDescent="0.3">
      <c r="A639" s="1">
        <v>5000</v>
      </c>
      <c r="B639" s="1" t="s">
        <v>1896</v>
      </c>
      <c r="C639" s="1">
        <v>464.7999878</v>
      </c>
      <c r="D639" s="1">
        <v>580.59997559999999</v>
      </c>
      <c r="E639" s="1">
        <v>527</v>
      </c>
      <c r="F639" s="1">
        <v>16.68579703</v>
      </c>
      <c r="G639" s="1">
        <v>255</v>
      </c>
      <c r="H639" s="1">
        <v>5000</v>
      </c>
      <c r="I639" s="1" t="s">
        <v>1897</v>
      </c>
      <c r="J639" s="1">
        <v>481.10000609999997</v>
      </c>
      <c r="K639" s="1">
        <v>548</v>
      </c>
      <c r="L639" s="1">
        <v>576</v>
      </c>
      <c r="M639" s="1">
        <v>16.673624119999999</v>
      </c>
      <c r="N639" s="1">
        <v>0</v>
      </c>
      <c r="O639" t="str">
        <f t="shared" si="9"/>
        <v>12/18/26</v>
      </c>
    </row>
    <row r="640" spans="1:15" x14ac:dyDescent="0.3">
      <c r="A640" s="1">
        <v>5100</v>
      </c>
      <c r="B640" s="1" t="s">
        <v>1898</v>
      </c>
      <c r="C640" s="1">
        <v>416.5</v>
      </c>
      <c r="D640" s="1">
        <v>531.59997559999999</v>
      </c>
      <c r="E640" s="1">
        <v>374.39999390000003</v>
      </c>
      <c r="F640" s="1">
        <v>16.329509569999999</v>
      </c>
      <c r="G640" s="1">
        <v>0</v>
      </c>
      <c r="H640" s="1">
        <v>5100</v>
      </c>
      <c r="I640" s="1" t="s">
        <v>1899</v>
      </c>
      <c r="J640" s="1">
        <v>518.79998780000005</v>
      </c>
      <c r="K640" s="1">
        <v>586.59997559999999</v>
      </c>
      <c r="L640" s="1">
        <v>600.32000730000004</v>
      </c>
      <c r="M640" s="1">
        <v>16.297389129999999</v>
      </c>
      <c r="N640" s="1">
        <v>0</v>
      </c>
      <c r="O640" t="str">
        <f t="shared" si="9"/>
        <v>12/18/26</v>
      </c>
    </row>
    <row r="641" spans="1:15" x14ac:dyDescent="0.3">
      <c r="A641" s="1">
        <v>5200</v>
      </c>
      <c r="B641" s="1" t="s">
        <v>1900</v>
      </c>
      <c r="C641" s="1">
        <v>393.39999390000003</v>
      </c>
      <c r="D641" s="1">
        <v>461.89999390000003</v>
      </c>
      <c r="E641" s="1">
        <v>457.5</v>
      </c>
      <c r="F641" s="1">
        <v>15.97751824</v>
      </c>
      <c r="G641" s="1">
        <v>0</v>
      </c>
      <c r="H641" s="1">
        <v>5200</v>
      </c>
      <c r="I641" s="1" t="s">
        <v>1901</v>
      </c>
      <c r="J641" s="1">
        <v>558.79998780000005</v>
      </c>
      <c r="K641" s="1">
        <v>627.5</v>
      </c>
      <c r="L641" s="1">
        <v>1185.8000489999999</v>
      </c>
      <c r="M641" s="1">
        <v>15.92554621</v>
      </c>
      <c r="N641" s="1">
        <v>0</v>
      </c>
      <c r="O641" t="str">
        <f t="shared" si="9"/>
        <v>12/18/26</v>
      </c>
    </row>
    <row r="642" spans="1:15" x14ac:dyDescent="0.3">
      <c r="A642" s="1">
        <v>5300</v>
      </c>
      <c r="B642" s="1" t="s">
        <v>1902</v>
      </c>
      <c r="C642" s="1">
        <v>349.7000122</v>
      </c>
      <c r="D642" s="1">
        <v>417.5</v>
      </c>
      <c r="E642" s="1">
        <v>314.85000609999997</v>
      </c>
      <c r="F642" s="1">
        <v>15.62371051</v>
      </c>
      <c r="G642" s="1">
        <v>0</v>
      </c>
      <c r="H642" s="1">
        <v>5300</v>
      </c>
      <c r="I642" s="1" t="s">
        <v>1903</v>
      </c>
      <c r="J642" s="1">
        <v>601.29998780000005</v>
      </c>
      <c r="K642" s="1">
        <v>670.59997559999999</v>
      </c>
      <c r="L642" s="1">
        <v>962.20001219999995</v>
      </c>
      <c r="M642" s="1">
        <v>15.55150648</v>
      </c>
      <c r="N642" s="1">
        <v>0</v>
      </c>
      <c r="O642" t="str">
        <f t="shared" si="9"/>
        <v>12/18/26</v>
      </c>
    </row>
    <row r="643" spans="1:15" x14ac:dyDescent="0.3">
      <c r="A643" s="1">
        <v>5400</v>
      </c>
      <c r="B643" s="1" t="s">
        <v>1904</v>
      </c>
      <c r="C643" s="1">
        <v>308.7000122</v>
      </c>
      <c r="D643" s="1">
        <v>375.60000609999997</v>
      </c>
      <c r="E643" s="1">
        <v>398.82998659999998</v>
      </c>
      <c r="F643" s="1">
        <v>15.28977789</v>
      </c>
      <c r="G643" s="1">
        <v>0</v>
      </c>
      <c r="H643" s="1">
        <v>5400</v>
      </c>
      <c r="I643" s="1" t="s">
        <v>1905</v>
      </c>
      <c r="J643" s="1">
        <v>623.20001219999995</v>
      </c>
      <c r="K643" s="1">
        <v>739.5</v>
      </c>
      <c r="L643" s="1">
        <v>1133.2299800000001</v>
      </c>
      <c r="M643" s="1">
        <v>15.196963650000001</v>
      </c>
      <c r="N643" s="1">
        <v>0</v>
      </c>
      <c r="O643" t="str">
        <f t="shared" si="9"/>
        <v>12/18/26</v>
      </c>
    </row>
    <row r="644" spans="1:15" x14ac:dyDescent="0.3">
      <c r="A644" s="1">
        <v>5500</v>
      </c>
      <c r="B644" s="1" t="s">
        <v>1906</v>
      </c>
      <c r="C644" s="1">
        <v>270.5</v>
      </c>
      <c r="D644" s="1">
        <v>336.2999878</v>
      </c>
      <c r="E644" s="1">
        <v>296.10998540000003</v>
      </c>
      <c r="F644" s="1">
        <v>14.961000459999999</v>
      </c>
      <c r="G644" s="1">
        <v>0</v>
      </c>
      <c r="H644" s="1">
        <v>5500</v>
      </c>
      <c r="I644" s="1" t="s">
        <v>1907</v>
      </c>
      <c r="J644" s="1">
        <v>671</v>
      </c>
      <c r="K644" s="1">
        <v>787.79998780000005</v>
      </c>
      <c r="L644" s="1">
        <v>755</v>
      </c>
      <c r="M644" s="1">
        <v>14.844754979999999</v>
      </c>
      <c r="N644" s="1">
        <v>0</v>
      </c>
      <c r="O644" t="str">
        <f t="shared" si="9"/>
        <v>12/18/26</v>
      </c>
    </row>
    <row r="645" spans="1:15" x14ac:dyDescent="0.3">
      <c r="A645" s="1">
        <v>5600</v>
      </c>
      <c r="B645" s="1" t="s">
        <v>1908</v>
      </c>
      <c r="C645" s="1">
        <v>235.1999969</v>
      </c>
      <c r="D645" s="1">
        <v>299.7000122</v>
      </c>
      <c r="E645" s="1">
        <v>380.7999878</v>
      </c>
      <c r="F645" s="1">
        <v>14.644638690000001</v>
      </c>
      <c r="G645" s="1">
        <v>0</v>
      </c>
      <c r="H645" s="1">
        <v>5600</v>
      </c>
      <c r="I645" s="1" t="s">
        <v>1909</v>
      </c>
      <c r="J645" s="1">
        <v>721.79998780000005</v>
      </c>
      <c r="K645" s="1">
        <v>838.90002440000001</v>
      </c>
      <c r="L645" s="1">
        <v>1157.599976</v>
      </c>
      <c r="M645" s="1">
        <v>14.50671223</v>
      </c>
      <c r="N645" s="1">
        <v>0</v>
      </c>
      <c r="O645" t="str">
        <f t="shared" ref="O645:O646" si="10">MID(B645,FIND(" ",B645)+1,FIND(" ",B645,FIND(" ",B645)+1)-FIND(" ",B645)-1)</f>
        <v>12/18/26</v>
      </c>
    </row>
    <row r="646" spans="1:15" x14ac:dyDescent="0.3">
      <c r="A646" s="1">
        <v>5700</v>
      </c>
      <c r="B646" s="1" t="s">
        <v>1910</v>
      </c>
      <c r="C646" s="1">
        <v>203</v>
      </c>
      <c r="D646" s="1">
        <v>266</v>
      </c>
      <c r="E646" s="1">
        <v>157</v>
      </c>
      <c r="F646" s="1">
        <v>14.34698897</v>
      </c>
      <c r="G646" s="1">
        <v>0</v>
      </c>
      <c r="H646" s="1">
        <v>5700</v>
      </c>
      <c r="I646" s="1" t="s">
        <v>1911</v>
      </c>
      <c r="J646" s="1">
        <v>775.59997559999999</v>
      </c>
      <c r="K646" s="1">
        <v>892.79998780000005</v>
      </c>
      <c r="L646" s="1">
        <v>1363</v>
      </c>
      <c r="M646" s="1">
        <v>14.18192865</v>
      </c>
      <c r="N646" s="1">
        <v>0</v>
      </c>
      <c r="O646" t="str">
        <f t="shared" si="10"/>
        <v>12/18/26</v>
      </c>
    </row>
  </sheetData>
  <pageMargins left="0.7" right="0.7" top="0.75" bottom="0.75" header="0.3" footer="0.3"/>
  <pageSetup paperSize="9" scale="48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766A3-FF37-4CC7-8CB9-AEBEF5B1AA19}">
  <dimension ref="A1:L41"/>
  <sheetViews>
    <sheetView tabSelected="1" zoomScale="85" zoomScaleNormal="85" workbookViewId="0">
      <selection activeCell="K19" sqref="K1:K1048576"/>
    </sheetView>
  </sheetViews>
  <sheetFormatPr defaultRowHeight="15.6" x14ac:dyDescent="0.3"/>
  <cols>
    <col min="2" max="3" width="10.59765625" bestFit="1" customWidth="1"/>
    <col min="4" max="8" width="9.5" bestFit="1" customWidth="1"/>
    <col min="9" max="9" width="10.59765625" bestFit="1" customWidth="1"/>
    <col min="10" max="10" width="9.5" bestFit="1" customWidth="1"/>
  </cols>
  <sheetData>
    <row r="1" spans="1:12" x14ac:dyDescent="0.3">
      <c r="B1" s="2">
        <v>45259</v>
      </c>
      <c r="C1" s="2">
        <v>45288</v>
      </c>
      <c r="D1" s="2">
        <v>45321</v>
      </c>
      <c r="E1" s="2">
        <v>45350</v>
      </c>
      <c r="F1" s="2">
        <v>45378</v>
      </c>
      <c r="G1" s="2">
        <v>45470</v>
      </c>
      <c r="H1" s="2">
        <v>45562</v>
      </c>
      <c r="I1" s="2">
        <v>45656</v>
      </c>
      <c r="J1" s="2">
        <v>45835</v>
      </c>
    </row>
    <row r="2" spans="1:12" x14ac:dyDescent="0.3">
      <c r="A2">
        <v>4300</v>
      </c>
      <c r="B2">
        <f>(IFERROR(IFERROR(INDEX('HSCEI Raw'!$A:$N,MATCH("HSCEI "&amp;MONTH(B$1)&amp;" C"&amp;$A2,'HSCEI Raw'!$B:$B,0),6),INDEX('HSCEI Raw'!$A:$N,MATCH("HSCEI "&amp;MONTH(B$1)&amp;"/"&amp;YEAR(B$1)-2000&amp;" C"&amp;$A2,'HSCEI Raw'!$B:$B,0),6)),0))/100</f>
        <v>0</v>
      </c>
      <c r="C2">
        <f>(IFERROR(IFERROR(INDEX('HSCEI Raw'!$A:$N,MATCH("HSCEI "&amp;MONTH(C$1)&amp;" C"&amp;$A2,'HSCEI Raw'!$B:$B,0),6),INDEX('HSCEI Raw'!$A:$N,MATCH("HSCEI "&amp;MONTH(C$1)&amp;"/"&amp;YEAR(C$1)-2000&amp;" C"&amp;$A2,'HSCEI Raw'!$B:$B,0),6)),0))/100</f>
        <v>0</v>
      </c>
      <c r="D2">
        <f>(IFERROR(IFERROR(INDEX('HSCEI Raw'!$A:$N,MATCH("HSCEI "&amp;MONTH(D$1)&amp;" C"&amp;$A2,'HSCEI Raw'!$B:$B,0),6),INDEX('HSCEI Raw'!$A:$N,MATCH("HSCEI "&amp;MONTH(D$1)&amp;"/"&amp;YEAR(D$1)-2000&amp;" C"&amp;$A2,'HSCEI Raw'!$B:$B,0),6)),0))/100</f>
        <v>0</v>
      </c>
      <c r="E2">
        <f>(IFERROR(IFERROR(INDEX('HSCEI Raw'!$A:$N,MATCH("HSCEI "&amp;MONTH(E$1)&amp;" C"&amp;$A2,'HSCEI Raw'!$B:$B,0),6),INDEX('HSCEI Raw'!$A:$N,MATCH("HSCEI "&amp;MONTH(E$1)&amp;"/"&amp;YEAR(E$1)-2000&amp;" C"&amp;$A2,'HSCEI Raw'!$B:$B,0),6)),0))/100</f>
        <v>0</v>
      </c>
      <c r="F2">
        <f>(IFERROR(IFERROR(INDEX('HSCEI Raw'!$A:$N,MATCH("HSCEI "&amp;MONTH(F$1)&amp;" C"&amp;$A2,'HSCEI Raw'!$B:$B,0),6),INDEX('HSCEI Raw'!$A:$N,MATCH("HSCEI "&amp;MONTH(F$1)&amp;"/"&amp;YEAR(F$1)-2000&amp;" C"&amp;$A2,'HSCEI Raw'!$B:$B,0),6)),0))/100</f>
        <v>0</v>
      </c>
      <c r="G2">
        <f>(IFERROR(IFERROR(INDEX('HSCEI Raw'!$A:$N,MATCH("HSCEI "&amp;MONTH(G$1)&amp;" C"&amp;$A2,'HSCEI Raw'!$B:$B,0),6),INDEX('HSCEI Raw'!$A:$N,MATCH("HSCEI "&amp;MONTH(G$1)&amp;"/"&amp;YEAR(G$1)-2000&amp;" C"&amp;$A2,'HSCEI Raw'!$B:$B,0),6)),0))/100</f>
        <v>0</v>
      </c>
      <c r="H2">
        <f>(IFERROR(IFERROR(INDEX('HSCEI Raw'!$A:$N,MATCH("HSCEI "&amp;MONTH(H$1)&amp;" C"&amp;$A2,'HSCEI Raw'!$B:$B,0),6),INDEX('HSCEI Raw'!$A:$N,MATCH("HSCEI "&amp;MONTH(H$1)&amp;"/"&amp;YEAR(H$1)-2000&amp;" C"&amp;$A2,'HSCEI Raw'!$B:$B,0),6)),0))/100</f>
        <v>0</v>
      </c>
      <c r="I2">
        <f>(IFERROR(IFERROR(INDEX('HSCEI Raw'!$A:$N,MATCH("HSCEI "&amp;MONTH(I$1)&amp;" C"&amp;$A2,'HSCEI Raw'!$B:$B,0),6),INDEX('HSCEI Raw'!$A:$N,MATCH("HSCEI "&amp;MONTH(I$1)&amp;"/"&amp;YEAR(I$1)-2000&amp;" C"&amp;$A2,'HSCEI Raw'!$B:$B,0),6)),0))/100</f>
        <v>0</v>
      </c>
      <c r="J2">
        <f>(IFERROR(IFERROR(INDEX('HSCEI Raw'!$A:$N,MATCH("HSCEI "&amp;MONTH(J$1)&amp;" C"&amp;$A2,'HSCEI Raw'!$B:$B,0),6),INDEX('HSCEI Raw'!$A:$N,MATCH("HSCEI "&amp;MONTH(J$1)&amp;"/"&amp;YEAR(J$1)-2000&amp;" C"&amp;$A2,'HSCEI Raw'!$B:$B,0),6)),0))/100</f>
        <v>0</v>
      </c>
      <c r="L2">
        <v>100</v>
      </c>
    </row>
    <row r="3" spans="1:12" x14ac:dyDescent="0.3">
      <c r="A3">
        <v>4400</v>
      </c>
      <c r="B3">
        <f>(IFERROR(IFERROR(INDEX('HSCEI Raw'!$A:$N,MATCH("HSCEI "&amp;MONTH(B$1)&amp;" C"&amp;$A3,'HSCEI Raw'!$B:$B,0),6),INDEX('HSCEI Raw'!$A:$N,MATCH("HSCEI "&amp;MONTH(B$1)&amp;"/"&amp;YEAR(B$1)-2000&amp;" C"&amp;$A3,'HSCEI Raw'!$B:$B,0),6)),0))/100</f>
        <v>0</v>
      </c>
      <c r="C3">
        <f>(IFERROR(IFERROR(INDEX('HSCEI Raw'!$A:$N,MATCH("HSCEI "&amp;MONTH(C$1)&amp;" C"&amp;$A3,'HSCEI Raw'!$B:$B,0),6),INDEX('HSCEI Raw'!$A:$N,MATCH("HSCEI "&amp;MONTH(C$1)&amp;"/"&amp;YEAR(C$1)-2000&amp;" C"&amp;$A3,'HSCEI Raw'!$B:$B,0),6)),0))/100</f>
        <v>0</v>
      </c>
      <c r="D3">
        <f>(IFERROR(IFERROR(INDEX('HSCEI Raw'!$A:$N,MATCH("HSCEI "&amp;MONTH(D$1)&amp;" C"&amp;$A3,'HSCEI Raw'!$B:$B,0),6),INDEX('HSCEI Raw'!$A:$N,MATCH("HSCEI "&amp;MONTH(D$1)&amp;"/"&amp;YEAR(D$1)-2000&amp;" C"&amp;$A3,'HSCEI Raw'!$B:$B,0),6)),0))/100</f>
        <v>0</v>
      </c>
      <c r="E3">
        <f>(IFERROR(IFERROR(INDEX('HSCEI Raw'!$A:$N,MATCH("HSCEI "&amp;MONTH(E$1)&amp;" C"&amp;$A3,'HSCEI Raw'!$B:$B,0),6),INDEX('HSCEI Raw'!$A:$N,MATCH("HSCEI "&amp;MONTH(E$1)&amp;"/"&amp;YEAR(E$1)-2000&amp;" C"&amp;$A3,'HSCEI Raw'!$B:$B,0),6)),0))/100</f>
        <v>0</v>
      </c>
      <c r="F3">
        <f>(IFERROR(IFERROR(INDEX('HSCEI Raw'!$A:$N,MATCH("HSCEI "&amp;MONTH(F$1)&amp;" C"&amp;$A3,'HSCEI Raw'!$B:$B,0),6),INDEX('HSCEI Raw'!$A:$N,MATCH("HSCEI "&amp;MONTH(F$1)&amp;"/"&amp;YEAR(F$1)-2000&amp;" C"&amp;$A3,'HSCEI Raw'!$B:$B,0),6)),0))/100</f>
        <v>0</v>
      </c>
      <c r="G3">
        <f>(IFERROR(IFERROR(INDEX('HSCEI Raw'!$A:$N,MATCH("HSCEI "&amp;MONTH(G$1)&amp;" C"&amp;$A3,'HSCEI Raw'!$B:$B,0),6),INDEX('HSCEI Raw'!$A:$N,MATCH("HSCEI "&amp;MONTH(G$1)&amp;"/"&amp;YEAR(G$1)-2000&amp;" C"&amp;$A3,'HSCEI Raw'!$B:$B,0),6)),0))/100</f>
        <v>0</v>
      </c>
      <c r="H3">
        <f>(IFERROR(IFERROR(INDEX('HSCEI Raw'!$A:$N,MATCH("HSCEI "&amp;MONTH(H$1)&amp;" C"&amp;$A3,'HSCEI Raw'!$B:$B,0),6),INDEX('HSCEI Raw'!$A:$N,MATCH("HSCEI "&amp;MONTH(H$1)&amp;"/"&amp;YEAR(H$1)-2000&amp;" C"&amp;$A3,'HSCEI Raw'!$B:$B,0),6)),0))/100</f>
        <v>0</v>
      </c>
      <c r="I3">
        <f>(IFERROR(IFERROR(INDEX('HSCEI Raw'!$A:$N,MATCH("HSCEI "&amp;MONTH(I$1)&amp;" C"&amp;$A3,'HSCEI Raw'!$B:$B,0),6),INDEX('HSCEI Raw'!$A:$N,MATCH("HSCEI "&amp;MONTH(I$1)&amp;"/"&amp;YEAR(I$1)-2000&amp;" C"&amp;$A3,'HSCEI Raw'!$B:$B,0),6)),0))/100</f>
        <v>0</v>
      </c>
      <c r="J3">
        <f>(IFERROR(IFERROR(INDEX('HSCEI Raw'!$A:$N,MATCH("HSCEI "&amp;MONTH(J$1)&amp;" C"&amp;$A3,'HSCEI Raw'!$B:$B,0),6),INDEX('HSCEI Raw'!$A:$N,MATCH("HSCEI "&amp;MONTH(J$1)&amp;"/"&amp;YEAR(J$1)-2000&amp;" C"&amp;$A3,'HSCEI Raw'!$B:$B,0),6)),0))/100</f>
        <v>0</v>
      </c>
    </row>
    <row r="4" spans="1:12" x14ac:dyDescent="0.3">
      <c r="A4">
        <v>4500</v>
      </c>
      <c r="B4">
        <f>(IFERROR(IFERROR(INDEX('HSCEI Raw'!$A:$N,MATCH("HSCEI "&amp;MONTH(B$1)&amp;" C"&amp;$A4,'HSCEI Raw'!$B:$B,0),6),INDEX('HSCEI Raw'!$A:$N,MATCH("HSCEI "&amp;MONTH(B$1)&amp;"/"&amp;YEAR(B$1)-2000&amp;" C"&amp;$A4,'HSCEI Raw'!$B:$B,0),6)),0))/100</f>
        <v>0</v>
      </c>
      <c r="C4">
        <f>(IFERROR(IFERROR(INDEX('HSCEI Raw'!$A:$N,MATCH("HSCEI "&amp;MONTH(C$1)&amp;" C"&amp;$A4,'HSCEI Raw'!$B:$B,0),6),INDEX('HSCEI Raw'!$A:$N,MATCH("HSCEI "&amp;MONTH(C$1)&amp;"/"&amp;YEAR(C$1)-2000&amp;" C"&amp;$A4,'HSCEI Raw'!$B:$B,0),6)),0))/100</f>
        <v>0</v>
      </c>
      <c r="D4">
        <f>(IFERROR(IFERROR(INDEX('HSCEI Raw'!$A:$N,MATCH("HSCEI "&amp;MONTH(D$1)&amp;" C"&amp;$A4,'HSCEI Raw'!$B:$B,0),6),INDEX('HSCEI Raw'!$A:$N,MATCH("HSCEI "&amp;MONTH(D$1)&amp;"/"&amp;YEAR(D$1)-2000&amp;" C"&amp;$A4,'HSCEI Raw'!$B:$B,0),6)),0))/100</f>
        <v>0</v>
      </c>
      <c r="E4">
        <f>(IFERROR(IFERROR(INDEX('HSCEI Raw'!$A:$N,MATCH("HSCEI "&amp;MONTH(E$1)&amp;" C"&amp;$A4,'HSCEI Raw'!$B:$B,0),6),INDEX('HSCEI Raw'!$A:$N,MATCH("HSCEI "&amp;MONTH(E$1)&amp;"/"&amp;YEAR(E$1)-2000&amp;" C"&amp;$A4,'HSCEI Raw'!$B:$B,0),6)),0))/100</f>
        <v>0</v>
      </c>
      <c r="F4">
        <f>(IFERROR(IFERROR(INDEX('HSCEI Raw'!$A:$N,MATCH("HSCEI "&amp;MONTH(F$1)&amp;" C"&amp;$A4,'HSCEI Raw'!$B:$B,0),6),INDEX('HSCEI Raw'!$A:$N,MATCH("HSCEI "&amp;MONTH(F$1)&amp;"/"&amp;YEAR(F$1)-2000&amp;" C"&amp;$A4,'HSCEI Raw'!$B:$B,0),6)),0))/100</f>
        <v>0</v>
      </c>
      <c r="G4">
        <f>(IFERROR(IFERROR(INDEX('HSCEI Raw'!$A:$N,MATCH("HSCEI "&amp;MONTH(G$1)&amp;" C"&amp;$A4,'HSCEI Raw'!$B:$B,0),6),INDEX('HSCEI Raw'!$A:$N,MATCH("HSCEI "&amp;MONTH(G$1)&amp;"/"&amp;YEAR(G$1)-2000&amp;" C"&amp;$A4,'HSCEI Raw'!$B:$B,0),6)),0))/100</f>
        <v>0</v>
      </c>
      <c r="H4">
        <f>(IFERROR(IFERROR(INDEX('HSCEI Raw'!$A:$N,MATCH("HSCEI "&amp;MONTH(H$1)&amp;" C"&amp;$A4,'HSCEI Raw'!$B:$B,0),6),INDEX('HSCEI Raw'!$A:$N,MATCH("HSCEI "&amp;MONTH(H$1)&amp;"/"&amp;YEAR(H$1)-2000&amp;" C"&amp;$A4,'HSCEI Raw'!$B:$B,0),6)),0))/100</f>
        <v>0</v>
      </c>
      <c r="I4">
        <f>(IFERROR(IFERROR(INDEX('HSCEI Raw'!$A:$N,MATCH("HSCEI "&amp;MONTH(I$1)&amp;" C"&amp;$A4,'HSCEI Raw'!$B:$B,0),6),INDEX('HSCEI Raw'!$A:$N,MATCH("HSCEI "&amp;MONTH(I$1)&amp;"/"&amp;YEAR(I$1)-2000&amp;" C"&amp;$A4,'HSCEI Raw'!$B:$B,0),6)),0))/100</f>
        <v>0.37282652749999995</v>
      </c>
      <c r="J4">
        <f>(IFERROR(IFERROR(INDEX('HSCEI Raw'!$A:$N,MATCH("HSCEI "&amp;MONTH(J$1)&amp;" C"&amp;$A4,'HSCEI Raw'!$B:$B,0),6),INDEX('HSCEI Raw'!$A:$N,MATCH("HSCEI "&amp;MONTH(J$1)&amp;"/"&amp;YEAR(J$1)-2000&amp;" C"&amp;$A4,'HSCEI Raw'!$B:$B,0),6)),0))/100</f>
        <v>0</v>
      </c>
    </row>
    <row r="5" spans="1:12" x14ac:dyDescent="0.3">
      <c r="A5">
        <v>4600</v>
      </c>
      <c r="B5">
        <f>(IFERROR(IFERROR(INDEX('HSCEI Raw'!$A:$N,MATCH("HSCEI "&amp;MONTH(B$1)&amp;" C"&amp;$A5,'HSCEI Raw'!$B:$B,0),6),INDEX('HSCEI Raw'!$A:$N,MATCH("HSCEI "&amp;MONTH(B$1)&amp;"/"&amp;YEAR(B$1)-2000&amp;" C"&amp;$A5,'HSCEI Raw'!$B:$B,0),6)),0))/100</f>
        <v>0</v>
      </c>
      <c r="C5">
        <f>(IFERROR(IFERROR(INDEX('HSCEI Raw'!$A:$N,MATCH("HSCEI "&amp;MONTH(C$1)&amp;" C"&amp;$A5,'HSCEI Raw'!$B:$B,0),6),INDEX('HSCEI Raw'!$A:$N,MATCH("HSCEI "&amp;MONTH(C$1)&amp;"/"&amp;YEAR(C$1)-2000&amp;" C"&amp;$A5,'HSCEI Raw'!$B:$B,0),6)),0))/100</f>
        <v>0</v>
      </c>
      <c r="D5">
        <f>(IFERROR(IFERROR(INDEX('HSCEI Raw'!$A:$N,MATCH("HSCEI "&amp;MONTH(D$1)&amp;" C"&amp;$A5,'HSCEI Raw'!$B:$B,0),6),INDEX('HSCEI Raw'!$A:$N,MATCH("HSCEI "&amp;MONTH(D$1)&amp;"/"&amp;YEAR(D$1)-2000&amp;" C"&amp;$A5,'HSCEI Raw'!$B:$B,0),6)),0))/100</f>
        <v>0</v>
      </c>
      <c r="E5">
        <f>(IFERROR(IFERROR(INDEX('HSCEI Raw'!$A:$N,MATCH("HSCEI "&amp;MONTH(E$1)&amp;" C"&amp;$A5,'HSCEI Raw'!$B:$B,0),6),INDEX('HSCEI Raw'!$A:$N,MATCH("HSCEI "&amp;MONTH(E$1)&amp;"/"&amp;YEAR(E$1)-2000&amp;" C"&amp;$A5,'HSCEI Raw'!$B:$B,0),6)),0))/100</f>
        <v>0</v>
      </c>
      <c r="F5">
        <f>(IFERROR(IFERROR(INDEX('HSCEI Raw'!$A:$N,MATCH("HSCEI "&amp;MONTH(F$1)&amp;" C"&amp;$A5,'HSCEI Raw'!$B:$B,0),6),INDEX('HSCEI Raw'!$A:$N,MATCH("HSCEI "&amp;MONTH(F$1)&amp;"/"&amp;YEAR(F$1)-2000&amp;" C"&amp;$A5,'HSCEI Raw'!$B:$B,0),6)),0))/100</f>
        <v>0</v>
      </c>
      <c r="G5">
        <f>(IFERROR(IFERROR(INDEX('HSCEI Raw'!$A:$N,MATCH("HSCEI "&amp;MONTH(G$1)&amp;" C"&amp;$A5,'HSCEI Raw'!$B:$B,0),6),INDEX('HSCEI Raw'!$A:$N,MATCH("HSCEI "&amp;MONTH(G$1)&amp;"/"&amp;YEAR(G$1)-2000&amp;" C"&amp;$A5,'HSCEI Raw'!$B:$B,0),6)),0))/100</f>
        <v>0</v>
      </c>
      <c r="H5">
        <f>(IFERROR(IFERROR(INDEX('HSCEI Raw'!$A:$N,MATCH("HSCEI "&amp;MONTH(H$1)&amp;" C"&amp;$A5,'HSCEI Raw'!$B:$B,0),6),INDEX('HSCEI Raw'!$A:$N,MATCH("HSCEI "&amp;MONTH(H$1)&amp;"/"&amp;YEAR(H$1)-2000&amp;" C"&amp;$A5,'HSCEI Raw'!$B:$B,0),6)),0))/100</f>
        <v>0</v>
      </c>
      <c r="I5">
        <f>(IFERROR(IFERROR(INDEX('HSCEI Raw'!$A:$N,MATCH("HSCEI "&amp;MONTH(I$1)&amp;" C"&amp;$A5,'HSCEI Raw'!$B:$B,0),6),INDEX('HSCEI Raw'!$A:$N,MATCH("HSCEI "&amp;MONTH(I$1)&amp;"/"&amp;YEAR(I$1)-2000&amp;" C"&amp;$A5,'HSCEI Raw'!$B:$B,0),6)),0))/100</f>
        <v>0.35434200840000002</v>
      </c>
      <c r="J5">
        <f>(IFERROR(IFERROR(INDEX('HSCEI Raw'!$A:$N,MATCH("HSCEI "&amp;MONTH(J$1)&amp;" C"&amp;$A5,'HSCEI Raw'!$B:$B,0),6),INDEX('HSCEI Raw'!$A:$N,MATCH("HSCEI "&amp;MONTH(J$1)&amp;"/"&amp;YEAR(J$1)-2000&amp;" C"&amp;$A5,'HSCEI Raw'!$B:$B,0),6)),0))/100</f>
        <v>0</v>
      </c>
    </row>
    <row r="6" spans="1:12" x14ac:dyDescent="0.3">
      <c r="A6">
        <v>4700</v>
      </c>
      <c r="B6">
        <f>(IFERROR(IFERROR(INDEX('HSCEI Raw'!$A:$N,MATCH("HSCEI "&amp;MONTH(B$1)&amp;" C"&amp;$A6,'HSCEI Raw'!$B:$B,0),6),INDEX('HSCEI Raw'!$A:$N,MATCH("HSCEI "&amp;MONTH(B$1)&amp;"/"&amp;YEAR(B$1)-2000&amp;" C"&amp;$A6,'HSCEI Raw'!$B:$B,0),6)),0))/100</f>
        <v>0</v>
      </c>
      <c r="C6">
        <f>(IFERROR(IFERROR(INDEX('HSCEI Raw'!$A:$N,MATCH("HSCEI "&amp;MONTH(C$1)&amp;" C"&amp;$A6,'HSCEI Raw'!$B:$B,0),6),INDEX('HSCEI Raw'!$A:$N,MATCH("HSCEI "&amp;MONTH(C$1)&amp;"/"&amp;YEAR(C$1)-2000&amp;" C"&amp;$A6,'HSCEI Raw'!$B:$B,0),6)),0))/100</f>
        <v>0</v>
      </c>
      <c r="D6">
        <f>(IFERROR(IFERROR(INDEX('HSCEI Raw'!$A:$N,MATCH("HSCEI "&amp;MONTH(D$1)&amp;" C"&amp;$A6,'HSCEI Raw'!$B:$B,0),6),INDEX('HSCEI Raw'!$A:$N,MATCH("HSCEI "&amp;MONTH(D$1)&amp;"/"&amp;YEAR(D$1)-2000&amp;" C"&amp;$A6,'HSCEI Raw'!$B:$B,0),6)),0))/100</f>
        <v>0</v>
      </c>
      <c r="E6">
        <f>(IFERROR(IFERROR(INDEX('HSCEI Raw'!$A:$N,MATCH("HSCEI "&amp;MONTH(E$1)&amp;" C"&amp;$A6,'HSCEI Raw'!$B:$B,0),6),INDEX('HSCEI Raw'!$A:$N,MATCH("HSCEI "&amp;MONTH(E$1)&amp;"/"&amp;YEAR(E$1)-2000&amp;" C"&amp;$A6,'HSCEI Raw'!$B:$B,0),6)),0))/100</f>
        <v>0</v>
      </c>
      <c r="F6">
        <f>(IFERROR(IFERROR(INDEX('HSCEI Raw'!$A:$N,MATCH("HSCEI "&amp;MONTH(F$1)&amp;" C"&amp;$A6,'HSCEI Raw'!$B:$B,0),6),INDEX('HSCEI Raw'!$A:$N,MATCH("HSCEI "&amp;MONTH(F$1)&amp;"/"&amp;YEAR(F$1)-2000&amp;" C"&amp;$A6,'HSCEI Raw'!$B:$B,0),6)),0))/100</f>
        <v>0</v>
      </c>
      <c r="G6">
        <f>(IFERROR(IFERROR(INDEX('HSCEI Raw'!$A:$N,MATCH("HSCEI "&amp;MONTH(G$1)&amp;" C"&amp;$A6,'HSCEI Raw'!$B:$B,0),6),INDEX('HSCEI Raw'!$A:$N,MATCH("HSCEI "&amp;MONTH(G$1)&amp;"/"&amp;YEAR(G$1)-2000&amp;" C"&amp;$A6,'HSCEI Raw'!$B:$B,0),6)),0))/100</f>
        <v>0</v>
      </c>
      <c r="H6">
        <f>(IFERROR(IFERROR(INDEX('HSCEI Raw'!$A:$N,MATCH("HSCEI "&amp;MONTH(H$1)&amp;" C"&amp;$A6,'HSCEI Raw'!$B:$B,0),6),INDEX('HSCEI Raw'!$A:$N,MATCH("HSCEI "&amp;MONTH(H$1)&amp;"/"&amp;YEAR(H$1)-2000&amp;" C"&amp;$A6,'HSCEI Raw'!$B:$B,0),6)),0))/100</f>
        <v>0</v>
      </c>
      <c r="I6">
        <f>(IFERROR(IFERROR(INDEX('HSCEI Raw'!$A:$N,MATCH("HSCEI "&amp;MONTH(I$1)&amp;" C"&amp;$A6,'HSCEI Raw'!$B:$B,0),6),INDEX('HSCEI Raw'!$A:$N,MATCH("HSCEI "&amp;MONTH(I$1)&amp;"/"&amp;YEAR(I$1)-2000&amp;" C"&amp;$A6,'HSCEI Raw'!$B:$B,0),6)),0))/100</f>
        <v>0.35001740140000004</v>
      </c>
      <c r="J6">
        <f>(IFERROR(IFERROR(INDEX('HSCEI Raw'!$A:$N,MATCH("HSCEI "&amp;MONTH(J$1)&amp;" C"&amp;$A6,'HSCEI Raw'!$B:$B,0),6),INDEX('HSCEI Raw'!$A:$N,MATCH("HSCEI "&amp;MONTH(J$1)&amp;"/"&amp;YEAR(J$1)-2000&amp;" C"&amp;$A6,'HSCEI Raw'!$B:$B,0),6)),0))/100</f>
        <v>0</v>
      </c>
    </row>
    <row r="7" spans="1:12" x14ac:dyDescent="0.3">
      <c r="A7">
        <v>4800</v>
      </c>
      <c r="B7">
        <f>(IFERROR(IFERROR(INDEX('HSCEI Raw'!$A:$N,MATCH("HSCEI "&amp;MONTH(B$1)&amp;" C"&amp;$A7,'HSCEI Raw'!$B:$B,0),6),INDEX('HSCEI Raw'!$A:$N,MATCH("HSCEI "&amp;MONTH(B$1)&amp;"/"&amp;YEAR(B$1)-2000&amp;" C"&amp;$A7,'HSCEI Raw'!$B:$B,0),6)),0))/100</f>
        <v>0</v>
      </c>
      <c r="C7">
        <f>(IFERROR(IFERROR(INDEX('HSCEI Raw'!$A:$N,MATCH("HSCEI "&amp;MONTH(C$1)&amp;" C"&amp;$A7,'HSCEI Raw'!$B:$B,0),6),INDEX('HSCEI Raw'!$A:$N,MATCH("HSCEI "&amp;MONTH(C$1)&amp;"/"&amp;YEAR(C$1)-2000&amp;" C"&amp;$A7,'HSCEI Raw'!$B:$B,0),6)),0))/100</f>
        <v>0</v>
      </c>
      <c r="D7">
        <f>(IFERROR(IFERROR(INDEX('HSCEI Raw'!$A:$N,MATCH("HSCEI "&amp;MONTH(D$1)&amp;" C"&amp;$A7,'HSCEI Raw'!$B:$B,0),6),INDEX('HSCEI Raw'!$A:$N,MATCH("HSCEI "&amp;MONTH(D$1)&amp;"/"&amp;YEAR(D$1)-2000&amp;" C"&amp;$A7,'HSCEI Raw'!$B:$B,0),6)),0))/100</f>
        <v>0</v>
      </c>
      <c r="E7">
        <f>(IFERROR(IFERROR(INDEX('HSCEI Raw'!$A:$N,MATCH("HSCEI "&amp;MONTH(E$1)&amp;" C"&amp;$A7,'HSCEI Raw'!$B:$B,0),6),INDEX('HSCEI Raw'!$A:$N,MATCH("HSCEI "&amp;MONTH(E$1)&amp;"/"&amp;YEAR(E$1)-2000&amp;" C"&amp;$A7,'HSCEI Raw'!$B:$B,0),6)),0))/100</f>
        <v>0</v>
      </c>
      <c r="F7">
        <f>(IFERROR(IFERROR(INDEX('HSCEI Raw'!$A:$N,MATCH("HSCEI "&amp;MONTH(F$1)&amp;" C"&amp;$A7,'HSCEI Raw'!$B:$B,0),6),INDEX('HSCEI Raw'!$A:$N,MATCH("HSCEI "&amp;MONTH(F$1)&amp;"/"&amp;YEAR(F$1)-2000&amp;" C"&amp;$A7,'HSCEI Raw'!$B:$B,0),6)),0))/100</f>
        <v>0</v>
      </c>
      <c r="G7">
        <f>(IFERROR(IFERROR(INDEX('HSCEI Raw'!$A:$N,MATCH("HSCEI "&amp;MONTH(G$1)&amp;" C"&amp;$A7,'HSCEI Raw'!$B:$B,0),6),INDEX('HSCEI Raw'!$A:$N,MATCH("HSCEI "&amp;MONTH(G$1)&amp;"/"&amp;YEAR(G$1)-2000&amp;" C"&amp;$A7,'HSCEI Raw'!$B:$B,0),6)),0))/100</f>
        <v>0</v>
      </c>
      <c r="H7">
        <f>(IFERROR(IFERROR(INDEX('HSCEI Raw'!$A:$N,MATCH("HSCEI "&amp;MONTH(H$1)&amp;" C"&amp;$A7,'HSCEI Raw'!$B:$B,0),6),INDEX('HSCEI Raw'!$A:$N,MATCH("HSCEI "&amp;MONTH(H$1)&amp;"/"&amp;YEAR(H$1)-2000&amp;" C"&amp;$A7,'HSCEI Raw'!$B:$B,0),6)),0))/100</f>
        <v>0</v>
      </c>
      <c r="I7">
        <f>(IFERROR(IFERROR(INDEX('HSCEI Raw'!$A:$N,MATCH("HSCEI "&amp;MONTH(I$1)&amp;" C"&amp;$A7,'HSCEI Raw'!$B:$B,0),6),INDEX('HSCEI Raw'!$A:$N,MATCH("HSCEI "&amp;MONTH(I$1)&amp;"/"&amp;YEAR(I$1)-2000&amp;" C"&amp;$A7,'HSCEI Raw'!$B:$B,0),6)),0))/100</f>
        <v>0.33926981859999999</v>
      </c>
      <c r="J7">
        <f>(IFERROR(IFERROR(INDEX('HSCEI Raw'!$A:$N,MATCH("HSCEI "&amp;MONTH(J$1)&amp;" C"&amp;$A7,'HSCEI Raw'!$B:$B,0),6),INDEX('HSCEI Raw'!$A:$N,MATCH("HSCEI "&amp;MONTH(J$1)&amp;"/"&amp;YEAR(J$1)-2000&amp;" C"&amp;$A7,'HSCEI Raw'!$B:$B,0),6)),0))/100</f>
        <v>0</v>
      </c>
    </row>
    <row r="8" spans="1:12" x14ac:dyDescent="0.3">
      <c r="A8">
        <v>4900</v>
      </c>
      <c r="B8">
        <f>(IFERROR(IFERROR(INDEX('HSCEI Raw'!$A:$N,MATCH("HSCEI "&amp;MONTH(B$1)&amp;" C"&amp;$A8,'HSCEI Raw'!$B:$B,0),6),INDEX('HSCEI Raw'!$A:$N,MATCH("HSCEI "&amp;MONTH(B$1)&amp;"/"&amp;YEAR(B$1)-2000&amp;" C"&amp;$A8,'HSCEI Raw'!$B:$B,0),6)),0))/100</f>
        <v>0</v>
      </c>
      <c r="C8">
        <f>(IFERROR(IFERROR(INDEX('HSCEI Raw'!$A:$N,MATCH("HSCEI "&amp;MONTH(C$1)&amp;" C"&amp;$A8,'HSCEI Raw'!$B:$B,0),6),INDEX('HSCEI Raw'!$A:$N,MATCH("HSCEI "&amp;MONTH(C$1)&amp;"/"&amp;YEAR(C$1)-2000&amp;" C"&amp;$A8,'HSCEI Raw'!$B:$B,0),6)),0))/100</f>
        <v>0</v>
      </c>
      <c r="D8">
        <f>(IFERROR(IFERROR(INDEX('HSCEI Raw'!$A:$N,MATCH("HSCEI "&amp;MONTH(D$1)&amp;" C"&amp;$A8,'HSCEI Raw'!$B:$B,0),6),INDEX('HSCEI Raw'!$A:$N,MATCH("HSCEI "&amp;MONTH(D$1)&amp;"/"&amp;YEAR(D$1)-2000&amp;" C"&amp;$A8,'HSCEI Raw'!$B:$B,0),6)),0))/100</f>
        <v>0</v>
      </c>
      <c r="E8">
        <f>(IFERROR(IFERROR(INDEX('HSCEI Raw'!$A:$N,MATCH("HSCEI "&amp;MONTH(E$1)&amp;" C"&amp;$A8,'HSCEI Raw'!$B:$B,0),6),INDEX('HSCEI Raw'!$A:$N,MATCH("HSCEI "&amp;MONTH(E$1)&amp;"/"&amp;YEAR(E$1)-2000&amp;" C"&amp;$A8,'HSCEI Raw'!$B:$B,0),6)),0))/100</f>
        <v>0</v>
      </c>
      <c r="F8">
        <f>(IFERROR(IFERROR(INDEX('HSCEI Raw'!$A:$N,MATCH("HSCEI "&amp;MONTH(F$1)&amp;" C"&amp;$A8,'HSCEI Raw'!$B:$B,0),6),INDEX('HSCEI Raw'!$A:$N,MATCH("HSCEI "&amp;MONTH(F$1)&amp;"/"&amp;YEAR(F$1)-2000&amp;" C"&amp;$A8,'HSCEI Raw'!$B:$B,0),6)),0))/100</f>
        <v>0</v>
      </c>
      <c r="G8">
        <f>(IFERROR(IFERROR(INDEX('HSCEI Raw'!$A:$N,MATCH("HSCEI "&amp;MONTH(G$1)&amp;" C"&amp;$A8,'HSCEI Raw'!$B:$B,0),6),INDEX('HSCEI Raw'!$A:$N,MATCH("HSCEI "&amp;MONTH(G$1)&amp;"/"&amp;YEAR(G$1)-2000&amp;" C"&amp;$A8,'HSCEI Raw'!$B:$B,0),6)),0))/100</f>
        <v>0</v>
      </c>
      <c r="H8">
        <f>(IFERROR(IFERROR(INDEX('HSCEI Raw'!$A:$N,MATCH("HSCEI "&amp;MONTH(H$1)&amp;" C"&amp;$A8,'HSCEI Raw'!$B:$B,0),6),INDEX('HSCEI Raw'!$A:$N,MATCH("HSCEI "&amp;MONTH(H$1)&amp;"/"&amp;YEAR(H$1)-2000&amp;" C"&amp;$A8,'HSCEI Raw'!$B:$B,0),6)),0))/100</f>
        <v>0</v>
      </c>
      <c r="I8">
        <f>(IFERROR(IFERROR(INDEX('HSCEI Raw'!$A:$N,MATCH("HSCEI "&amp;MONTH(I$1)&amp;" C"&amp;$A8,'HSCEI Raw'!$B:$B,0),6),INDEX('HSCEI Raw'!$A:$N,MATCH("HSCEI "&amp;MONTH(I$1)&amp;"/"&amp;YEAR(I$1)-2000&amp;" C"&amp;$A8,'HSCEI Raw'!$B:$B,0),6)),0))/100</f>
        <v>0</v>
      </c>
      <c r="J8">
        <f>(IFERROR(IFERROR(INDEX('HSCEI Raw'!$A:$N,MATCH("HSCEI "&amp;MONTH(J$1)&amp;" C"&amp;$A8,'HSCEI Raw'!$B:$B,0),6),INDEX('HSCEI Raw'!$A:$N,MATCH("HSCEI "&amp;MONTH(J$1)&amp;"/"&amp;YEAR(J$1)-2000&amp;" C"&amp;$A8,'HSCEI Raw'!$B:$B,0),6)),0))/100</f>
        <v>0</v>
      </c>
    </row>
    <row r="9" spans="1:12" x14ac:dyDescent="0.3">
      <c r="A9">
        <v>4950</v>
      </c>
      <c r="B9">
        <f>(IFERROR(IFERROR(INDEX('HSCEI Raw'!$A:$N,MATCH("HSCEI "&amp;MONTH(B$1)&amp;" C"&amp;$A9,'HSCEI Raw'!$B:$B,0),6),INDEX('HSCEI Raw'!$A:$N,MATCH("HSCEI "&amp;MONTH(B$1)&amp;"/"&amp;YEAR(B$1)-2000&amp;" C"&amp;$A9,'HSCEI Raw'!$B:$B,0),6)),0))/100</f>
        <v>0</v>
      </c>
      <c r="C9">
        <f>(IFERROR(IFERROR(INDEX('HSCEI Raw'!$A:$N,MATCH("HSCEI "&amp;MONTH(C$1)&amp;" C"&amp;$A9,'HSCEI Raw'!$B:$B,0),6),INDEX('HSCEI Raw'!$A:$N,MATCH("HSCEI "&amp;MONTH(C$1)&amp;"/"&amp;YEAR(C$1)-2000&amp;" C"&amp;$A9,'HSCEI Raw'!$B:$B,0),6)),0))/100</f>
        <v>0</v>
      </c>
      <c r="D9">
        <f>(IFERROR(IFERROR(INDEX('HSCEI Raw'!$A:$N,MATCH("HSCEI "&amp;MONTH(D$1)&amp;" C"&amp;$A9,'HSCEI Raw'!$B:$B,0),6),INDEX('HSCEI Raw'!$A:$N,MATCH("HSCEI "&amp;MONTH(D$1)&amp;"/"&amp;YEAR(D$1)-2000&amp;" C"&amp;$A9,'HSCEI Raw'!$B:$B,0),6)),0))/100</f>
        <v>0</v>
      </c>
      <c r="E9">
        <f>(IFERROR(IFERROR(INDEX('HSCEI Raw'!$A:$N,MATCH("HSCEI "&amp;MONTH(E$1)&amp;" C"&amp;$A9,'HSCEI Raw'!$B:$B,0),6),INDEX('HSCEI Raw'!$A:$N,MATCH("HSCEI "&amp;MONTH(E$1)&amp;"/"&amp;YEAR(E$1)-2000&amp;" C"&amp;$A9,'HSCEI Raw'!$B:$B,0),6)),0))/100</f>
        <v>0</v>
      </c>
      <c r="F9">
        <f>(IFERROR(IFERROR(INDEX('HSCEI Raw'!$A:$N,MATCH("HSCEI "&amp;MONTH(F$1)&amp;" C"&amp;$A9,'HSCEI Raw'!$B:$B,0),6),INDEX('HSCEI Raw'!$A:$N,MATCH("HSCEI "&amp;MONTH(F$1)&amp;"/"&amp;YEAR(F$1)-2000&amp;" C"&amp;$A9,'HSCEI Raw'!$B:$B,0),6)),0))/100</f>
        <v>0</v>
      </c>
      <c r="G9">
        <f>(IFERROR(IFERROR(INDEX('HSCEI Raw'!$A:$N,MATCH("HSCEI "&amp;MONTH(G$1)&amp;" C"&amp;$A9,'HSCEI Raw'!$B:$B,0),6),INDEX('HSCEI Raw'!$A:$N,MATCH("HSCEI "&amp;MONTH(G$1)&amp;"/"&amp;YEAR(G$1)-2000&amp;" C"&amp;$A9,'HSCEI Raw'!$B:$B,0),6)),0))/100</f>
        <v>0</v>
      </c>
      <c r="H9">
        <f>(IFERROR(IFERROR(INDEX('HSCEI Raw'!$A:$N,MATCH("HSCEI "&amp;MONTH(H$1)&amp;" C"&amp;$A9,'HSCEI Raw'!$B:$B,0),6),INDEX('HSCEI Raw'!$A:$N,MATCH("HSCEI "&amp;MONTH(H$1)&amp;"/"&amp;YEAR(H$1)-2000&amp;" C"&amp;$A9,'HSCEI Raw'!$B:$B,0),6)),0))/100</f>
        <v>0</v>
      </c>
      <c r="I9">
        <f>(IFERROR(IFERROR(INDEX('HSCEI Raw'!$A:$N,MATCH("HSCEI "&amp;MONTH(I$1)&amp;" C"&amp;$A9,'HSCEI Raw'!$B:$B,0),6),INDEX('HSCEI Raw'!$A:$N,MATCH("HSCEI "&amp;MONTH(I$1)&amp;"/"&amp;YEAR(I$1)-2000&amp;" C"&amp;$A9,'HSCEI Raw'!$B:$B,0),6)),0))/100</f>
        <v>0</v>
      </c>
      <c r="J9">
        <f>(IFERROR(IFERROR(INDEX('HSCEI Raw'!$A:$N,MATCH("HSCEI "&amp;MONTH(J$1)&amp;" C"&amp;$A9,'HSCEI Raw'!$B:$B,0),6),INDEX('HSCEI Raw'!$A:$N,MATCH("HSCEI "&amp;MONTH(J$1)&amp;"/"&amp;YEAR(J$1)-2000&amp;" C"&amp;$A9,'HSCEI Raw'!$B:$B,0),6)),0))/100</f>
        <v>0</v>
      </c>
    </row>
    <row r="10" spans="1:12" x14ac:dyDescent="0.3">
      <c r="A10">
        <v>5000</v>
      </c>
      <c r="B10">
        <f>(IFERROR(IFERROR(INDEX('HSCEI Raw'!$A:$N,MATCH("HSCEI "&amp;MONTH(B$1)&amp;" C"&amp;$A10,'HSCEI Raw'!$B:$B,0),6),INDEX('HSCEI Raw'!$A:$N,MATCH("HSCEI "&amp;MONTH(B$1)&amp;"/"&amp;YEAR(B$1)-2000&amp;" C"&amp;$A10,'HSCEI Raw'!$B:$B,0),6)),0))/100</f>
        <v>0.74191778479999992</v>
      </c>
      <c r="C10">
        <f>(IFERROR(IFERROR(INDEX('HSCEI Raw'!$A:$N,MATCH("HSCEI "&amp;MONTH(C$1)&amp;" C"&amp;$A10,'HSCEI Raw'!$B:$B,0),6),INDEX('HSCEI Raw'!$A:$N,MATCH("HSCEI "&amp;MONTH(C$1)&amp;"/"&amp;YEAR(C$1)-2000&amp;" C"&amp;$A10,'HSCEI Raw'!$B:$B,0),6)),0))/100</f>
        <v>0.44707393600000001</v>
      </c>
      <c r="D10">
        <f>(IFERROR(IFERROR(INDEX('HSCEI Raw'!$A:$N,MATCH("HSCEI "&amp;MONTH(D$1)&amp;" C"&amp;$A10,'HSCEI Raw'!$B:$B,0),6),INDEX('HSCEI Raw'!$A:$N,MATCH("HSCEI "&amp;MONTH(D$1)&amp;"/"&amp;YEAR(D$1)-2000&amp;" C"&amp;$A10,'HSCEI Raw'!$B:$B,0),6)),0))/100</f>
        <v>0</v>
      </c>
      <c r="E10">
        <f>(IFERROR(IFERROR(INDEX('HSCEI Raw'!$A:$N,MATCH("HSCEI "&amp;MONTH(E$1)&amp;" C"&amp;$A10,'HSCEI Raw'!$B:$B,0),6),INDEX('HSCEI Raw'!$A:$N,MATCH("HSCEI "&amp;MONTH(E$1)&amp;"/"&amp;YEAR(E$1)-2000&amp;" C"&amp;$A10,'HSCEI Raw'!$B:$B,0),6)),0))/100</f>
        <v>0</v>
      </c>
      <c r="F10">
        <f>(IFERROR(IFERROR(INDEX('HSCEI Raw'!$A:$N,MATCH("HSCEI "&amp;MONTH(F$1)&amp;" C"&amp;$A10,'HSCEI Raw'!$B:$B,0),6),INDEX('HSCEI Raw'!$A:$N,MATCH("HSCEI "&amp;MONTH(F$1)&amp;"/"&amp;YEAR(F$1)-2000&amp;" C"&amp;$A10,'HSCEI Raw'!$B:$B,0),6)),0))/100</f>
        <v>0</v>
      </c>
      <c r="G10">
        <f>(IFERROR(IFERROR(INDEX('HSCEI Raw'!$A:$N,MATCH("HSCEI "&amp;MONTH(G$1)&amp;" C"&amp;$A10,'HSCEI Raw'!$B:$B,0),6),INDEX('HSCEI Raw'!$A:$N,MATCH("HSCEI "&amp;MONTH(G$1)&amp;"/"&amp;YEAR(G$1)-2000&amp;" C"&amp;$A10,'HSCEI Raw'!$B:$B,0),6)),0))/100</f>
        <v>0</v>
      </c>
      <c r="H10">
        <f>(IFERROR(IFERROR(INDEX('HSCEI Raw'!$A:$N,MATCH("HSCEI "&amp;MONTH(H$1)&amp;" C"&amp;$A10,'HSCEI Raw'!$B:$B,0),6),INDEX('HSCEI Raw'!$A:$N,MATCH("HSCEI "&amp;MONTH(H$1)&amp;"/"&amp;YEAR(H$1)-2000&amp;" C"&amp;$A10,'HSCEI Raw'!$B:$B,0),6)),0))/100</f>
        <v>0</v>
      </c>
      <c r="I10">
        <f>(IFERROR(IFERROR(INDEX('HSCEI Raw'!$A:$N,MATCH("HSCEI "&amp;MONTH(I$1)&amp;" C"&amp;$A10,'HSCEI Raw'!$B:$B,0),6),INDEX('HSCEI Raw'!$A:$N,MATCH("HSCEI "&amp;MONTH(I$1)&amp;"/"&amp;YEAR(I$1)-2000&amp;" C"&amp;$A10,'HSCEI Raw'!$B:$B,0),6)),0))/100</f>
        <v>0.44707393600000001</v>
      </c>
      <c r="J10">
        <f>(IFERROR(IFERROR(INDEX('HSCEI Raw'!$A:$N,MATCH("HSCEI "&amp;MONTH(J$1)&amp;" C"&amp;$A10,'HSCEI Raw'!$B:$B,0),6),INDEX('HSCEI Raw'!$A:$N,MATCH("HSCEI "&amp;MONTH(J$1)&amp;"/"&amp;YEAR(J$1)-2000&amp;" C"&amp;$A10,'HSCEI Raw'!$B:$B,0),6)),0))/100</f>
        <v>0.30934762110000003</v>
      </c>
    </row>
    <row r="11" spans="1:12" x14ac:dyDescent="0.3">
      <c r="A11">
        <v>5100</v>
      </c>
      <c r="B11">
        <f>(IFERROR(IFERROR(INDEX('HSCEI Raw'!$A:$N,MATCH("HSCEI "&amp;MONTH(B$1)&amp;" C"&amp;$A11,'HSCEI Raw'!$B:$B,0),6),INDEX('HSCEI Raw'!$A:$N,MATCH("HSCEI "&amp;MONTH(B$1)&amp;"/"&amp;YEAR(B$1)-2000&amp;" C"&amp;$A11,'HSCEI Raw'!$B:$B,0),6)),0))/100</f>
        <v>0</v>
      </c>
      <c r="C11">
        <f>(IFERROR(IFERROR(INDEX('HSCEI Raw'!$A:$N,MATCH("HSCEI "&amp;MONTH(C$1)&amp;" C"&amp;$A11,'HSCEI Raw'!$B:$B,0),6),INDEX('HSCEI Raw'!$A:$N,MATCH("HSCEI "&amp;MONTH(C$1)&amp;"/"&amp;YEAR(C$1)-2000&amp;" C"&amp;$A11,'HSCEI Raw'!$B:$B,0),6)),0))/100</f>
        <v>0</v>
      </c>
      <c r="D11">
        <f>(IFERROR(IFERROR(INDEX('HSCEI Raw'!$A:$N,MATCH("HSCEI "&amp;MONTH(D$1)&amp;" C"&amp;$A11,'HSCEI Raw'!$B:$B,0),6),INDEX('HSCEI Raw'!$A:$N,MATCH("HSCEI "&amp;MONTH(D$1)&amp;"/"&amp;YEAR(D$1)-2000&amp;" C"&amp;$A11,'HSCEI Raw'!$B:$B,0),6)),0))/100</f>
        <v>0</v>
      </c>
      <c r="E11">
        <f>(IFERROR(IFERROR(INDEX('HSCEI Raw'!$A:$N,MATCH("HSCEI "&amp;MONTH(E$1)&amp;" C"&amp;$A11,'HSCEI Raw'!$B:$B,0),6),INDEX('HSCEI Raw'!$A:$N,MATCH("HSCEI "&amp;MONTH(E$1)&amp;"/"&amp;YEAR(E$1)-2000&amp;" C"&amp;$A11,'HSCEI Raw'!$B:$B,0),6)),0))/100</f>
        <v>0</v>
      </c>
      <c r="F11">
        <f>(IFERROR(IFERROR(INDEX('HSCEI Raw'!$A:$N,MATCH("HSCEI "&amp;MONTH(F$1)&amp;" C"&amp;$A11,'HSCEI Raw'!$B:$B,0),6),INDEX('HSCEI Raw'!$A:$N,MATCH("HSCEI "&amp;MONTH(F$1)&amp;"/"&amp;YEAR(F$1)-2000&amp;" C"&amp;$A11,'HSCEI Raw'!$B:$B,0),6)),0))/100</f>
        <v>0</v>
      </c>
      <c r="G11">
        <f>(IFERROR(IFERROR(INDEX('HSCEI Raw'!$A:$N,MATCH("HSCEI "&amp;MONTH(G$1)&amp;" C"&amp;$A11,'HSCEI Raw'!$B:$B,0),6),INDEX('HSCEI Raw'!$A:$N,MATCH("HSCEI "&amp;MONTH(G$1)&amp;"/"&amp;YEAR(G$1)-2000&amp;" C"&amp;$A11,'HSCEI Raw'!$B:$B,0),6)),0))/100</f>
        <v>0</v>
      </c>
      <c r="H11">
        <f>(IFERROR(IFERROR(INDEX('HSCEI Raw'!$A:$N,MATCH("HSCEI "&amp;MONTH(H$1)&amp;" C"&amp;$A11,'HSCEI Raw'!$B:$B,0),6),INDEX('HSCEI Raw'!$A:$N,MATCH("HSCEI "&amp;MONTH(H$1)&amp;"/"&amp;YEAR(H$1)-2000&amp;" C"&amp;$A11,'HSCEI Raw'!$B:$B,0),6)),0))/100</f>
        <v>0</v>
      </c>
      <c r="I11">
        <f>(IFERROR(IFERROR(INDEX('HSCEI Raw'!$A:$N,MATCH("HSCEI "&amp;MONTH(I$1)&amp;" C"&amp;$A11,'HSCEI Raw'!$B:$B,0),6),INDEX('HSCEI Raw'!$A:$N,MATCH("HSCEI "&amp;MONTH(I$1)&amp;"/"&amp;YEAR(I$1)-2000&amp;" C"&amp;$A11,'HSCEI Raw'!$B:$B,0),6)),0))/100</f>
        <v>0</v>
      </c>
      <c r="J11">
        <f>(IFERROR(IFERROR(INDEX('HSCEI Raw'!$A:$N,MATCH("HSCEI "&amp;MONTH(J$1)&amp;" C"&amp;$A11,'HSCEI Raw'!$B:$B,0),6),INDEX('HSCEI Raw'!$A:$N,MATCH("HSCEI "&amp;MONTH(J$1)&amp;"/"&amp;YEAR(J$1)-2000&amp;" C"&amp;$A11,'HSCEI Raw'!$B:$B,0),6)),0))/100</f>
        <v>0</v>
      </c>
    </row>
    <row r="12" spans="1:12" x14ac:dyDescent="0.3">
      <c r="A12">
        <v>5200</v>
      </c>
      <c r="B12">
        <f>(IFERROR(IFERROR(INDEX('HSCEI Raw'!$A:$N,MATCH("HSCEI "&amp;MONTH(B$1)&amp;" C"&amp;$A12,'HSCEI Raw'!$B:$B,0),6),INDEX('HSCEI Raw'!$A:$N,MATCH("HSCEI "&amp;MONTH(B$1)&amp;"/"&amp;YEAR(B$1)-2000&amp;" C"&amp;$A12,'HSCEI Raw'!$B:$B,0),6)),0))/100</f>
        <v>0</v>
      </c>
      <c r="C12">
        <f>(IFERROR(IFERROR(INDEX('HSCEI Raw'!$A:$N,MATCH("HSCEI "&amp;MONTH(C$1)&amp;" C"&amp;$A12,'HSCEI Raw'!$B:$B,0),6),INDEX('HSCEI Raw'!$A:$N,MATCH("HSCEI "&amp;MONTH(C$1)&amp;"/"&amp;YEAR(C$1)-2000&amp;" C"&amp;$A12,'HSCEI Raw'!$B:$B,0),6)),0))/100</f>
        <v>0</v>
      </c>
      <c r="D12">
        <f>(IFERROR(IFERROR(INDEX('HSCEI Raw'!$A:$N,MATCH("HSCEI "&amp;MONTH(D$1)&amp;" C"&amp;$A12,'HSCEI Raw'!$B:$B,0),6),INDEX('HSCEI Raw'!$A:$N,MATCH("HSCEI "&amp;MONTH(D$1)&amp;"/"&amp;YEAR(D$1)-2000&amp;" C"&amp;$A12,'HSCEI Raw'!$B:$B,0),6)),0))/100</f>
        <v>0</v>
      </c>
      <c r="E12">
        <f>(IFERROR(IFERROR(INDEX('HSCEI Raw'!$A:$N,MATCH("HSCEI "&amp;MONTH(E$1)&amp;" C"&amp;$A12,'HSCEI Raw'!$B:$B,0),6),INDEX('HSCEI Raw'!$A:$N,MATCH("HSCEI "&amp;MONTH(E$1)&amp;"/"&amp;YEAR(E$1)-2000&amp;" C"&amp;$A12,'HSCEI Raw'!$B:$B,0),6)),0))/100</f>
        <v>0</v>
      </c>
      <c r="F12">
        <f>(IFERROR(IFERROR(INDEX('HSCEI Raw'!$A:$N,MATCH("HSCEI "&amp;MONTH(F$1)&amp;" C"&amp;$A12,'HSCEI Raw'!$B:$B,0),6),INDEX('HSCEI Raw'!$A:$N,MATCH("HSCEI "&amp;MONTH(F$1)&amp;"/"&amp;YEAR(F$1)-2000&amp;" C"&amp;$A12,'HSCEI Raw'!$B:$B,0),6)),0))/100</f>
        <v>0</v>
      </c>
      <c r="G12">
        <f>(IFERROR(IFERROR(INDEX('HSCEI Raw'!$A:$N,MATCH("HSCEI "&amp;MONTH(G$1)&amp;" C"&amp;$A12,'HSCEI Raw'!$B:$B,0),6),INDEX('HSCEI Raw'!$A:$N,MATCH("HSCEI "&amp;MONTH(G$1)&amp;"/"&amp;YEAR(G$1)-2000&amp;" C"&amp;$A12,'HSCEI Raw'!$B:$B,0),6)),0))/100</f>
        <v>0</v>
      </c>
      <c r="H12">
        <f>(IFERROR(IFERROR(INDEX('HSCEI Raw'!$A:$N,MATCH("HSCEI "&amp;MONTH(H$1)&amp;" C"&amp;$A12,'HSCEI Raw'!$B:$B,0),6),INDEX('HSCEI Raw'!$A:$N,MATCH("HSCEI "&amp;MONTH(H$1)&amp;"/"&amp;YEAR(H$1)-2000&amp;" C"&amp;$A12,'HSCEI Raw'!$B:$B,0),6)),0))/100</f>
        <v>0</v>
      </c>
      <c r="I12">
        <f>(IFERROR(IFERROR(INDEX('HSCEI Raw'!$A:$N,MATCH("HSCEI "&amp;MONTH(I$1)&amp;" C"&amp;$A12,'HSCEI Raw'!$B:$B,0),6),INDEX('HSCEI Raw'!$A:$N,MATCH("HSCEI "&amp;MONTH(I$1)&amp;"/"&amp;YEAR(I$1)-2000&amp;" C"&amp;$A12,'HSCEI Raw'!$B:$B,0),6)),0))/100</f>
        <v>0</v>
      </c>
      <c r="J12">
        <f>(IFERROR(IFERROR(INDEX('HSCEI Raw'!$A:$N,MATCH("HSCEI "&amp;MONTH(J$1)&amp;" C"&amp;$A12,'HSCEI Raw'!$B:$B,0),6),INDEX('HSCEI Raw'!$A:$N,MATCH("HSCEI "&amp;MONTH(J$1)&amp;"/"&amp;YEAR(J$1)-2000&amp;" C"&amp;$A12,'HSCEI Raw'!$B:$B,0),6)),0))/100</f>
        <v>0.296733998</v>
      </c>
    </row>
    <row r="13" spans="1:12" x14ac:dyDescent="0.3">
      <c r="A13">
        <v>5300</v>
      </c>
      <c r="B13">
        <f>(IFERROR(IFERROR(INDEX('HSCEI Raw'!$A:$N,MATCH("HSCEI "&amp;MONTH(B$1)&amp;" C"&amp;$A13,'HSCEI Raw'!$B:$B,0),6),INDEX('HSCEI Raw'!$A:$N,MATCH("HSCEI "&amp;MONTH(B$1)&amp;"/"&amp;YEAR(B$1)-2000&amp;" C"&amp;$A13,'HSCEI Raw'!$B:$B,0),6)),0))/100</f>
        <v>0</v>
      </c>
      <c r="C13">
        <f>(IFERROR(IFERROR(INDEX('HSCEI Raw'!$A:$N,MATCH("HSCEI "&amp;MONTH(C$1)&amp;" C"&amp;$A13,'HSCEI Raw'!$B:$B,0),6),INDEX('HSCEI Raw'!$A:$N,MATCH("HSCEI "&amp;MONTH(C$1)&amp;"/"&amp;YEAR(C$1)-2000&amp;" C"&amp;$A13,'HSCEI Raw'!$B:$B,0),6)),0))/100</f>
        <v>0</v>
      </c>
      <c r="D13">
        <f>(IFERROR(IFERROR(INDEX('HSCEI Raw'!$A:$N,MATCH("HSCEI "&amp;MONTH(D$1)&amp;" C"&amp;$A13,'HSCEI Raw'!$B:$B,0),6),INDEX('HSCEI Raw'!$A:$N,MATCH("HSCEI "&amp;MONTH(D$1)&amp;"/"&amp;YEAR(D$1)-2000&amp;" C"&amp;$A13,'HSCEI Raw'!$B:$B,0),6)),0))/100</f>
        <v>0</v>
      </c>
      <c r="E13">
        <f>(IFERROR(IFERROR(INDEX('HSCEI Raw'!$A:$N,MATCH("HSCEI "&amp;MONTH(E$1)&amp;" C"&amp;$A13,'HSCEI Raw'!$B:$B,0),6),INDEX('HSCEI Raw'!$A:$N,MATCH("HSCEI "&amp;MONTH(E$1)&amp;"/"&amp;YEAR(E$1)-2000&amp;" C"&amp;$A13,'HSCEI Raw'!$B:$B,0),6)),0))/100</f>
        <v>0</v>
      </c>
      <c r="F13">
        <f>(IFERROR(IFERROR(INDEX('HSCEI Raw'!$A:$N,MATCH("HSCEI "&amp;MONTH(F$1)&amp;" C"&amp;$A13,'HSCEI Raw'!$B:$B,0),6),INDEX('HSCEI Raw'!$A:$N,MATCH("HSCEI "&amp;MONTH(F$1)&amp;"/"&amp;YEAR(F$1)-2000&amp;" C"&amp;$A13,'HSCEI Raw'!$B:$B,0),6)),0))/100</f>
        <v>0</v>
      </c>
      <c r="G13">
        <f>(IFERROR(IFERROR(INDEX('HSCEI Raw'!$A:$N,MATCH("HSCEI "&amp;MONTH(G$1)&amp;" C"&amp;$A13,'HSCEI Raw'!$B:$B,0),6),INDEX('HSCEI Raw'!$A:$N,MATCH("HSCEI "&amp;MONTH(G$1)&amp;"/"&amp;YEAR(G$1)-2000&amp;" C"&amp;$A13,'HSCEI Raw'!$B:$B,0),6)),0))/100</f>
        <v>0</v>
      </c>
      <c r="H13">
        <f>(IFERROR(IFERROR(INDEX('HSCEI Raw'!$A:$N,MATCH("HSCEI "&amp;MONTH(H$1)&amp;" C"&amp;$A13,'HSCEI Raw'!$B:$B,0),6),INDEX('HSCEI Raw'!$A:$N,MATCH("HSCEI "&amp;MONTH(H$1)&amp;"/"&amp;YEAR(H$1)-2000&amp;" C"&amp;$A13,'HSCEI Raw'!$B:$B,0),6)),0))/100</f>
        <v>0</v>
      </c>
      <c r="I13">
        <f>(IFERROR(IFERROR(INDEX('HSCEI Raw'!$A:$N,MATCH("HSCEI "&amp;MONTH(I$1)&amp;" C"&amp;$A13,'HSCEI Raw'!$B:$B,0),6),INDEX('HSCEI Raw'!$A:$N,MATCH("HSCEI "&amp;MONTH(I$1)&amp;"/"&amp;YEAR(I$1)-2000&amp;" C"&amp;$A13,'HSCEI Raw'!$B:$B,0),6)),0))/100</f>
        <v>0</v>
      </c>
      <c r="J13">
        <f>(IFERROR(IFERROR(INDEX('HSCEI Raw'!$A:$N,MATCH("HSCEI "&amp;MONTH(J$1)&amp;" C"&amp;$A13,'HSCEI Raw'!$B:$B,0),6),INDEX('HSCEI Raw'!$A:$N,MATCH("HSCEI "&amp;MONTH(J$1)&amp;"/"&amp;YEAR(J$1)-2000&amp;" C"&amp;$A13,'HSCEI Raw'!$B:$B,0),6)),0))/100</f>
        <v>0</v>
      </c>
    </row>
    <row r="14" spans="1:12" x14ac:dyDescent="0.3">
      <c r="A14">
        <v>5400</v>
      </c>
      <c r="B14">
        <f>(IFERROR(IFERROR(INDEX('HSCEI Raw'!$A:$N,MATCH("HSCEI "&amp;MONTH(B$1)&amp;" C"&amp;$A14,'HSCEI Raw'!$B:$B,0),6),INDEX('HSCEI Raw'!$A:$N,MATCH("HSCEI "&amp;MONTH(B$1)&amp;"/"&amp;YEAR(B$1)-2000&amp;" C"&amp;$A14,'HSCEI Raw'!$B:$B,0),6)),0))/100</f>
        <v>0</v>
      </c>
      <c r="C14">
        <f>(IFERROR(IFERROR(INDEX('HSCEI Raw'!$A:$N,MATCH("HSCEI "&amp;MONTH(C$1)&amp;" C"&amp;$A14,'HSCEI Raw'!$B:$B,0),6),INDEX('HSCEI Raw'!$A:$N,MATCH("HSCEI "&amp;MONTH(C$1)&amp;"/"&amp;YEAR(C$1)-2000&amp;" C"&amp;$A14,'HSCEI Raw'!$B:$B,0),6)),0))/100</f>
        <v>0</v>
      </c>
      <c r="D14">
        <f>(IFERROR(IFERROR(INDEX('HSCEI Raw'!$A:$N,MATCH("HSCEI "&amp;MONTH(D$1)&amp;" C"&amp;$A14,'HSCEI Raw'!$B:$B,0),6),INDEX('HSCEI Raw'!$A:$N,MATCH("HSCEI "&amp;MONTH(D$1)&amp;"/"&amp;YEAR(D$1)-2000&amp;" C"&amp;$A14,'HSCEI Raw'!$B:$B,0),6)),0))/100</f>
        <v>0.29122660830000002</v>
      </c>
      <c r="E14">
        <f>(IFERROR(IFERROR(INDEX('HSCEI Raw'!$A:$N,MATCH("HSCEI "&amp;MONTH(E$1)&amp;" C"&amp;$A14,'HSCEI Raw'!$B:$B,0),6),INDEX('HSCEI Raw'!$A:$N,MATCH("HSCEI "&amp;MONTH(E$1)&amp;"/"&amp;YEAR(E$1)-2000&amp;" C"&amp;$A14,'HSCEI Raw'!$B:$B,0),6)),0))/100</f>
        <v>0.29310002670000002</v>
      </c>
      <c r="F14">
        <f>(IFERROR(IFERROR(INDEX('HSCEI Raw'!$A:$N,MATCH("HSCEI "&amp;MONTH(F$1)&amp;" C"&amp;$A14,'HSCEI Raw'!$B:$B,0),6),INDEX('HSCEI Raw'!$A:$N,MATCH("HSCEI "&amp;MONTH(F$1)&amp;"/"&amp;YEAR(F$1)-2000&amp;" C"&amp;$A14,'HSCEI Raw'!$B:$B,0),6)),0))/100</f>
        <v>0.2963665426</v>
      </c>
      <c r="G14">
        <f>(IFERROR(IFERROR(INDEX('HSCEI Raw'!$A:$N,MATCH("HSCEI "&amp;MONTH(G$1)&amp;" C"&amp;$A14,'HSCEI Raw'!$B:$B,0),6),INDEX('HSCEI Raw'!$A:$N,MATCH("HSCEI "&amp;MONTH(G$1)&amp;"/"&amp;YEAR(G$1)-2000&amp;" C"&amp;$A14,'HSCEI Raw'!$B:$B,0),6)),0))/100</f>
        <v>0.26829049789999998</v>
      </c>
      <c r="H14">
        <f>(IFERROR(IFERROR(INDEX('HSCEI Raw'!$A:$N,MATCH("HSCEI "&amp;MONTH(H$1)&amp;" C"&amp;$A14,'HSCEI Raw'!$B:$B,0),6),INDEX('HSCEI Raw'!$A:$N,MATCH("HSCEI "&amp;MONTH(H$1)&amp;"/"&amp;YEAR(H$1)-2000&amp;" C"&amp;$A14,'HSCEI Raw'!$B:$B,0),6)),0))/100</f>
        <v>0.26576287770000001</v>
      </c>
      <c r="I14">
        <f>(IFERROR(IFERROR(INDEX('HSCEI Raw'!$A:$N,MATCH("HSCEI "&amp;MONTH(I$1)&amp;" C"&amp;$A14,'HSCEI Raw'!$B:$B,0),6),INDEX('HSCEI Raw'!$A:$N,MATCH("HSCEI "&amp;MONTH(I$1)&amp;"/"&amp;YEAR(I$1)-2000&amp;" C"&amp;$A14,'HSCEI Raw'!$B:$B,0),6)),0))/100</f>
        <v>0</v>
      </c>
      <c r="J14">
        <f>(IFERROR(IFERROR(INDEX('HSCEI Raw'!$A:$N,MATCH("HSCEI "&amp;MONTH(J$1)&amp;" C"&amp;$A14,'HSCEI Raw'!$B:$B,0),6),INDEX('HSCEI Raw'!$A:$N,MATCH("HSCEI "&amp;MONTH(J$1)&amp;"/"&amp;YEAR(J$1)-2000&amp;" C"&amp;$A14,'HSCEI Raw'!$B:$B,0),6)),0))/100</f>
        <v>0.28574193920000002</v>
      </c>
    </row>
    <row r="15" spans="1:12" x14ac:dyDescent="0.3">
      <c r="A15">
        <v>5500</v>
      </c>
      <c r="B15">
        <f>(IFERROR(IFERROR(INDEX('HSCEI Raw'!$A:$N,MATCH("HSCEI "&amp;MONTH(B$1)&amp;" C"&amp;$A15,'HSCEI Raw'!$B:$B,0),6),INDEX('HSCEI Raw'!$A:$N,MATCH("HSCEI "&amp;MONTH(B$1)&amp;"/"&amp;YEAR(B$1)-2000&amp;" C"&amp;$A15,'HSCEI Raw'!$B:$B,0),6)),0))/100</f>
        <v>0</v>
      </c>
      <c r="C15">
        <f>(IFERROR(IFERROR(INDEX('HSCEI Raw'!$A:$N,MATCH("HSCEI "&amp;MONTH(C$1)&amp;" C"&amp;$A15,'HSCEI Raw'!$B:$B,0),6),INDEX('HSCEI Raw'!$A:$N,MATCH("HSCEI "&amp;MONTH(C$1)&amp;"/"&amp;YEAR(C$1)-2000&amp;" C"&amp;$A15,'HSCEI Raw'!$B:$B,0),6)),0))/100</f>
        <v>0</v>
      </c>
      <c r="D15">
        <f>(IFERROR(IFERROR(INDEX('HSCEI Raw'!$A:$N,MATCH("HSCEI "&amp;MONTH(D$1)&amp;" C"&amp;$A15,'HSCEI Raw'!$B:$B,0),6),INDEX('HSCEI Raw'!$A:$N,MATCH("HSCEI "&amp;MONTH(D$1)&amp;"/"&amp;YEAR(D$1)-2000&amp;" C"&amp;$A15,'HSCEI Raw'!$B:$B,0),6)),0))/100</f>
        <v>0.29423746989999999</v>
      </c>
      <c r="E15">
        <f>(IFERROR(IFERROR(INDEX('HSCEI Raw'!$A:$N,MATCH("HSCEI "&amp;MONTH(E$1)&amp;" C"&amp;$A15,'HSCEI Raw'!$B:$B,0),6),INDEX('HSCEI Raw'!$A:$N,MATCH("HSCEI "&amp;MONTH(E$1)&amp;"/"&amp;YEAR(E$1)-2000&amp;" C"&amp;$A15,'HSCEI Raw'!$B:$B,0),6)),0))/100</f>
        <v>0</v>
      </c>
      <c r="F15">
        <f>(IFERROR(IFERROR(INDEX('HSCEI Raw'!$A:$N,MATCH("HSCEI "&amp;MONTH(F$1)&amp;" C"&amp;$A15,'HSCEI Raw'!$B:$B,0),6),INDEX('HSCEI Raw'!$A:$N,MATCH("HSCEI "&amp;MONTH(F$1)&amp;"/"&amp;YEAR(F$1)-2000&amp;" C"&amp;$A15,'HSCEI Raw'!$B:$B,0),6)),0))/100</f>
        <v>0.29575654260000001</v>
      </c>
      <c r="G15">
        <f>(IFERROR(IFERROR(INDEX('HSCEI Raw'!$A:$N,MATCH("HSCEI "&amp;MONTH(G$1)&amp;" C"&amp;$A15,'HSCEI Raw'!$B:$B,0),6),INDEX('HSCEI Raw'!$A:$N,MATCH("HSCEI "&amp;MONTH(G$1)&amp;"/"&amp;YEAR(G$1)-2000&amp;" C"&amp;$A15,'HSCEI Raw'!$B:$B,0),6)),0))/100</f>
        <v>0.2756359303</v>
      </c>
      <c r="H15">
        <f>(IFERROR(IFERROR(INDEX('HSCEI Raw'!$A:$N,MATCH("HSCEI "&amp;MONTH(H$1)&amp;" C"&amp;$A15,'HSCEI Raw'!$B:$B,0),6),INDEX('HSCEI Raw'!$A:$N,MATCH("HSCEI "&amp;MONTH(H$1)&amp;"/"&amp;YEAR(H$1)-2000&amp;" C"&amp;$A15,'HSCEI Raw'!$B:$B,0),6)),0))/100</f>
        <v>0.26477122600000003</v>
      </c>
      <c r="I15">
        <f>(IFERROR(IFERROR(INDEX('HSCEI Raw'!$A:$N,MATCH("HSCEI "&amp;MONTH(I$1)&amp;" C"&amp;$A15,'HSCEI Raw'!$B:$B,0),6),INDEX('HSCEI Raw'!$A:$N,MATCH("HSCEI "&amp;MONTH(I$1)&amp;"/"&amp;YEAR(I$1)-2000&amp;" C"&amp;$A15,'HSCEI Raw'!$B:$B,0),6)),0))/100</f>
        <v>0</v>
      </c>
      <c r="J15">
        <f>(IFERROR(IFERROR(INDEX('HSCEI Raw'!$A:$N,MATCH("HSCEI "&amp;MONTH(J$1)&amp;" C"&amp;$A15,'HSCEI Raw'!$B:$B,0),6),INDEX('HSCEI Raw'!$A:$N,MATCH("HSCEI "&amp;MONTH(J$1)&amp;"/"&amp;YEAR(J$1)-2000&amp;" C"&amp;$A15,'HSCEI Raw'!$B:$B,0),6)),0))/100</f>
        <v>0</v>
      </c>
    </row>
    <row r="16" spans="1:12" x14ac:dyDescent="0.3">
      <c r="A16">
        <v>5600</v>
      </c>
      <c r="B16">
        <f>(IFERROR(IFERROR(INDEX('HSCEI Raw'!$A:$N,MATCH("HSCEI "&amp;MONTH(B$1)&amp;" C"&amp;$A16,'HSCEI Raw'!$B:$B,0),6),INDEX('HSCEI Raw'!$A:$N,MATCH("HSCEI "&amp;MONTH(B$1)&amp;"/"&amp;YEAR(B$1)-2000&amp;" C"&amp;$A16,'HSCEI Raw'!$B:$B,0),6)),0))/100</f>
        <v>0</v>
      </c>
      <c r="C16">
        <f>(IFERROR(IFERROR(INDEX('HSCEI Raw'!$A:$N,MATCH("HSCEI "&amp;MONTH(C$1)&amp;" C"&amp;$A16,'HSCEI Raw'!$B:$B,0),6),INDEX('HSCEI Raw'!$A:$N,MATCH("HSCEI "&amp;MONTH(C$1)&amp;"/"&amp;YEAR(C$1)-2000&amp;" C"&amp;$A16,'HSCEI Raw'!$B:$B,0),6)),0))/100</f>
        <v>0</v>
      </c>
      <c r="D16">
        <f>(IFERROR(IFERROR(INDEX('HSCEI Raw'!$A:$N,MATCH("HSCEI "&amp;MONTH(D$1)&amp;" C"&amp;$A16,'HSCEI Raw'!$B:$B,0),6),INDEX('HSCEI Raw'!$A:$N,MATCH("HSCEI "&amp;MONTH(D$1)&amp;"/"&amp;YEAR(D$1)-2000&amp;" C"&amp;$A16,'HSCEI Raw'!$B:$B,0),6)),0))/100</f>
        <v>0.28516961359999998</v>
      </c>
      <c r="E16">
        <f>(IFERROR(IFERROR(INDEX('HSCEI Raw'!$A:$N,MATCH("HSCEI "&amp;MONTH(E$1)&amp;" C"&amp;$A16,'HSCEI Raw'!$B:$B,0),6),INDEX('HSCEI Raw'!$A:$N,MATCH("HSCEI "&amp;MONTH(E$1)&amp;"/"&amp;YEAR(E$1)-2000&amp;" C"&amp;$A16,'HSCEI Raw'!$B:$B,0),6)),0))/100</f>
        <v>0.28572157510000001</v>
      </c>
      <c r="F16">
        <f>(IFERROR(IFERROR(INDEX('HSCEI Raw'!$A:$N,MATCH("HSCEI "&amp;MONTH(F$1)&amp;" C"&amp;$A16,'HSCEI Raw'!$B:$B,0),6),INDEX('HSCEI Raw'!$A:$N,MATCH("HSCEI "&amp;MONTH(F$1)&amp;"/"&amp;YEAR(F$1)-2000&amp;" C"&amp;$A16,'HSCEI Raw'!$B:$B,0),6)),0))/100</f>
        <v>0.28865357619999998</v>
      </c>
      <c r="G16">
        <f>(IFERROR(IFERROR(INDEX('HSCEI Raw'!$A:$N,MATCH("HSCEI "&amp;MONTH(G$1)&amp;" C"&amp;$A16,'HSCEI Raw'!$B:$B,0),6),INDEX('HSCEI Raw'!$A:$N,MATCH("HSCEI "&amp;MONTH(G$1)&amp;"/"&amp;YEAR(G$1)-2000&amp;" C"&amp;$A16,'HSCEI Raw'!$B:$B,0),6)),0))/100</f>
        <v>0.27046289629999998</v>
      </c>
      <c r="H16">
        <f>(IFERROR(IFERROR(INDEX('HSCEI Raw'!$A:$N,MATCH("HSCEI "&amp;MONTH(H$1)&amp;" C"&amp;$A16,'HSCEI Raw'!$B:$B,0),6),INDEX('HSCEI Raw'!$A:$N,MATCH("HSCEI "&amp;MONTH(H$1)&amp;"/"&amp;YEAR(H$1)-2000&amp;" C"&amp;$A16,'HSCEI Raw'!$B:$B,0),6)),0))/100</f>
        <v>0.26089488560000001</v>
      </c>
      <c r="I16">
        <f>(IFERROR(IFERROR(INDEX('HSCEI Raw'!$A:$N,MATCH("HSCEI "&amp;MONTH(I$1)&amp;" C"&amp;$A16,'HSCEI Raw'!$B:$B,0),6),INDEX('HSCEI Raw'!$A:$N,MATCH("HSCEI "&amp;MONTH(I$1)&amp;"/"&amp;YEAR(I$1)-2000&amp;" C"&amp;$A16,'HSCEI Raw'!$B:$B,0),6)),0))/100</f>
        <v>0</v>
      </c>
      <c r="J16">
        <f>(IFERROR(IFERROR(INDEX('HSCEI Raw'!$A:$N,MATCH("HSCEI "&amp;MONTH(J$1)&amp;" C"&amp;$A16,'HSCEI Raw'!$B:$B,0),6),INDEX('HSCEI Raw'!$A:$N,MATCH("HSCEI "&amp;MONTH(J$1)&amp;"/"&amp;YEAR(J$1)-2000&amp;" C"&amp;$A16,'HSCEI Raw'!$B:$B,0),6)),0))/100</f>
        <v>0.27652454859999998</v>
      </c>
    </row>
    <row r="17" spans="1:10" x14ac:dyDescent="0.3">
      <c r="A17">
        <v>5700</v>
      </c>
      <c r="B17">
        <f>(IFERROR(IFERROR(INDEX('HSCEI Raw'!$A:$N,MATCH("HSCEI "&amp;MONTH(B$1)&amp;" C"&amp;$A17,'HSCEI Raw'!$B:$B,0),6),INDEX('HSCEI Raw'!$A:$N,MATCH("HSCEI "&amp;MONTH(B$1)&amp;"/"&amp;YEAR(B$1)-2000&amp;" C"&amp;$A17,'HSCEI Raw'!$B:$B,0),6)),0))/100</f>
        <v>0.44909071750000001</v>
      </c>
      <c r="C17">
        <f>(IFERROR(IFERROR(INDEX('HSCEI Raw'!$A:$N,MATCH("HSCEI "&amp;MONTH(C$1)&amp;" C"&amp;$A17,'HSCEI Raw'!$B:$B,0),6),INDEX('HSCEI Raw'!$A:$N,MATCH("HSCEI "&amp;MONTH(C$1)&amp;"/"&amp;YEAR(C$1)-2000&amp;" C"&amp;$A17,'HSCEI Raw'!$B:$B,0),6)),0))/100</f>
        <v>0</v>
      </c>
      <c r="D17">
        <f>(IFERROR(IFERROR(INDEX('HSCEI Raw'!$A:$N,MATCH("HSCEI "&amp;MONTH(D$1)&amp;" C"&amp;$A17,'HSCEI Raw'!$B:$B,0),6),INDEX('HSCEI Raw'!$A:$N,MATCH("HSCEI "&amp;MONTH(D$1)&amp;"/"&amp;YEAR(D$1)-2000&amp;" C"&amp;$A17,'HSCEI Raw'!$B:$B,0),6)),0))/100</f>
        <v>0.27773880410000001</v>
      </c>
      <c r="E17">
        <f>(IFERROR(IFERROR(INDEX('HSCEI Raw'!$A:$N,MATCH("HSCEI "&amp;MONTH(E$1)&amp;" C"&amp;$A17,'HSCEI Raw'!$B:$B,0),6),INDEX('HSCEI Raw'!$A:$N,MATCH("HSCEI "&amp;MONTH(E$1)&amp;"/"&amp;YEAR(E$1)-2000&amp;" C"&amp;$A17,'HSCEI Raw'!$B:$B,0),6)),0))/100</f>
        <v>0.27912525420000001</v>
      </c>
      <c r="F17">
        <f>(IFERROR(IFERROR(INDEX('HSCEI Raw'!$A:$N,MATCH("HSCEI "&amp;MONTH(F$1)&amp;" C"&amp;$A17,'HSCEI Raw'!$B:$B,0),6),INDEX('HSCEI Raw'!$A:$N,MATCH("HSCEI "&amp;MONTH(F$1)&amp;"/"&amp;YEAR(F$1)-2000&amp;" C"&amp;$A17,'HSCEI Raw'!$B:$B,0),6)),0))/100</f>
        <v>0.2821155984</v>
      </c>
      <c r="G17">
        <f>(IFERROR(IFERROR(INDEX('HSCEI Raw'!$A:$N,MATCH("HSCEI "&amp;MONTH(G$1)&amp;" C"&amp;$A17,'HSCEI Raw'!$B:$B,0),6),INDEX('HSCEI Raw'!$A:$N,MATCH("HSCEI "&amp;MONTH(G$1)&amp;"/"&amp;YEAR(G$1)-2000&amp;" C"&amp;$A17,'HSCEI Raw'!$B:$B,0),6)),0))/100</f>
        <v>0.26598723320000001</v>
      </c>
      <c r="H17">
        <f>(IFERROR(IFERROR(INDEX('HSCEI Raw'!$A:$N,MATCH("HSCEI "&amp;MONTH(H$1)&amp;" C"&amp;$A17,'HSCEI Raw'!$B:$B,0),6),INDEX('HSCEI Raw'!$A:$N,MATCH("HSCEI "&amp;MONTH(H$1)&amp;"/"&amp;YEAR(H$1)-2000&amp;" C"&amp;$A17,'HSCEI Raw'!$B:$B,0),6)),0))/100</f>
        <v>0.25701364840000002</v>
      </c>
      <c r="I17">
        <f>(IFERROR(IFERROR(INDEX('HSCEI Raw'!$A:$N,MATCH("HSCEI "&amp;MONTH(I$1)&amp;" C"&amp;$A17,'HSCEI Raw'!$B:$B,0),6),INDEX('HSCEI Raw'!$A:$N,MATCH("HSCEI "&amp;MONTH(I$1)&amp;"/"&amp;YEAR(I$1)-2000&amp;" C"&amp;$A17,'HSCEI Raw'!$B:$B,0),6)),0))/100</f>
        <v>0</v>
      </c>
      <c r="J17">
        <f>(IFERROR(IFERROR(INDEX('HSCEI Raw'!$A:$N,MATCH("HSCEI "&amp;MONTH(J$1)&amp;" C"&amp;$A17,'HSCEI Raw'!$B:$B,0),6),INDEX('HSCEI Raw'!$A:$N,MATCH("HSCEI "&amp;MONTH(J$1)&amp;"/"&amp;YEAR(J$1)-2000&amp;" C"&amp;$A17,'HSCEI Raw'!$B:$B,0),6)),0))/100</f>
        <v>0</v>
      </c>
    </row>
    <row r="18" spans="1:10" x14ac:dyDescent="0.3">
      <c r="A18">
        <v>5800</v>
      </c>
      <c r="B18">
        <f>(IFERROR(IFERROR(INDEX('HSCEI Raw'!$A:$N,MATCH("HSCEI "&amp;MONTH(B$1)&amp;" C"&amp;$A18,'HSCEI Raw'!$B:$B,0),6),INDEX('HSCEI Raw'!$A:$N,MATCH("HSCEI "&amp;MONTH(B$1)&amp;"/"&amp;YEAR(B$1)-2000&amp;" C"&amp;$A18,'HSCEI Raw'!$B:$B,0),6)),0))/100</f>
        <v>0</v>
      </c>
      <c r="C18">
        <f>(IFERROR(IFERROR(INDEX('HSCEI Raw'!$A:$N,MATCH("HSCEI "&amp;MONTH(C$1)&amp;" C"&amp;$A18,'HSCEI Raw'!$B:$B,0),6),INDEX('HSCEI Raw'!$A:$N,MATCH("HSCEI "&amp;MONTH(C$1)&amp;"/"&amp;YEAR(C$1)-2000&amp;" C"&amp;$A18,'HSCEI Raw'!$B:$B,0),6)),0))/100</f>
        <v>0</v>
      </c>
      <c r="D18">
        <f>(IFERROR(IFERROR(INDEX('HSCEI Raw'!$A:$N,MATCH("HSCEI "&amp;MONTH(D$1)&amp;" C"&amp;$A18,'HSCEI Raw'!$B:$B,0),6),INDEX('HSCEI Raw'!$A:$N,MATCH("HSCEI "&amp;MONTH(D$1)&amp;"/"&amp;YEAR(D$1)-2000&amp;" C"&amp;$A18,'HSCEI Raw'!$B:$B,0),6)),0))/100</f>
        <v>0.27273026640000003</v>
      </c>
      <c r="E18">
        <f>(IFERROR(IFERROR(INDEX('HSCEI Raw'!$A:$N,MATCH("HSCEI "&amp;MONTH(E$1)&amp;" C"&amp;$A18,'HSCEI Raw'!$B:$B,0),6),INDEX('HSCEI Raw'!$A:$N,MATCH("HSCEI "&amp;MONTH(E$1)&amp;"/"&amp;YEAR(E$1)-2000&amp;" C"&amp;$A18,'HSCEI Raw'!$B:$B,0),6)),0))/100</f>
        <v>0</v>
      </c>
      <c r="F18">
        <f>(IFERROR(IFERROR(INDEX('HSCEI Raw'!$A:$N,MATCH("HSCEI "&amp;MONTH(F$1)&amp;" C"&amp;$A18,'HSCEI Raw'!$B:$B,0),6),INDEX('HSCEI Raw'!$A:$N,MATCH("HSCEI "&amp;MONTH(F$1)&amp;"/"&amp;YEAR(F$1)-2000&amp;" C"&amp;$A18,'HSCEI Raw'!$B:$B,0),6)),0))/100</f>
        <v>0.27625880920000001</v>
      </c>
      <c r="G18">
        <f>(IFERROR(IFERROR(INDEX('HSCEI Raw'!$A:$N,MATCH("HSCEI "&amp;MONTH(G$1)&amp;" C"&amp;$A18,'HSCEI Raw'!$B:$B,0),6),INDEX('HSCEI Raw'!$A:$N,MATCH("HSCEI "&amp;MONTH(G$1)&amp;"/"&amp;YEAR(G$1)-2000&amp;" C"&amp;$A18,'HSCEI Raw'!$B:$B,0),6)),0))/100</f>
        <v>0.26165175560000004</v>
      </c>
      <c r="H18">
        <f>(IFERROR(IFERROR(INDEX('HSCEI Raw'!$A:$N,MATCH("HSCEI "&amp;MONTH(H$1)&amp;" C"&amp;$A18,'HSCEI Raw'!$B:$B,0),6),INDEX('HSCEI Raw'!$A:$N,MATCH("HSCEI "&amp;MONTH(H$1)&amp;"/"&amp;YEAR(H$1)-2000&amp;" C"&amp;$A18,'HSCEI Raw'!$B:$B,0),6)),0))/100</f>
        <v>0.25392207820000001</v>
      </c>
      <c r="I18">
        <f>(IFERROR(IFERROR(INDEX('HSCEI Raw'!$A:$N,MATCH("HSCEI "&amp;MONTH(I$1)&amp;" C"&amp;$A18,'HSCEI Raw'!$B:$B,0),6),INDEX('HSCEI Raw'!$A:$N,MATCH("HSCEI "&amp;MONTH(I$1)&amp;"/"&amp;YEAR(I$1)-2000&amp;" C"&amp;$A18,'HSCEI Raw'!$B:$B,0),6)),0))/100</f>
        <v>0</v>
      </c>
      <c r="J18">
        <f>(IFERROR(IFERROR(INDEX('HSCEI Raw'!$A:$N,MATCH("HSCEI "&amp;MONTH(J$1)&amp;" C"&amp;$A18,'HSCEI Raw'!$B:$B,0),6),INDEX('HSCEI Raw'!$A:$N,MATCH("HSCEI "&amp;MONTH(J$1)&amp;"/"&amp;YEAR(J$1)-2000&amp;" C"&amp;$A18,'HSCEI Raw'!$B:$B,0),6)),0))/100</f>
        <v>0.26889297360000003</v>
      </c>
    </row>
    <row r="19" spans="1:10" x14ac:dyDescent="0.3">
      <c r="A19">
        <v>5900</v>
      </c>
      <c r="B19">
        <f>(IFERROR(IFERROR(INDEX('HSCEI Raw'!$A:$N,MATCH("HSCEI "&amp;MONTH(B$1)&amp;" C"&amp;$A19,'HSCEI Raw'!$B:$B,0),6),INDEX('HSCEI Raw'!$A:$N,MATCH("HSCEI "&amp;MONTH(B$1)&amp;"/"&amp;YEAR(B$1)-2000&amp;" C"&amp;$A19,'HSCEI Raw'!$B:$B,0),6)),0))/100</f>
        <v>0.60168985720000001</v>
      </c>
      <c r="C19">
        <f>(IFERROR(IFERROR(INDEX('HSCEI Raw'!$A:$N,MATCH("HSCEI "&amp;MONTH(C$1)&amp;" C"&amp;$A19,'HSCEI Raw'!$B:$B,0),6),INDEX('HSCEI Raw'!$A:$N,MATCH("HSCEI "&amp;MONTH(C$1)&amp;"/"&amp;YEAR(C$1)-2000&amp;" C"&amp;$A19,'HSCEI Raw'!$B:$B,0),6)),0))/100</f>
        <v>0</v>
      </c>
      <c r="D19">
        <f>(IFERROR(IFERROR(INDEX('HSCEI Raw'!$A:$N,MATCH("HSCEI "&amp;MONTH(D$1)&amp;" C"&amp;$A19,'HSCEI Raw'!$B:$B,0),6),INDEX('HSCEI Raw'!$A:$N,MATCH("HSCEI "&amp;MONTH(D$1)&amp;"/"&amp;YEAR(D$1)-2000&amp;" C"&amp;$A19,'HSCEI Raw'!$B:$B,0),6)),0))/100</f>
        <v>0.26635760180000001</v>
      </c>
      <c r="E19">
        <f>(IFERROR(IFERROR(INDEX('HSCEI Raw'!$A:$N,MATCH("HSCEI "&amp;MONTH(E$1)&amp;" C"&amp;$A19,'HSCEI Raw'!$B:$B,0),6),INDEX('HSCEI Raw'!$A:$N,MATCH("HSCEI "&amp;MONTH(E$1)&amp;"/"&amp;YEAR(E$1)-2000&amp;" C"&amp;$A19,'HSCEI Raw'!$B:$B,0),6)),0))/100</f>
        <v>0.27853996479999998</v>
      </c>
      <c r="F19">
        <f>(IFERROR(IFERROR(INDEX('HSCEI Raw'!$A:$N,MATCH("HSCEI "&amp;MONTH(F$1)&amp;" C"&amp;$A19,'HSCEI Raw'!$B:$B,0),6),INDEX('HSCEI Raw'!$A:$N,MATCH("HSCEI "&amp;MONTH(F$1)&amp;"/"&amp;YEAR(F$1)-2000&amp;" C"&amp;$A19,'HSCEI Raw'!$B:$B,0),6)),0))/100</f>
        <v>0</v>
      </c>
      <c r="G19">
        <f>(IFERROR(IFERROR(INDEX('HSCEI Raw'!$A:$N,MATCH("HSCEI "&amp;MONTH(G$1)&amp;" C"&amp;$A19,'HSCEI Raw'!$B:$B,0),6),INDEX('HSCEI Raw'!$A:$N,MATCH("HSCEI "&amp;MONTH(G$1)&amp;"/"&amp;YEAR(G$1)-2000&amp;" C"&amp;$A19,'HSCEI Raw'!$B:$B,0),6)),0))/100</f>
        <v>0</v>
      </c>
      <c r="H19">
        <f>(IFERROR(IFERROR(INDEX('HSCEI Raw'!$A:$N,MATCH("HSCEI "&amp;MONTH(H$1)&amp;" C"&amp;$A19,'HSCEI Raw'!$B:$B,0),6),INDEX('HSCEI Raw'!$A:$N,MATCH("HSCEI "&amp;MONTH(H$1)&amp;"/"&amp;YEAR(H$1)-2000&amp;" C"&amp;$A19,'HSCEI Raw'!$B:$B,0),6)),0))/100</f>
        <v>0.25155171949999999</v>
      </c>
      <c r="I19">
        <f>(IFERROR(IFERROR(INDEX('HSCEI Raw'!$A:$N,MATCH("HSCEI "&amp;MONTH(I$1)&amp;" C"&amp;$A19,'HSCEI Raw'!$B:$B,0),6),INDEX('HSCEI Raw'!$A:$N,MATCH("HSCEI "&amp;MONTH(I$1)&amp;"/"&amp;YEAR(I$1)-2000&amp;" C"&amp;$A19,'HSCEI Raw'!$B:$B,0),6)),0))/100</f>
        <v>0</v>
      </c>
      <c r="J19">
        <f>(IFERROR(IFERROR(INDEX('HSCEI Raw'!$A:$N,MATCH("HSCEI "&amp;MONTH(J$1)&amp;" C"&amp;$A19,'HSCEI Raw'!$B:$B,0),6),INDEX('HSCEI Raw'!$A:$N,MATCH("HSCEI "&amp;MONTH(J$1)&amp;"/"&amp;YEAR(J$1)-2000&amp;" C"&amp;$A19,'HSCEI Raw'!$B:$B,0),6)),0))/100</f>
        <v>0</v>
      </c>
    </row>
    <row r="20" spans="1:10" x14ac:dyDescent="0.3">
      <c r="A20">
        <v>6000</v>
      </c>
      <c r="B20">
        <f>(IFERROR(IFERROR(INDEX('HSCEI Raw'!$A:$N,MATCH("HSCEI "&amp;MONTH(B$1)&amp;" C"&amp;$A20,'HSCEI Raw'!$B:$B,0),6),INDEX('HSCEI Raw'!$A:$N,MATCH("HSCEI "&amp;MONTH(B$1)&amp;"/"&amp;YEAR(B$1)-2000&amp;" C"&amp;$A20,'HSCEI Raw'!$B:$B,0),6)),0))/100</f>
        <v>0</v>
      </c>
      <c r="C20">
        <f>(IFERROR(IFERROR(INDEX('HSCEI Raw'!$A:$N,MATCH("HSCEI "&amp;MONTH(C$1)&amp;" C"&amp;$A20,'HSCEI Raw'!$B:$B,0),6),INDEX('HSCEI Raw'!$A:$N,MATCH("HSCEI "&amp;MONTH(C$1)&amp;"/"&amp;YEAR(C$1)-2000&amp;" C"&amp;$A20,'HSCEI Raw'!$B:$B,0),6)),0))/100</f>
        <v>0</v>
      </c>
      <c r="D20">
        <f>(IFERROR(IFERROR(INDEX('HSCEI Raw'!$A:$N,MATCH("HSCEI "&amp;MONTH(D$1)&amp;" C"&amp;$A20,'HSCEI Raw'!$B:$B,0),6),INDEX('HSCEI Raw'!$A:$N,MATCH("HSCEI "&amp;MONTH(D$1)&amp;"/"&amp;YEAR(D$1)-2000&amp;" C"&amp;$A20,'HSCEI Raw'!$B:$B,0),6)),0))/100</f>
        <v>0</v>
      </c>
      <c r="E20">
        <f>(IFERROR(IFERROR(INDEX('HSCEI Raw'!$A:$N,MATCH("HSCEI "&amp;MONTH(E$1)&amp;" C"&amp;$A20,'HSCEI Raw'!$B:$B,0),6),INDEX('HSCEI Raw'!$A:$N,MATCH("HSCEI "&amp;MONTH(E$1)&amp;"/"&amp;YEAR(E$1)-2000&amp;" C"&amp;$A20,'HSCEI Raw'!$B:$B,0),6)),0))/100</f>
        <v>0</v>
      </c>
      <c r="F20">
        <f>(IFERROR(IFERROR(INDEX('HSCEI Raw'!$A:$N,MATCH("HSCEI "&amp;MONTH(F$1)&amp;" C"&amp;$A20,'HSCEI Raw'!$B:$B,0),6),INDEX('HSCEI Raw'!$A:$N,MATCH("HSCEI "&amp;MONTH(F$1)&amp;"/"&amp;YEAR(F$1)-2000&amp;" C"&amp;$A20,'HSCEI Raw'!$B:$B,0),6)),0))/100</f>
        <v>0</v>
      </c>
      <c r="G20">
        <f>(IFERROR(IFERROR(INDEX('HSCEI Raw'!$A:$N,MATCH("HSCEI "&amp;MONTH(G$1)&amp;" C"&amp;$A20,'HSCEI Raw'!$B:$B,0),6),INDEX('HSCEI Raw'!$A:$N,MATCH("HSCEI "&amp;MONTH(G$1)&amp;"/"&amp;YEAR(G$1)-2000&amp;" C"&amp;$A20,'HSCEI Raw'!$B:$B,0),6)),0))/100</f>
        <v>0</v>
      </c>
      <c r="H20">
        <f>(IFERROR(IFERROR(INDEX('HSCEI Raw'!$A:$N,MATCH("HSCEI "&amp;MONTH(H$1)&amp;" C"&amp;$A20,'HSCEI Raw'!$B:$B,0),6),INDEX('HSCEI Raw'!$A:$N,MATCH("HSCEI "&amp;MONTH(H$1)&amp;"/"&amp;YEAR(H$1)-2000&amp;" C"&amp;$A20,'HSCEI Raw'!$B:$B,0),6)),0))/100</f>
        <v>0</v>
      </c>
      <c r="I20">
        <f>(IFERROR(IFERROR(INDEX('HSCEI Raw'!$A:$N,MATCH("HSCEI "&amp;MONTH(I$1)&amp;" C"&amp;$A20,'HSCEI Raw'!$B:$B,0),6),INDEX('HSCEI Raw'!$A:$N,MATCH("HSCEI "&amp;MONTH(I$1)&amp;"/"&amp;YEAR(I$1)-2000&amp;" C"&amp;$A20,'HSCEI Raw'!$B:$B,0),6)),0))/100</f>
        <v>0</v>
      </c>
      <c r="J20">
        <f>(IFERROR(IFERROR(INDEX('HSCEI Raw'!$A:$N,MATCH("HSCEI "&amp;MONTH(J$1)&amp;" C"&amp;$A20,'HSCEI Raw'!$B:$B,0),6),INDEX('HSCEI Raw'!$A:$N,MATCH("HSCEI "&amp;MONTH(J$1)&amp;"/"&amp;YEAR(J$1)-2000&amp;" C"&amp;$A20,'HSCEI Raw'!$B:$B,0),6)),0))/100</f>
        <v>0.26255911749999999</v>
      </c>
    </row>
    <row r="21" spans="1:10" x14ac:dyDescent="0.3">
      <c r="A21">
        <v>6100</v>
      </c>
      <c r="B21">
        <f>(IFERROR(IFERROR(INDEX('HSCEI Raw'!$A:$N,MATCH("HSCEI "&amp;MONTH(B$1)&amp;" C"&amp;$A21,'HSCEI Raw'!$B:$B,0),6),INDEX('HSCEI Raw'!$A:$N,MATCH("HSCEI "&amp;MONTH(B$1)&amp;"/"&amp;YEAR(B$1)-2000&amp;" C"&amp;$A21,'HSCEI Raw'!$B:$B,0),6)),0))/100</f>
        <v>0</v>
      </c>
      <c r="C21">
        <f>(IFERROR(IFERROR(INDEX('HSCEI Raw'!$A:$N,MATCH("HSCEI "&amp;MONTH(C$1)&amp;" C"&amp;$A21,'HSCEI Raw'!$B:$B,0),6),INDEX('HSCEI Raw'!$A:$N,MATCH("HSCEI "&amp;MONTH(C$1)&amp;"/"&amp;YEAR(C$1)-2000&amp;" C"&amp;$A21,'HSCEI Raw'!$B:$B,0),6)),0))/100</f>
        <v>0</v>
      </c>
      <c r="D21">
        <f>(IFERROR(IFERROR(INDEX('HSCEI Raw'!$A:$N,MATCH("HSCEI "&amp;MONTH(D$1)&amp;" C"&amp;$A21,'HSCEI Raw'!$B:$B,0),6),INDEX('HSCEI Raw'!$A:$N,MATCH("HSCEI "&amp;MONTH(D$1)&amp;"/"&amp;YEAR(D$1)-2000&amp;" C"&amp;$A21,'HSCEI Raw'!$B:$B,0),6)),0))/100</f>
        <v>0</v>
      </c>
      <c r="E21">
        <f>(IFERROR(IFERROR(INDEX('HSCEI Raw'!$A:$N,MATCH("HSCEI "&amp;MONTH(E$1)&amp;" C"&amp;$A21,'HSCEI Raw'!$B:$B,0),6),INDEX('HSCEI Raw'!$A:$N,MATCH("HSCEI "&amp;MONTH(E$1)&amp;"/"&amp;YEAR(E$1)-2000&amp;" C"&amp;$A21,'HSCEI Raw'!$B:$B,0),6)),0))/100</f>
        <v>0</v>
      </c>
      <c r="F21">
        <f>(IFERROR(IFERROR(INDEX('HSCEI Raw'!$A:$N,MATCH("HSCEI "&amp;MONTH(F$1)&amp;" C"&amp;$A21,'HSCEI Raw'!$B:$B,0),6),INDEX('HSCEI Raw'!$A:$N,MATCH("HSCEI "&amp;MONTH(F$1)&amp;"/"&amp;YEAR(F$1)-2000&amp;" C"&amp;$A21,'HSCEI Raw'!$B:$B,0),6)),0))/100</f>
        <v>0</v>
      </c>
      <c r="G21">
        <f>(IFERROR(IFERROR(INDEX('HSCEI Raw'!$A:$N,MATCH("HSCEI "&amp;MONTH(G$1)&amp;" C"&amp;$A21,'HSCEI Raw'!$B:$B,0),6),INDEX('HSCEI Raw'!$A:$N,MATCH("HSCEI "&amp;MONTH(G$1)&amp;"/"&amp;YEAR(G$1)-2000&amp;" C"&amp;$A21,'HSCEI Raw'!$B:$B,0),6)),0))/100</f>
        <v>0</v>
      </c>
      <c r="H21">
        <f>(IFERROR(IFERROR(INDEX('HSCEI Raw'!$A:$N,MATCH("HSCEI "&amp;MONTH(H$1)&amp;" C"&amp;$A21,'HSCEI Raw'!$B:$B,0),6),INDEX('HSCEI Raw'!$A:$N,MATCH("HSCEI "&amp;MONTH(H$1)&amp;"/"&amp;YEAR(H$1)-2000&amp;" C"&amp;$A21,'HSCEI Raw'!$B:$B,0),6)),0))/100</f>
        <v>0.24719781590000001</v>
      </c>
      <c r="I21">
        <f>(IFERROR(IFERROR(INDEX('HSCEI Raw'!$A:$N,MATCH("HSCEI "&amp;MONTH(I$1)&amp;" C"&amp;$A21,'HSCEI Raw'!$B:$B,0),6),INDEX('HSCEI Raw'!$A:$N,MATCH("HSCEI "&amp;MONTH(I$1)&amp;"/"&amp;YEAR(I$1)-2000&amp;" C"&amp;$A21,'HSCEI Raw'!$B:$B,0),6)),0))/100</f>
        <v>0</v>
      </c>
      <c r="J21">
        <f>(IFERROR(IFERROR(INDEX('HSCEI Raw'!$A:$N,MATCH("HSCEI "&amp;MONTH(J$1)&amp;" C"&amp;$A21,'HSCEI Raw'!$B:$B,0),6),INDEX('HSCEI Raw'!$A:$N,MATCH("HSCEI "&amp;MONTH(J$1)&amp;"/"&amp;YEAR(J$1)-2000&amp;" C"&amp;$A21,'HSCEI Raw'!$B:$B,0),6)),0))/100</f>
        <v>0</v>
      </c>
    </row>
    <row r="22" spans="1:10" x14ac:dyDescent="0.3">
      <c r="A22">
        <v>6200</v>
      </c>
      <c r="B22">
        <f>(IFERROR(IFERROR(INDEX('HSCEI Raw'!$A:$N,MATCH("HSCEI "&amp;MONTH(B$1)&amp;" C"&amp;$A22,'HSCEI Raw'!$B:$B,0),6),INDEX('HSCEI Raw'!$A:$N,MATCH("HSCEI "&amp;MONTH(B$1)&amp;"/"&amp;YEAR(B$1)-2000&amp;" C"&amp;$A22,'HSCEI Raw'!$B:$B,0),6)),0))/100</f>
        <v>0</v>
      </c>
      <c r="C22">
        <f>(IFERROR(IFERROR(INDEX('HSCEI Raw'!$A:$N,MATCH("HSCEI "&amp;MONTH(C$1)&amp;" C"&amp;$A22,'HSCEI Raw'!$B:$B,0),6),INDEX('HSCEI Raw'!$A:$N,MATCH("HSCEI "&amp;MONTH(C$1)&amp;"/"&amp;YEAR(C$1)-2000&amp;" C"&amp;$A22,'HSCEI Raw'!$B:$B,0),6)),0))/100</f>
        <v>0.2763047984</v>
      </c>
      <c r="D22">
        <f>(IFERROR(IFERROR(INDEX('HSCEI Raw'!$A:$N,MATCH("HSCEI "&amp;MONTH(D$1)&amp;" C"&amp;$A22,'HSCEI Raw'!$B:$B,0),6),INDEX('HSCEI Raw'!$A:$N,MATCH("HSCEI "&amp;MONTH(D$1)&amp;"/"&amp;YEAR(D$1)-2000&amp;" C"&amp;$A22,'HSCEI Raw'!$B:$B,0),6)),0))/100</f>
        <v>0</v>
      </c>
      <c r="E22">
        <f>(IFERROR(IFERROR(INDEX('HSCEI Raw'!$A:$N,MATCH("HSCEI "&amp;MONTH(E$1)&amp;" C"&amp;$A22,'HSCEI Raw'!$B:$B,0),6),INDEX('HSCEI Raw'!$A:$N,MATCH("HSCEI "&amp;MONTH(E$1)&amp;"/"&amp;YEAR(E$1)-2000&amp;" C"&amp;$A22,'HSCEI Raw'!$B:$B,0),6)),0))/100</f>
        <v>0</v>
      </c>
      <c r="F22">
        <f>(IFERROR(IFERROR(INDEX('HSCEI Raw'!$A:$N,MATCH("HSCEI "&amp;MONTH(F$1)&amp;" C"&amp;$A22,'HSCEI Raw'!$B:$B,0),6),INDEX('HSCEI Raw'!$A:$N,MATCH("HSCEI "&amp;MONTH(F$1)&amp;"/"&amp;YEAR(F$1)-2000&amp;" C"&amp;$A22,'HSCEI Raw'!$B:$B,0),6)),0))/100</f>
        <v>0.31946035689999996</v>
      </c>
      <c r="G22">
        <f>(IFERROR(IFERROR(INDEX('HSCEI Raw'!$A:$N,MATCH("HSCEI "&amp;MONTH(G$1)&amp;" C"&amp;$A22,'HSCEI Raw'!$B:$B,0),6),INDEX('HSCEI Raw'!$A:$N,MATCH("HSCEI "&amp;MONTH(G$1)&amp;"/"&amp;YEAR(G$1)-2000&amp;" C"&amp;$A22,'HSCEI Raw'!$B:$B,0),6)),0))/100</f>
        <v>0</v>
      </c>
      <c r="H22">
        <f>(IFERROR(IFERROR(INDEX('HSCEI Raw'!$A:$N,MATCH("HSCEI "&amp;MONTH(H$1)&amp;" C"&amp;$A22,'HSCEI Raw'!$B:$B,0),6),INDEX('HSCEI Raw'!$A:$N,MATCH("HSCEI "&amp;MONTH(H$1)&amp;"/"&amp;YEAR(H$1)-2000&amp;" C"&amp;$A22,'HSCEI Raw'!$B:$B,0),6)),0))/100</f>
        <v>0.24541299349999998</v>
      </c>
      <c r="I22">
        <f>(IFERROR(IFERROR(INDEX('HSCEI Raw'!$A:$N,MATCH("HSCEI "&amp;MONTH(I$1)&amp;" C"&amp;$A22,'HSCEI Raw'!$B:$B,0),6),INDEX('HSCEI Raw'!$A:$N,MATCH("HSCEI "&amp;MONTH(I$1)&amp;"/"&amp;YEAR(I$1)-2000&amp;" C"&amp;$A22,'HSCEI Raw'!$B:$B,0),6)),0))/100</f>
        <v>0.2763047984</v>
      </c>
      <c r="J22">
        <f>(IFERROR(IFERROR(INDEX('HSCEI Raw'!$A:$N,MATCH("HSCEI "&amp;MONTH(J$1)&amp;" C"&amp;$A22,'HSCEI Raw'!$B:$B,0),6),INDEX('HSCEI Raw'!$A:$N,MATCH("HSCEI "&amp;MONTH(J$1)&amp;"/"&amp;YEAR(J$1)-2000&amp;" C"&amp;$A22,'HSCEI Raw'!$B:$B,0),6)),0))/100</f>
        <v>0</v>
      </c>
    </row>
    <row r="23" spans="1:10" x14ac:dyDescent="0.3">
      <c r="A23">
        <v>6300</v>
      </c>
      <c r="B23">
        <f>(IFERROR(IFERROR(INDEX('HSCEI Raw'!$A:$N,MATCH("HSCEI "&amp;MONTH(B$1)&amp;" C"&amp;$A23,'HSCEI Raw'!$B:$B,0),6),INDEX('HSCEI Raw'!$A:$N,MATCH("HSCEI "&amp;MONTH(B$1)&amp;"/"&amp;YEAR(B$1)-2000&amp;" C"&amp;$A23,'HSCEI Raw'!$B:$B,0),6)),0))/100</f>
        <v>0.39382315050000005</v>
      </c>
      <c r="C23">
        <f>(IFERROR(IFERROR(INDEX('HSCEI Raw'!$A:$N,MATCH("HSCEI "&amp;MONTH(C$1)&amp;" C"&amp;$A23,'HSCEI Raw'!$B:$B,0),6),INDEX('HSCEI Raw'!$A:$N,MATCH("HSCEI "&amp;MONTH(C$1)&amp;"/"&amp;YEAR(C$1)-2000&amp;" C"&amp;$A23,'HSCEI Raw'!$B:$B,0),6)),0))/100</f>
        <v>0</v>
      </c>
      <c r="D23">
        <f>(IFERROR(IFERROR(INDEX('HSCEI Raw'!$A:$N,MATCH("HSCEI "&amp;MONTH(D$1)&amp;" C"&amp;$A23,'HSCEI Raw'!$B:$B,0),6),INDEX('HSCEI Raw'!$A:$N,MATCH("HSCEI "&amp;MONTH(D$1)&amp;"/"&amp;YEAR(D$1)-2000&amp;" C"&amp;$A23,'HSCEI Raw'!$B:$B,0),6)),0))/100</f>
        <v>0</v>
      </c>
      <c r="E23">
        <f>(IFERROR(IFERROR(INDEX('HSCEI Raw'!$A:$N,MATCH("HSCEI "&amp;MONTH(E$1)&amp;" C"&amp;$A23,'HSCEI Raw'!$B:$B,0),6),INDEX('HSCEI Raw'!$A:$N,MATCH("HSCEI "&amp;MONTH(E$1)&amp;"/"&amp;YEAR(E$1)-2000&amp;" C"&amp;$A23,'HSCEI Raw'!$B:$B,0),6)),0))/100</f>
        <v>0</v>
      </c>
      <c r="F23">
        <f>(IFERROR(IFERROR(INDEX('HSCEI Raw'!$A:$N,MATCH("HSCEI "&amp;MONTH(F$1)&amp;" C"&amp;$A23,'HSCEI Raw'!$B:$B,0),6),INDEX('HSCEI Raw'!$A:$N,MATCH("HSCEI "&amp;MONTH(F$1)&amp;"/"&amp;YEAR(F$1)-2000&amp;" C"&amp;$A23,'HSCEI Raw'!$B:$B,0),6)),0))/100</f>
        <v>0</v>
      </c>
      <c r="G23">
        <f>(IFERROR(IFERROR(INDEX('HSCEI Raw'!$A:$N,MATCH("HSCEI "&amp;MONTH(G$1)&amp;" C"&amp;$A23,'HSCEI Raw'!$B:$B,0),6),INDEX('HSCEI Raw'!$A:$N,MATCH("HSCEI "&amp;MONTH(G$1)&amp;"/"&amp;YEAR(G$1)-2000&amp;" C"&amp;$A23,'HSCEI Raw'!$B:$B,0),6)),0))/100</f>
        <v>0</v>
      </c>
      <c r="H23">
        <f>(IFERROR(IFERROR(INDEX('HSCEI Raw'!$A:$N,MATCH("HSCEI "&amp;MONTH(H$1)&amp;" C"&amp;$A23,'HSCEI Raw'!$B:$B,0),6),INDEX('HSCEI Raw'!$A:$N,MATCH("HSCEI "&amp;MONTH(H$1)&amp;"/"&amp;YEAR(H$1)-2000&amp;" C"&amp;$A23,'HSCEI Raw'!$B:$B,0),6)),0))/100</f>
        <v>0.2440525617</v>
      </c>
      <c r="I23">
        <f>(IFERROR(IFERROR(INDEX('HSCEI Raw'!$A:$N,MATCH("HSCEI "&amp;MONTH(I$1)&amp;" C"&amp;$A23,'HSCEI Raw'!$B:$B,0),6),INDEX('HSCEI Raw'!$A:$N,MATCH("HSCEI "&amp;MONTH(I$1)&amp;"/"&amp;YEAR(I$1)-2000&amp;" C"&amp;$A23,'HSCEI Raw'!$B:$B,0),6)),0))/100</f>
        <v>0</v>
      </c>
      <c r="J23">
        <f>(IFERROR(IFERROR(INDEX('HSCEI Raw'!$A:$N,MATCH("HSCEI "&amp;MONTH(J$1)&amp;" C"&amp;$A23,'HSCEI Raw'!$B:$B,0),6),INDEX('HSCEI Raw'!$A:$N,MATCH("HSCEI "&amp;MONTH(J$1)&amp;"/"&amp;YEAR(J$1)-2000&amp;" C"&amp;$A23,'HSCEI Raw'!$B:$B,0),6)),0))/100</f>
        <v>0</v>
      </c>
    </row>
    <row r="24" spans="1:10" x14ac:dyDescent="0.3">
      <c r="A24">
        <v>6400</v>
      </c>
      <c r="B24">
        <f>(IFERROR(IFERROR(INDEX('HSCEI Raw'!$A:$N,MATCH("HSCEI "&amp;MONTH(B$1)&amp;" C"&amp;$A24,'HSCEI Raw'!$B:$B,0),6),INDEX('HSCEI Raw'!$A:$N,MATCH("HSCEI "&amp;MONTH(B$1)&amp;"/"&amp;YEAR(B$1)-2000&amp;" C"&amp;$A24,'HSCEI Raw'!$B:$B,0),6)),0))/100</f>
        <v>0</v>
      </c>
      <c r="C24">
        <f>(IFERROR(IFERROR(INDEX('HSCEI Raw'!$A:$N,MATCH("HSCEI "&amp;MONTH(C$1)&amp;" C"&amp;$A24,'HSCEI Raw'!$B:$B,0),6),INDEX('HSCEI Raw'!$A:$N,MATCH("HSCEI "&amp;MONTH(C$1)&amp;"/"&amp;YEAR(C$1)-2000&amp;" C"&amp;$A24,'HSCEI Raw'!$B:$B,0),6)),0))/100</f>
        <v>0</v>
      </c>
      <c r="D24">
        <f>(IFERROR(IFERROR(INDEX('HSCEI Raw'!$A:$N,MATCH("HSCEI "&amp;MONTH(D$1)&amp;" C"&amp;$A24,'HSCEI Raw'!$B:$B,0),6),INDEX('HSCEI Raw'!$A:$N,MATCH("HSCEI "&amp;MONTH(D$1)&amp;"/"&amp;YEAR(D$1)-2000&amp;" C"&amp;$A24,'HSCEI Raw'!$B:$B,0),6)),0))/100</f>
        <v>0</v>
      </c>
      <c r="E24">
        <f>(IFERROR(IFERROR(INDEX('HSCEI Raw'!$A:$N,MATCH("HSCEI "&amp;MONTH(E$1)&amp;" C"&amp;$A24,'HSCEI Raw'!$B:$B,0),6),INDEX('HSCEI Raw'!$A:$N,MATCH("HSCEI "&amp;MONTH(E$1)&amp;"/"&amp;YEAR(E$1)-2000&amp;" C"&amp;$A24,'HSCEI Raw'!$B:$B,0),6)),0))/100</f>
        <v>0</v>
      </c>
      <c r="F24">
        <f>(IFERROR(IFERROR(INDEX('HSCEI Raw'!$A:$N,MATCH("HSCEI "&amp;MONTH(F$1)&amp;" C"&amp;$A24,'HSCEI Raw'!$B:$B,0),6),INDEX('HSCEI Raw'!$A:$N,MATCH("HSCEI "&amp;MONTH(F$1)&amp;"/"&amp;YEAR(F$1)-2000&amp;" C"&amp;$A24,'HSCEI Raw'!$B:$B,0),6)),0))/100</f>
        <v>0</v>
      </c>
      <c r="G24">
        <f>(IFERROR(IFERROR(INDEX('HSCEI Raw'!$A:$N,MATCH("HSCEI "&amp;MONTH(G$1)&amp;" C"&amp;$A24,'HSCEI Raw'!$B:$B,0),6),INDEX('HSCEI Raw'!$A:$N,MATCH("HSCEI "&amp;MONTH(G$1)&amp;"/"&amp;YEAR(G$1)-2000&amp;" C"&amp;$A24,'HSCEI Raw'!$B:$B,0),6)),0))/100</f>
        <v>0</v>
      </c>
      <c r="H24">
        <f>(IFERROR(IFERROR(INDEX('HSCEI Raw'!$A:$N,MATCH("HSCEI "&amp;MONTH(H$1)&amp;" C"&amp;$A24,'HSCEI Raw'!$B:$B,0),6),INDEX('HSCEI Raw'!$A:$N,MATCH("HSCEI "&amp;MONTH(H$1)&amp;"/"&amp;YEAR(H$1)-2000&amp;" C"&amp;$A24,'HSCEI Raw'!$B:$B,0),6)),0))/100</f>
        <v>0.24292387779999999</v>
      </c>
      <c r="I24">
        <f>(IFERROR(IFERROR(INDEX('HSCEI Raw'!$A:$N,MATCH("HSCEI "&amp;MONTH(I$1)&amp;" C"&amp;$A24,'HSCEI Raw'!$B:$B,0),6),INDEX('HSCEI Raw'!$A:$N,MATCH("HSCEI "&amp;MONTH(I$1)&amp;"/"&amp;YEAR(I$1)-2000&amp;" C"&amp;$A24,'HSCEI Raw'!$B:$B,0),6)),0))/100</f>
        <v>0</v>
      </c>
      <c r="J24">
        <f>(IFERROR(IFERROR(INDEX('HSCEI Raw'!$A:$N,MATCH("HSCEI "&amp;MONTH(J$1)&amp;" C"&amp;$A24,'HSCEI Raw'!$B:$B,0),6),INDEX('HSCEI Raw'!$A:$N,MATCH("HSCEI "&amp;MONTH(J$1)&amp;"/"&amp;YEAR(J$1)-2000&amp;" C"&amp;$A24,'HSCEI Raw'!$B:$B,0),6)),0))/100</f>
        <v>0.2528254955</v>
      </c>
    </row>
    <row r="25" spans="1:10" x14ac:dyDescent="0.3">
      <c r="A25">
        <v>6500</v>
      </c>
      <c r="B25">
        <f>(IFERROR(IFERROR(INDEX('HSCEI Raw'!$A:$N,MATCH("HSCEI "&amp;MONTH(B$1)&amp;" C"&amp;$A25,'HSCEI Raw'!$B:$B,0),6),INDEX('HSCEI Raw'!$A:$N,MATCH("HSCEI "&amp;MONTH(B$1)&amp;"/"&amp;YEAR(B$1)-2000&amp;" C"&amp;$A25,'HSCEI Raw'!$B:$B,0),6)),0))/100</f>
        <v>0.3869565526</v>
      </c>
      <c r="C25">
        <f>(IFERROR(IFERROR(INDEX('HSCEI Raw'!$A:$N,MATCH("HSCEI "&amp;MONTH(C$1)&amp;" C"&amp;$A25,'HSCEI Raw'!$B:$B,0),6),INDEX('HSCEI Raw'!$A:$N,MATCH("HSCEI "&amp;MONTH(C$1)&amp;"/"&amp;YEAR(C$1)-2000&amp;" C"&amp;$A25,'HSCEI Raw'!$B:$B,0),6)),0))/100</f>
        <v>0.36161447260000001</v>
      </c>
      <c r="D25">
        <f>(IFERROR(IFERROR(INDEX('HSCEI Raw'!$A:$N,MATCH("HSCEI "&amp;MONTH(D$1)&amp;" C"&amp;$A25,'HSCEI Raw'!$B:$B,0),6),INDEX('HSCEI Raw'!$A:$N,MATCH("HSCEI "&amp;MONTH(D$1)&amp;"/"&amp;YEAR(D$1)-2000&amp;" C"&amp;$A25,'HSCEI Raw'!$B:$B,0),6)),0))/100</f>
        <v>0</v>
      </c>
      <c r="E25">
        <f>(IFERROR(IFERROR(INDEX('HSCEI Raw'!$A:$N,MATCH("HSCEI "&amp;MONTH(E$1)&amp;" C"&amp;$A25,'HSCEI Raw'!$B:$B,0),6),INDEX('HSCEI Raw'!$A:$N,MATCH("HSCEI "&amp;MONTH(E$1)&amp;"/"&amp;YEAR(E$1)-2000&amp;" C"&amp;$A25,'HSCEI Raw'!$B:$B,0),6)),0))/100</f>
        <v>0</v>
      </c>
      <c r="F25">
        <f>(IFERROR(IFERROR(INDEX('HSCEI Raw'!$A:$N,MATCH("HSCEI "&amp;MONTH(F$1)&amp;" C"&amp;$A25,'HSCEI Raw'!$B:$B,0),6),INDEX('HSCEI Raw'!$A:$N,MATCH("HSCEI "&amp;MONTH(F$1)&amp;"/"&amp;YEAR(F$1)-2000&amp;" C"&amp;$A25,'HSCEI Raw'!$B:$B,0),6)),0))/100</f>
        <v>0</v>
      </c>
      <c r="G25">
        <f>(IFERROR(IFERROR(INDEX('HSCEI Raw'!$A:$N,MATCH("HSCEI "&amp;MONTH(G$1)&amp;" C"&amp;$A25,'HSCEI Raw'!$B:$B,0),6),INDEX('HSCEI Raw'!$A:$N,MATCH("HSCEI "&amp;MONTH(G$1)&amp;"/"&amp;YEAR(G$1)-2000&amp;" C"&amp;$A25,'HSCEI Raw'!$B:$B,0),6)),0))/100</f>
        <v>0</v>
      </c>
      <c r="H25">
        <f>(IFERROR(IFERROR(INDEX('HSCEI Raw'!$A:$N,MATCH("HSCEI "&amp;MONTH(H$1)&amp;" C"&amp;$A25,'HSCEI Raw'!$B:$B,0),6),INDEX('HSCEI Raw'!$A:$N,MATCH("HSCEI "&amp;MONTH(H$1)&amp;"/"&amp;YEAR(H$1)-2000&amp;" C"&amp;$A25,'HSCEI Raw'!$B:$B,0),6)),0))/100</f>
        <v>0.24194825980000001</v>
      </c>
      <c r="I25">
        <f>(IFERROR(IFERROR(INDEX('HSCEI Raw'!$A:$N,MATCH("HSCEI "&amp;MONTH(I$1)&amp;" C"&amp;$A25,'HSCEI Raw'!$B:$B,0),6),INDEX('HSCEI Raw'!$A:$N,MATCH("HSCEI "&amp;MONTH(I$1)&amp;"/"&amp;YEAR(I$1)-2000&amp;" C"&amp;$A25,'HSCEI Raw'!$B:$B,0),6)),0))/100</f>
        <v>0.36161447260000001</v>
      </c>
      <c r="J25">
        <f>(IFERROR(IFERROR(INDEX('HSCEI Raw'!$A:$N,MATCH("HSCEI "&amp;MONTH(J$1)&amp;" C"&amp;$A25,'HSCEI Raw'!$B:$B,0),6),INDEX('HSCEI Raw'!$A:$N,MATCH("HSCEI "&amp;MONTH(J$1)&amp;"/"&amp;YEAR(J$1)-2000&amp;" C"&amp;$A25,'HSCEI Raw'!$B:$B,0),6)),0))/100</f>
        <v>0</v>
      </c>
    </row>
    <row r="26" spans="1:10" x14ac:dyDescent="0.3">
      <c r="A26">
        <v>6600</v>
      </c>
      <c r="B26">
        <f>(IFERROR(IFERROR(INDEX('HSCEI Raw'!$A:$N,MATCH("HSCEI "&amp;MONTH(B$1)&amp;" C"&amp;$A26,'HSCEI Raw'!$B:$B,0),6),INDEX('HSCEI Raw'!$A:$N,MATCH("HSCEI "&amp;MONTH(B$1)&amp;"/"&amp;YEAR(B$1)-2000&amp;" C"&amp;$A26,'HSCEI Raw'!$B:$B,0),6)),0))/100</f>
        <v>0.3172160785</v>
      </c>
      <c r="C26">
        <f>(IFERROR(IFERROR(INDEX('HSCEI Raw'!$A:$N,MATCH("HSCEI "&amp;MONTH(C$1)&amp;" C"&amp;$A26,'HSCEI Raw'!$B:$B,0),6),INDEX('HSCEI Raw'!$A:$N,MATCH("HSCEI "&amp;MONTH(C$1)&amp;"/"&amp;YEAR(C$1)-2000&amp;" C"&amp;$A26,'HSCEI Raw'!$B:$B,0),6)),0))/100</f>
        <v>0.31352451149999999</v>
      </c>
      <c r="D26">
        <f>(IFERROR(IFERROR(INDEX('HSCEI Raw'!$A:$N,MATCH("HSCEI "&amp;MONTH(D$1)&amp;" C"&amp;$A26,'HSCEI Raw'!$B:$B,0),6),INDEX('HSCEI Raw'!$A:$N,MATCH("HSCEI "&amp;MONTH(D$1)&amp;"/"&amp;YEAR(D$1)-2000&amp;" C"&amp;$A26,'HSCEI Raw'!$B:$B,0),6)),0))/100</f>
        <v>0</v>
      </c>
      <c r="E26">
        <f>(IFERROR(IFERROR(INDEX('HSCEI Raw'!$A:$N,MATCH("HSCEI "&amp;MONTH(E$1)&amp;" C"&amp;$A26,'HSCEI Raw'!$B:$B,0),6),INDEX('HSCEI Raw'!$A:$N,MATCH("HSCEI "&amp;MONTH(E$1)&amp;"/"&amp;YEAR(E$1)-2000&amp;" C"&amp;$A26,'HSCEI Raw'!$B:$B,0),6)),0))/100</f>
        <v>0</v>
      </c>
      <c r="F26">
        <f>(IFERROR(IFERROR(INDEX('HSCEI Raw'!$A:$N,MATCH("HSCEI "&amp;MONTH(F$1)&amp;" C"&amp;$A26,'HSCEI Raw'!$B:$B,0),6),INDEX('HSCEI Raw'!$A:$N,MATCH("HSCEI "&amp;MONTH(F$1)&amp;"/"&amp;YEAR(F$1)-2000&amp;" C"&amp;$A26,'HSCEI Raw'!$B:$B,0),6)),0))/100</f>
        <v>0</v>
      </c>
      <c r="G26">
        <f>(IFERROR(IFERROR(INDEX('HSCEI Raw'!$A:$N,MATCH("HSCEI "&amp;MONTH(G$1)&amp;" C"&amp;$A26,'HSCEI Raw'!$B:$B,0),6),INDEX('HSCEI Raw'!$A:$N,MATCH("HSCEI "&amp;MONTH(G$1)&amp;"/"&amp;YEAR(G$1)-2000&amp;" C"&amp;$A26,'HSCEI Raw'!$B:$B,0),6)),0))/100</f>
        <v>0</v>
      </c>
      <c r="H26">
        <f>(IFERROR(IFERROR(INDEX('HSCEI Raw'!$A:$N,MATCH("HSCEI "&amp;MONTH(H$1)&amp;" C"&amp;$A26,'HSCEI Raw'!$B:$B,0),6),INDEX('HSCEI Raw'!$A:$N,MATCH("HSCEI "&amp;MONTH(H$1)&amp;"/"&amp;YEAR(H$1)-2000&amp;" C"&amp;$A26,'HSCEI Raw'!$B:$B,0),6)),0))/100</f>
        <v>0</v>
      </c>
      <c r="I26">
        <f>(IFERROR(IFERROR(INDEX('HSCEI Raw'!$A:$N,MATCH("HSCEI "&amp;MONTH(I$1)&amp;" C"&amp;$A26,'HSCEI Raw'!$B:$B,0),6),INDEX('HSCEI Raw'!$A:$N,MATCH("HSCEI "&amp;MONTH(I$1)&amp;"/"&amp;YEAR(I$1)-2000&amp;" C"&amp;$A26,'HSCEI Raw'!$B:$B,0),6)),0))/100</f>
        <v>0.31352451149999999</v>
      </c>
      <c r="J26">
        <f>(IFERROR(IFERROR(INDEX('HSCEI Raw'!$A:$N,MATCH("HSCEI "&amp;MONTH(J$1)&amp;" C"&amp;$A26,'HSCEI Raw'!$B:$B,0),6),INDEX('HSCEI Raw'!$A:$N,MATCH("HSCEI "&amp;MONTH(J$1)&amp;"/"&amp;YEAR(J$1)-2000&amp;" C"&amp;$A26,'HSCEI Raw'!$B:$B,0),6)),0))/100</f>
        <v>0.2491411264</v>
      </c>
    </row>
    <row r="27" spans="1:10" x14ac:dyDescent="0.3">
      <c r="A27">
        <v>6700</v>
      </c>
      <c r="B27">
        <f>(IFERROR(IFERROR(INDEX('HSCEI Raw'!$A:$N,MATCH("HSCEI "&amp;MONTH(B$1)&amp;" C"&amp;$A27,'HSCEI Raw'!$B:$B,0),6),INDEX('HSCEI Raw'!$A:$N,MATCH("HSCEI "&amp;MONTH(B$1)&amp;"/"&amp;YEAR(B$1)-2000&amp;" C"&amp;$A27,'HSCEI Raw'!$B:$B,0),6)),0))/100</f>
        <v>0.44408555499999997</v>
      </c>
      <c r="C27">
        <f>(IFERROR(IFERROR(INDEX('HSCEI Raw'!$A:$N,MATCH("HSCEI "&amp;MONTH(C$1)&amp;" C"&amp;$A27,'HSCEI Raw'!$B:$B,0),6),INDEX('HSCEI Raw'!$A:$N,MATCH("HSCEI "&amp;MONTH(C$1)&amp;"/"&amp;YEAR(C$1)-2000&amp;" C"&amp;$A27,'HSCEI Raw'!$B:$B,0),6)),0))/100</f>
        <v>0.47928377210000001</v>
      </c>
      <c r="D27">
        <f>(IFERROR(IFERROR(INDEX('HSCEI Raw'!$A:$N,MATCH("HSCEI "&amp;MONTH(D$1)&amp;" C"&amp;$A27,'HSCEI Raw'!$B:$B,0),6),INDEX('HSCEI Raw'!$A:$N,MATCH("HSCEI "&amp;MONTH(D$1)&amp;"/"&amp;YEAR(D$1)-2000&amp;" C"&amp;$A27,'HSCEI Raw'!$B:$B,0),6)),0))/100</f>
        <v>0</v>
      </c>
      <c r="E27">
        <f>(IFERROR(IFERROR(INDEX('HSCEI Raw'!$A:$N,MATCH("HSCEI "&amp;MONTH(E$1)&amp;" C"&amp;$A27,'HSCEI Raw'!$B:$B,0),6),INDEX('HSCEI Raw'!$A:$N,MATCH("HSCEI "&amp;MONTH(E$1)&amp;"/"&amp;YEAR(E$1)-2000&amp;" C"&amp;$A27,'HSCEI Raw'!$B:$B,0),6)),0))/100</f>
        <v>0</v>
      </c>
      <c r="F27">
        <f>(IFERROR(IFERROR(INDEX('HSCEI Raw'!$A:$N,MATCH("HSCEI "&amp;MONTH(F$1)&amp;" C"&amp;$A27,'HSCEI Raw'!$B:$B,0),6),INDEX('HSCEI Raw'!$A:$N,MATCH("HSCEI "&amp;MONTH(F$1)&amp;"/"&amp;YEAR(F$1)-2000&amp;" C"&amp;$A27,'HSCEI Raw'!$B:$B,0),6)),0))/100</f>
        <v>0</v>
      </c>
      <c r="G27">
        <f>(IFERROR(IFERROR(INDEX('HSCEI Raw'!$A:$N,MATCH("HSCEI "&amp;MONTH(G$1)&amp;" C"&amp;$A27,'HSCEI Raw'!$B:$B,0),6),INDEX('HSCEI Raw'!$A:$N,MATCH("HSCEI "&amp;MONTH(G$1)&amp;"/"&amp;YEAR(G$1)-2000&amp;" C"&amp;$A27,'HSCEI Raw'!$B:$B,0),6)),0))/100</f>
        <v>0</v>
      </c>
      <c r="H27">
        <f>(IFERROR(IFERROR(INDEX('HSCEI Raw'!$A:$N,MATCH("HSCEI "&amp;MONTH(H$1)&amp;" C"&amp;$A27,'HSCEI Raw'!$B:$B,0),6),INDEX('HSCEI Raw'!$A:$N,MATCH("HSCEI "&amp;MONTH(H$1)&amp;"/"&amp;YEAR(H$1)-2000&amp;" C"&amp;$A27,'HSCEI Raw'!$B:$B,0),6)),0))/100</f>
        <v>0</v>
      </c>
      <c r="I27">
        <f>(IFERROR(IFERROR(INDEX('HSCEI Raw'!$A:$N,MATCH("HSCEI "&amp;MONTH(I$1)&amp;" C"&amp;$A27,'HSCEI Raw'!$B:$B,0),6),INDEX('HSCEI Raw'!$A:$N,MATCH("HSCEI "&amp;MONTH(I$1)&amp;"/"&amp;YEAR(I$1)-2000&amp;" C"&amp;$A27,'HSCEI Raw'!$B:$B,0),6)),0))/100</f>
        <v>0.47928377210000001</v>
      </c>
      <c r="J27">
        <f>(IFERROR(IFERROR(INDEX('HSCEI Raw'!$A:$N,MATCH("HSCEI "&amp;MONTH(J$1)&amp;" C"&amp;$A27,'HSCEI Raw'!$B:$B,0),6),INDEX('HSCEI Raw'!$A:$N,MATCH("HSCEI "&amp;MONTH(J$1)&amp;"/"&amp;YEAR(J$1)-2000&amp;" C"&amp;$A27,'HSCEI Raw'!$B:$B,0),6)),0))/100</f>
        <v>0</v>
      </c>
    </row>
    <row r="28" spans="1:10" x14ac:dyDescent="0.3">
      <c r="A28">
        <v>6800</v>
      </c>
      <c r="B28">
        <f>(IFERROR(IFERROR(INDEX('HSCEI Raw'!$A:$N,MATCH("HSCEI "&amp;MONTH(B$1)&amp;" C"&amp;$A28,'HSCEI Raw'!$B:$B,0),6),INDEX('HSCEI Raw'!$A:$N,MATCH("HSCEI "&amp;MONTH(B$1)&amp;"/"&amp;YEAR(B$1)-2000&amp;" C"&amp;$A28,'HSCEI Raw'!$B:$B,0),6)),0))/100</f>
        <v>0.29886394450000003</v>
      </c>
      <c r="C28">
        <f>(IFERROR(IFERROR(INDEX('HSCEI Raw'!$A:$N,MATCH("HSCEI "&amp;MONTH(C$1)&amp;" C"&amp;$A28,'HSCEI Raw'!$B:$B,0),6),INDEX('HSCEI Raw'!$A:$N,MATCH("HSCEI "&amp;MONTH(C$1)&amp;"/"&amp;YEAR(C$1)-2000&amp;" C"&amp;$A28,'HSCEI Raw'!$B:$B,0),6)),0))/100</f>
        <v>0.24753341179999999</v>
      </c>
      <c r="D28">
        <f>(IFERROR(IFERROR(INDEX('HSCEI Raw'!$A:$N,MATCH("HSCEI "&amp;MONTH(D$1)&amp;" C"&amp;$A28,'HSCEI Raw'!$B:$B,0),6),INDEX('HSCEI Raw'!$A:$N,MATCH("HSCEI "&amp;MONTH(D$1)&amp;"/"&amp;YEAR(D$1)-2000&amp;" C"&amp;$A28,'HSCEI Raw'!$B:$B,0),6)),0))/100</f>
        <v>0</v>
      </c>
      <c r="E28">
        <f>(IFERROR(IFERROR(INDEX('HSCEI Raw'!$A:$N,MATCH("HSCEI "&amp;MONTH(E$1)&amp;" C"&amp;$A28,'HSCEI Raw'!$B:$B,0),6),INDEX('HSCEI Raw'!$A:$N,MATCH("HSCEI "&amp;MONTH(E$1)&amp;"/"&amp;YEAR(E$1)-2000&amp;" C"&amp;$A28,'HSCEI Raw'!$B:$B,0),6)),0))/100</f>
        <v>0</v>
      </c>
      <c r="F28">
        <f>(IFERROR(IFERROR(INDEX('HSCEI Raw'!$A:$N,MATCH("HSCEI "&amp;MONTH(F$1)&amp;" C"&amp;$A28,'HSCEI Raw'!$B:$B,0),6),INDEX('HSCEI Raw'!$A:$N,MATCH("HSCEI "&amp;MONTH(F$1)&amp;"/"&amp;YEAR(F$1)-2000&amp;" C"&amp;$A28,'HSCEI Raw'!$B:$B,0),6)),0))/100</f>
        <v>0</v>
      </c>
      <c r="G28">
        <f>(IFERROR(IFERROR(INDEX('HSCEI Raw'!$A:$N,MATCH("HSCEI "&amp;MONTH(G$1)&amp;" C"&amp;$A28,'HSCEI Raw'!$B:$B,0),6),INDEX('HSCEI Raw'!$A:$N,MATCH("HSCEI "&amp;MONTH(G$1)&amp;"/"&amp;YEAR(G$1)-2000&amp;" C"&amp;$A28,'HSCEI Raw'!$B:$B,0),6)),0))/100</f>
        <v>0</v>
      </c>
      <c r="H28">
        <f>(IFERROR(IFERROR(INDEX('HSCEI Raw'!$A:$N,MATCH("HSCEI "&amp;MONTH(H$1)&amp;" C"&amp;$A28,'HSCEI Raw'!$B:$B,0),6),INDEX('HSCEI Raw'!$A:$N,MATCH("HSCEI "&amp;MONTH(H$1)&amp;"/"&amp;YEAR(H$1)-2000&amp;" C"&amp;$A28,'HSCEI Raw'!$B:$B,0),6)),0))/100</f>
        <v>0</v>
      </c>
      <c r="I28">
        <f>(IFERROR(IFERROR(INDEX('HSCEI Raw'!$A:$N,MATCH("HSCEI "&amp;MONTH(I$1)&amp;" C"&amp;$A28,'HSCEI Raw'!$B:$B,0),6),INDEX('HSCEI Raw'!$A:$N,MATCH("HSCEI "&amp;MONTH(I$1)&amp;"/"&amp;YEAR(I$1)-2000&amp;" C"&amp;$A28,'HSCEI Raw'!$B:$B,0),6)),0))/100</f>
        <v>0.24753341179999999</v>
      </c>
      <c r="J28">
        <f>(IFERROR(IFERROR(INDEX('HSCEI Raw'!$A:$N,MATCH("HSCEI "&amp;MONTH(J$1)&amp;" C"&amp;$A28,'HSCEI Raw'!$B:$B,0),6),INDEX('HSCEI Raw'!$A:$N,MATCH("HSCEI "&amp;MONTH(J$1)&amp;"/"&amp;YEAR(J$1)-2000&amp;" C"&amp;$A28,'HSCEI Raw'!$B:$B,0),6)),0))/100</f>
        <v>0.24644044300000001</v>
      </c>
    </row>
    <row r="29" spans="1:10" x14ac:dyDescent="0.3">
      <c r="A29">
        <v>6900</v>
      </c>
      <c r="B29">
        <f>(IFERROR(IFERROR(INDEX('HSCEI Raw'!$A:$N,MATCH("HSCEI "&amp;MONTH(B$1)&amp;" C"&amp;$A29,'HSCEI Raw'!$B:$B,0),6),INDEX('HSCEI Raw'!$A:$N,MATCH("HSCEI "&amp;MONTH(B$1)&amp;"/"&amp;YEAR(B$1)-2000&amp;" C"&amp;$A29,'HSCEI Raw'!$B:$B,0),6)),0))/100</f>
        <v>0.7625997753</v>
      </c>
      <c r="C29">
        <f>(IFERROR(IFERROR(INDEX('HSCEI Raw'!$A:$N,MATCH("HSCEI "&amp;MONTH(C$1)&amp;" C"&amp;$A29,'HSCEI Raw'!$B:$B,0),6),INDEX('HSCEI Raw'!$A:$N,MATCH("HSCEI "&amp;MONTH(C$1)&amp;"/"&amp;YEAR(C$1)-2000&amp;" C"&amp;$A29,'HSCEI Raw'!$B:$B,0),6)),0))/100</f>
        <v>0.35105856569999999</v>
      </c>
      <c r="D29">
        <f>(IFERROR(IFERROR(INDEX('HSCEI Raw'!$A:$N,MATCH("HSCEI "&amp;MONTH(D$1)&amp;" C"&amp;$A29,'HSCEI Raw'!$B:$B,0),6),INDEX('HSCEI Raw'!$A:$N,MATCH("HSCEI "&amp;MONTH(D$1)&amp;"/"&amp;YEAR(D$1)-2000&amp;" C"&amp;$A29,'HSCEI Raw'!$B:$B,0),6)),0))/100</f>
        <v>0.18106806750000001</v>
      </c>
      <c r="E29">
        <f>(IFERROR(IFERROR(INDEX('HSCEI Raw'!$A:$N,MATCH("HSCEI "&amp;MONTH(E$1)&amp;" C"&amp;$A29,'HSCEI Raw'!$B:$B,0),6),INDEX('HSCEI Raw'!$A:$N,MATCH("HSCEI "&amp;MONTH(E$1)&amp;"/"&amp;YEAR(E$1)-2000&amp;" C"&amp;$A29,'HSCEI Raw'!$B:$B,0),6)),0))/100</f>
        <v>0</v>
      </c>
      <c r="F29">
        <f>(IFERROR(IFERROR(INDEX('HSCEI Raw'!$A:$N,MATCH("HSCEI "&amp;MONTH(F$1)&amp;" C"&amp;$A29,'HSCEI Raw'!$B:$B,0),6),INDEX('HSCEI Raw'!$A:$N,MATCH("HSCEI "&amp;MONTH(F$1)&amp;"/"&amp;YEAR(F$1)-2000&amp;" C"&amp;$A29,'HSCEI Raw'!$B:$B,0),6)),0))/100</f>
        <v>0</v>
      </c>
      <c r="G29">
        <f>(IFERROR(IFERROR(INDEX('HSCEI Raw'!$A:$N,MATCH("HSCEI "&amp;MONTH(G$1)&amp;" C"&amp;$A29,'HSCEI Raw'!$B:$B,0),6),INDEX('HSCEI Raw'!$A:$N,MATCH("HSCEI "&amp;MONTH(G$1)&amp;"/"&amp;YEAR(G$1)-2000&amp;" C"&amp;$A29,'HSCEI Raw'!$B:$B,0),6)),0))/100</f>
        <v>0</v>
      </c>
      <c r="H29">
        <f>(IFERROR(IFERROR(INDEX('HSCEI Raw'!$A:$N,MATCH("HSCEI "&amp;MONTH(H$1)&amp;" C"&amp;$A29,'HSCEI Raw'!$B:$B,0),6),INDEX('HSCEI Raw'!$A:$N,MATCH("HSCEI "&amp;MONTH(H$1)&amp;"/"&amp;YEAR(H$1)-2000&amp;" C"&amp;$A29,'HSCEI Raw'!$B:$B,0),6)),0))/100</f>
        <v>0</v>
      </c>
      <c r="I29">
        <f>(IFERROR(IFERROR(INDEX('HSCEI Raw'!$A:$N,MATCH("HSCEI "&amp;MONTH(I$1)&amp;" C"&amp;$A29,'HSCEI Raw'!$B:$B,0),6),INDEX('HSCEI Raw'!$A:$N,MATCH("HSCEI "&amp;MONTH(I$1)&amp;"/"&amp;YEAR(I$1)-2000&amp;" C"&amp;$A29,'HSCEI Raw'!$B:$B,0),6)),0))/100</f>
        <v>0.35105856569999999</v>
      </c>
      <c r="J29">
        <f>(IFERROR(IFERROR(INDEX('HSCEI Raw'!$A:$N,MATCH("HSCEI "&amp;MONTH(J$1)&amp;" C"&amp;$A29,'HSCEI Raw'!$B:$B,0),6),INDEX('HSCEI Raw'!$A:$N,MATCH("HSCEI "&amp;MONTH(J$1)&amp;"/"&amp;YEAR(J$1)-2000&amp;" C"&amp;$A29,'HSCEI Raw'!$B:$B,0),6)),0))/100</f>
        <v>0</v>
      </c>
    </row>
    <row r="30" spans="1:10" x14ac:dyDescent="0.3">
      <c r="A30">
        <v>7000</v>
      </c>
      <c r="B30">
        <f>(IFERROR(IFERROR(INDEX('HSCEI Raw'!$A:$N,MATCH("HSCEI "&amp;MONTH(B$1)&amp;" C"&amp;$A30,'HSCEI Raw'!$B:$B,0),6),INDEX('HSCEI Raw'!$A:$N,MATCH("HSCEI "&amp;MONTH(B$1)&amp;"/"&amp;YEAR(B$1)-2000&amp;" C"&amp;$A30,'HSCEI Raw'!$B:$B,0),6)),0))/100</f>
        <v>0.38018280410000005</v>
      </c>
      <c r="C30">
        <f>(IFERROR(IFERROR(INDEX('HSCEI Raw'!$A:$N,MATCH("HSCEI "&amp;MONTH(C$1)&amp;" C"&amp;$A30,'HSCEI Raw'!$B:$B,0),6),INDEX('HSCEI Raw'!$A:$N,MATCH("HSCEI "&amp;MONTH(C$1)&amp;"/"&amp;YEAR(C$1)-2000&amp;" C"&amp;$A30,'HSCEI Raw'!$B:$B,0),6)),0))/100</f>
        <v>0.35257222480000006</v>
      </c>
      <c r="D30">
        <f>(IFERROR(IFERROR(INDEX('HSCEI Raw'!$A:$N,MATCH("HSCEI "&amp;MONTH(D$1)&amp;" C"&amp;$A30,'HSCEI Raw'!$B:$B,0),6),INDEX('HSCEI Raw'!$A:$N,MATCH("HSCEI "&amp;MONTH(D$1)&amp;"/"&amp;YEAR(D$1)-2000&amp;" C"&amp;$A30,'HSCEI Raw'!$B:$B,0),6)),0))/100</f>
        <v>0.1962199925</v>
      </c>
      <c r="E30">
        <f>(IFERROR(IFERROR(INDEX('HSCEI Raw'!$A:$N,MATCH("HSCEI "&amp;MONTH(E$1)&amp;" C"&amp;$A30,'HSCEI Raw'!$B:$B,0),6),INDEX('HSCEI Raw'!$A:$N,MATCH("HSCEI "&amp;MONTH(E$1)&amp;"/"&amp;YEAR(E$1)-2000&amp;" C"&amp;$A30,'HSCEI Raw'!$B:$B,0),6)),0))/100</f>
        <v>0</v>
      </c>
      <c r="F30">
        <f>(IFERROR(IFERROR(INDEX('HSCEI Raw'!$A:$N,MATCH("HSCEI "&amp;MONTH(F$1)&amp;" C"&amp;$A30,'HSCEI Raw'!$B:$B,0),6),INDEX('HSCEI Raw'!$A:$N,MATCH("HSCEI "&amp;MONTH(F$1)&amp;"/"&amp;YEAR(F$1)-2000&amp;" C"&amp;$A30,'HSCEI Raw'!$B:$B,0),6)),0))/100</f>
        <v>0</v>
      </c>
      <c r="G30">
        <f>(IFERROR(IFERROR(INDEX('HSCEI Raw'!$A:$N,MATCH("HSCEI "&amp;MONTH(G$1)&amp;" C"&amp;$A30,'HSCEI Raw'!$B:$B,0),6),INDEX('HSCEI Raw'!$A:$N,MATCH("HSCEI "&amp;MONTH(G$1)&amp;"/"&amp;YEAR(G$1)-2000&amp;" C"&amp;$A30,'HSCEI Raw'!$B:$B,0),6)),0))/100</f>
        <v>0</v>
      </c>
      <c r="H30">
        <f>(IFERROR(IFERROR(INDEX('HSCEI Raw'!$A:$N,MATCH("HSCEI "&amp;MONTH(H$1)&amp;" C"&amp;$A30,'HSCEI Raw'!$B:$B,0),6),INDEX('HSCEI Raw'!$A:$N,MATCH("HSCEI "&amp;MONTH(H$1)&amp;"/"&amp;YEAR(H$1)-2000&amp;" C"&amp;$A30,'HSCEI Raw'!$B:$B,0),6)),0))/100</f>
        <v>0</v>
      </c>
      <c r="I30">
        <f>(IFERROR(IFERROR(INDEX('HSCEI Raw'!$A:$N,MATCH("HSCEI "&amp;MONTH(I$1)&amp;" C"&amp;$A30,'HSCEI Raw'!$B:$B,0),6),INDEX('HSCEI Raw'!$A:$N,MATCH("HSCEI "&amp;MONTH(I$1)&amp;"/"&amp;YEAR(I$1)-2000&amp;" C"&amp;$A30,'HSCEI Raw'!$B:$B,0),6)),0))/100</f>
        <v>0.35257222480000006</v>
      </c>
      <c r="J30">
        <f>(IFERROR(IFERROR(INDEX('HSCEI Raw'!$A:$N,MATCH("HSCEI "&amp;MONTH(J$1)&amp;" C"&amp;$A30,'HSCEI Raw'!$B:$B,0),6),INDEX('HSCEI Raw'!$A:$N,MATCH("HSCEI "&amp;MONTH(J$1)&amp;"/"&amp;YEAR(J$1)-2000&amp;" C"&amp;$A30,'HSCEI Raw'!$B:$B,0),6)),0))/100</f>
        <v>0.2442156895</v>
      </c>
    </row>
    <row r="31" spans="1:10" x14ac:dyDescent="0.3">
      <c r="A31">
        <v>7100</v>
      </c>
      <c r="B31">
        <f>(IFERROR(IFERROR(INDEX('HSCEI Raw'!$A:$N,MATCH("HSCEI "&amp;MONTH(B$1)&amp;" C"&amp;$A31,'HSCEI Raw'!$B:$B,0),6),INDEX('HSCEI Raw'!$A:$N,MATCH("HSCEI "&amp;MONTH(B$1)&amp;"/"&amp;YEAR(B$1)-2000&amp;" C"&amp;$A31,'HSCEI Raw'!$B:$B,0),6)),0))/100</f>
        <v>0.37570940640000006</v>
      </c>
      <c r="C31">
        <f>(IFERROR(IFERROR(INDEX('HSCEI Raw'!$A:$N,MATCH("HSCEI "&amp;MONTH(C$1)&amp;" C"&amp;$A31,'HSCEI Raw'!$B:$B,0),6),INDEX('HSCEI Raw'!$A:$N,MATCH("HSCEI "&amp;MONTH(C$1)&amp;"/"&amp;YEAR(C$1)-2000&amp;" C"&amp;$A31,'HSCEI Raw'!$B:$B,0),6)),0))/100</f>
        <v>0.26226083110000004</v>
      </c>
      <c r="D31">
        <f>(IFERROR(IFERROR(INDEX('HSCEI Raw'!$A:$N,MATCH("HSCEI "&amp;MONTH(D$1)&amp;" C"&amp;$A31,'HSCEI Raw'!$B:$B,0),6),INDEX('HSCEI Raw'!$A:$N,MATCH("HSCEI "&amp;MONTH(D$1)&amp;"/"&amp;YEAR(D$1)-2000&amp;" C"&amp;$A31,'HSCEI Raw'!$B:$B,0),6)),0))/100</f>
        <v>0.2671192416</v>
      </c>
      <c r="E31">
        <f>(IFERROR(IFERROR(INDEX('HSCEI Raw'!$A:$N,MATCH("HSCEI "&amp;MONTH(E$1)&amp;" C"&amp;$A31,'HSCEI Raw'!$B:$B,0),6),INDEX('HSCEI Raw'!$A:$N,MATCH("HSCEI "&amp;MONTH(E$1)&amp;"/"&amp;YEAR(E$1)-2000&amp;" C"&amp;$A31,'HSCEI Raw'!$B:$B,0),6)),0))/100</f>
        <v>0</v>
      </c>
      <c r="F31">
        <f>(IFERROR(IFERROR(INDEX('HSCEI Raw'!$A:$N,MATCH("HSCEI "&amp;MONTH(F$1)&amp;" C"&amp;$A31,'HSCEI Raw'!$B:$B,0),6),INDEX('HSCEI Raw'!$A:$N,MATCH("HSCEI "&amp;MONTH(F$1)&amp;"/"&amp;YEAR(F$1)-2000&amp;" C"&amp;$A31,'HSCEI Raw'!$B:$B,0),6)),0))/100</f>
        <v>0</v>
      </c>
      <c r="G31">
        <f>(IFERROR(IFERROR(INDEX('HSCEI Raw'!$A:$N,MATCH("HSCEI "&amp;MONTH(G$1)&amp;" C"&amp;$A31,'HSCEI Raw'!$B:$B,0),6),INDEX('HSCEI Raw'!$A:$N,MATCH("HSCEI "&amp;MONTH(G$1)&amp;"/"&amp;YEAR(G$1)-2000&amp;" C"&amp;$A31,'HSCEI Raw'!$B:$B,0),6)),0))/100</f>
        <v>0</v>
      </c>
      <c r="H31">
        <f>(IFERROR(IFERROR(INDEX('HSCEI Raw'!$A:$N,MATCH("HSCEI "&amp;MONTH(H$1)&amp;" C"&amp;$A31,'HSCEI Raw'!$B:$B,0),6),INDEX('HSCEI Raw'!$A:$N,MATCH("HSCEI "&amp;MONTH(H$1)&amp;"/"&amp;YEAR(H$1)-2000&amp;" C"&amp;$A31,'HSCEI Raw'!$B:$B,0),6)),0))/100</f>
        <v>0</v>
      </c>
      <c r="I31">
        <f>(IFERROR(IFERROR(INDEX('HSCEI Raw'!$A:$N,MATCH("HSCEI "&amp;MONTH(I$1)&amp;" C"&amp;$A31,'HSCEI Raw'!$B:$B,0),6),INDEX('HSCEI Raw'!$A:$N,MATCH("HSCEI "&amp;MONTH(I$1)&amp;"/"&amp;YEAR(I$1)-2000&amp;" C"&amp;$A31,'HSCEI Raw'!$B:$B,0),6)),0))/100</f>
        <v>0.26226083110000004</v>
      </c>
      <c r="J31">
        <f>(IFERROR(IFERROR(INDEX('HSCEI Raw'!$A:$N,MATCH("HSCEI "&amp;MONTH(J$1)&amp;" C"&amp;$A31,'HSCEI Raw'!$B:$B,0),6),INDEX('HSCEI Raw'!$A:$N,MATCH("HSCEI "&amp;MONTH(J$1)&amp;"/"&amp;YEAR(J$1)-2000&amp;" C"&amp;$A31,'HSCEI Raw'!$B:$B,0),6)),0))/100</f>
        <v>0</v>
      </c>
    </row>
    <row r="32" spans="1:10" x14ac:dyDescent="0.3">
      <c r="A32">
        <v>7200</v>
      </c>
      <c r="B32">
        <f>(IFERROR(IFERROR(INDEX('HSCEI Raw'!$A:$N,MATCH("HSCEI "&amp;MONTH(B$1)&amp;" C"&amp;$A32,'HSCEI Raw'!$B:$B,0),6),INDEX('HSCEI Raw'!$A:$N,MATCH("HSCEI "&amp;MONTH(B$1)&amp;"/"&amp;YEAR(B$1)-2000&amp;" C"&amp;$A32,'HSCEI Raw'!$B:$B,0),6)),0))/100</f>
        <v>0.40244363049999998</v>
      </c>
      <c r="C32">
        <f>(IFERROR(IFERROR(INDEX('HSCEI Raw'!$A:$N,MATCH("HSCEI "&amp;MONTH(C$1)&amp;" C"&amp;$A32,'HSCEI Raw'!$B:$B,0),6),INDEX('HSCEI Raw'!$A:$N,MATCH("HSCEI "&amp;MONTH(C$1)&amp;"/"&amp;YEAR(C$1)-2000&amp;" C"&amp;$A32,'HSCEI Raw'!$B:$B,0),6)),0))/100</f>
        <v>0.27303240519999999</v>
      </c>
      <c r="D32">
        <f>(IFERROR(IFERROR(INDEX('HSCEI Raw'!$A:$N,MATCH("HSCEI "&amp;MONTH(D$1)&amp;" C"&amp;$A32,'HSCEI Raw'!$B:$B,0),6),INDEX('HSCEI Raw'!$A:$N,MATCH("HSCEI "&amp;MONTH(D$1)&amp;"/"&amp;YEAR(D$1)-2000&amp;" C"&amp;$A32,'HSCEI Raw'!$B:$B,0),6)),0))/100</f>
        <v>0</v>
      </c>
      <c r="E32">
        <f>(IFERROR(IFERROR(INDEX('HSCEI Raw'!$A:$N,MATCH("HSCEI "&amp;MONTH(E$1)&amp;" C"&amp;$A32,'HSCEI Raw'!$B:$B,0),6),INDEX('HSCEI Raw'!$A:$N,MATCH("HSCEI "&amp;MONTH(E$1)&amp;"/"&amp;YEAR(E$1)-2000&amp;" C"&amp;$A32,'HSCEI Raw'!$B:$B,0),6)),0))/100</f>
        <v>0</v>
      </c>
      <c r="F32">
        <f>(IFERROR(IFERROR(INDEX('HSCEI Raw'!$A:$N,MATCH("HSCEI "&amp;MONTH(F$1)&amp;" C"&amp;$A32,'HSCEI Raw'!$B:$B,0),6),INDEX('HSCEI Raw'!$A:$N,MATCH("HSCEI "&amp;MONTH(F$1)&amp;"/"&amp;YEAR(F$1)-2000&amp;" C"&amp;$A32,'HSCEI Raw'!$B:$B,0),6)),0))/100</f>
        <v>0</v>
      </c>
      <c r="G32">
        <f>(IFERROR(IFERROR(INDEX('HSCEI Raw'!$A:$N,MATCH("HSCEI "&amp;MONTH(G$1)&amp;" C"&amp;$A32,'HSCEI Raw'!$B:$B,0),6),INDEX('HSCEI Raw'!$A:$N,MATCH("HSCEI "&amp;MONTH(G$1)&amp;"/"&amp;YEAR(G$1)-2000&amp;" C"&amp;$A32,'HSCEI Raw'!$B:$B,0),6)),0))/100</f>
        <v>0</v>
      </c>
      <c r="H32">
        <f>(IFERROR(IFERROR(INDEX('HSCEI Raw'!$A:$N,MATCH("HSCEI "&amp;MONTH(H$1)&amp;" C"&amp;$A32,'HSCEI Raw'!$B:$B,0),6),INDEX('HSCEI Raw'!$A:$N,MATCH("HSCEI "&amp;MONTH(H$1)&amp;"/"&amp;YEAR(H$1)-2000&amp;" C"&amp;$A32,'HSCEI Raw'!$B:$B,0),6)),0))/100</f>
        <v>0</v>
      </c>
      <c r="I32">
        <f>(IFERROR(IFERROR(INDEX('HSCEI Raw'!$A:$N,MATCH("HSCEI "&amp;MONTH(I$1)&amp;" C"&amp;$A32,'HSCEI Raw'!$B:$B,0),6),INDEX('HSCEI Raw'!$A:$N,MATCH("HSCEI "&amp;MONTH(I$1)&amp;"/"&amp;YEAR(I$1)-2000&amp;" C"&amp;$A32,'HSCEI Raw'!$B:$B,0),6)),0))/100</f>
        <v>0.27303240519999999</v>
      </c>
      <c r="J32">
        <f>(IFERROR(IFERROR(INDEX('HSCEI Raw'!$A:$N,MATCH("HSCEI "&amp;MONTH(J$1)&amp;" C"&amp;$A32,'HSCEI Raw'!$B:$B,0),6),INDEX('HSCEI Raw'!$A:$N,MATCH("HSCEI "&amp;MONTH(J$1)&amp;"/"&amp;YEAR(J$1)-2000&amp;" C"&amp;$A32,'HSCEI Raw'!$B:$B,0),6)),0))/100</f>
        <v>0.24398059629999999</v>
      </c>
    </row>
    <row r="33" spans="1:10" x14ac:dyDescent="0.3">
      <c r="A33">
        <v>7400</v>
      </c>
      <c r="B33">
        <f>(IFERROR(IFERROR(INDEX('HSCEI Raw'!$A:$N,MATCH("HSCEI "&amp;MONTH(B$1)&amp;" C"&amp;$A33,'HSCEI Raw'!$B:$B,0),6),INDEX('HSCEI Raw'!$A:$N,MATCH("HSCEI "&amp;MONTH(B$1)&amp;"/"&amp;YEAR(B$1)-2000&amp;" C"&amp;$A33,'HSCEI Raw'!$B:$B,0),6)),0))/100</f>
        <v>0</v>
      </c>
      <c r="C33">
        <f>(IFERROR(IFERROR(INDEX('HSCEI Raw'!$A:$N,MATCH("HSCEI "&amp;MONTH(C$1)&amp;" C"&amp;$A33,'HSCEI Raw'!$B:$B,0),6),INDEX('HSCEI Raw'!$A:$N,MATCH("HSCEI "&amp;MONTH(C$1)&amp;"/"&amp;YEAR(C$1)-2000&amp;" C"&amp;$A33,'HSCEI Raw'!$B:$B,0),6)),0))/100</f>
        <v>0</v>
      </c>
      <c r="D33">
        <f>(IFERROR(IFERROR(INDEX('HSCEI Raw'!$A:$N,MATCH("HSCEI "&amp;MONTH(D$1)&amp;" C"&amp;$A33,'HSCEI Raw'!$B:$B,0),6),INDEX('HSCEI Raw'!$A:$N,MATCH("HSCEI "&amp;MONTH(D$1)&amp;"/"&amp;YEAR(D$1)-2000&amp;" C"&amp;$A33,'HSCEI Raw'!$B:$B,0),6)),0))/100</f>
        <v>0</v>
      </c>
      <c r="E33">
        <f>(IFERROR(IFERROR(INDEX('HSCEI Raw'!$A:$N,MATCH("HSCEI "&amp;MONTH(E$1)&amp;" C"&amp;$A33,'HSCEI Raw'!$B:$B,0),6),INDEX('HSCEI Raw'!$A:$N,MATCH("HSCEI "&amp;MONTH(E$1)&amp;"/"&amp;YEAR(E$1)-2000&amp;" C"&amp;$A33,'HSCEI Raw'!$B:$B,0),6)),0))/100</f>
        <v>0</v>
      </c>
      <c r="F33">
        <f>(IFERROR(IFERROR(INDEX('HSCEI Raw'!$A:$N,MATCH("HSCEI "&amp;MONTH(F$1)&amp;" C"&amp;$A33,'HSCEI Raw'!$B:$B,0),6),INDEX('HSCEI Raw'!$A:$N,MATCH("HSCEI "&amp;MONTH(F$1)&amp;"/"&amp;YEAR(F$1)-2000&amp;" C"&amp;$A33,'HSCEI Raw'!$B:$B,0),6)),0))/100</f>
        <v>0</v>
      </c>
      <c r="G33">
        <f>(IFERROR(IFERROR(INDEX('HSCEI Raw'!$A:$N,MATCH("HSCEI "&amp;MONTH(G$1)&amp;" C"&amp;$A33,'HSCEI Raw'!$B:$B,0),6),INDEX('HSCEI Raw'!$A:$N,MATCH("HSCEI "&amp;MONTH(G$1)&amp;"/"&amp;YEAR(G$1)-2000&amp;" C"&amp;$A33,'HSCEI Raw'!$B:$B,0),6)),0))/100</f>
        <v>0</v>
      </c>
      <c r="H33">
        <f>(IFERROR(IFERROR(INDEX('HSCEI Raw'!$A:$N,MATCH("HSCEI "&amp;MONTH(H$1)&amp;" C"&amp;$A33,'HSCEI Raw'!$B:$B,0),6),INDEX('HSCEI Raw'!$A:$N,MATCH("HSCEI "&amp;MONTH(H$1)&amp;"/"&amp;YEAR(H$1)-2000&amp;" C"&amp;$A33,'HSCEI Raw'!$B:$B,0),6)),0))/100</f>
        <v>0</v>
      </c>
      <c r="I33">
        <f>(IFERROR(IFERROR(INDEX('HSCEI Raw'!$A:$N,MATCH("HSCEI "&amp;MONTH(I$1)&amp;" C"&amp;$A33,'HSCEI Raw'!$B:$B,0),6),INDEX('HSCEI Raw'!$A:$N,MATCH("HSCEI "&amp;MONTH(I$1)&amp;"/"&amp;YEAR(I$1)-2000&amp;" C"&amp;$A33,'HSCEI Raw'!$B:$B,0),6)),0))/100</f>
        <v>0</v>
      </c>
      <c r="J33">
        <f>(IFERROR(IFERROR(INDEX('HSCEI Raw'!$A:$N,MATCH("HSCEI "&amp;MONTH(J$1)&amp;" C"&amp;$A33,'HSCEI Raw'!$B:$B,0),6),INDEX('HSCEI Raw'!$A:$N,MATCH("HSCEI "&amp;MONTH(J$1)&amp;"/"&amp;YEAR(J$1)-2000&amp;" C"&amp;$A33,'HSCEI Raw'!$B:$B,0),6)),0))/100</f>
        <v>0</v>
      </c>
    </row>
    <row r="34" spans="1:10" x14ac:dyDescent="0.3">
      <c r="A34">
        <v>7600</v>
      </c>
      <c r="B34">
        <f>(IFERROR(IFERROR(INDEX('HSCEI Raw'!$A:$N,MATCH("HSCEI "&amp;MONTH(B$1)&amp;" C"&amp;$A34,'HSCEI Raw'!$B:$B,0),6),INDEX('HSCEI Raw'!$A:$N,MATCH("HSCEI "&amp;MONTH(B$1)&amp;"/"&amp;YEAR(B$1)-2000&amp;" C"&amp;$A34,'HSCEI Raw'!$B:$B,0),6)),0))/100</f>
        <v>0</v>
      </c>
      <c r="C34">
        <f>(IFERROR(IFERROR(INDEX('HSCEI Raw'!$A:$N,MATCH("HSCEI "&amp;MONTH(C$1)&amp;" C"&amp;$A34,'HSCEI Raw'!$B:$B,0),6),INDEX('HSCEI Raw'!$A:$N,MATCH("HSCEI "&amp;MONTH(C$1)&amp;"/"&amp;YEAR(C$1)-2000&amp;" C"&amp;$A34,'HSCEI Raw'!$B:$B,0),6)),0))/100</f>
        <v>0</v>
      </c>
      <c r="D34">
        <f>(IFERROR(IFERROR(INDEX('HSCEI Raw'!$A:$N,MATCH("HSCEI "&amp;MONTH(D$1)&amp;" C"&amp;$A34,'HSCEI Raw'!$B:$B,0),6),INDEX('HSCEI Raw'!$A:$N,MATCH("HSCEI "&amp;MONTH(D$1)&amp;"/"&amp;YEAR(D$1)-2000&amp;" C"&amp;$A34,'HSCEI Raw'!$B:$B,0),6)),0))/100</f>
        <v>0</v>
      </c>
      <c r="E34">
        <f>(IFERROR(IFERROR(INDEX('HSCEI Raw'!$A:$N,MATCH("HSCEI "&amp;MONTH(E$1)&amp;" C"&amp;$A34,'HSCEI Raw'!$B:$B,0),6),INDEX('HSCEI Raw'!$A:$N,MATCH("HSCEI "&amp;MONTH(E$1)&amp;"/"&amp;YEAR(E$1)-2000&amp;" C"&amp;$A34,'HSCEI Raw'!$B:$B,0),6)),0))/100</f>
        <v>0</v>
      </c>
      <c r="F34">
        <f>(IFERROR(IFERROR(INDEX('HSCEI Raw'!$A:$N,MATCH("HSCEI "&amp;MONTH(F$1)&amp;" C"&amp;$A34,'HSCEI Raw'!$B:$B,0),6),INDEX('HSCEI Raw'!$A:$N,MATCH("HSCEI "&amp;MONTH(F$1)&amp;"/"&amp;YEAR(F$1)-2000&amp;" C"&amp;$A34,'HSCEI Raw'!$B:$B,0),6)),0))/100</f>
        <v>0</v>
      </c>
      <c r="G34">
        <f>(IFERROR(IFERROR(INDEX('HSCEI Raw'!$A:$N,MATCH("HSCEI "&amp;MONTH(G$1)&amp;" C"&amp;$A34,'HSCEI Raw'!$B:$B,0),6),INDEX('HSCEI Raw'!$A:$N,MATCH("HSCEI "&amp;MONTH(G$1)&amp;"/"&amp;YEAR(G$1)-2000&amp;" C"&amp;$A34,'HSCEI Raw'!$B:$B,0),6)),0))/100</f>
        <v>0</v>
      </c>
      <c r="H34">
        <f>(IFERROR(IFERROR(INDEX('HSCEI Raw'!$A:$N,MATCH("HSCEI "&amp;MONTH(H$1)&amp;" C"&amp;$A34,'HSCEI Raw'!$B:$B,0),6),INDEX('HSCEI Raw'!$A:$N,MATCH("HSCEI "&amp;MONTH(H$1)&amp;"/"&amp;YEAR(H$1)-2000&amp;" C"&amp;$A34,'HSCEI Raw'!$B:$B,0),6)),0))/100</f>
        <v>0</v>
      </c>
      <c r="I34">
        <f>(IFERROR(IFERROR(INDEX('HSCEI Raw'!$A:$N,MATCH("HSCEI "&amp;MONTH(I$1)&amp;" C"&amp;$A34,'HSCEI Raw'!$B:$B,0),6),INDEX('HSCEI Raw'!$A:$N,MATCH("HSCEI "&amp;MONTH(I$1)&amp;"/"&amp;YEAR(I$1)-2000&amp;" C"&amp;$A34,'HSCEI Raw'!$B:$B,0),6)),0))/100</f>
        <v>0.27573012569999999</v>
      </c>
      <c r="J34">
        <f>(IFERROR(IFERROR(INDEX('HSCEI Raw'!$A:$N,MATCH("HSCEI "&amp;MONTH(J$1)&amp;" C"&amp;$A34,'HSCEI Raw'!$B:$B,0),6),INDEX('HSCEI Raw'!$A:$N,MATCH("HSCEI "&amp;MONTH(J$1)&amp;"/"&amp;YEAR(J$1)-2000&amp;" C"&amp;$A34,'HSCEI Raw'!$B:$B,0),6)),0))/100</f>
        <v>0</v>
      </c>
    </row>
    <row r="35" spans="1:10" x14ac:dyDescent="0.3">
      <c r="A35">
        <v>7800</v>
      </c>
      <c r="B35">
        <f>(IFERROR(IFERROR(INDEX('HSCEI Raw'!$A:$N,MATCH("HSCEI "&amp;MONTH(B$1)&amp;" C"&amp;$A35,'HSCEI Raw'!$B:$B,0),6),INDEX('HSCEI Raw'!$A:$N,MATCH("HSCEI "&amp;MONTH(B$1)&amp;"/"&amp;YEAR(B$1)-2000&amp;" C"&amp;$A35,'HSCEI Raw'!$B:$B,0),6)),0))/100</f>
        <v>0</v>
      </c>
      <c r="C35">
        <f>(IFERROR(IFERROR(INDEX('HSCEI Raw'!$A:$N,MATCH("HSCEI "&amp;MONTH(C$1)&amp;" C"&amp;$A35,'HSCEI Raw'!$B:$B,0),6),INDEX('HSCEI Raw'!$A:$N,MATCH("HSCEI "&amp;MONTH(C$1)&amp;"/"&amp;YEAR(C$1)-2000&amp;" C"&amp;$A35,'HSCEI Raw'!$B:$B,0),6)),0))/100</f>
        <v>0</v>
      </c>
      <c r="D35">
        <f>(IFERROR(IFERROR(INDEX('HSCEI Raw'!$A:$N,MATCH("HSCEI "&amp;MONTH(D$1)&amp;" C"&amp;$A35,'HSCEI Raw'!$B:$B,0),6),INDEX('HSCEI Raw'!$A:$N,MATCH("HSCEI "&amp;MONTH(D$1)&amp;"/"&amp;YEAR(D$1)-2000&amp;" C"&amp;$A35,'HSCEI Raw'!$B:$B,0),6)),0))/100</f>
        <v>0</v>
      </c>
      <c r="E35">
        <f>(IFERROR(IFERROR(INDEX('HSCEI Raw'!$A:$N,MATCH("HSCEI "&amp;MONTH(E$1)&amp;" C"&amp;$A35,'HSCEI Raw'!$B:$B,0),6),INDEX('HSCEI Raw'!$A:$N,MATCH("HSCEI "&amp;MONTH(E$1)&amp;"/"&amp;YEAR(E$1)-2000&amp;" C"&amp;$A35,'HSCEI Raw'!$B:$B,0),6)),0))/100</f>
        <v>0</v>
      </c>
      <c r="F35">
        <f>(IFERROR(IFERROR(INDEX('HSCEI Raw'!$A:$N,MATCH("HSCEI "&amp;MONTH(F$1)&amp;" C"&amp;$A35,'HSCEI Raw'!$B:$B,0),6),INDEX('HSCEI Raw'!$A:$N,MATCH("HSCEI "&amp;MONTH(F$1)&amp;"/"&amp;YEAR(F$1)-2000&amp;" C"&amp;$A35,'HSCEI Raw'!$B:$B,0),6)),0))/100</f>
        <v>0</v>
      </c>
      <c r="G35">
        <f>(IFERROR(IFERROR(INDEX('HSCEI Raw'!$A:$N,MATCH("HSCEI "&amp;MONTH(G$1)&amp;" C"&amp;$A35,'HSCEI Raw'!$B:$B,0),6),INDEX('HSCEI Raw'!$A:$N,MATCH("HSCEI "&amp;MONTH(G$1)&amp;"/"&amp;YEAR(G$1)-2000&amp;" C"&amp;$A35,'HSCEI Raw'!$B:$B,0),6)),0))/100</f>
        <v>0</v>
      </c>
      <c r="H35">
        <f>(IFERROR(IFERROR(INDEX('HSCEI Raw'!$A:$N,MATCH("HSCEI "&amp;MONTH(H$1)&amp;" C"&amp;$A35,'HSCEI Raw'!$B:$B,0),6),INDEX('HSCEI Raw'!$A:$N,MATCH("HSCEI "&amp;MONTH(H$1)&amp;"/"&amp;YEAR(H$1)-2000&amp;" C"&amp;$A35,'HSCEI Raw'!$B:$B,0),6)),0))/100</f>
        <v>0</v>
      </c>
      <c r="I35">
        <f>(IFERROR(IFERROR(INDEX('HSCEI Raw'!$A:$N,MATCH("HSCEI "&amp;MONTH(I$1)&amp;" C"&amp;$A35,'HSCEI Raw'!$B:$B,0),6),INDEX('HSCEI Raw'!$A:$N,MATCH("HSCEI "&amp;MONTH(I$1)&amp;"/"&amp;YEAR(I$1)-2000&amp;" C"&amp;$A35,'HSCEI Raw'!$B:$B,0),6)),0))/100</f>
        <v>0</v>
      </c>
      <c r="J35">
        <f>(IFERROR(IFERROR(INDEX('HSCEI Raw'!$A:$N,MATCH("HSCEI "&amp;MONTH(J$1)&amp;" C"&amp;$A35,'HSCEI Raw'!$B:$B,0),6),INDEX('HSCEI Raw'!$A:$N,MATCH("HSCEI "&amp;MONTH(J$1)&amp;"/"&amp;YEAR(J$1)-2000&amp;" C"&amp;$A35,'HSCEI Raw'!$B:$B,0),6)),0))/100</f>
        <v>0</v>
      </c>
    </row>
    <row r="36" spans="1:10" x14ac:dyDescent="0.3">
      <c r="A36">
        <v>8000</v>
      </c>
      <c r="B36">
        <f>(IFERROR(IFERROR(INDEX('HSCEI Raw'!$A:$N,MATCH("HSCEI "&amp;MONTH(B$1)&amp;" C"&amp;$A36,'HSCEI Raw'!$B:$B,0),6),INDEX('HSCEI Raw'!$A:$N,MATCH("HSCEI "&amp;MONTH(B$1)&amp;"/"&amp;YEAR(B$1)-2000&amp;" C"&amp;$A36,'HSCEI Raw'!$B:$B,0),6)),0))/100</f>
        <v>0</v>
      </c>
      <c r="C36">
        <f>(IFERROR(IFERROR(INDEX('HSCEI Raw'!$A:$N,MATCH("HSCEI "&amp;MONTH(C$1)&amp;" C"&amp;$A36,'HSCEI Raw'!$B:$B,0),6),INDEX('HSCEI Raw'!$A:$N,MATCH("HSCEI "&amp;MONTH(C$1)&amp;"/"&amp;YEAR(C$1)-2000&amp;" C"&amp;$A36,'HSCEI Raw'!$B:$B,0),6)),0))/100</f>
        <v>0</v>
      </c>
      <c r="D36">
        <f>(IFERROR(IFERROR(INDEX('HSCEI Raw'!$A:$N,MATCH("HSCEI "&amp;MONTH(D$1)&amp;" C"&amp;$A36,'HSCEI Raw'!$B:$B,0),6),INDEX('HSCEI Raw'!$A:$N,MATCH("HSCEI "&amp;MONTH(D$1)&amp;"/"&amp;YEAR(D$1)-2000&amp;" C"&amp;$A36,'HSCEI Raw'!$B:$B,0),6)),0))/100</f>
        <v>0</v>
      </c>
      <c r="E36">
        <f>(IFERROR(IFERROR(INDEX('HSCEI Raw'!$A:$N,MATCH("HSCEI "&amp;MONTH(E$1)&amp;" C"&amp;$A36,'HSCEI Raw'!$B:$B,0),6),INDEX('HSCEI Raw'!$A:$N,MATCH("HSCEI "&amp;MONTH(E$1)&amp;"/"&amp;YEAR(E$1)-2000&amp;" C"&amp;$A36,'HSCEI Raw'!$B:$B,0),6)),0))/100</f>
        <v>0</v>
      </c>
      <c r="F36">
        <f>(IFERROR(IFERROR(INDEX('HSCEI Raw'!$A:$N,MATCH("HSCEI "&amp;MONTH(F$1)&amp;" C"&amp;$A36,'HSCEI Raw'!$B:$B,0),6),INDEX('HSCEI Raw'!$A:$N,MATCH("HSCEI "&amp;MONTH(F$1)&amp;"/"&amp;YEAR(F$1)-2000&amp;" C"&amp;$A36,'HSCEI Raw'!$B:$B,0),6)),0))/100</f>
        <v>0</v>
      </c>
      <c r="G36">
        <f>(IFERROR(IFERROR(INDEX('HSCEI Raw'!$A:$N,MATCH("HSCEI "&amp;MONTH(G$1)&amp;" C"&amp;$A36,'HSCEI Raw'!$B:$B,0),6),INDEX('HSCEI Raw'!$A:$N,MATCH("HSCEI "&amp;MONTH(G$1)&amp;"/"&amp;YEAR(G$1)-2000&amp;" C"&amp;$A36,'HSCEI Raw'!$B:$B,0),6)),0))/100</f>
        <v>0</v>
      </c>
      <c r="H36">
        <f>(IFERROR(IFERROR(INDEX('HSCEI Raw'!$A:$N,MATCH("HSCEI "&amp;MONTH(H$1)&amp;" C"&amp;$A36,'HSCEI Raw'!$B:$B,0),6),INDEX('HSCEI Raw'!$A:$N,MATCH("HSCEI "&amp;MONTH(H$1)&amp;"/"&amp;YEAR(H$1)-2000&amp;" C"&amp;$A36,'HSCEI Raw'!$B:$B,0),6)),0))/100</f>
        <v>0</v>
      </c>
      <c r="I36">
        <f>(IFERROR(IFERROR(INDEX('HSCEI Raw'!$A:$N,MATCH("HSCEI "&amp;MONTH(I$1)&amp;" C"&amp;$A36,'HSCEI Raw'!$B:$B,0),6),INDEX('HSCEI Raw'!$A:$N,MATCH("HSCEI "&amp;MONTH(I$1)&amp;"/"&amp;YEAR(I$1)-2000&amp;" C"&amp;$A36,'HSCEI Raw'!$B:$B,0),6)),0))/100</f>
        <v>0</v>
      </c>
      <c r="J36">
        <f>(IFERROR(IFERROR(INDEX('HSCEI Raw'!$A:$N,MATCH("HSCEI "&amp;MONTH(J$1)&amp;" C"&amp;$A36,'HSCEI Raw'!$B:$B,0),6),INDEX('HSCEI Raw'!$A:$N,MATCH("HSCEI "&amp;MONTH(J$1)&amp;"/"&amp;YEAR(J$1)-2000&amp;" C"&amp;$A36,'HSCEI Raw'!$B:$B,0),6)),0))/100</f>
        <v>0.22809555790000002</v>
      </c>
    </row>
    <row r="37" spans="1:10" x14ac:dyDescent="0.3">
      <c r="A37">
        <v>8200</v>
      </c>
      <c r="B37">
        <f>(IFERROR(IFERROR(INDEX('HSCEI Raw'!$A:$N,MATCH("HSCEI "&amp;MONTH(B$1)&amp;" C"&amp;$A37,'HSCEI Raw'!$B:$B,0),6),INDEX('HSCEI Raw'!$A:$N,MATCH("HSCEI "&amp;MONTH(B$1)&amp;"/"&amp;YEAR(B$1)-2000&amp;" C"&amp;$A37,'HSCEI Raw'!$B:$B,0),6)),0))/100</f>
        <v>0</v>
      </c>
      <c r="C37">
        <f>(IFERROR(IFERROR(INDEX('HSCEI Raw'!$A:$N,MATCH("HSCEI "&amp;MONTH(C$1)&amp;" C"&amp;$A37,'HSCEI Raw'!$B:$B,0),6),INDEX('HSCEI Raw'!$A:$N,MATCH("HSCEI "&amp;MONTH(C$1)&amp;"/"&amp;YEAR(C$1)-2000&amp;" C"&amp;$A37,'HSCEI Raw'!$B:$B,0),6)),0))/100</f>
        <v>0</v>
      </c>
      <c r="D37">
        <f>(IFERROR(IFERROR(INDEX('HSCEI Raw'!$A:$N,MATCH("HSCEI "&amp;MONTH(D$1)&amp;" C"&amp;$A37,'HSCEI Raw'!$B:$B,0),6),INDEX('HSCEI Raw'!$A:$N,MATCH("HSCEI "&amp;MONTH(D$1)&amp;"/"&amp;YEAR(D$1)-2000&amp;" C"&amp;$A37,'HSCEI Raw'!$B:$B,0),6)),0))/100</f>
        <v>0</v>
      </c>
      <c r="E37">
        <f>(IFERROR(IFERROR(INDEX('HSCEI Raw'!$A:$N,MATCH("HSCEI "&amp;MONTH(E$1)&amp;" C"&amp;$A37,'HSCEI Raw'!$B:$B,0),6),INDEX('HSCEI Raw'!$A:$N,MATCH("HSCEI "&amp;MONTH(E$1)&amp;"/"&amp;YEAR(E$1)-2000&amp;" C"&amp;$A37,'HSCEI Raw'!$B:$B,0),6)),0))/100</f>
        <v>0</v>
      </c>
      <c r="F37">
        <f>(IFERROR(IFERROR(INDEX('HSCEI Raw'!$A:$N,MATCH("HSCEI "&amp;MONTH(F$1)&amp;" C"&amp;$A37,'HSCEI Raw'!$B:$B,0),6),INDEX('HSCEI Raw'!$A:$N,MATCH("HSCEI "&amp;MONTH(F$1)&amp;"/"&amp;YEAR(F$1)-2000&amp;" C"&amp;$A37,'HSCEI Raw'!$B:$B,0),6)),0))/100</f>
        <v>0</v>
      </c>
      <c r="G37">
        <f>(IFERROR(IFERROR(INDEX('HSCEI Raw'!$A:$N,MATCH("HSCEI "&amp;MONTH(G$1)&amp;" C"&amp;$A37,'HSCEI Raw'!$B:$B,0),6),INDEX('HSCEI Raw'!$A:$N,MATCH("HSCEI "&amp;MONTH(G$1)&amp;"/"&amp;YEAR(G$1)-2000&amp;" C"&amp;$A37,'HSCEI Raw'!$B:$B,0),6)),0))/100</f>
        <v>0</v>
      </c>
      <c r="H37">
        <f>(IFERROR(IFERROR(INDEX('HSCEI Raw'!$A:$N,MATCH("HSCEI "&amp;MONTH(H$1)&amp;" C"&amp;$A37,'HSCEI Raw'!$B:$B,0),6),INDEX('HSCEI Raw'!$A:$N,MATCH("HSCEI "&amp;MONTH(H$1)&amp;"/"&amp;YEAR(H$1)-2000&amp;" C"&amp;$A37,'HSCEI Raw'!$B:$B,0),6)),0))/100</f>
        <v>0</v>
      </c>
      <c r="I37">
        <f>(IFERROR(IFERROR(INDEX('HSCEI Raw'!$A:$N,MATCH("HSCEI "&amp;MONTH(I$1)&amp;" C"&amp;$A37,'HSCEI Raw'!$B:$B,0),6),INDEX('HSCEI Raw'!$A:$N,MATCH("HSCEI "&amp;MONTH(I$1)&amp;"/"&amp;YEAR(I$1)-2000&amp;" C"&amp;$A37,'HSCEI Raw'!$B:$B,0),6)),0))/100</f>
        <v>0</v>
      </c>
      <c r="J37">
        <f>(IFERROR(IFERROR(INDEX('HSCEI Raw'!$A:$N,MATCH("HSCEI "&amp;MONTH(J$1)&amp;" C"&amp;$A37,'HSCEI Raw'!$B:$B,0),6),INDEX('HSCEI Raw'!$A:$N,MATCH("HSCEI "&amp;MONTH(J$1)&amp;"/"&amp;YEAR(J$1)-2000&amp;" C"&amp;$A37,'HSCEI Raw'!$B:$B,0),6)),0))/100</f>
        <v>0</v>
      </c>
    </row>
    <row r="38" spans="1:10" x14ac:dyDescent="0.3">
      <c r="A38">
        <v>8400</v>
      </c>
      <c r="B38">
        <f>(IFERROR(IFERROR(INDEX('HSCEI Raw'!$A:$N,MATCH("HSCEI "&amp;MONTH(B$1)&amp;" C"&amp;$A38,'HSCEI Raw'!$B:$B,0),6),INDEX('HSCEI Raw'!$A:$N,MATCH("HSCEI "&amp;MONTH(B$1)&amp;"/"&amp;YEAR(B$1)-2000&amp;" C"&amp;$A38,'HSCEI Raw'!$B:$B,0),6)),0))/100</f>
        <v>0</v>
      </c>
      <c r="C38">
        <f>(IFERROR(IFERROR(INDEX('HSCEI Raw'!$A:$N,MATCH("HSCEI "&amp;MONTH(C$1)&amp;" C"&amp;$A38,'HSCEI Raw'!$B:$B,0),6),INDEX('HSCEI Raw'!$A:$N,MATCH("HSCEI "&amp;MONTH(C$1)&amp;"/"&amp;YEAR(C$1)-2000&amp;" C"&amp;$A38,'HSCEI Raw'!$B:$B,0),6)),0))/100</f>
        <v>0</v>
      </c>
      <c r="D38">
        <f>(IFERROR(IFERROR(INDEX('HSCEI Raw'!$A:$N,MATCH("HSCEI "&amp;MONTH(D$1)&amp;" C"&amp;$A38,'HSCEI Raw'!$B:$B,0),6),INDEX('HSCEI Raw'!$A:$N,MATCH("HSCEI "&amp;MONTH(D$1)&amp;"/"&amp;YEAR(D$1)-2000&amp;" C"&amp;$A38,'HSCEI Raw'!$B:$B,0),6)),0))/100</f>
        <v>0</v>
      </c>
      <c r="E38">
        <f>(IFERROR(IFERROR(INDEX('HSCEI Raw'!$A:$N,MATCH("HSCEI "&amp;MONTH(E$1)&amp;" C"&amp;$A38,'HSCEI Raw'!$B:$B,0),6),INDEX('HSCEI Raw'!$A:$N,MATCH("HSCEI "&amp;MONTH(E$1)&amp;"/"&amp;YEAR(E$1)-2000&amp;" C"&amp;$A38,'HSCEI Raw'!$B:$B,0),6)),0))/100</f>
        <v>0</v>
      </c>
      <c r="F38">
        <f>(IFERROR(IFERROR(INDEX('HSCEI Raw'!$A:$N,MATCH("HSCEI "&amp;MONTH(F$1)&amp;" C"&amp;$A38,'HSCEI Raw'!$B:$B,0),6),INDEX('HSCEI Raw'!$A:$N,MATCH("HSCEI "&amp;MONTH(F$1)&amp;"/"&amp;YEAR(F$1)-2000&amp;" C"&amp;$A38,'HSCEI Raw'!$B:$B,0),6)),0))/100</f>
        <v>0</v>
      </c>
      <c r="G38">
        <f>(IFERROR(IFERROR(INDEX('HSCEI Raw'!$A:$N,MATCH("HSCEI "&amp;MONTH(G$1)&amp;" C"&amp;$A38,'HSCEI Raw'!$B:$B,0),6),INDEX('HSCEI Raw'!$A:$N,MATCH("HSCEI "&amp;MONTH(G$1)&amp;"/"&amp;YEAR(G$1)-2000&amp;" C"&amp;$A38,'HSCEI Raw'!$B:$B,0),6)),0))/100</f>
        <v>0</v>
      </c>
      <c r="H38">
        <f>(IFERROR(IFERROR(INDEX('HSCEI Raw'!$A:$N,MATCH("HSCEI "&amp;MONTH(H$1)&amp;" C"&amp;$A38,'HSCEI Raw'!$B:$B,0),6),INDEX('HSCEI Raw'!$A:$N,MATCH("HSCEI "&amp;MONTH(H$1)&amp;"/"&amp;YEAR(H$1)-2000&amp;" C"&amp;$A38,'HSCEI Raw'!$B:$B,0),6)),0))/100</f>
        <v>0</v>
      </c>
      <c r="I38">
        <f>(IFERROR(IFERROR(INDEX('HSCEI Raw'!$A:$N,MATCH("HSCEI "&amp;MONTH(I$1)&amp;" C"&amp;$A38,'HSCEI Raw'!$B:$B,0),6),INDEX('HSCEI Raw'!$A:$N,MATCH("HSCEI "&amp;MONTH(I$1)&amp;"/"&amp;YEAR(I$1)-2000&amp;" C"&amp;$A38,'HSCEI Raw'!$B:$B,0),6)),0))/100</f>
        <v>0.2382293566</v>
      </c>
      <c r="J38">
        <f>(IFERROR(IFERROR(INDEX('HSCEI Raw'!$A:$N,MATCH("HSCEI "&amp;MONTH(J$1)&amp;" C"&amp;$A38,'HSCEI Raw'!$B:$B,0),6),INDEX('HSCEI Raw'!$A:$N,MATCH("HSCEI "&amp;MONTH(J$1)&amp;"/"&amp;YEAR(J$1)-2000&amp;" C"&amp;$A38,'HSCEI Raw'!$B:$B,0),6)),0))/100</f>
        <v>0</v>
      </c>
    </row>
    <row r="39" spans="1:10" x14ac:dyDescent="0.3">
      <c r="A39">
        <v>8600</v>
      </c>
      <c r="B39">
        <f>(IFERROR(IFERROR(INDEX('HSCEI Raw'!$A:$N,MATCH("HSCEI "&amp;MONTH(B$1)&amp;" C"&amp;$A39,'HSCEI Raw'!$B:$B,0),6),INDEX('HSCEI Raw'!$A:$N,MATCH("HSCEI "&amp;MONTH(B$1)&amp;"/"&amp;YEAR(B$1)-2000&amp;" C"&amp;$A39,'HSCEI Raw'!$B:$B,0),6)),0))/100</f>
        <v>0</v>
      </c>
      <c r="C39">
        <f>(IFERROR(IFERROR(INDEX('HSCEI Raw'!$A:$N,MATCH("HSCEI "&amp;MONTH(C$1)&amp;" C"&amp;$A39,'HSCEI Raw'!$B:$B,0),6),INDEX('HSCEI Raw'!$A:$N,MATCH("HSCEI "&amp;MONTH(C$1)&amp;"/"&amp;YEAR(C$1)-2000&amp;" C"&amp;$A39,'HSCEI Raw'!$B:$B,0),6)),0))/100</f>
        <v>0</v>
      </c>
      <c r="D39">
        <f>(IFERROR(IFERROR(INDEX('HSCEI Raw'!$A:$N,MATCH("HSCEI "&amp;MONTH(D$1)&amp;" C"&amp;$A39,'HSCEI Raw'!$B:$B,0),6),INDEX('HSCEI Raw'!$A:$N,MATCH("HSCEI "&amp;MONTH(D$1)&amp;"/"&amp;YEAR(D$1)-2000&amp;" C"&amp;$A39,'HSCEI Raw'!$B:$B,0),6)),0))/100</f>
        <v>0</v>
      </c>
      <c r="E39">
        <f>(IFERROR(IFERROR(INDEX('HSCEI Raw'!$A:$N,MATCH("HSCEI "&amp;MONTH(E$1)&amp;" C"&amp;$A39,'HSCEI Raw'!$B:$B,0),6),INDEX('HSCEI Raw'!$A:$N,MATCH("HSCEI "&amp;MONTH(E$1)&amp;"/"&amp;YEAR(E$1)-2000&amp;" C"&amp;$A39,'HSCEI Raw'!$B:$B,0),6)),0))/100</f>
        <v>0</v>
      </c>
      <c r="F39">
        <f>(IFERROR(IFERROR(INDEX('HSCEI Raw'!$A:$N,MATCH("HSCEI "&amp;MONTH(F$1)&amp;" C"&amp;$A39,'HSCEI Raw'!$B:$B,0),6),INDEX('HSCEI Raw'!$A:$N,MATCH("HSCEI "&amp;MONTH(F$1)&amp;"/"&amp;YEAR(F$1)-2000&amp;" C"&amp;$A39,'HSCEI Raw'!$B:$B,0),6)),0))/100</f>
        <v>0</v>
      </c>
      <c r="G39">
        <f>(IFERROR(IFERROR(INDEX('HSCEI Raw'!$A:$N,MATCH("HSCEI "&amp;MONTH(G$1)&amp;" C"&amp;$A39,'HSCEI Raw'!$B:$B,0),6),INDEX('HSCEI Raw'!$A:$N,MATCH("HSCEI "&amp;MONTH(G$1)&amp;"/"&amp;YEAR(G$1)-2000&amp;" C"&amp;$A39,'HSCEI Raw'!$B:$B,0),6)),0))/100</f>
        <v>0</v>
      </c>
      <c r="H39">
        <f>(IFERROR(IFERROR(INDEX('HSCEI Raw'!$A:$N,MATCH("HSCEI "&amp;MONTH(H$1)&amp;" C"&amp;$A39,'HSCEI Raw'!$B:$B,0),6),INDEX('HSCEI Raw'!$A:$N,MATCH("HSCEI "&amp;MONTH(H$1)&amp;"/"&amp;YEAR(H$1)-2000&amp;" C"&amp;$A39,'HSCEI Raw'!$B:$B,0),6)),0))/100</f>
        <v>0</v>
      </c>
      <c r="I39">
        <f>(IFERROR(IFERROR(INDEX('HSCEI Raw'!$A:$N,MATCH("HSCEI "&amp;MONTH(I$1)&amp;" C"&amp;$A39,'HSCEI Raw'!$B:$B,0),6),INDEX('HSCEI Raw'!$A:$N,MATCH("HSCEI "&amp;MONTH(I$1)&amp;"/"&amp;YEAR(I$1)-2000&amp;" C"&amp;$A39,'HSCEI Raw'!$B:$B,0),6)),0))/100</f>
        <v>0</v>
      </c>
      <c r="J39">
        <f>(IFERROR(IFERROR(INDEX('HSCEI Raw'!$A:$N,MATCH("HSCEI "&amp;MONTH(J$1)&amp;" C"&amp;$A39,'HSCEI Raw'!$B:$B,0),6),INDEX('HSCEI Raw'!$A:$N,MATCH("HSCEI "&amp;MONTH(J$1)&amp;"/"&amp;YEAR(J$1)-2000&amp;" C"&amp;$A39,'HSCEI Raw'!$B:$B,0),6)),0))/100</f>
        <v>0</v>
      </c>
    </row>
    <row r="40" spans="1:10" x14ac:dyDescent="0.3">
      <c r="A40">
        <v>8800</v>
      </c>
      <c r="B40">
        <f>(IFERROR(IFERROR(INDEX('HSCEI Raw'!$A:$N,MATCH("HSCEI "&amp;MONTH(B$1)&amp;" C"&amp;$A40,'HSCEI Raw'!$B:$B,0),6),INDEX('HSCEI Raw'!$A:$N,MATCH("HSCEI "&amp;MONTH(B$1)&amp;"/"&amp;YEAR(B$1)-2000&amp;" C"&amp;$A40,'HSCEI Raw'!$B:$B,0),6)),0))/100</f>
        <v>0</v>
      </c>
      <c r="C40">
        <f>(IFERROR(IFERROR(INDEX('HSCEI Raw'!$A:$N,MATCH("HSCEI "&amp;MONTH(C$1)&amp;" C"&amp;$A40,'HSCEI Raw'!$B:$B,0),6),INDEX('HSCEI Raw'!$A:$N,MATCH("HSCEI "&amp;MONTH(C$1)&amp;"/"&amp;YEAR(C$1)-2000&amp;" C"&amp;$A40,'HSCEI Raw'!$B:$B,0),6)),0))/100</f>
        <v>0</v>
      </c>
      <c r="D40">
        <f>(IFERROR(IFERROR(INDEX('HSCEI Raw'!$A:$N,MATCH("HSCEI "&amp;MONTH(D$1)&amp;" C"&amp;$A40,'HSCEI Raw'!$B:$B,0),6),INDEX('HSCEI Raw'!$A:$N,MATCH("HSCEI "&amp;MONTH(D$1)&amp;"/"&amp;YEAR(D$1)-2000&amp;" C"&amp;$A40,'HSCEI Raw'!$B:$B,0),6)),0))/100</f>
        <v>0</v>
      </c>
      <c r="E40">
        <f>(IFERROR(IFERROR(INDEX('HSCEI Raw'!$A:$N,MATCH("HSCEI "&amp;MONTH(E$1)&amp;" C"&amp;$A40,'HSCEI Raw'!$B:$B,0),6),INDEX('HSCEI Raw'!$A:$N,MATCH("HSCEI "&amp;MONTH(E$1)&amp;"/"&amp;YEAR(E$1)-2000&amp;" C"&amp;$A40,'HSCEI Raw'!$B:$B,0),6)),0))/100</f>
        <v>0</v>
      </c>
      <c r="F40">
        <f>(IFERROR(IFERROR(INDEX('HSCEI Raw'!$A:$N,MATCH("HSCEI "&amp;MONTH(F$1)&amp;" C"&amp;$A40,'HSCEI Raw'!$B:$B,0),6),INDEX('HSCEI Raw'!$A:$N,MATCH("HSCEI "&amp;MONTH(F$1)&amp;"/"&amp;YEAR(F$1)-2000&amp;" C"&amp;$A40,'HSCEI Raw'!$B:$B,0),6)),0))/100</f>
        <v>0</v>
      </c>
      <c r="G40">
        <f>(IFERROR(IFERROR(INDEX('HSCEI Raw'!$A:$N,MATCH("HSCEI "&amp;MONTH(G$1)&amp;" C"&amp;$A40,'HSCEI Raw'!$B:$B,0),6),INDEX('HSCEI Raw'!$A:$N,MATCH("HSCEI "&amp;MONTH(G$1)&amp;"/"&amp;YEAR(G$1)-2000&amp;" C"&amp;$A40,'HSCEI Raw'!$B:$B,0),6)),0))/100</f>
        <v>0</v>
      </c>
      <c r="H40">
        <f>(IFERROR(IFERROR(INDEX('HSCEI Raw'!$A:$N,MATCH("HSCEI "&amp;MONTH(H$1)&amp;" C"&amp;$A40,'HSCEI Raw'!$B:$B,0),6),INDEX('HSCEI Raw'!$A:$N,MATCH("HSCEI "&amp;MONTH(H$1)&amp;"/"&amp;YEAR(H$1)-2000&amp;" C"&amp;$A40,'HSCEI Raw'!$B:$B,0),6)),0))/100</f>
        <v>0</v>
      </c>
      <c r="I40">
        <f>(IFERROR(IFERROR(INDEX('HSCEI Raw'!$A:$N,MATCH("HSCEI "&amp;MONTH(I$1)&amp;" C"&amp;$A40,'HSCEI Raw'!$B:$B,0),6),INDEX('HSCEI Raw'!$A:$N,MATCH("HSCEI "&amp;MONTH(I$1)&amp;"/"&amp;YEAR(I$1)-2000&amp;" C"&amp;$A40,'HSCEI Raw'!$B:$B,0),6)),0))/100</f>
        <v>0</v>
      </c>
      <c r="J40">
        <f>(IFERROR(IFERROR(INDEX('HSCEI Raw'!$A:$N,MATCH("HSCEI "&amp;MONTH(J$1)&amp;" C"&amp;$A40,'HSCEI Raw'!$B:$B,0),6),INDEX('HSCEI Raw'!$A:$N,MATCH("HSCEI "&amp;MONTH(J$1)&amp;"/"&amp;YEAR(J$1)-2000&amp;" C"&amp;$A40,'HSCEI Raw'!$B:$B,0),6)),0))/100</f>
        <v>0</v>
      </c>
    </row>
    <row r="41" spans="1:10" x14ac:dyDescent="0.3">
      <c r="A41">
        <v>9000</v>
      </c>
      <c r="B41">
        <f>(IFERROR(IFERROR(INDEX('HSCEI Raw'!$A:$N,MATCH("HSCEI "&amp;MONTH(B$1)&amp;" C"&amp;$A41,'HSCEI Raw'!$B:$B,0),6),INDEX('HSCEI Raw'!$A:$N,MATCH("HSCEI "&amp;MONTH(B$1)&amp;"/"&amp;YEAR(B$1)-2000&amp;" C"&amp;$A41,'HSCEI Raw'!$B:$B,0),6)),0))/100</f>
        <v>0</v>
      </c>
      <c r="C41">
        <f>(IFERROR(IFERROR(INDEX('HSCEI Raw'!$A:$N,MATCH("HSCEI "&amp;MONTH(C$1)&amp;" C"&amp;$A41,'HSCEI Raw'!$B:$B,0),6),INDEX('HSCEI Raw'!$A:$N,MATCH("HSCEI "&amp;MONTH(C$1)&amp;"/"&amp;YEAR(C$1)-2000&amp;" C"&amp;$A41,'HSCEI Raw'!$B:$B,0),6)),0))/100</f>
        <v>0</v>
      </c>
      <c r="D41">
        <f>(IFERROR(IFERROR(INDEX('HSCEI Raw'!$A:$N,MATCH("HSCEI "&amp;MONTH(D$1)&amp;" C"&amp;$A41,'HSCEI Raw'!$B:$B,0),6),INDEX('HSCEI Raw'!$A:$N,MATCH("HSCEI "&amp;MONTH(D$1)&amp;"/"&amp;YEAR(D$1)-2000&amp;" C"&amp;$A41,'HSCEI Raw'!$B:$B,0),6)),0))/100</f>
        <v>0</v>
      </c>
      <c r="E41">
        <f>(IFERROR(IFERROR(INDEX('HSCEI Raw'!$A:$N,MATCH("HSCEI "&amp;MONTH(E$1)&amp;" C"&amp;$A41,'HSCEI Raw'!$B:$B,0),6),INDEX('HSCEI Raw'!$A:$N,MATCH("HSCEI "&amp;MONTH(E$1)&amp;"/"&amp;YEAR(E$1)-2000&amp;" C"&amp;$A41,'HSCEI Raw'!$B:$B,0),6)),0))/100</f>
        <v>0</v>
      </c>
      <c r="F41">
        <f>(IFERROR(IFERROR(INDEX('HSCEI Raw'!$A:$N,MATCH("HSCEI "&amp;MONTH(F$1)&amp;" C"&amp;$A41,'HSCEI Raw'!$B:$B,0),6),INDEX('HSCEI Raw'!$A:$N,MATCH("HSCEI "&amp;MONTH(F$1)&amp;"/"&amp;YEAR(F$1)-2000&amp;" C"&amp;$A41,'HSCEI Raw'!$B:$B,0),6)),0))/100</f>
        <v>0</v>
      </c>
      <c r="G41">
        <f>(IFERROR(IFERROR(INDEX('HSCEI Raw'!$A:$N,MATCH("HSCEI "&amp;MONTH(G$1)&amp;" C"&amp;$A41,'HSCEI Raw'!$B:$B,0),6),INDEX('HSCEI Raw'!$A:$N,MATCH("HSCEI "&amp;MONTH(G$1)&amp;"/"&amp;YEAR(G$1)-2000&amp;" C"&amp;$A41,'HSCEI Raw'!$B:$B,0),6)),0))/100</f>
        <v>0</v>
      </c>
      <c r="H41">
        <f>(IFERROR(IFERROR(INDEX('HSCEI Raw'!$A:$N,MATCH("HSCEI "&amp;MONTH(H$1)&amp;" C"&amp;$A41,'HSCEI Raw'!$B:$B,0),6),INDEX('HSCEI Raw'!$A:$N,MATCH("HSCEI "&amp;MONTH(H$1)&amp;"/"&amp;YEAR(H$1)-2000&amp;" C"&amp;$A41,'HSCEI Raw'!$B:$B,0),6)),0))/100</f>
        <v>0</v>
      </c>
      <c r="I41">
        <f>(IFERROR(IFERROR(INDEX('HSCEI Raw'!$A:$N,MATCH("HSCEI "&amp;MONTH(I$1)&amp;" C"&amp;$A41,'HSCEI Raw'!$B:$B,0),6),INDEX('HSCEI Raw'!$A:$N,MATCH("HSCEI "&amp;MONTH(I$1)&amp;"/"&amp;YEAR(I$1)-2000&amp;" C"&amp;$A41,'HSCEI Raw'!$B:$B,0),6)),0))/100</f>
        <v>0</v>
      </c>
      <c r="J41">
        <f>(IFERROR(IFERROR(INDEX('HSCEI Raw'!$A:$N,MATCH("HSCEI "&amp;MONTH(J$1)&amp;" C"&amp;$A41,'HSCEI Raw'!$B:$B,0),6),INDEX('HSCEI Raw'!$A:$N,MATCH("HSCEI "&amp;MONTH(J$1)&amp;"/"&amp;YEAR(J$1)-2000&amp;" C"&amp;$A41,'HSCEI Raw'!$B:$B,0),6)),0))/100</f>
        <v>0.2335553121</v>
      </c>
    </row>
  </sheetData>
  <sortState xmlns:xlrd2="http://schemas.microsoft.com/office/spreadsheetml/2017/richdata2" ref="A2:A45">
    <sortCondition ref="A2:A4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2CAC8-112D-4606-86C6-189EAB0BD542}">
  <dimension ref="A1:L51"/>
  <sheetViews>
    <sheetView zoomScaleNormal="100" workbookViewId="0">
      <selection activeCell="B2" sqref="B2:L51"/>
    </sheetView>
  </sheetViews>
  <sheetFormatPr defaultRowHeight="15.6" x14ac:dyDescent="0.3"/>
  <cols>
    <col min="2" max="2" width="10.59765625" bestFit="1" customWidth="1"/>
    <col min="3" max="9" width="9.5" bestFit="1" customWidth="1"/>
    <col min="10" max="10" width="10.59765625" bestFit="1" customWidth="1"/>
    <col min="11" max="11" width="9.5" bestFit="1" customWidth="1"/>
    <col min="12" max="12" width="10.5" bestFit="1" customWidth="1"/>
  </cols>
  <sheetData>
    <row r="1" spans="1:12" x14ac:dyDescent="0.3">
      <c r="B1" s="2">
        <v>45288</v>
      </c>
      <c r="C1" s="2">
        <v>45321</v>
      </c>
      <c r="D1" s="2">
        <v>45350</v>
      </c>
      <c r="E1" s="2">
        <v>45378</v>
      </c>
      <c r="F1" s="2">
        <v>45409</v>
      </c>
      <c r="G1" s="2">
        <v>45439</v>
      </c>
      <c r="H1" s="2">
        <v>45470</v>
      </c>
      <c r="I1" s="2">
        <v>45562</v>
      </c>
      <c r="J1" s="2">
        <v>45656</v>
      </c>
      <c r="K1" s="2">
        <v>45835</v>
      </c>
      <c r="L1" s="2">
        <v>46021</v>
      </c>
    </row>
    <row r="2" spans="1:12" x14ac:dyDescent="0.3">
      <c r="A2" s="1">
        <v>210</v>
      </c>
      <c r="B2">
        <f>(IFERROR(IFERROR(INDEX('KOSPI2 Raw'!$A:$N,MATCH("KOSPI2 "&amp;MONTH(B$1)&amp;" C"&amp;$A2,'KOSPI2 Raw'!$B:$B,0),6),INDEX('KOSPI2 Raw'!$A:$N,MATCH("KOSPI2 "&amp;MONTH(B$1)&amp;"/"&amp;YEAR(B$1)-2000&amp;" C"&amp;$A2,'KOSPI2 Raw'!$B:$B,0),6)),0))/100</f>
        <v>0</v>
      </c>
      <c r="C2">
        <f>(IFERROR(IFERROR(INDEX('KOSPI2 Raw'!$A:$N,MATCH("KOSPI2 "&amp;MONTH(C$1)&amp;" C"&amp;$A2,'KOSPI2 Raw'!$B:$B,0),6),INDEX('KOSPI2 Raw'!$A:$N,MATCH("KOSPI2 "&amp;MONTH(C$1)&amp;"/"&amp;YEAR(C$1)-2000&amp;" C"&amp;$A2,'KOSPI2 Raw'!$B:$B,0),6)),0))/100</f>
        <v>0</v>
      </c>
      <c r="D2">
        <f>(IFERROR(IFERROR(INDEX('KOSPI2 Raw'!$A:$N,MATCH("KOSPI2 "&amp;MONTH(D$1)&amp;" C"&amp;$A2,'KOSPI2 Raw'!$B:$B,0),6),INDEX('KOSPI2 Raw'!$A:$N,MATCH("KOSPI2 "&amp;MONTH(D$1)&amp;"/"&amp;YEAR(D$1)-2000&amp;" C"&amp;$A2,'KOSPI2 Raw'!$B:$B,0),6)),0))/100</f>
        <v>0</v>
      </c>
      <c r="E2">
        <f>(IFERROR(IFERROR(INDEX('KOSPI2 Raw'!$A:$N,MATCH("KOSPI2 "&amp;MONTH(E$1)&amp;" C"&amp;$A2,'KOSPI2 Raw'!$B:$B,0),6),INDEX('KOSPI2 Raw'!$A:$N,MATCH("KOSPI2 "&amp;MONTH(E$1)&amp;"/"&amp;YEAR(E$1)-2000&amp;" C"&amp;$A2,'KOSPI2 Raw'!$B:$B,0),6)),0))/100</f>
        <v>0</v>
      </c>
      <c r="F2">
        <f>(IFERROR(IFERROR(INDEX('KOSPI2 Raw'!$A:$N,MATCH("KOSPI2 "&amp;MONTH(F$1)&amp;" C"&amp;$A2,'KOSPI2 Raw'!$B:$B,0),6),INDEX('KOSPI2 Raw'!$A:$N,MATCH("KOSPI2 "&amp;MONTH(F$1)&amp;"/"&amp;YEAR(F$1)-2000&amp;" C"&amp;$A2,'KOSPI2 Raw'!$B:$B,0),6)),0))/100</f>
        <v>0</v>
      </c>
      <c r="G2">
        <f>(IFERROR(IFERROR(INDEX('KOSPI2 Raw'!$A:$N,MATCH("KOSPI2 "&amp;MONTH(G$1)&amp;" C"&amp;$A2,'KOSPI2 Raw'!$B:$B,0),6),INDEX('KOSPI2 Raw'!$A:$N,MATCH("KOSPI2 "&amp;MONTH(G$1)&amp;"/"&amp;YEAR(G$1)-2000&amp;" C"&amp;$A2,'KOSPI2 Raw'!$B:$B,0),6)),0))/100</f>
        <v>0</v>
      </c>
      <c r="H2">
        <f>(IFERROR(IFERROR(INDEX('KOSPI2 Raw'!$A:$N,MATCH("KOSPI2 "&amp;MONTH(H$1)&amp;" C"&amp;$A2,'KOSPI2 Raw'!$B:$B,0),6),INDEX('KOSPI2 Raw'!$A:$N,MATCH("KOSPI2 "&amp;MONTH(H$1)&amp;"/"&amp;YEAR(H$1)-2000&amp;" C"&amp;$A2,'KOSPI2 Raw'!$B:$B,0),6)),0))/100</f>
        <v>0</v>
      </c>
      <c r="I2">
        <f>(IFERROR(IFERROR(INDEX('KOSPI2 Raw'!$A:$N,MATCH("KOSPI2 "&amp;MONTH(I$1)&amp;" C"&amp;$A2,'KOSPI2 Raw'!$B:$B,0),6),INDEX('KOSPI2 Raw'!$A:$N,MATCH("KOSPI2 "&amp;MONTH(I$1)&amp;"/"&amp;YEAR(I$1)-2000&amp;" C"&amp;$A2,'KOSPI2 Raw'!$B:$B,0),6)),0))/100</f>
        <v>0</v>
      </c>
      <c r="J2">
        <f>(IFERROR(IFERROR(INDEX('KOSPI2 Raw'!$A:$N,MATCH("KOSPI2 "&amp;MONTH(J$1)&amp;" C"&amp;$A2,'KOSPI2 Raw'!$B:$B,0),6),INDEX('KOSPI2 Raw'!$A:$N,MATCH("KOSPI2 "&amp;MONTH(J$1)&amp;"/"&amp;YEAR(J$1)-2000&amp;" C"&amp;$A2,'KOSPI2 Raw'!$B:$B,0),6)),0))/100</f>
        <v>0.37304523160000003</v>
      </c>
      <c r="K2">
        <f>(IFERROR(IFERROR(INDEX('KOSPI2 Raw'!$A:$N,MATCH("KOSPI2 "&amp;MONTH(K$1)&amp;" C"&amp;$A2,'KOSPI2 Raw'!$B:$B,0),6),INDEX('KOSPI2 Raw'!$A:$N,MATCH("KOSPI2 "&amp;MONTH(K$1)&amp;"/"&amp;YEAR(K$1)-2000&amp;" C"&amp;$A2,'KOSPI2 Raw'!$B:$B,0),6)),0))/100</f>
        <v>0</v>
      </c>
      <c r="L2">
        <f>(IFERROR(IFERROR(INDEX('KOSPI2 Raw'!$A:$N,MATCH("KOSPI2 "&amp;MONTH(L$1)&amp;" C"&amp;$A2,'KOSPI2 Raw'!$B:$B,0),6),INDEX('KOSPI2 Raw'!$A:$N,MATCH("KOSPI2 "&amp;MONTH(L$1)&amp;"/"&amp;YEAR(L$1)-2000&amp;" C"&amp;$A2,'KOSPI2 Raw'!$B:$B,0),6)),0))/100</f>
        <v>0</v>
      </c>
    </row>
    <row r="3" spans="1:12" x14ac:dyDescent="0.3">
      <c r="A3" s="1">
        <v>220</v>
      </c>
      <c r="B3">
        <f>(IFERROR(IFERROR(INDEX('KOSPI2 Raw'!$A:$N,MATCH("KOSPI2 "&amp;MONTH(B$1)&amp;" C"&amp;$A3,'KOSPI2 Raw'!$B:$B,0),6),INDEX('KOSPI2 Raw'!$A:$N,MATCH("KOSPI2 "&amp;MONTH(B$1)&amp;"/"&amp;YEAR(B$1)-2000&amp;" C"&amp;$A3,'KOSPI2 Raw'!$B:$B,0),6)),0))/100</f>
        <v>0</v>
      </c>
      <c r="C3">
        <f>(IFERROR(IFERROR(INDEX('KOSPI2 Raw'!$A:$N,MATCH("KOSPI2 "&amp;MONTH(C$1)&amp;" C"&amp;$A3,'KOSPI2 Raw'!$B:$B,0),6),INDEX('KOSPI2 Raw'!$A:$N,MATCH("KOSPI2 "&amp;MONTH(C$1)&amp;"/"&amp;YEAR(C$1)-2000&amp;" C"&amp;$A3,'KOSPI2 Raw'!$B:$B,0),6)),0))/100</f>
        <v>0</v>
      </c>
      <c r="D3">
        <f>(IFERROR(IFERROR(INDEX('KOSPI2 Raw'!$A:$N,MATCH("KOSPI2 "&amp;MONTH(D$1)&amp;" C"&amp;$A3,'KOSPI2 Raw'!$B:$B,0),6),INDEX('KOSPI2 Raw'!$A:$N,MATCH("KOSPI2 "&amp;MONTH(D$1)&amp;"/"&amp;YEAR(D$1)-2000&amp;" C"&amp;$A3,'KOSPI2 Raw'!$B:$B,0),6)),0))/100</f>
        <v>0</v>
      </c>
      <c r="E3">
        <f>(IFERROR(IFERROR(INDEX('KOSPI2 Raw'!$A:$N,MATCH("KOSPI2 "&amp;MONTH(E$1)&amp;" C"&amp;$A3,'KOSPI2 Raw'!$B:$B,0),6),INDEX('KOSPI2 Raw'!$A:$N,MATCH("KOSPI2 "&amp;MONTH(E$1)&amp;"/"&amp;YEAR(E$1)-2000&amp;" C"&amp;$A3,'KOSPI2 Raw'!$B:$B,0),6)),0))/100</f>
        <v>0</v>
      </c>
      <c r="F3">
        <f>(IFERROR(IFERROR(INDEX('KOSPI2 Raw'!$A:$N,MATCH("KOSPI2 "&amp;MONTH(F$1)&amp;" C"&amp;$A3,'KOSPI2 Raw'!$B:$B,0),6),INDEX('KOSPI2 Raw'!$A:$N,MATCH("KOSPI2 "&amp;MONTH(F$1)&amp;"/"&amp;YEAR(F$1)-2000&amp;" C"&amp;$A3,'KOSPI2 Raw'!$B:$B,0),6)),0))/100</f>
        <v>0</v>
      </c>
      <c r="G3">
        <f>(IFERROR(IFERROR(INDEX('KOSPI2 Raw'!$A:$N,MATCH("KOSPI2 "&amp;MONTH(G$1)&amp;" C"&amp;$A3,'KOSPI2 Raw'!$B:$B,0),6),INDEX('KOSPI2 Raw'!$A:$N,MATCH("KOSPI2 "&amp;MONTH(G$1)&amp;"/"&amp;YEAR(G$1)-2000&amp;" C"&amp;$A3,'KOSPI2 Raw'!$B:$B,0),6)),0))/100</f>
        <v>0</v>
      </c>
      <c r="H3">
        <f>(IFERROR(IFERROR(INDEX('KOSPI2 Raw'!$A:$N,MATCH("KOSPI2 "&amp;MONTH(H$1)&amp;" C"&amp;$A3,'KOSPI2 Raw'!$B:$B,0),6),INDEX('KOSPI2 Raw'!$A:$N,MATCH("KOSPI2 "&amp;MONTH(H$1)&amp;"/"&amp;YEAR(H$1)-2000&amp;" C"&amp;$A3,'KOSPI2 Raw'!$B:$B,0),6)),0))/100</f>
        <v>0</v>
      </c>
      <c r="I3">
        <f>(IFERROR(IFERROR(INDEX('KOSPI2 Raw'!$A:$N,MATCH("KOSPI2 "&amp;MONTH(I$1)&amp;" C"&amp;$A3,'KOSPI2 Raw'!$B:$B,0),6),INDEX('KOSPI2 Raw'!$A:$N,MATCH("KOSPI2 "&amp;MONTH(I$1)&amp;"/"&amp;YEAR(I$1)-2000&amp;" C"&amp;$A3,'KOSPI2 Raw'!$B:$B,0),6)),0))/100</f>
        <v>0</v>
      </c>
      <c r="J3">
        <f>(IFERROR(IFERROR(INDEX('KOSPI2 Raw'!$A:$N,MATCH("KOSPI2 "&amp;MONTH(J$1)&amp;" C"&amp;$A3,'KOSPI2 Raw'!$B:$B,0),6),INDEX('KOSPI2 Raw'!$A:$N,MATCH("KOSPI2 "&amp;MONTH(J$1)&amp;"/"&amp;YEAR(J$1)-2000&amp;" C"&amp;$A3,'KOSPI2 Raw'!$B:$B,0),6)),0))/100</f>
        <v>0.34802948420000002</v>
      </c>
      <c r="K3">
        <f>(IFERROR(IFERROR(INDEX('KOSPI2 Raw'!$A:$N,MATCH("KOSPI2 "&amp;MONTH(K$1)&amp;" C"&amp;$A3,'KOSPI2 Raw'!$B:$B,0),6),INDEX('KOSPI2 Raw'!$A:$N,MATCH("KOSPI2 "&amp;MONTH(K$1)&amp;"/"&amp;YEAR(K$1)-2000&amp;" C"&amp;$A3,'KOSPI2 Raw'!$B:$B,0),6)),0))/100</f>
        <v>0</v>
      </c>
      <c r="L3">
        <f>(IFERROR(IFERROR(INDEX('KOSPI2 Raw'!$A:$N,MATCH("KOSPI2 "&amp;MONTH(L$1)&amp;" C"&amp;$A3,'KOSPI2 Raw'!$B:$B,0),6),INDEX('KOSPI2 Raw'!$A:$N,MATCH("KOSPI2 "&amp;MONTH(L$1)&amp;"/"&amp;YEAR(L$1)-2000&amp;" C"&amp;$A3,'KOSPI2 Raw'!$B:$B,0),6)),0))/100</f>
        <v>0</v>
      </c>
    </row>
    <row r="4" spans="1:12" x14ac:dyDescent="0.3">
      <c r="A4" s="1">
        <v>230</v>
      </c>
      <c r="B4">
        <f>(IFERROR(IFERROR(INDEX('KOSPI2 Raw'!$A:$N,MATCH("KOSPI2 "&amp;MONTH(B$1)&amp;" C"&amp;$A4,'KOSPI2 Raw'!$B:$B,0),6),INDEX('KOSPI2 Raw'!$A:$N,MATCH("KOSPI2 "&amp;MONTH(B$1)&amp;"/"&amp;YEAR(B$1)-2000&amp;" C"&amp;$A4,'KOSPI2 Raw'!$B:$B,0),6)),0))/100</f>
        <v>0</v>
      </c>
      <c r="C4">
        <f>(IFERROR(IFERROR(INDEX('KOSPI2 Raw'!$A:$N,MATCH("KOSPI2 "&amp;MONTH(C$1)&amp;" C"&amp;$A4,'KOSPI2 Raw'!$B:$B,0),6),INDEX('KOSPI2 Raw'!$A:$N,MATCH("KOSPI2 "&amp;MONTH(C$1)&amp;"/"&amp;YEAR(C$1)-2000&amp;" C"&amp;$A4,'KOSPI2 Raw'!$B:$B,0),6)),0))/100</f>
        <v>0</v>
      </c>
      <c r="D4">
        <f>(IFERROR(IFERROR(INDEX('KOSPI2 Raw'!$A:$N,MATCH("KOSPI2 "&amp;MONTH(D$1)&amp;" C"&amp;$A4,'KOSPI2 Raw'!$B:$B,0),6),INDEX('KOSPI2 Raw'!$A:$N,MATCH("KOSPI2 "&amp;MONTH(D$1)&amp;"/"&amp;YEAR(D$1)-2000&amp;" C"&amp;$A4,'KOSPI2 Raw'!$B:$B,0),6)),0))/100</f>
        <v>0</v>
      </c>
      <c r="E4">
        <f>(IFERROR(IFERROR(INDEX('KOSPI2 Raw'!$A:$N,MATCH("KOSPI2 "&amp;MONTH(E$1)&amp;" C"&amp;$A4,'KOSPI2 Raw'!$B:$B,0),6),INDEX('KOSPI2 Raw'!$A:$N,MATCH("KOSPI2 "&amp;MONTH(E$1)&amp;"/"&amp;YEAR(E$1)-2000&amp;" C"&amp;$A4,'KOSPI2 Raw'!$B:$B,0),6)),0))/100</f>
        <v>0</v>
      </c>
      <c r="F4">
        <f>(IFERROR(IFERROR(INDEX('KOSPI2 Raw'!$A:$N,MATCH("KOSPI2 "&amp;MONTH(F$1)&amp;" C"&amp;$A4,'KOSPI2 Raw'!$B:$B,0),6),INDEX('KOSPI2 Raw'!$A:$N,MATCH("KOSPI2 "&amp;MONTH(F$1)&amp;"/"&amp;YEAR(F$1)-2000&amp;" C"&amp;$A4,'KOSPI2 Raw'!$B:$B,0),6)),0))/100</f>
        <v>0</v>
      </c>
      <c r="G4">
        <f>(IFERROR(IFERROR(INDEX('KOSPI2 Raw'!$A:$N,MATCH("KOSPI2 "&amp;MONTH(G$1)&amp;" C"&amp;$A4,'KOSPI2 Raw'!$B:$B,0),6),INDEX('KOSPI2 Raw'!$A:$N,MATCH("KOSPI2 "&amp;MONTH(G$1)&amp;"/"&amp;YEAR(G$1)-2000&amp;" C"&amp;$A4,'KOSPI2 Raw'!$B:$B,0),6)),0))/100</f>
        <v>0</v>
      </c>
      <c r="H4">
        <f>(IFERROR(IFERROR(INDEX('KOSPI2 Raw'!$A:$N,MATCH("KOSPI2 "&amp;MONTH(H$1)&amp;" C"&amp;$A4,'KOSPI2 Raw'!$B:$B,0),6),INDEX('KOSPI2 Raw'!$A:$N,MATCH("KOSPI2 "&amp;MONTH(H$1)&amp;"/"&amp;YEAR(H$1)-2000&amp;" C"&amp;$A4,'KOSPI2 Raw'!$B:$B,0),6)),0))/100</f>
        <v>0</v>
      </c>
      <c r="I4">
        <f>(IFERROR(IFERROR(INDEX('KOSPI2 Raw'!$A:$N,MATCH("KOSPI2 "&amp;MONTH(I$1)&amp;" C"&amp;$A4,'KOSPI2 Raw'!$B:$B,0),6),INDEX('KOSPI2 Raw'!$A:$N,MATCH("KOSPI2 "&amp;MONTH(I$1)&amp;"/"&amp;YEAR(I$1)-2000&amp;" C"&amp;$A4,'KOSPI2 Raw'!$B:$B,0),6)),0))/100</f>
        <v>0</v>
      </c>
      <c r="J4">
        <f>(IFERROR(IFERROR(INDEX('KOSPI2 Raw'!$A:$N,MATCH("KOSPI2 "&amp;MONTH(J$1)&amp;" C"&amp;$A4,'KOSPI2 Raw'!$B:$B,0),6),INDEX('KOSPI2 Raw'!$A:$N,MATCH("KOSPI2 "&amp;MONTH(J$1)&amp;"/"&amp;YEAR(J$1)-2000&amp;" C"&amp;$A4,'KOSPI2 Raw'!$B:$B,0),6)),0))/100</f>
        <v>0.32513461200000005</v>
      </c>
      <c r="K4">
        <f>(IFERROR(IFERROR(INDEX('KOSPI2 Raw'!$A:$N,MATCH("KOSPI2 "&amp;MONTH(K$1)&amp;" C"&amp;$A4,'KOSPI2 Raw'!$B:$B,0),6),INDEX('KOSPI2 Raw'!$A:$N,MATCH("KOSPI2 "&amp;MONTH(K$1)&amp;"/"&amp;YEAR(K$1)-2000&amp;" C"&amp;$A4,'KOSPI2 Raw'!$B:$B,0),6)),0))/100</f>
        <v>0</v>
      </c>
      <c r="L4">
        <f>(IFERROR(IFERROR(INDEX('KOSPI2 Raw'!$A:$N,MATCH("KOSPI2 "&amp;MONTH(L$1)&amp;" C"&amp;$A4,'KOSPI2 Raw'!$B:$B,0),6),INDEX('KOSPI2 Raw'!$A:$N,MATCH("KOSPI2 "&amp;MONTH(L$1)&amp;"/"&amp;YEAR(L$1)-2000&amp;" C"&amp;$A4,'KOSPI2 Raw'!$B:$B,0),6)),0))/100</f>
        <v>0</v>
      </c>
    </row>
    <row r="5" spans="1:12" x14ac:dyDescent="0.3">
      <c r="A5" s="1">
        <v>240</v>
      </c>
      <c r="B5">
        <f>(IFERROR(IFERROR(INDEX('KOSPI2 Raw'!$A:$N,MATCH("KOSPI2 "&amp;MONTH(B$1)&amp;" C"&amp;$A5,'KOSPI2 Raw'!$B:$B,0),6),INDEX('KOSPI2 Raw'!$A:$N,MATCH("KOSPI2 "&amp;MONTH(B$1)&amp;"/"&amp;YEAR(B$1)-2000&amp;" C"&amp;$A5,'KOSPI2 Raw'!$B:$B,0),6)),0))/100</f>
        <v>0</v>
      </c>
      <c r="C5">
        <f>(IFERROR(IFERROR(INDEX('KOSPI2 Raw'!$A:$N,MATCH("KOSPI2 "&amp;MONTH(C$1)&amp;" C"&amp;$A5,'KOSPI2 Raw'!$B:$B,0),6),INDEX('KOSPI2 Raw'!$A:$N,MATCH("KOSPI2 "&amp;MONTH(C$1)&amp;"/"&amp;YEAR(C$1)-2000&amp;" C"&amp;$A5,'KOSPI2 Raw'!$B:$B,0),6)),0))/100</f>
        <v>0</v>
      </c>
      <c r="D5">
        <f>(IFERROR(IFERROR(INDEX('KOSPI2 Raw'!$A:$N,MATCH("KOSPI2 "&amp;MONTH(D$1)&amp;" C"&amp;$A5,'KOSPI2 Raw'!$B:$B,0),6),INDEX('KOSPI2 Raw'!$A:$N,MATCH("KOSPI2 "&amp;MONTH(D$1)&amp;"/"&amp;YEAR(D$1)-2000&amp;" C"&amp;$A5,'KOSPI2 Raw'!$B:$B,0),6)),0))/100</f>
        <v>0</v>
      </c>
      <c r="E5">
        <f>(IFERROR(IFERROR(INDEX('KOSPI2 Raw'!$A:$N,MATCH("KOSPI2 "&amp;MONTH(E$1)&amp;" C"&amp;$A5,'KOSPI2 Raw'!$B:$B,0),6),INDEX('KOSPI2 Raw'!$A:$N,MATCH("KOSPI2 "&amp;MONTH(E$1)&amp;"/"&amp;YEAR(E$1)-2000&amp;" C"&amp;$A5,'KOSPI2 Raw'!$B:$B,0),6)),0))/100</f>
        <v>0</v>
      </c>
      <c r="F5">
        <f>(IFERROR(IFERROR(INDEX('KOSPI2 Raw'!$A:$N,MATCH("KOSPI2 "&amp;MONTH(F$1)&amp;" C"&amp;$A5,'KOSPI2 Raw'!$B:$B,0),6),INDEX('KOSPI2 Raw'!$A:$N,MATCH("KOSPI2 "&amp;MONTH(F$1)&amp;"/"&amp;YEAR(F$1)-2000&amp;" C"&amp;$A5,'KOSPI2 Raw'!$B:$B,0),6)),0))/100</f>
        <v>0</v>
      </c>
      <c r="G5">
        <f>(IFERROR(IFERROR(INDEX('KOSPI2 Raw'!$A:$N,MATCH("KOSPI2 "&amp;MONTH(G$1)&amp;" C"&amp;$A5,'KOSPI2 Raw'!$B:$B,0),6),INDEX('KOSPI2 Raw'!$A:$N,MATCH("KOSPI2 "&amp;MONTH(G$1)&amp;"/"&amp;YEAR(G$1)-2000&amp;" C"&amp;$A5,'KOSPI2 Raw'!$B:$B,0),6)),0))/100</f>
        <v>0</v>
      </c>
      <c r="H5">
        <f>(IFERROR(IFERROR(INDEX('KOSPI2 Raw'!$A:$N,MATCH("KOSPI2 "&amp;MONTH(H$1)&amp;" C"&amp;$A5,'KOSPI2 Raw'!$B:$B,0),6),INDEX('KOSPI2 Raw'!$A:$N,MATCH("KOSPI2 "&amp;MONTH(H$1)&amp;"/"&amp;YEAR(H$1)-2000&amp;" C"&amp;$A5,'KOSPI2 Raw'!$B:$B,0),6)),0))/100</f>
        <v>0</v>
      </c>
      <c r="I5">
        <f>(IFERROR(IFERROR(INDEX('KOSPI2 Raw'!$A:$N,MATCH("KOSPI2 "&amp;MONTH(I$1)&amp;" C"&amp;$A5,'KOSPI2 Raw'!$B:$B,0),6),INDEX('KOSPI2 Raw'!$A:$N,MATCH("KOSPI2 "&amp;MONTH(I$1)&amp;"/"&amp;YEAR(I$1)-2000&amp;" C"&amp;$A5,'KOSPI2 Raw'!$B:$B,0),6)),0))/100</f>
        <v>0</v>
      </c>
      <c r="J5">
        <f>(IFERROR(IFERROR(INDEX('KOSPI2 Raw'!$A:$N,MATCH("KOSPI2 "&amp;MONTH(J$1)&amp;" C"&amp;$A5,'KOSPI2 Raw'!$B:$B,0),6),INDEX('KOSPI2 Raw'!$A:$N,MATCH("KOSPI2 "&amp;MONTH(J$1)&amp;"/"&amp;YEAR(J$1)-2000&amp;" C"&amp;$A5,'KOSPI2 Raw'!$B:$B,0),6)),0))/100</f>
        <v>0.62559546750000006</v>
      </c>
      <c r="K5">
        <f>(IFERROR(IFERROR(INDEX('KOSPI2 Raw'!$A:$N,MATCH("KOSPI2 "&amp;MONTH(K$1)&amp;" C"&amp;$A5,'KOSPI2 Raw'!$B:$B,0),6),INDEX('KOSPI2 Raw'!$A:$N,MATCH("KOSPI2 "&amp;MONTH(K$1)&amp;"/"&amp;YEAR(K$1)-2000&amp;" C"&amp;$A5,'KOSPI2 Raw'!$B:$B,0),6)),0))/100</f>
        <v>0</v>
      </c>
      <c r="L5">
        <f>(IFERROR(IFERROR(INDEX('KOSPI2 Raw'!$A:$N,MATCH("KOSPI2 "&amp;MONTH(L$1)&amp;" C"&amp;$A5,'KOSPI2 Raw'!$B:$B,0),6),INDEX('KOSPI2 Raw'!$A:$N,MATCH("KOSPI2 "&amp;MONTH(L$1)&amp;"/"&amp;YEAR(L$1)-2000&amp;" C"&amp;$A5,'KOSPI2 Raw'!$B:$B,0),6)),0))/100</f>
        <v>0</v>
      </c>
    </row>
    <row r="6" spans="1:12" x14ac:dyDescent="0.3">
      <c r="A6" s="1">
        <v>250</v>
      </c>
      <c r="B6">
        <f>(IFERROR(IFERROR(INDEX('KOSPI2 Raw'!$A:$N,MATCH("KOSPI2 "&amp;MONTH(B$1)&amp;" C"&amp;$A6,'KOSPI2 Raw'!$B:$B,0),6),INDEX('KOSPI2 Raw'!$A:$N,MATCH("KOSPI2 "&amp;MONTH(B$1)&amp;"/"&amp;YEAR(B$1)-2000&amp;" C"&amp;$A6,'KOSPI2 Raw'!$B:$B,0),6)),0))/100</f>
        <v>0</v>
      </c>
      <c r="C6">
        <f>(IFERROR(IFERROR(INDEX('KOSPI2 Raw'!$A:$N,MATCH("KOSPI2 "&amp;MONTH(C$1)&amp;" C"&amp;$A6,'KOSPI2 Raw'!$B:$B,0),6),INDEX('KOSPI2 Raw'!$A:$N,MATCH("KOSPI2 "&amp;MONTH(C$1)&amp;"/"&amp;YEAR(C$1)-2000&amp;" C"&amp;$A6,'KOSPI2 Raw'!$B:$B,0),6)),0))/100</f>
        <v>0</v>
      </c>
      <c r="D6">
        <f>(IFERROR(IFERROR(INDEX('KOSPI2 Raw'!$A:$N,MATCH("KOSPI2 "&amp;MONTH(D$1)&amp;" C"&amp;$A6,'KOSPI2 Raw'!$B:$B,0),6),INDEX('KOSPI2 Raw'!$A:$N,MATCH("KOSPI2 "&amp;MONTH(D$1)&amp;"/"&amp;YEAR(D$1)-2000&amp;" C"&amp;$A6,'KOSPI2 Raw'!$B:$B,0),6)),0))/100</f>
        <v>0</v>
      </c>
      <c r="E6">
        <f>(IFERROR(IFERROR(INDEX('KOSPI2 Raw'!$A:$N,MATCH("KOSPI2 "&amp;MONTH(E$1)&amp;" C"&amp;$A6,'KOSPI2 Raw'!$B:$B,0),6),INDEX('KOSPI2 Raw'!$A:$N,MATCH("KOSPI2 "&amp;MONTH(E$1)&amp;"/"&amp;YEAR(E$1)-2000&amp;" C"&amp;$A6,'KOSPI2 Raw'!$B:$B,0),6)),0))/100</f>
        <v>0</v>
      </c>
      <c r="F6">
        <f>(IFERROR(IFERROR(INDEX('KOSPI2 Raw'!$A:$N,MATCH("KOSPI2 "&amp;MONTH(F$1)&amp;" C"&amp;$A6,'KOSPI2 Raw'!$B:$B,0),6),INDEX('KOSPI2 Raw'!$A:$N,MATCH("KOSPI2 "&amp;MONTH(F$1)&amp;"/"&amp;YEAR(F$1)-2000&amp;" C"&amp;$A6,'KOSPI2 Raw'!$B:$B,0),6)),0))/100</f>
        <v>0</v>
      </c>
      <c r="G6">
        <f>(IFERROR(IFERROR(INDEX('KOSPI2 Raw'!$A:$N,MATCH("KOSPI2 "&amp;MONTH(G$1)&amp;" C"&amp;$A6,'KOSPI2 Raw'!$B:$B,0),6),INDEX('KOSPI2 Raw'!$A:$N,MATCH("KOSPI2 "&amp;MONTH(G$1)&amp;"/"&amp;YEAR(G$1)-2000&amp;" C"&amp;$A6,'KOSPI2 Raw'!$B:$B,0),6)),0))/100</f>
        <v>0</v>
      </c>
      <c r="H6">
        <f>(IFERROR(IFERROR(INDEX('KOSPI2 Raw'!$A:$N,MATCH("KOSPI2 "&amp;MONTH(H$1)&amp;" C"&amp;$A6,'KOSPI2 Raw'!$B:$B,0),6),INDEX('KOSPI2 Raw'!$A:$N,MATCH("KOSPI2 "&amp;MONTH(H$1)&amp;"/"&amp;YEAR(H$1)-2000&amp;" C"&amp;$A6,'KOSPI2 Raw'!$B:$B,0),6)),0))/100</f>
        <v>0</v>
      </c>
      <c r="I6">
        <f>(IFERROR(IFERROR(INDEX('KOSPI2 Raw'!$A:$N,MATCH("KOSPI2 "&amp;MONTH(I$1)&amp;" C"&amp;$A6,'KOSPI2 Raw'!$B:$B,0),6),INDEX('KOSPI2 Raw'!$A:$N,MATCH("KOSPI2 "&amp;MONTH(I$1)&amp;"/"&amp;YEAR(I$1)-2000&amp;" C"&amp;$A6,'KOSPI2 Raw'!$B:$B,0),6)),0))/100</f>
        <v>0</v>
      </c>
      <c r="J6">
        <f>(IFERROR(IFERROR(INDEX('KOSPI2 Raw'!$A:$N,MATCH("KOSPI2 "&amp;MONTH(J$1)&amp;" C"&amp;$A6,'KOSPI2 Raw'!$B:$B,0),6),INDEX('KOSPI2 Raw'!$A:$N,MATCH("KOSPI2 "&amp;MONTH(J$1)&amp;"/"&amp;YEAR(J$1)-2000&amp;" C"&amp;$A6,'KOSPI2 Raw'!$B:$B,0),6)),0))/100</f>
        <v>0</v>
      </c>
      <c r="K6">
        <f>(IFERROR(IFERROR(INDEX('KOSPI2 Raw'!$A:$N,MATCH("KOSPI2 "&amp;MONTH(K$1)&amp;" C"&amp;$A6,'KOSPI2 Raw'!$B:$B,0),6),INDEX('KOSPI2 Raw'!$A:$N,MATCH("KOSPI2 "&amp;MONTH(K$1)&amp;"/"&amp;YEAR(K$1)-2000&amp;" C"&amp;$A6,'KOSPI2 Raw'!$B:$B,0),6)),0))/100</f>
        <v>0</v>
      </c>
      <c r="L6">
        <f>(IFERROR(IFERROR(INDEX('KOSPI2 Raw'!$A:$N,MATCH("KOSPI2 "&amp;MONTH(L$1)&amp;" C"&amp;$A6,'KOSPI2 Raw'!$B:$B,0),6),INDEX('KOSPI2 Raw'!$A:$N,MATCH("KOSPI2 "&amp;MONTH(L$1)&amp;"/"&amp;YEAR(L$1)-2000&amp;" C"&amp;$A6,'KOSPI2 Raw'!$B:$B,0),6)),0))/100</f>
        <v>0</v>
      </c>
    </row>
    <row r="7" spans="1:12" x14ac:dyDescent="0.3">
      <c r="A7" s="1">
        <v>260</v>
      </c>
      <c r="B7">
        <f>(IFERROR(IFERROR(INDEX('KOSPI2 Raw'!$A:$N,MATCH("KOSPI2 "&amp;MONTH(B$1)&amp;" C"&amp;$A7,'KOSPI2 Raw'!$B:$B,0),6),INDEX('KOSPI2 Raw'!$A:$N,MATCH("KOSPI2 "&amp;MONTH(B$1)&amp;"/"&amp;YEAR(B$1)-2000&amp;" C"&amp;$A7,'KOSPI2 Raw'!$B:$B,0),6)),0))/100</f>
        <v>0</v>
      </c>
      <c r="C7">
        <f>(IFERROR(IFERROR(INDEX('KOSPI2 Raw'!$A:$N,MATCH("KOSPI2 "&amp;MONTH(C$1)&amp;" C"&amp;$A7,'KOSPI2 Raw'!$B:$B,0),6),INDEX('KOSPI2 Raw'!$A:$N,MATCH("KOSPI2 "&amp;MONTH(C$1)&amp;"/"&amp;YEAR(C$1)-2000&amp;" C"&amp;$A7,'KOSPI2 Raw'!$B:$B,0),6)),0))/100</f>
        <v>0</v>
      </c>
      <c r="D7">
        <f>(IFERROR(IFERROR(INDEX('KOSPI2 Raw'!$A:$N,MATCH("KOSPI2 "&amp;MONTH(D$1)&amp;" C"&amp;$A7,'KOSPI2 Raw'!$B:$B,0),6),INDEX('KOSPI2 Raw'!$A:$N,MATCH("KOSPI2 "&amp;MONTH(D$1)&amp;"/"&amp;YEAR(D$1)-2000&amp;" C"&amp;$A7,'KOSPI2 Raw'!$B:$B,0),6)),0))/100</f>
        <v>0</v>
      </c>
      <c r="E7">
        <f>(IFERROR(IFERROR(INDEX('KOSPI2 Raw'!$A:$N,MATCH("KOSPI2 "&amp;MONTH(E$1)&amp;" C"&amp;$A7,'KOSPI2 Raw'!$B:$B,0),6),INDEX('KOSPI2 Raw'!$A:$N,MATCH("KOSPI2 "&amp;MONTH(E$1)&amp;"/"&amp;YEAR(E$1)-2000&amp;" C"&amp;$A7,'KOSPI2 Raw'!$B:$B,0),6)),0))/100</f>
        <v>0</v>
      </c>
      <c r="F7">
        <f>(IFERROR(IFERROR(INDEX('KOSPI2 Raw'!$A:$N,MATCH("KOSPI2 "&amp;MONTH(F$1)&amp;" C"&amp;$A7,'KOSPI2 Raw'!$B:$B,0),6),INDEX('KOSPI2 Raw'!$A:$N,MATCH("KOSPI2 "&amp;MONTH(F$1)&amp;"/"&amp;YEAR(F$1)-2000&amp;" C"&amp;$A7,'KOSPI2 Raw'!$B:$B,0),6)),0))/100</f>
        <v>0</v>
      </c>
      <c r="G7">
        <f>(IFERROR(IFERROR(INDEX('KOSPI2 Raw'!$A:$N,MATCH("KOSPI2 "&amp;MONTH(G$1)&amp;" C"&amp;$A7,'KOSPI2 Raw'!$B:$B,0),6),INDEX('KOSPI2 Raw'!$A:$N,MATCH("KOSPI2 "&amp;MONTH(G$1)&amp;"/"&amp;YEAR(G$1)-2000&amp;" C"&amp;$A7,'KOSPI2 Raw'!$B:$B,0),6)),0))/100</f>
        <v>0</v>
      </c>
      <c r="H7">
        <f>(IFERROR(IFERROR(INDEX('KOSPI2 Raw'!$A:$N,MATCH("KOSPI2 "&amp;MONTH(H$1)&amp;" C"&amp;$A7,'KOSPI2 Raw'!$B:$B,0),6),INDEX('KOSPI2 Raw'!$A:$N,MATCH("KOSPI2 "&amp;MONTH(H$1)&amp;"/"&amp;YEAR(H$1)-2000&amp;" C"&amp;$A7,'KOSPI2 Raw'!$B:$B,0),6)),0))/100</f>
        <v>0</v>
      </c>
      <c r="I7">
        <f>(IFERROR(IFERROR(INDEX('KOSPI2 Raw'!$A:$N,MATCH("KOSPI2 "&amp;MONTH(I$1)&amp;" C"&amp;$A7,'KOSPI2 Raw'!$B:$B,0),6),INDEX('KOSPI2 Raw'!$A:$N,MATCH("KOSPI2 "&amp;MONTH(I$1)&amp;"/"&amp;YEAR(I$1)-2000&amp;" C"&amp;$A7,'KOSPI2 Raw'!$B:$B,0),6)),0))/100</f>
        <v>0</v>
      </c>
      <c r="J7">
        <f>(IFERROR(IFERROR(INDEX('KOSPI2 Raw'!$A:$N,MATCH("KOSPI2 "&amp;MONTH(J$1)&amp;" C"&amp;$A7,'KOSPI2 Raw'!$B:$B,0),6),INDEX('KOSPI2 Raw'!$A:$N,MATCH("KOSPI2 "&amp;MONTH(J$1)&amp;"/"&amp;YEAR(J$1)-2000&amp;" C"&amp;$A7,'KOSPI2 Raw'!$B:$B,0),6)),0))/100</f>
        <v>0</v>
      </c>
      <c r="K7">
        <f>(IFERROR(IFERROR(INDEX('KOSPI2 Raw'!$A:$N,MATCH("KOSPI2 "&amp;MONTH(K$1)&amp;" C"&amp;$A7,'KOSPI2 Raw'!$B:$B,0),6),INDEX('KOSPI2 Raw'!$A:$N,MATCH("KOSPI2 "&amp;MONTH(K$1)&amp;"/"&amp;YEAR(K$1)-2000&amp;" C"&amp;$A7,'KOSPI2 Raw'!$B:$B,0),6)),0))/100</f>
        <v>0</v>
      </c>
      <c r="L7">
        <f>(IFERROR(IFERROR(INDEX('KOSPI2 Raw'!$A:$N,MATCH("KOSPI2 "&amp;MONTH(L$1)&amp;" C"&amp;$A7,'KOSPI2 Raw'!$B:$B,0),6),INDEX('KOSPI2 Raw'!$A:$N,MATCH("KOSPI2 "&amp;MONTH(L$1)&amp;"/"&amp;YEAR(L$1)-2000&amp;" C"&amp;$A7,'KOSPI2 Raw'!$B:$B,0),6)),0))/100</f>
        <v>0</v>
      </c>
    </row>
    <row r="8" spans="1:12" x14ac:dyDescent="0.3">
      <c r="A8" s="1">
        <v>270</v>
      </c>
      <c r="B8">
        <f>(IFERROR(IFERROR(INDEX('KOSPI2 Raw'!$A:$N,MATCH("KOSPI2 "&amp;MONTH(B$1)&amp;" C"&amp;$A8,'KOSPI2 Raw'!$B:$B,0),6),INDEX('KOSPI2 Raw'!$A:$N,MATCH("KOSPI2 "&amp;MONTH(B$1)&amp;"/"&amp;YEAR(B$1)-2000&amp;" C"&amp;$A8,'KOSPI2 Raw'!$B:$B,0),6)),0))/100</f>
        <v>0</v>
      </c>
      <c r="C8">
        <f>(IFERROR(IFERROR(INDEX('KOSPI2 Raw'!$A:$N,MATCH("KOSPI2 "&amp;MONTH(C$1)&amp;" C"&amp;$A8,'KOSPI2 Raw'!$B:$B,0),6),INDEX('KOSPI2 Raw'!$A:$N,MATCH("KOSPI2 "&amp;MONTH(C$1)&amp;"/"&amp;YEAR(C$1)-2000&amp;" C"&amp;$A8,'KOSPI2 Raw'!$B:$B,0),6)),0))/100</f>
        <v>0</v>
      </c>
      <c r="D8">
        <f>(IFERROR(IFERROR(INDEX('KOSPI2 Raw'!$A:$N,MATCH("KOSPI2 "&amp;MONTH(D$1)&amp;" C"&amp;$A8,'KOSPI2 Raw'!$B:$B,0),6),INDEX('KOSPI2 Raw'!$A:$N,MATCH("KOSPI2 "&amp;MONTH(D$1)&amp;"/"&amp;YEAR(D$1)-2000&amp;" C"&amp;$A8,'KOSPI2 Raw'!$B:$B,0),6)),0))/100</f>
        <v>0</v>
      </c>
      <c r="E8">
        <f>(IFERROR(IFERROR(INDEX('KOSPI2 Raw'!$A:$N,MATCH("KOSPI2 "&amp;MONTH(E$1)&amp;" C"&amp;$A8,'KOSPI2 Raw'!$B:$B,0),6),INDEX('KOSPI2 Raw'!$A:$N,MATCH("KOSPI2 "&amp;MONTH(E$1)&amp;"/"&amp;YEAR(E$1)-2000&amp;" C"&amp;$A8,'KOSPI2 Raw'!$B:$B,0),6)),0))/100</f>
        <v>0.28259264829999997</v>
      </c>
      <c r="F8">
        <f>(IFERROR(IFERROR(INDEX('KOSPI2 Raw'!$A:$N,MATCH("KOSPI2 "&amp;MONTH(F$1)&amp;" C"&amp;$A8,'KOSPI2 Raw'!$B:$B,0),6),INDEX('KOSPI2 Raw'!$A:$N,MATCH("KOSPI2 "&amp;MONTH(F$1)&amp;"/"&amp;YEAR(F$1)-2000&amp;" C"&amp;$A8,'KOSPI2 Raw'!$B:$B,0),6)),0))/100</f>
        <v>0.29665893860000003</v>
      </c>
      <c r="G8">
        <f>(IFERROR(IFERROR(INDEX('KOSPI2 Raw'!$A:$N,MATCH("KOSPI2 "&amp;MONTH(G$1)&amp;" C"&amp;$A8,'KOSPI2 Raw'!$B:$B,0),6),INDEX('KOSPI2 Raw'!$A:$N,MATCH("KOSPI2 "&amp;MONTH(G$1)&amp;"/"&amp;YEAR(G$1)-2000&amp;" C"&amp;$A8,'KOSPI2 Raw'!$B:$B,0),6)),0))/100</f>
        <v>0.2949359057</v>
      </c>
      <c r="H8">
        <f>(IFERROR(IFERROR(INDEX('KOSPI2 Raw'!$A:$N,MATCH("KOSPI2 "&amp;MONTH(H$1)&amp;" C"&amp;$A8,'KOSPI2 Raw'!$B:$B,0),6),INDEX('KOSPI2 Raw'!$A:$N,MATCH("KOSPI2 "&amp;MONTH(H$1)&amp;"/"&amp;YEAR(H$1)-2000&amp;" C"&amp;$A8,'KOSPI2 Raw'!$B:$B,0),6)),0))/100</f>
        <v>0.64941700139999992</v>
      </c>
      <c r="I8">
        <f>(IFERROR(IFERROR(INDEX('KOSPI2 Raw'!$A:$N,MATCH("KOSPI2 "&amp;MONTH(I$1)&amp;" C"&amp;$A8,'KOSPI2 Raw'!$B:$B,0),6),INDEX('KOSPI2 Raw'!$A:$N,MATCH("KOSPI2 "&amp;MONTH(I$1)&amp;"/"&amp;YEAR(I$1)-2000&amp;" C"&amp;$A8,'KOSPI2 Raw'!$B:$B,0),6)),0))/100</f>
        <v>0.58174418969999997</v>
      </c>
      <c r="J8">
        <f>(IFERROR(IFERROR(INDEX('KOSPI2 Raw'!$A:$N,MATCH("KOSPI2 "&amp;MONTH(J$1)&amp;" C"&amp;$A8,'KOSPI2 Raw'!$B:$B,0),6),INDEX('KOSPI2 Raw'!$A:$N,MATCH("KOSPI2 "&amp;MONTH(J$1)&amp;"/"&amp;YEAR(J$1)-2000&amp;" C"&amp;$A8,'KOSPI2 Raw'!$B:$B,0),6)),0))/100</f>
        <v>0.5390927002</v>
      </c>
      <c r="K8">
        <f>(IFERROR(IFERROR(INDEX('KOSPI2 Raw'!$A:$N,MATCH("KOSPI2 "&amp;MONTH(K$1)&amp;" C"&amp;$A8,'KOSPI2 Raw'!$B:$B,0),6),INDEX('KOSPI2 Raw'!$A:$N,MATCH("KOSPI2 "&amp;MONTH(K$1)&amp;"/"&amp;YEAR(K$1)-2000&amp;" C"&amp;$A8,'KOSPI2 Raw'!$B:$B,0),6)),0))/100</f>
        <v>0</v>
      </c>
      <c r="L8">
        <f>(IFERROR(IFERROR(INDEX('KOSPI2 Raw'!$A:$N,MATCH("KOSPI2 "&amp;MONTH(L$1)&amp;" C"&amp;$A8,'KOSPI2 Raw'!$B:$B,0),6),INDEX('KOSPI2 Raw'!$A:$N,MATCH("KOSPI2 "&amp;MONTH(L$1)&amp;"/"&amp;YEAR(L$1)-2000&amp;" C"&amp;$A8,'KOSPI2 Raw'!$B:$B,0),6)),0))/100</f>
        <v>0</v>
      </c>
    </row>
    <row r="9" spans="1:12" x14ac:dyDescent="0.3">
      <c r="A9" s="1">
        <v>275</v>
      </c>
      <c r="B9">
        <f>(IFERROR(IFERROR(INDEX('KOSPI2 Raw'!$A:$N,MATCH("KOSPI2 "&amp;MONTH(B$1)&amp;" C"&amp;$A9,'KOSPI2 Raw'!$B:$B,0),6),INDEX('KOSPI2 Raw'!$A:$N,MATCH("KOSPI2 "&amp;MONTH(B$1)&amp;"/"&amp;YEAR(B$1)-2000&amp;" C"&amp;$A9,'KOSPI2 Raw'!$B:$B,0),6)),0))/100</f>
        <v>0</v>
      </c>
      <c r="C9">
        <f>(IFERROR(IFERROR(INDEX('KOSPI2 Raw'!$A:$N,MATCH("KOSPI2 "&amp;MONTH(C$1)&amp;" C"&amp;$A9,'KOSPI2 Raw'!$B:$B,0),6),INDEX('KOSPI2 Raw'!$A:$N,MATCH("KOSPI2 "&amp;MONTH(C$1)&amp;"/"&amp;YEAR(C$1)-2000&amp;" C"&amp;$A9,'KOSPI2 Raw'!$B:$B,0),6)),0))/100</f>
        <v>0</v>
      </c>
      <c r="D9">
        <f>(IFERROR(IFERROR(INDEX('KOSPI2 Raw'!$A:$N,MATCH("KOSPI2 "&amp;MONTH(D$1)&amp;" C"&amp;$A9,'KOSPI2 Raw'!$B:$B,0),6),INDEX('KOSPI2 Raw'!$A:$N,MATCH("KOSPI2 "&amp;MONTH(D$1)&amp;"/"&amp;YEAR(D$1)-2000&amp;" C"&amp;$A9,'KOSPI2 Raw'!$B:$B,0),6)),0))/100</f>
        <v>0</v>
      </c>
      <c r="E9">
        <f>(IFERROR(IFERROR(INDEX('KOSPI2 Raw'!$A:$N,MATCH("KOSPI2 "&amp;MONTH(E$1)&amp;" C"&amp;$A9,'KOSPI2 Raw'!$B:$B,0),6),INDEX('KOSPI2 Raw'!$A:$N,MATCH("KOSPI2 "&amp;MONTH(E$1)&amp;"/"&amp;YEAR(E$1)-2000&amp;" C"&amp;$A9,'KOSPI2 Raw'!$B:$B,0),6)),0))/100</f>
        <v>0.26717289890000001</v>
      </c>
      <c r="F9">
        <f>(IFERROR(IFERROR(INDEX('KOSPI2 Raw'!$A:$N,MATCH("KOSPI2 "&amp;MONTH(F$1)&amp;" C"&amp;$A9,'KOSPI2 Raw'!$B:$B,0),6),INDEX('KOSPI2 Raw'!$A:$N,MATCH("KOSPI2 "&amp;MONTH(F$1)&amp;"/"&amp;YEAR(F$1)-2000&amp;" C"&amp;$A9,'KOSPI2 Raw'!$B:$B,0),6)),0))/100</f>
        <v>0.28159684130000001</v>
      </c>
      <c r="G9">
        <f>(IFERROR(IFERROR(INDEX('KOSPI2 Raw'!$A:$N,MATCH("KOSPI2 "&amp;MONTH(G$1)&amp;" C"&amp;$A9,'KOSPI2 Raw'!$B:$B,0),6),INDEX('KOSPI2 Raw'!$A:$N,MATCH("KOSPI2 "&amp;MONTH(G$1)&amp;"/"&amp;YEAR(G$1)-2000&amp;" C"&amp;$A9,'KOSPI2 Raw'!$B:$B,0),6)),0))/100</f>
        <v>0</v>
      </c>
      <c r="H9">
        <f>(IFERROR(IFERROR(INDEX('KOSPI2 Raw'!$A:$N,MATCH("KOSPI2 "&amp;MONTH(H$1)&amp;" C"&amp;$A9,'KOSPI2 Raw'!$B:$B,0),6),INDEX('KOSPI2 Raw'!$A:$N,MATCH("KOSPI2 "&amp;MONTH(H$1)&amp;"/"&amp;YEAR(H$1)-2000&amp;" C"&amp;$A9,'KOSPI2 Raw'!$B:$B,0),6)),0))/100</f>
        <v>0.25627814850000002</v>
      </c>
      <c r="I9">
        <f>(IFERROR(IFERROR(INDEX('KOSPI2 Raw'!$A:$N,MATCH("KOSPI2 "&amp;MONTH(I$1)&amp;" C"&amp;$A9,'KOSPI2 Raw'!$B:$B,0),6),INDEX('KOSPI2 Raw'!$A:$N,MATCH("KOSPI2 "&amp;MONTH(I$1)&amp;"/"&amp;YEAR(I$1)-2000&amp;" C"&amp;$A9,'KOSPI2 Raw'!$B:$B,0),6)),0))/100</f>
        <v>0</v>
      </c>
      <c r="J9">
        <f>(IFERROR(IFERROR(INDEX('KOSPI2 Raw'!$A:$N,MATCH("KOSPI2 "&amp;MONTH(J$1)&amp;" C"&amp;$A9,'KOSPI2 Raw'!$B:$B,0),6),INDEX('KOSPI2 Raw'!$A:$N,MATCH("KOSPI2 "&amp;MONTH(J$1)&amp;"/"&amp;YEAR(J$1)-2000&amp;" C"&amp;$A9,'KOSPI2 Raw'!$B:$B,0),6)),0))/100</f>
        <v>0</v>
      </c>
      <c r="K9">
        <f>(IFERROR(IFERROR(INDEX('KOSPI2 Raw'!$A:$N,MATCH("KOSPI2 "&amp;MONTH(K$1)&amp;" C"&amp;$A9,'KOSPI2 Raw'!$B:$B,0),6),INDEX('KOSPI2 Raw'!$A:$N,MATCH("KOSPI2 "&amp;MONTH(K$1)&amp;"/"&amp;YEAR(K$1)-2000&amp;" C"&amp;$A9,'KOSPI2 Raw'!$B:$B,0),6)),0))/100</f>
        <v>0</v>
      </c>
      <c r="L9">
        <f>(IFERROR(IFERROR(INDEX('KOSPI2 Raw'!$A:$N,MATCH("KOSPI2 "&amp;MONTH(L$1)&amp;" C"&amp;$A9,'KOSPI2 Raw'!$B:$B,0),6),INDEX('KOSPI2 Raw'!$A:$N,MATCH("KOSPI2 "&amp;MONTH(L$1)&amp;"/"&amp;YEAR(L$1)-2000&amp;" C"&amp;$A9,'KOSPI2 Raw'!$B:$B,0),6)),0))/100</f>
        <v>0</v>
      </c>
    </row>
    <row r="10" spans="1:12" x14ac:dyDescent="0.3">
      <c r="A10" s="1">
        <v>280</v>
      </c>
      <c r="B10">
        <f>(IFERROR(IFERROR(INDEX('KOSPI2 Raw'!$A:$N,MATCH("KOSPI2 "&amp;MONTH(B$1)&amp;" C"&amp;$A10,'KOSPI2 Raw'!$B:$B,0),6),INDEX('KOSPI2 Raw'!$A:$N,MATCH("KOSPI2 "&amp;MONTH(B$1)&amp;"/"&amp;YEAR(B$1)-2000&amp;" C"&amp;$A10,'KOSPI2 Raw'!$B:$B,0),6)),0))/100</f>
        <v>0</v>
      </c>
      <c r="C10">
        <f>(IFERROR(IFERROR(INDEX('KOSPI2 Raw'!$A:$N,MATCH("KOSPI2 "&amp;MONTH(C$1)&amp;" C"&amp;$A10,'KOSPI2 Raw'!$B:$B,0),6),INDEX('KOSPI2 Raw'!$A:$N,MATCH("KOSPI2 "&amp;MONTH(C$1)&amp;"/"&amp;YEAR(C$1)-2000&amp;" C"&amp;$A10,'KOSPI2 Raw'!$B:$B,0),6)),0))/100</f>
        <v>0</v>
      </c>
      <c r="D10">
        <f>(IFERROR(IFERROR(INDEX('KOSPI2 Raw'!$A:$N,MATCH("KOSPI2 "&amp;MONTH(D$1)&amp;" C"&amp;$A10,'KOSPI2 Raw'!$B:$B,0),6),INDEX('KOSPI2 Raw'!$A:$N,MATCH("KOSPI2 "&amp;MONTH(D$1)&amp;"/"&amp;YEAR(D$1)-2000&amp;" C"&amp;$A10,'KOSPI2 Raw'!$B:$B,0),6)),0))/100</f>
        <v>0</v>
      </c>
      <c r="E10">
        <f>(IFERROR(IFERROR(INDEX('KOSPI2 Raw'!$A:$N,MATCH("KOSPI2 "&amp;MONTH(E$1)&amp;" C"&amp;$A10,'KOSPI2 Raw'!$B:$B,0),6),INDEX('KOSPI2 Raw'!$A:$N,MATCH("KOSPI2 "&amp;MONTH(E$1)&amp;"/"&amp;YEAR(E$1)-2000&amp;" C"&amp;$A10,'KOSPI2 Raw'!$B:$B,0),6)),0))/100</f>
        <v>0.25226999639999997</v>
      </c>
      <c r="F10">
        <f>(IFERROR(IFERROR(INDEX('KOSPI2 Raw'!$A:$N,MATCH("KOSPI2 "&amp;MONTH(F$1)&amp;" C"&amp;$A10,'KOSPI2 Raw'!$B:$B,0),6),INDEX('KOSPI2 Raw'!$A:$N,MATCH("KOSPI2 "&amp;MONTH(F$1)&amp;"/"&amp;YEAR(F$1)-2000&amp;" C"&amp;$A10,'KOSPI2 Raw'!$B:$B,0),6)),0))/100</f>
        <v>0</v>
      </c>
      <c r="G10">
        <f>(IFERROR(IFERROR(INDEX('KOSPI2 Raw'!$A:$N,MATCH("KOSPI2 "&amp;MONTH(G$1)&amp;" C"&amp;$A10,'KOSPI2 Raw'!$B:$B,0),6),INDEX('KOSPI2 Raw'!$A:$N,MATCH("KOSPI2 "&amp;MONTH(G$1)&amp;"/"&amp;YEAR(G$1)-2000&amp;" C"&amp;$A10,'KOSPI2 Raw'!$B:$B,0),6)),0))/100</f>
        <v>0</v>
      </c>
      <c r="H10">
        <f>(IFERROR(IFERROR(INDEX('KOSPI2 Raw'!$A:$N,MATCH("KOSPI2 "&amp;MONTH(H$1)&amp;" C"&amp;$A10,'KOSPI2 Raw'!$B:$B,0),6),INDEX('KOSPI2 Raw'!$A:$N,MATCH("KOSPI2 "&amp;MONTH(H$1)&amp;"/"&amp;YEAR(H$1)-2000&amp;" C"&amp;$A10,'KOSPI2 Raw'!$B:$B,0),6)),0))/100</f>
        <v>0.24538664639999999</v>
      </c>
      <c r="I10">
        <f>(IFERROR(IFERROR(INDEX('KOSPI2 Raw'!$A:$N,MATCH("KOSPI2 "&amp;MONTH(I$1)&amp;" C"&amp;$A10,'KOSPI2 Raw'!$B:$B,0),6),INDEX('KOSPI2 Raw'!$A:$N,MATCH("KOSPI2 "&amp;MONTH(I$1)&amp;"/"&amp;YEAR(I$1)-2000&amp;" C"&amp;$A10,'KOSPI2 Raw'!$B:$B,0),6)),0))/100</f>
        <v>0.5557037373</v>
      </c>
      <c r="J10">
        <f>(IFERROR(IFERROR(INDEX('KOSPI2 Raw'!$A:$N,MATCH("KOSPI2 "&amp;MONTH(J$1)&amp;" C"&amp;$A10,'KOSPI2 Raw'!$B:$B,0),6),INDEX('KOSPI2 Raw'!$A:$N,MATCH("KOSPI2 "&amp;MONTH(J$1)&amp;"/"&amp;YEAR(J$1)-2000&amp;" C"&amp;$A10,'KOSPI2 Raw'!$B:$B,0),6)),0))/100</f>
        <v>0.51647172320000001</v>
      </c>
      <c r="K10">
        <f>(IFERROR(IFERROR(INDEX('KOSPI2 Raw'!$A:$N,MATCH("KOSPI2 "&amp;MONTH(K$1)&amp;" C"&amp;$A10,'KOSPI2 Raw'!$B:$B,0),6),INDEX('KOSPI2 Raw'!$A:$N,MATCH("KOSPI2 "&amp;MONTH(K$1)&amp;"/"&amp;YEAR(K$1)-2000&amp;" C"&amp;$A10,'KOSPI2 Raw'!$B:$B,0),6)),0))/100</f>
        <v>0</v>
      </c>
      <c r="L10">
        <f>(IFERROR(IFERROR(INDEX('KOSPI2 Raw'!$A:$N,MATCH("KOSPI2 "&amp;MONTH(L$1)&amp;" C"&amp;$A10,'KOSPI2 Raw'!$B:$B,0),6),INDEX('KOSPI2 Raw'!$A:$N,MATCH("KOSPI2 "&amp;MONTH(L$1)&amp;"/"&amp;YEAR(L$1)-2000&amp;" C"&amp;$A10,'KOSPI2 Raw'!$B:$B,0),6)),0))/100</f>
        <v>0</v>
      </c>
    </row>
    <row r="11" spans="1:12" x14ac:dyDescent="0.3">
      <c r="A11" s="1">
        <v>285</v>
      </c>
      <c r="B11">
        <f>(IFERROR(IFERROR(INDEX('KOSPI2 Raw'!$A:$N,MATCH("KOSPI2 "&amp;MONTH(B$1)&amp;" C"&amp;$A11,'KOSPI2 Raw'!$B:$B,0),6),INDEX('KOSPI2 Raw'!$A:$N,MATCH("KOSPI2 "&amp;MONTH(B$1)&amp;"/"&amp;YEAR(B$1)-2000&amp;" C"&amp;$A11,'KOSPI2 Raw'!$B:$B,0),6)),0))/100</f>
        <v>0</v>
      </c>
      <c r="C11">
        <f>(IFERROR(IFERROR(INDEX('KOSPI2 Raw'!$A:$N,MATCH("KOSPI2 "&amp;MONTH(C$1)&amp;" C"&amp;$A11,'KOSPI2 Raw'!$B:$B,0),6),INDEX('KOSPI2 Raw'!$A:$N,MATCH("KOSPI2 "&amp;MONTH(C$1)&amp;"/"&amp;YEAR(C$1)-2000&amp;" C"&amp;$A11,'KOSPI2 Raw'!$B:$B,0),6)),0))/100</f>
        <v>0</v>
      </c>
      <c r="D11">
        <f>(IFERROR(IFERROR(INDEX('KOSPI2 Raw'!$A:$N,MATCH("KOSPI2 "&amp;MONTH(D$1)&amp;" C"&amp;$A11,'KOSPI2 Raw'!$B:$B,0),6),INDEX('KOSPI2 Raw'!$A:$N,MATCH("KOSPI2 "&amp;MONTH(D$1)&amp;"/"&amp;YEAR(D$1)-2000&amp;" C"&amp;$A11,'KOSPI2 Raw'!$B:$B,0),6)),0))/100</f>
        <v>0</v>
      </c>
      <c r="E11">
        <f>(IFERROR(IFERROR(INDEX('KOSPI2 Raw'!$A:$N,MATCH("KOSPI2 "&amp;MONTH(E$1)&amp;" C"&amp;$A11,'KOSPI2 Raw'!$B:$B,0),6),INDEX('KOSPI2 Raw'!$A:$N,MATCH("KOSPI2 "&amp;MONTH(E$1)&amp;"/"&amp;YEAR(E$1)-2000&amp;" C"&amp;$A11,'KOSPI2 Raw'!$B:$B,0),6)),0))/100</f>
        <v>0</v>
      </c>
      <c r="F11">
        <f>(IFERROR(IFERROR(INDEX('KOSPI2 Raw'!$A:$N,MATCH("KOSPI2 "&amp;MONTH(F$1)&amp;" C"&amp;$A11,'KOSPI2 Raw'!$B:$B,0),6),INDEX('KOSPI2 Raw'!$A:$N,MATCH("KOSPI2 "&amp;MONTH(F$1)&amp;"/"&amp;YEAR(F$1)-2000&amp;" C"&amp;$A11,'KOSPI2 Raw'!$B:$B,0),6)),0))/100</f>
        <v>0.25619180250000001</v>
      </c>
      <c r="G11">
        <f>(IFERROR(IFERROR(INDEX('KOSPI2 Raw'!$A:$N,MATCH("KOSPI2 "&amp;MONTH(G$1)&amp;" C"&amp;$A11,'KOSPI2 Raw'!$B:$B,0),6),INDEX('KOSPI2 Raw'!$A:$N,MATCH("KOSPI2 "&amp;MONTH(G$1)&amp;"/"&amp;YEAR(G$1)-2000&amp;" C"&amp;$A11,'KOSPI2 Raw'!$B:$B,0),6)),0))/100</f>
        <v>0</v>
      </c>
      <c r="H11">
        <f>(IFERROR(IFERROR(INDEX('KOSPI2 Raw'!$A:$N,MATCH("KOSPI2 "&amp;MONTH(H$1)&amp;" C"&amp;$A11,'KOSPI2 Raw'!$B:$B,0),6),INDEX('KOSPI2 Raw'!$A:$N,MATCH("KOSPI2 "&amp;MONTH(H$1)&amp;"/"&amp;YEAR(H$1)-2000&amp;" C"&amp;$A11,'KOSPI2 Raw'!$B:$B,0),6)),0))/100</f>
        <v>0.2328983654</v>
      </c>
      <c r="I11">
        <f>(IFERROR(IFERROR(INDEX('KOSPI2 Raw'!$A:$N,MATCH("KOSPI2 "&amp;MONTH(I$1)&amp;" C"&amp;$A11,'KOSPI2 Raw'!$B:$B,0),6),INDEX('KOSPI2 Raw'!$A:$N,MATCH("KOSPI2 "&amp;MONTH(I$1)&amp;"/"&amp;YEAR(I$1)-2000&amp;" C"&amp;$A11,'KOSPI2 Raw'!$B:$B,0),6)),0))/100</f>
        <v>0</v>
      </c>
      <c r="J11">
        <f>(IFERROR(IFERROR(INDEX('KOSPI2 Raw'!$A:$N,MATCH("KOSPI2 "&amp;MONTH(J$1)&amp;" C"&amp;$A11,'KOSPI2 Raw'!$B:$B,0),6),INDEX('KOSPI2 Raw'!$A:$N,MATCH("KOSPI2 "&amp;MONTH(J$1)&amp;"/"&amp;YEAR(J$1)-2000&amp;" C"&amp;$A11,'KOSPI2 Raw'!$B:$B,0),6)),0))/100</f>
        <v>0</v>
      </c>
      <c r="K11">
        <f>(IFERROR(IFERROR(INDEX('KOSPI2 Raw'!$A:$N,MATCH("KOSPI2 "&amp;MONTH(K$1)&amp;" C"&amp;$A11,'KOSPI2 Raw'!$B:$B,0),6),INDEX('KOSPI2 Raw'!$A:$N,MATCH("KOSPI2 "&amp;MONTH(K$1)&amp;"/"&amp;YEAR(K$1)-2000&amp;" C"&amp;$A11,'KOSPI2 Raw'!$B:$B,0),6)),0))/100</f>
        <v>0</v>
      </c>
      <c r="L11">
        <f>(IFERROR(IFERROR(INDEX('KOSPI2 Raw'!$A:$N,MATCH("KOSPI2 "&amp;MONTH(L$1)&amp;" C"&amp;$A11,'KOSPI2 Raw'!$B:$B,0),6),INDEX('KOSPI2 Raw'!$A:$N,MATCH("KOSPI2 "&amp;MONTH(L$1)&amp;"/"&amp;YEAR(L$1)-2000&amp;" C"&amp;$A11,'KOSPI2 Raw'!$B:$B,0),6)),0))/100</f>
        <v>0</v>
      </c>
    </row>
    <row r="12" spans="1:12" x14ac:dyDescent="0.3">
      <c r="A12" s="1">
        <v>290</v>
      </c>
      <c r="B12">
        <f>(IFERROR(IFERROR(INDEX('KOSPI2 Raw'!$A:$N,MATCH("KOSPI2 "&amp;MONTH(B$1)&amp;" C"&amp;$A12,'KOSPI2 Raw'!$B:$B,0),6),INDEX('KOSPI2 Raw'!$A:$N,MATCH("KOSPI2 "&amp;MONTH(B$1)&amp;"/"&amp;YEAR(B$1)-2000&amp;" C"&amp;$A12,'KOSPI2 Raw'!$B:$B,0),6)),0))/100</f>
        <v>0</v>
      </c>
      <c r="C12">
        <f>(IFERROR(IFERROR(INDEX('KOSPI2 Raw'!$A:$N,MATCH("KOSPI2 "&amp;MONTH(C$1)&amp;" C"&amp;$A12,'KOSPI2 Raw'!$B:$B,0),6),INDEX('KOSPI2 Raw'!$A:$N,MATCH("KOSPI2 "&amp;MONTH(C$1)&amp;"/"&amp;YEAR(C$1)-2000&amp;" C"&amp;$A12,'KOSPI2 Raw'!$B:$B,0),6)),0))/100</f>
        <v>0</v>
      </c>
      <c r="D12">
        <f>(IFERROR(IFERROR(INDEX('KOSPI2 Raw'!$A:$N,MATCH("KOSPI2 "&amp;MONTH(D$1)&amp;" C"&amp;$A12,'KOSPI2 Raw'!$B:$B,0),6),INDEX('KOSPI2 Raw'!$A:$N,MATCH("KOSPI2 "&amp;MONTH(D$1)&amp;"/"&amp;YEAR(D$1)-2000&amp;" C"&amp;$A12,'KOSPI2 Raw'!$B:$B,0),6)),0))/100</f>
        <v>0</v>
      </c>
      <c r="E12">
        <f>(IFERROR(IFERROR(INDEX('KOSPI2 Raw'!$A:$N,MATCH("KOSPI2 "&amp;MONTH(E$1)&amp;" C"&amp;$A12,'KOSPI2 Raw'!$B:$B,0),6),INDEX('KOSPI2 Raw'!$A:$N,MATCH("KOSPI2 "&amp;MONTH(E$1)&amp;"/"&amp;YEAR(E$1)-2000&amp;" C"&amp;$A12,'KOSPI2 Raw'!$B:$B,0),6)),0))/100</f>
        <v>0</v>
      </c>
      <c r="F12">
        <f>(IFERROR(IFERROR(INDEX('KOSPI2 Raw'!$A:$N,MATCH("KOSPI2 "&amp;MONTH(F$1)&amp;" C"&amp;$A12,'KOSPI2 Raw'!$B:$B,0),6),INDEX('KOSPI2 Raw'!$A:$N,MATCH("KOSPI2 "&amp;MONTH(F$1)&amp;"/"&amp;YEAR(F$1)-2000&amp;" C"&amp;$A12,'KOSPI2 Raw'!$B:$B,0),6)),0))/100</f>
        <v>0</v>
      </c>
      <c r="G12">
        <f>(IFERROR(IFERROR(INDEX('KOSPI2 Raw'!$A:$N,MATCH("KOSPI2 "&amp;MONTH(G$1)&amp;" C"&amp;$A12,'KOSPI2 Raw'!$B:$B,0),6),INDEX('KOSPI2 Raw'!$A:$N,MATCH("KOSPI2 "&amp;MONTH(G$1)&amp;"/"&amp;YEAR(G$1)-2000&amp;" C"&amp;$A12,'KOSPI2 Raw'!$B:$B,0),6)),0))/100</f>
        <v>0</v>
      </c>
      <c r="H12">
        <f>(IFERROR(IFERROR(INDEX('KOSPI2 Raw'!$A:$N,MATCH("KOSPI2 "&amp;MONTH(H$1)&amp;" C"&amp;$A12,'KOSPI2 Raw'!$B:$B,0),6),INDEX('KOSPI2 Raw'!$A:$N,MATCH("KOSPI2 "&amp;MONTH(H$1)&amp;"/"&amp;YEAR(H$1)-2000&amp;" C"&amp;$A12,'KOSPI2 Raw'!$B:$B,0),6)),0))/100</f>
        <v>0.57674035869999996</v>
      </c>
      <c r="I12">
        <f>(IFERROR(IFERROR(INDEX('KOSPI2 Raw'!$A:$N,MATCH("KOSPI2 "&amp;MONTH(I$1)&amp;" C"&amp;$A12,'KOSPI2 Raw'!$B:$B,0),6),INDEX('KOSPI2 Raw'!$A:$N,MATCH("KOSPI2 "&amp;MONTH(I$1)&amp;"/"&amp;YEAR(I$1)-2000&amp;" C"&amp;$A12,'KOSPI2 Raw'!$B:$B,0),6)),0))/100</f>
        <v>0.52955310960000002</v>
      </c>
      <c r="J12">
        <f>(IFERROR(IFERROR(INDEX('KOSPI2 Raw'!$A:$N,MATCH("KOSPI2 "&amp;MONTH(J$1)&amp;" C"&amp;$A12,'KOSPI2 Raw'!$B:$B,0),6),INDEX('KOSPI2 Raw'!$A:$N,MATCH("KOSPI2 "&amp;MONTH(J$1)&amp;"/"&amp;YEAR(J$1)-2000&amp;" C"&amp;$A12,'KOSPI2 Raw'!$B:$B,0),6)),0))/100</f>
        <v>0.21370938519999999</v>
      </c>
      <c r="K12">
        <f>(IFERROR(IFERROR(INDEX('KOSPI2 Raw'!$A:$N,MATCH("KOSPI2 "&amp;MONTH(K$1)&amp;" C"&amp;$A12,'KOSPI2 Raw'!$B:$B,0),6),INDEX('KOSPI2 Raw'!$A:$N,MATCH("KOSPI2 "&amp;MONTH(K$1)&amp;"/"&amp;YEAR(K$1)-2000&amp;" C"&amp;$A12,'KOSPI2 Raw'!$B:$B,0),6)),0))/100</f>
        <v>0</v>
      </c>
      <c r="L12">
        <f>(IFERROR(IFERROR(INDEX('KOSPI2 Raw'!$A:$N,MATCH("KOSPI2 "&amp;MONTH(L$1)&amp;" C"&amp;$A12,'KOSPI2 Raw'!$B:$B,0),6),INDEX('KOSPI2 Raw'!$A:$N,MATCH("KOSPI2 "&amp;MONTH(L$1)&amp;"/"&amp;YEAR(L$1)-2000&amp;" C"&amp;$A12,'KOSPI2 Raw'!$B:$B,0),6)),0))/100</f>
        <v>0</v>
      </c>
    </row>
    <row r="13" spans="1:12" x14ac:dyDescent="0.3">
      <c r="A13" s="1">
        <v>295</v>
      </c>
      <c r="B13">
        <f>(IFERROR(IFERROR(INDEX('KOSPI2 Raw'!$A:$N,MATCH("KOSPI2 "&amp;MONTH(B$1)&amp;" C"&amp;$A13,'KOSPI2 Raw'!$B:$B,0),6),INDEX('KOSPI2 Raw'!$A:$N,MATCH("KOSPI2 "&amp;MONTH(B$1)&amp;"/"&amp;YEAR(B$1)-2000&amp;" C"&amp;$A13,'KOSPI2 Raw'!$B:$B,0),6)),0))/100</f>
        <v>0</v>
      </c>
      <c r="C13">
        <f>(IFERROR(IFERROR(INDEX('KOSPI2 Raw'!$A:$N,MATCH("KOSPI2 "&amp;MONTH(C$1)&amp;" C"&amp;$A13,'KOSPI2 Raw'!$B:$B,0),6),INDEX('KOSPI2 Raw'!$A:$N,MATCH("KOSPI2 "&amp;MONTH(C$1)&amp;"/"&amp;YEAR(C$1)-2000&amp;" C"&amp;$A13,'KOSPI2 Raw'!$B:$B,0),6)),0))/100</f>
        <v>0</v>
      </c>
      <c r="D13">
        <f>(IFERROR(IFERROR(INDEX('KOSPI2 Raw'!$A:$N,MATCH("KOSPI2 "&amp;MONTH(D$1)&amp;" C"&amp;$A13,'KOSPI2 Raw'!$B:$B,0),6),INDEX('KOSPI2 Raw'!$A:$N,MATCH("KOSPI2 "&amp;MONTH(D$1)&amp;"/"&amp;YEAR(D$1)-2000&amp;" C"&amp;$A13,'KOSPI2 Raw'!$B:$B,0),6)),0))/100</f>
        <v>0</v>
      </c>
      <c r="E13">
        <f>(IFERROR(IFERROR(INDEX('KOSPI2 Raw'!$A:$N,MATCH("KOSPI2 "&amp;MONTH(E$1)&amp;" C"&amp;$A13,'KOSPI2 Raw'!$B:$B,0),6),INDEX('KOSPI2 Raw'!$A:$N,MATCH("KOSPI2 "&amp;MONTH(E$1)&amp;"/"&amp;YEAR(E$1)-2000&amp;" C"&amp;$A13,'KOSPI2 Raw'!$B:$B,0),6)),0))/100</f>
        <v>0.2541655109</v>
      </c>
      <c r="F13">
        <f>(IFERROR(IFERROR(INDEX('KOSPI2 Raw'!$A:$N,MATCH("KOSPI2 "&amp;MONTH(F$1)&amp;" C"&amp;$A13,'KOSPI2 Raw'!$B:$B,0),6),INDEX('KOSPI2 Raw'!$A:$N,MATCH("KOSPI2 "&amp;MONTH(F$1)&amp;"/"&amp;YEAR(F$1)-2000&amp;" C"&amp;$A13,'KOSPI2 Raw'!$B:$B,0),6)),0))/100</f>
        <v>0.23032747669999998</v>
      </c>
      <c r="G13">
        <f>(IFERROR(IFERROR(INDEX('KOSPI2 Raw'!$A:$N,MATCH("KOSPI2 "&amp;MONTH(G$1)&amp;" C"&amp;$A13,'KOSPI2 Raw'!$B:$B,0),6),INDEX('KOSPI2 Raw'!$A:$N,MATCH("KOSPI2 "&amp;MONTH(G$1)&amp;"/"&amp;YEAR(G$1)-2000&amp;" C"&amp;$A13,'KOSPI2 Raw'!$B:$B,0),6)),0))/100</f>
        <v>0</v>
      </c>
      <c r="H13">
        <f>(IFERROR(IFERROR(INDEX('KOSPI2 Raw'!$A:$N,MATCH("KOSPI2 "&amp;MONTH(H$1)&amp;" C"&amp;$A13,'KOSPI2 Raw'!$B:$B,0),6),INDEX('KOSPI2 Raw'!$A:$N,MATCH("KOSPI2 "&amp;MONTH(H$1)&amp;"/"&amp;YEAR(H$1)-2000&amp;" C"&amp;$A13,'KOSPI2 Raw'!$B:$B,0),6)),0))/100</f>
        <v>0.21261539269999999</v>
      </c>
      <c r="I13">
        <f>(IFERROR(IFERROR(INDEX('KOSPI2 Raw'!$A:$N,MATCH("KOSPI2 "&amp;MONTH(I$1)&amp;" C"&amp;$A13,'KOSPI2 Raw'!$B:$B,0),6),INDEX('KOSPI2 Raw'!$A:$N,MATCH("KOSPI2 "&amp;MONTH(I$1)&amp;"/"&amp;YEAR(I$1)-2000&amp;" C"&amp;$A13,'KOSPI2 Raw'!$B:$B,0),6)),0))/100</f>
        <v>0.51746353489999997</v>
      </c>
      <c r="J13">
        <f>(IFERROR(IFERROR(INDEX('KOSPI2 Raw'!$A:$N,MATCH("KOSPI2 "&amp;MONTH(J$1)&amp;" C"&amp;$A13,'KOSPI2 Raw'!$B:$B,0),6),INDEX('KOSPI2 Raw'!$A:$N,MATCH("KOSPI2 "&amp;MONTH(J$1)&amp;"/"&amp;YEAR(J$1)-2000&amp;" C"&amp;$A13,'KOSPI2 Raw'!$B:$B,0),6)),0))/100</f>
        <v>0</v>
      </c>
      <c r="K13">
        <f>(IFERROR(IFERROR(INDEX('KOSPI2 Raw'!$A:$N,MATCH("KOSPI2 "&amp;MONTH(K$1)&amp;" C"&amp;$A13,'KOSPI2 Raw'!$B:$B,0),6),INDEX('KOSPI2 Raw'!$A:$N,MATCH("KOSPI2 "&amp;MONTH(K$1)&amp;"/"&amp;YEAR(K$1)-2000&amp;" C"&amp;$A13,'KOSPI2 Raw'!$B:$B,0),6)),0))/100</f>
        <v>0</v>
      </c>
      <c r="L13">
        <f>(IFERROR(IFERROR(INDEX('KOSPI2 Raw'!$A:$N,MATCH("KOSPI2 "&amp;MONTH(L$1)&amp;" C"&amp;$A13,'KOSPI2 Raw'!$B:$B,0),6),INDEX('KOSPI2 Raw'!$A:$N,MATCH("KOSPI2 "&amp;MONTH(L$1)&amp;"/"&amp;YEAR(L$1)-2000&amp;" C"&amp;$A13,'KOSPI2 Raw'!$B:$B,0),6)),0))/100</f>
        <v>0</v>
      </c>
    </row>
    <row r="14" spans="1:12" x14ac:dyDescent="0.3">
      <c r="A14" s="1">
        <v>300</v>
      </c>
      <c r="B14">
        <f>(IFERROR(IFERROR(INDEX('KOSPI2 Raw'!$A:$N,MATCH("KOSPI2 "&amp;MONTH(B$1)&amp;" C"&amp;$A14,'KOSPI2 Raw'!$B:$B,0),6),INDEX('KOSPI2 Raw'!$A:$N,MATCH("KOSPI2 "&amp;MONTH(B$1)&amp;"/"&amp;YEAR(B$1)-2000&amp;" C"&amp;$A14,'KOSPI2 Raw'!$B:$B,0),6)),0))/100</f>
        <v>0</v>
      </c>
      <c r="C14">
        <f>(IFERROR(IFERROR(INDEX('KOSPI2 Raw'!$A:$N,MATCH("KOSPI2 "&amp;MONTH(C$1)&amp;" C"&amp;$A14,'KOSPI2 Raw'!$B:$B,0),6),INDEX('KOSPI2 Raw'!$A:$N,MATCH("KOSPI2 "&amp;MONTH(C$1)&amp;"/"&amp;YEAR(C$1)-2000&amp;" C"&amp;$A14,'KOSPI2 Raw'!$B:$B,0),6)),0))/100</f>
        <v>0</v>
      </c>
      <c r="D14">
        <f>(IFERROR(IFERROR(INDEX('KOSPI2 Raw'!$A:$N,MATCH("KOSPI2 "&amp;MONTH(D$1)&amp;" C"&amp;$A14,'KOSPI2 Raw'!$B:$B,0),6),INDEX('KOSPI2 Raw'!$A:$N,MATCH("KOSPI2 "&amp;MONTH(D$1)&amp;"/"&amp;YEAR(D$1)-2000&amp;" C"&amp;$A14,'KOSPI2 Raw'!$B:$B,0),6)),0))/100</f>
        <v>0</v>
      </c>
      <c r="E14">
        <f>(IFERROR(IFERROR(INDEX('KOSPI2 Raw'!$A:$N,MATCH("KOSPI2 "&amp;MONTH(E$1)&amp;" C"&amp;$A14,'KOSPI2 Raw'!$B:$B,0),6),INDEX('KOSPI2 Raw'!$A:$N,MATCH("KOSPI2 "&amp;MONTH(E$1)&amp;"/"&amp;YEAR(E$1)-2000&amp;" C"&amp;$A14,'KOSPI2 Raw'!$B:$B,0),6)),0))/100</f>
        <v>0</v>
      </c>
      <c r="F14">
        <f>(IFERROR(IFERROR(INDEX('KOSPI2 Raw'!$A:$N,MATCH("KOSPI2 "&amp;MONTH(F$1)&amp;" C"&amp;$A14,'KOSPI2 Raw'!$B:$B,0),6),INDEX('KOSPI2 Raw'!$A:$N,MATCH("KOSPI2 "&amp;MONTH(F$1)&amp;"/"&amp;YEAR(F$1)-2000&amp;" C"&amp;$A14,'KOSPI2 Raw'!$B:$B,0),6)),0))/100</f>
        <v>0.21632766539999998</v>
      </c>
      <c r="G14">
        <f>(IFERROR(IFERROR(INDEX('KOSPI2 Raw'!$A:$N,MATCH("KOSPI2 "&amp;MONTH(G$1)&amp;" C"&amp;$A14,'KOSPI2 Raw'!$B:$B,0),6),INDEX('KOSPI2 Raw'!$A:$N,MATCH("KOSPI2 "&amp;MONTH(G$1)&amp;"/"&amp;YEAR(G$1)-2000&amp;" C"&amp;$A14,'KOSPI2 Raw'!$B:$B,0),6)),0))/100</f>
        <v>0</v>
      </c>
      <c r="H14">
        <f>(IFERROR(IFERROR(INDEX('KOSPI2 Raw'!$A:$N,MATCH("KOSPI2 "&amp;MONTH(H$1)&amp;" C"&amp;$A14,'KOSPI2 Raw'!$B:$B,0),6),INDEX('KOSPI2 Raw'!$A:$N,MATCH("KOSPI2 "&amp;MONTH(H$1)&amp;"/"&amp;YEAR(H$1)-2000&amp;" C"&amp;$A14,'KOSPI2 Raw'!$B:$B,0),6)),0))/100</f>
        <v>0.20078544950000002</v>
      </c>
      <c r="I14">
        <f>(IFERROR(IFERROR(INDEX('KOSPI2 Raw'!$A:$N,MATCH("KOSPI2 "&amp;MONTH(I$1)&amp;" C"&amp;$A14,'KOSPI2 Raw'!$B:$B,0),6),INDEX('KOSPI2 Raw'!$A:$N,MATCH("KOSPI2 "&amp;MONTH(I$1)&amp;"/"&amp;YEAR(I$1)-2000&amp;" C"&amp;$A14,'KOSPI2 Raw'!$B:$B,0),6)),0))/100</f>
        <v>0.50793051300000003</v>
      </c>
      <c r="J14">
        <f>(IFERROR(IFERROR(INDEX('KOSPI2 Raw'!$A:$N,MATCH("KOSPI2 "&amp;MONTH(J$1)&amp;" C"&amp;$A14,'KOSPI2 Raw'!$B:$B,0),6),INDEX('KOSPI2 Raw'!$A:$N,MATCH("KOSPI2 "&amp;MONTH(J$1)&amp;"/"&amp;YEAR(J$1)-2000&amp;" C"&amp;$A14,'KOSPI2 Raw'!$B:$B,0),6)),0))/100</f>
        <v>0.47736105410000002</v>
      </c>
      <c r="K14">
        <f>(IFERROR(IFERROR(INDEX('KOSPI2 Raw'!$A:$N,MATCH("KOSPI2 "&amp;MONTH(K$1)&amp;" C"&amp;$A14,'KOSPI2 Raw'!$B:$B,0),6),INDEX('KOSPI2 Raw'!$A:$N,MATCH("KOSPI2 "&amp;MONTH(K$1)&amp;"/"&amp;YEAR(K$1)-2000&amp;" C"&amp;$A14,'KOSPI2 Raw'!$B:$B,0),6)),0))/100</f>
        <v>0</v>
      </c>
      <c r="L14">
        <f>(IFERROR(IFERROR(INDEX('KOSPI2 Raw'!$A:$N,MATCH("KOSPI2 "&amp;MONTH(L$1)&amp;" C"&amp;$A14,'KOSPI2 Raw'!$B:$B,0),6),INDEX('KOSPI2 Raw'!$A:$N,MATCH("KOSPI2 "&amp;MONTH(L$1)&amp;"/"&amp;YEAR(L$1)-2000&amp;" C"&amp;$A14,'KOSPI2 Raw'!$B:$B,0),6)),0))/100</f>
        <v>0</v>
      </c>
    </row>
    <row r="15" spans="1:12" x14ac:dyDescent="0.3">
      <c r="A15" s="1">
        <v>302.5</v>
      </c>
      <c r="B15">
        <f>(IFERROR(IFERROR(INDEX('KOSPI2 Raw'!$A:$N,MATCH("KOSPI2 "&amp;MONTH(B$1)&amp;" C"&amp;$A15,'KOSPI2 Raw'!$B:$B,0),6),INDEX('KOSPI2 Raw'!$A:$N,MATCH("KOSPI2 "&amp;MONTH(B$1)&amp;"/"&amp;YEAR(B$1)-2000&amp;" C"&amp;$A15,'KOSPI2 Raw'!$B:$B,0),6)),0))/100</f>
        <v>0.2925275752</v>
      </c>
      <c r="C15">
        <f>(IFERROR(IFERROR(INDEX('KOSPI2 Raw'!$A:$N,MATCH("KOSPI2 "&amp;MONTH(C$1)&amp;" C"&amp;$A15,'KOSPI2 Raw'!$B:$B,0),6),INDEX('KOSPI2 Raw'!$A:$N,MATCH("KOSPI2 "&amp;MONTH(C$1)&amp;"/"&amp;YEAR(C$1)-2000&amp;" C"&amp;$A15,'KOSPI2 Raw'!$B:$B,0),6)),0))/100</f>
        <v>0.17188242149999999</v>
      </c>
      <c r="D15">
        <f>(IFERROR(IFERROR(INDEX('KOSPI2 Raw'!$A:$N,MATCH("KOSPI2 "&amp;MONTH(D$1)&amp;" C"&amp;$A15,'KOSPI2 Raw'!$B:$B,0),6),INDEX('KOSPI2 Raw'!$A:$N,MATCH("KOSPI2 "&amp;MONTH(D$1)&amp;"/"&amp;YEAR(D$1)-2000&amp;" C"&amp;$A15,'KOSPI2 Raw'!$B:$B,0),6)),0))/100</f>
        <v>0</v>
      </c>
      <c r="E15">
        <f>(IFERROR(IFERROR(INDEX('KOSPI2 Raw'!$A:$N,MATCH("KOSPI2 "&amp;MONTH(E$1)&amp;" C"&amp;$A15,'KOSPI2 Raw'!$B:$B,0),6),INDEX('KOSPI2 Raw'!$A:$N,MATCH("KOSPI2 "&amp;MONTH(E$1)&amp;"/"&amp;YEAR(E$1)-2000&amp;" C"&amp;$A15,'KOSPI2 Raw'!$B:$B,0),6)),0))/100</f>
        <v>0</v>
      </c>
      <c r="F15">
        <f>(IFERROR(IFERROR(INDEX('KOSPI2 Raw'!$A:$N,MATCH("KOSPI2 "&amp;MONTH(F$1)&amp;" C"&amp;$A15,'KOSPI2 Raw'!$B:$B,0),6),INDEX('KOSPI2 Raw'!$A:$N,MATCH("KOSPI2 "&amp;MONTH(F$1)&amp;"/"&amp;YEAR(F$1)-2000&amp;" C"&amp;$A15,'KOSPI2 Raw'!$B:$B,0),6)),0))/100</f>
        <v>0</v>
      </c>
      <c r="G15">
        <f>(IFERROR(IFERROR(INDEX('KOSPI2 Raw'!$A:$N,MATCH("KOSPI2 "&amp;MONTH(G$1)&amp;" C"&amp;$A15,'KOSPI2 Raw'!$B:$B,0),6),INDEX('KOSPI2 Raw'!$A:$N,MATCH("KOSPI2 "&amp;MONTH(G$1)&amp;"/"&amp;YEAR(G$1)-2000&amp;" C"&amp;$A15,'KOSPI2 Raw'!$B:$B,0),6)),0))/100</f>
        <v>0</v>
      </c>
      <c r="H15">
        <f>(IFERROR(IFERROR(INDEX('KOSPI2 Raw'!$A:$N,MATCH("KOSPI2 "&amp;MONTH(H$1)&amp;" C"&amp;$A15,'KOSPI2 Raw'!$B:$B,0),6),INDEX('KOSPI2 Raw'!$A:$N,MATCH("KOSPI2 "&amp;MONTH(H$1)&amp;"/"&amp;YEAR(H$1)-2000&amp;" C"&amp;$A15,'KOSPI2 Raw'!$B:$B,0),6)),0))/100</f>
        <v>0</v>
      </c>
      <c r="I15">
        <f>(IFERROR(IFERROR(INDEX('KOSPI2 Raw'!$A:$N,MATCH("KOSPI2 "&amp;MONTH(I$1)&amp;" C"&amp;$A15,'KOSPI2 Raw'!$B:$B,0),6),INDEX('KOSPI2 Raw'!$A:$N,MATCH("KOSPI2 "&amp;MONTH(I$1)&amp;"/"&amp;YEAR(I$1)-2000&amp;" C"&amp;$A15,'KOSPI2 Raw'!$B:$B,0),6)),0))/100</f>
        <v>0</v>
      </c>
      <c r="J15">
        <f>(IFERROR(IFERROR(INDEX('KOSPI2 Raw'!$A:$N,MATCH("KOSPI2 "&amp;MONTH(J$1)&amp;" C"&amp;$A15,'KOSPI2 Raw'!$B:$B,0),6),INDEX('KOSPI2 Raw'!$A:$N,MATCH("KOSPI2 "&amp;MONTH(J$1)&amp;"/"&amp;YEAR(J$1)-2000&amp;" C"&amp;$A15,'KOSPI2 Raw'!$B:$B,0),6)),0))/100</f>
        <v>0.2925275752</v>
      </c>
      <c r="K15">
        <f>(IFERROR(IFERROR(INDEX('KOSPI2 Raw'!$A:$N,MATCH("KOSPI2 "&amp;MONTH(K$1)&amp;" C"&amp;$A15,'KOSPI2 Raw'!$B:$B,0),6),INDEX('KOSPI2 Raw'!$A:$N,MATCH("KOSPI2 "&amp;MONTH(K$1)&amp;"/"&amp;YEAR(K$1)-2000&amp;" C"&amp;$A15,'KOSPI2 Raw'!$B:$B,0),6)),0))/100</f>
        <v>0</v>
      </c>
      <c r="L15">
        <f>(IFERROR(IFERROR(INDEX('KOSPI2 Raw'!$A:$N,MATCH("KOSPI2 "&amp;MONTH(L$1)&amp;" C"&amp;$A15,'KOSPI2 Raw'!$B:$B,0),6),INDEX('KOSPI2 Raw'!$A:$N,MATCH("KOSPI2 "&amp;MONTH(L$1)&amp;"/"&amp;YEAR(L$1)-2000&amp;" C"&amp;$A15,'KOSPI2 Raw'!$B:$B,0),6)),0))/100</f>
        <v>0.2925275752</v>
      </c>
    </row>
    <row r="16" spans="1:12" x14ac:dyDescent="0.3">
      <c r="A16" s="1">
        <v>305</v>
      </c>
      <c r="B16">
        <f>(IFERROR(IFERROR(INDEX('KOSPI2 Raw'!$A:$N,MATCH("KOSPI2 "&amp;MONTH(B$1)&amp;" C"&amp;$A16,'KOSPI2 Raw'!$B:$B,0),6),INDEX('KOSPI2 Raw'!$A:$N,MATCH("KOSPI2 "&amp;MONTH(B$1)&amp;"/"&amp;YEAR(B$1)-2000&amp;" C"&amp;$A16,'KOSPI2 Raw'!$B:$B,0),6)),0))/100</f>
        <v>0.27787463610000002</v>
      </c>
      <c r="C16">
        <f>(IFERROR(IFERROR(INDEX('KOSPI2 Raw'!$A:$N,MATCH("KOSPI2 "&amp;MONTH(C$1)&amp;" C"&amp;$A16,'KOSPI2 Raw'!$B:$B,0),6),INDEX('KOSPI2 Raw'!$A:$N,MATCH("KOSPI2 "&amp;MONTH(C$1)&amp;"/"&amp;YEAR(C$1)-2000&amp;" C"&amp;$A16,'KOSPI2 Raw'!$B:$B,0),6)),0))/100</f>
        <v>0.1716001935</v>
      </c>
      <c r="D16">
        <f>(IFERROR(IFERROR(INDEX('KOSPI2 Raw'!$A:$N,MATCH("KOSPI2 "&amp;MONTH(D$1)&amp;" C"&amp;$A16,'KOSPI2 Raw'!$B:$B,0),6),INDEX('KOSPI2 Raw'!$A:$N,MATCH("KOSPI2 "&amp;MONTH(D$1)&amp;"/"&amp;YEAR(D$1)-2000&amp;" C"&amp;$A16,'KOSPI2 Raw'!$B:$B,0),6)),0))/100</f>
        <v>0</v>
      </c>
      <c r="E16">
        <f>(IFERROR(IFERROR(INDEX('KOSPI2 Raw'!$A:$N,MATCH("KOSPI2 "&amp;MONTH(E$1)&amp;" C"&amp;$A16,'KOSPI2 Raw'!$B:$B,0),6),INDEX('KOSPI2 Raw'!$A:$N,MATCH("KOSPI2 "&amp;MONTH(E$1)&amp;"/"&amp;YEAR(E$1)-2000&amp;" C"&amp;$A16,'KOSPI2 Raw'!$B:$B,0),6)),0))/100</f>
        <v>0</v>
      </c>
      <c r="F16">
        <f>(IFERROR(IFERROR(INDEX('KOSPI2 Raw'!$A:$N,MATCH("KOSPI2 "&amp;MONTH(F$1)&amp;" C"&amp;$A16,'KOSPI2 Raw'!$B:$B,0),6),INDEX('KOSPI2 Raw'!$A:$N,MATCH("KOSPI2 "&amp;MONTH(F$1)&amp;"/"&amp;YEAR(F$1)-2000&amp;" C"&amp;$A16,'KOSPI2 Raw'!$B:$B,0),6)),0))/100</f>
        <v>0</v>
      </c>
      <c r="G16">
        <f>(IFERROR(IFERROR(INDEX('KOSPI2 Raw'!$A:$N,MATCH("KOSPI2 "&amp;MONTH(G$1)&amp;" C"&amp;$A16,'KOSPI2 Raw'!$B:$B,0),6),INDEX('KOSPI2 Raw'!$A:$N,MATCH("KOSPI2 "&amp;MONTH(G$1)&amp;"/"&amp;YEAR(G$1)-2000&amp;" C"&amp;$A16,'KOSPI2 Raw'!$B:$B,0),6)),0))/100</f>
        <v>0</v>
      </c>
      <c r="H16">
        <f>(IFERROR(IFERROR(INDEX('KOSPI2 Raw'!$A:$N,MATCH("KOSPI2 "&amp;MONTH(H$1)&amp;" C"&amp;$A16,'KOSPI2 Raw'!$B:$B,0),6),INDEX('KOSPI2 Raw'!$A:$N,MATCH("KOSPI2 "&amp;MONTH(H$1)&amp;"/"&amp;YEAR(H$1)-2000&amp;" C"&amp;$A16,'KOSPI2 Raw'!$B:$B,0),6)),0))/100</f>
        <v>0.19410951170000001</v>
      </c>
      <c r="I16">
        <f>(IFERROR(IFERROR(INDEX('KOSPI2 Raw'!$A:$N,MATCH("KOSPI2 "&amp;MONTH(I$1)&amp;" C"&amp;$A16,'KOSPI2 Raw'!$B:$B,0),6),INDEX('KOSPI2 Raw'!$A:$N,MATCH("KOSPI2 "&amp;MONTH(I$1)&amp;"/"&amp;YEAR(I$1)-2000&amp;" C"&amp;$A16,'KOSPI2 Raw'!$B:$B,0),6)),0))/100</f>
        <v>0.19670464269999999</v>
      </c>
      <c r="J16">
        <f>(IFERROR(IFERROR(INDEX('KOSPI2 Raw'!$A:$N,MATCH("KOSPI2 "&amp;MONTH(J$1)&amp;" C"&amp;$A16,'KOSPI2 Raw'!$B:$B,0),6),INDEX('KOSPI2 Raw'!$A:$N,MATCH("KOSPI2 "&amp;MONTH(J$1)&amp;"/"&amp;YEAR(J$1)-2000&amp;" C"&amp;$A16,'KOSPI2 Raw'!$B:$B,0),6)),0))/100</f>
        <v>0.27787463610000002</v>
      </c>
      <c r="K16">
        <f>(IFERROR(IFERROR(INDEX('KOSPI2 Raw'!$A:$N,MATCH("KOSPI2 "&amp;MONTH(K$1)&amp;" C"&amp;$A16,'KOSPI2 Raw'!$B:$B,0),6),INDEX('KOSPI2 Raw'!$A:$N,MATCH("KOSPI2 "&amp;MONTH(K$1)&amp;"/"&amp;YEAR(K$1)-2000&amp;" C"&amp;$A16,'KOSPI2 Raw'!$B:$B,0),6)),0))/100</f>
        <v>0</v>
      </c>
      <c r="L16">
        <f>(IFERROR(IFERROR(INDEX('KOSPI2 Raw'!$A:$N,MATCH("KOSPI2 "&amp;MONTH(L$1)&amp;" C"&amp;$A16,'KOSPI2 Raw'!$B:$B,0),6),INDEX('KOSPI2 Raw'!$A:$N,MATCH("KOSPI2 "&amp;MONTH(L$1)&amp;"/"&amp;YEAR(L$1)-2000&amp;" C"&amp;$A16,'KOSPI2 Raw'!$B:$B,0),6)),0))/100</f>
        <v>0.27787463610000002</v>
      </c>
    </row>
    <row r="17" spans="1:12" x14ac:dyDescent="0.3">
      <c r="A17" s="1">
        <v>307.5</v>
      </c>
      <c r="B17">
        <f>(IFERROR(IFERROR(INDEX('KOSPI2 Raw'!$A:$N,MATCH("KOSPI2 "&amp;MONTH(B$1)&amp;" C"&amp;$A17,'KOSPI2 Raw'!$B:$B,0),6),INDEX('KOSPI2 Raw'!$A:$N,MATCH("KOSPI2 "&amp;MONTH(B$1)&amp;"/"&amp;YEAR(B$1)-2000&amp;" C"&amp;$A17,'KOSPI2 Raw'!$B:$B,0),6)),0))/100</f>
        <v>0.26534227220000001</v>
      </c>
      <c r="C17">
        <f>(IFERROR(IFERROR(INDEX('KOSPI2 Raw'!$A:$N,MATCH("KOSPI2 "&amp;MONTH(C$1)&amp;" C"&amp;$A17,'KOSPI2 Raw'!$B:$B,0),6),INDEX('KOSPI2 Raw'!$A:$N,MATCH("KOSPI2 "&amp;MONTH(C$1)&amp;"/"&amp;YEAR(C$1)-2000&amp;" C"&amp;$A17,'KOSPI2 Raw'!$B:$B,0),6)),0))/100</f>
        <v>8.3385008329999996E-2</v>
      </c>
      <c r="D17">
        <f>(IFERROR(IFERROR(INDEX('KOSPI2 Raw'!$A:$N,MATCH("KOSPI2 "&amp;MONTH(D$1)&amp;" C"&amp;$A17,'KOSPI2 Raw'!$B:$B,0),6),INDEX('KOSPI2 Raw'!$A:$N,MATCH("KOSPI2 "&amp;MONTH(D$1)&amp;"/"&amp;YEAR(D$1)-2000&amp;" C"&amp;$A17,'KOSPI2 Raw'!$B:$B,0),6)),0))/100</f>
        <v>0</v>
      </c>
      <c r="E17">
        <f>(IFERROR(IFERROR(INDEX('KOSPI2 Raw'!$A:$N,MATCH("KOSPI2 "&amp;MONTH(E$1)&amp;" C"&amp;$A17,'KOSPI2 Raw'!$B:$B,0),6),INDEX('KOSPI2 Raw'!$A:$N,MATCH("KOSPI2 "&amp;MONTH(E$1)&amp;"/"&amp;YEAR(E$1)-2000&amp;" C"&amp;$A17,'KOSPI2 Raw'!$B:$B,0),6)),0))/100</f>
        <v>0</v>
      </c>
      <c r="F17">
        <f>(IFERROR(IFERROR(INDEX('KOSPI2 Raw'!$A:$N,MATCH("KOSPI2 "&amp;MONTH(F$1)&amp;" C"&amp;$A17,'KOSPI2 Raw'!$B:$B,0),6),INDEX('KOSPI2 Raw'!$A:$N,MATCH("KOSPI2 "&amp;MONTH(F$1)&amp;"/"&amp;YEAR(F$1)-2000&amp;" C"&amp;$A17,'KOSPI2 Raw'!$B:$B,0),6)),0))/100</f>
        <v>0</v>
      </c>
      <c r="G17">
        <f>(IFERROR(IFERROR(INDEX('KOSPI2 Raw'!$A:$N,MATCH("KOSPI2 "&amp;MONTH(G$1)&amp;" C"&amp;$A17,'KOSPI2 Raw'!$B:$B,0),6),INDEX('KOSPI2 Raw'!$A:$N,MATCH("KOSPI2 "&amp;MONTH(G$1)&amp;"/"&amp;YEAR(G$1)-2000&amp;" C"&amp;$A17,'KOSPI2 Raw'!$B:$B,0),6)),0))/100</f>
        <v>0</v>
      </c>
      <c r="H17">
        <f>(IFERROR(IFERROR(INDEX('KOSPI2 Raw'!$A:$N,MATCH("KOSPI2 "&amp;MONTH(H$1)&amp;" C"&amp;$A17,'KOSPI2 Raw'!$B:$B,0),6),INDEX('KOSPI2 Raw'!$A:$N,MATCH("KOSPI2 "&amp;MONTH(H$1)&amp;"/"&amp;YEAR(H$1)-2000&amp;" C"&amp;$A17,'KOSPI2 Raw'!$B:$B,0),6)),0))/100</f>
        <v>0</v>
      </c>
      <c r="I17">
        <f>(IFERROR(IFERROR(INDEX('KOSPI2 Raw'!$A:$N,MATCH("KOSPI2 "&amp;MONTH(I$1)&amp;" C"&amp;$A17,'KOSPI2 Raw'!$B:$B,0),6),INDEX('KOSPI2 Raw'!$A:$N,MATCH("KOSPI2 "&amp;MONTH(I$1)&amp;"/"&amp;YEAR(I$1)-2000&amp;" C"&amp;$A17,'KOSPI2 Raw'!$B:$B,0),6)),0))/100</f>
        <v>0</v>
      </c>
      <c r="J17">
        <f>(IFERROR(IFERROR(INDEX('KOSPI2 Raw'!$A:$N,MATCH("KOSPI2 "&amp;MONTH(J$1)&amp;" C"&amp;$A17,'KOSPI2 Raw'!$B:$B,0),6),INDEX('KOSPI2 Raw'!$A:$N,MATCH("KOSPI2 "&amp;MONTH(J$1)&amp;"/"&amp;YEAR(J$1)-2000&amp;" C"&amp;$A17,'KOSPI2 Raw'!$B:$B,0),6)),0))/100</f>
        <v>0.26534227220000001</v>
      </c>
      <c r="K17">
        <f>(IFERROR(IFERROR(INDEX('KOSPI2 Raw'!$A:$N,MATCH("KOSPI2 "&amp;MONTH(K$1)&amp;" C"&amp;$A17,'KOSPI2 Raw'!$B:$B,0),6),INDEX('KOSPI2 Raw'!$A:$N,MATCH("KOSPI2 "&amp;MONTH(K$1)&amp;"/"&amp;YEAR(K$1)-2000&amp;" C"&amp;$A17,'KOSPI2 Raw'!$B:$B,0),6)),0))/100</f>
        <v>0</v>
      </c>
      <c r="L17">
        <f>(IFERROR(IFERROR(INDEX('KOSPI2 Raw'!$A:$N,MATCH("KOSPI2 "&amp;MONTH(L$1)&amp;" C"&amp;$A17,'KOSPI2 Raw'!$B:$B,0),6),INDEX('KOSPI2 Raw'!$A:$N,MATCH("KOSPI2 "&amp;MONTH(L$1)&amp;"/"&amp;YEAR(L$1)-2000&amp;" C"&amp;$A17,'KOSPI2 Raw'!$B:$B,0),6)),0))/100</f>
        <v>0.26534227220000001</v>
      </c>
    </row>
    <row r="18" spans="1:12" x14ac:dyDescent="0.3">
      <c r="A18" s="1">
        <v>310</v>
      </c>
      <c r="B18">
        <f>(IFERROR(IFERROR(INDEX('KOSPI2 Raw'!$A:$N,MATCH("KOSPI2 "&amp;MONTH(B$1)&amp;" C"&amp;$A18,'KOSPI2 Raw'!$B:$B,0),6),INDEX('KOSPI2 Raw'!$A:$N,MATCH("KOSPI2 "&amp;MONTH(B$1)&amp;"/"&amp;YEAR(B$1)-2000&amp;" C"&amp;$A18,'KOSPI2 Raw'!$B:$B,0),6)),0))/100</f>
        <v>0.1574362252</v>
      </c>
      <c r="C18">
        <f>(IFERROR(IFERROR(INDEX('KOSPI2 Raw'!$A:$N,MATCH("KOSPI2 "&amp;MONTH(C$1)&amp;" C"&amp;$A18,'KOSPI2 Raw'!$B:$B,0),6),INDEX('KOSPI2 Raw'!$A:$N,MATCH("KOSPI2 "&amp;MONTH(C$1)&amp;"/"&amp;YEAR(C$1)-2000&amp;" C"&amp;$A18,'KOSPI2 Raw'!$B:$B,0),6)),0))/100</f>
        <v>0.1649363214</v>
      </c>
      <c r="D18">
        <f>(IFERROR(IFERROR(INDEX('KOSPI2 Raw'!$A:$N,MATCH("KOSPI2 "&amp;MONTH(D$1)&amp;" C"&amp;$A18,'KOSPI2 Raw'!$B:$B,0),6),INDEX('KOSPI2 Raw'!$A:$N,MATCH("KOSPI2 "&amp;MONTH(D$1)&amp;"/"&amp;YEAR(D$1)-2000&amp;" C"&amp;$A18,'KOSPI2 Raw'!$B:$B,0),6)),0))/100</f>
        <v>0</v>
      </c>
      <c r="E18">
        <f>(IFERROR(IFERROR(INDEX('KOSPI2 Raw'!$A:$N,MATCH("KOSPI2 "&amp;MONTH(E$1)&amp;" C"&amp;$A18,'KOSPI2 Raw'!$B:$B,0),6),INDEX('KOSPI2 Raw'!$A:$N,MATCH("KOSPI2 "&amp;MONTH(E$1)&amp;"/"&amp;YEAR(E$1)-2000&amp;" C"&amp;$A18,'KOSPI2 Raw'!$B:$B,0),6)),0))/100</f>
        <v>0</v>
      </c>
      <c r="F18">
        <f>(IFERROR(IFERROR(INDEX('KOSPI2 Raw'!$A:$N,MATCH("KOSPI2 "&amp;MONTH(F$1)&amp;" C"&amp;$A18,'KOSPI2 Raw'!$B:$B,0),6),INDEX('KOSPI2 Raw'!$A:$N,MATCH("KOSPI2 "&amp;MONTH(F$1)&amp;"/"&amp;YEAR(F$1)-2000&amp;" C"&amp;$A18,'KOSPI2 Raw'!$B:$B,0),6)),0))/100</f>
        <v>0</v>
      </c>
      <c r="G18">
        <f>(IFERROR(IFERROR(INDEX('KOSPI2 Raw'!$A:$N,MATCH("KOSPI2 "&amp;MONTH(G$1)&amp;" C"&amp;$A18,'KOSPI2 Raw'!$B:$B,0),6),INDEX('KOSPI2 Raw'!$A:$N,MATCH("KOSPI2 "&amp;MONTH(G$1)&amp;"/"&amp;YEAR(G$1)-2000&amp;" C"&amp;$A18,'KOSPI2 Raw'!$B:$B,0),6)),0))/100</f>
        <v>0</v>
      </c>
      <c r="H18">
        <f>(IFERROR(IFERROR(INDEX('KOSPI2 Raw'!$A:$N,MATCH("KOSPI2 "&amp;MONTH(H$1)&amp;" C"&amp;$A18,'KOSPI2 Raw'!$B:$B,0),6),INDEX('KOSPI2 Raw'!$A:$N,MATCH("KOSPI2 "&amp;MONTH(H$1)&amp;"/"&amp;YEAR(H$1)-2000&amp;" C"&amp;$A18,'KOSPI2 Raw'!$B:$B,0),6)),0))/100</f>
        <v>0</v>
      </c>
      <c r="I18">
        <f>(IFERROR(IFERROR(INDEX('KOSPI2 Raw'!$A:$N,MATCH("KOSPI2 "&amp;MONTH(I$1)&amp;" C"&amp;$A18,'KOSPI2 Raw'!$B:$B,0),6),INDEX('KOSPI2 Raw'!$A:$N,MATCH("KOSPI2 "&amp;MONTH(I$1)&amp;"/"&amp;YEAR(I$1)-2000&amp;" C"&amp;$A18,'KOSPI2 Raw'!$B:$B,0),6)),0))/100</f>
        <v>0.19478287389999999</v>
      </c>
      <c r="J18">
        <f>(IFERROR(IFERROR(INDEX('KOSPI2 Raw'!$A:$N,MATCH("KOSPI2 "&amp;MONTH(J$1)&amp;" C"&amp;$A18,'KOSPI2 Raw'!$B:$B,0),6),INDEX('KOSPI2 Raw'!$A:$N,MATCH("KOSPI2 "&amp;MONTH(J$1)&amp;"/"&amp;YEAR(J$1)-2000&amp;" C"&amp;$A18,'KOSPI2 Raw'!$B:$B,0),6)),0))/100</f>
        <v>0.1574362252</v>
      </c>
      <c r="K18">
        <f>(IFERROR(IFERROR(INDEX('KOSPI2 Raw'!$A:$N,MATCH("KOSPI2 "&amp;MONTH(K$1)&amp;" C"&amp;$A18,'KOSPI2 Raw'!$B:$B,0),6),INDEX('KOSPI2 Raw'!$A:$N,MATCH("KOSPI2 "&amp;MONTH(K$1)&amp;"/"&amp;YEAR(K$1)-2000&amp;" C"&amp;$A18,'KOSPI2 Raw'!$B:$B,0),6)),0))/100</f>
        <v>0</v>
      </c>
      <c r="L18">
        <f>(IFERROR(IFERROR(INDEX('KOSPI2 Raw'!$A:$N,MATCH("KOSPI2 "&amp;MONTH(L$1)&amp;" C"&amp;$A18,'KOSPI2 Raw'!$B:$B,0),6),INDEX('KOSPI2 Raw'!$A:$N,MATCH("KOSPI2 "&amp;MONTH(L$1)&amp;"/"&amp;YEAR(L$1)-2000&amp;" C"&amp;$A18,'KOSPI2 Raw'!$B:$B,0),6)),0))/100</f>
        <v>0.1574362252</v>
      </c>
    </row>
    <row r="19" spans="1:12" x14ac:dyDescent="0.3">
      <c r="A19" s="1">
        <v>312.5</v>
      </c>
      <c r="B19">
        <f>(IFERROR(IFERROR(INDEX('KOSPI2 Raw'!$A:$N,MATCH("KOSPI2 "&amp;MONTH(B$1)&amp;" C"&amp;$A19,'KOSPI2 Raw'!$B:$B,0),6),INDEX('KOSPI2 Raw'!$A:$N,MATCH("KOSPI2 "&amp;MONTH(B$1)&amp;"/"&amp;YEAR(B$1)-2000&amp;" C"&amp;$A19,'KOSPI2 Raw'!$B:$B,0),6)),0))/100</f>
        <v>0.33149479450000002</v>
      </c>
      <c r="C19">
        <f>(IFERROR(IFERROR(INDEX('KOSPI2 Raw'!$A:$N,MATCH("KOSPI2 "&amp;MONTH(C$1)&amp;" C"&amp;$A19,'KOSPI2 Raw'!$B:$B,0),6),INDEX('KOSPI2 Raw'!$A:$N,MATCH("KOSPI2 "&amp;MONTH(C$1)&amp;"/"&amp;YEAR(C$1)-2000&amp;" C"&amp;$A19,'KOSPI2 Raw'!$B:$B,0),6)),0))/100</f>
        <v>0.16537344919999999</v>
      </c>
      <c r="D19">
        <f>(IFERROR(IFERROR(INDEX('KOSPI2 Raw'!$A:$N,MATCH("KOSPI2 "&amp;MONTH(D$1)&amp;" C"&amp;$A19,'KOSPI2 Raw'!$B:$B,0),6),INDEX('KOSPI2 Raw'!$A:$N,MATCH("KOSPI2 "&amp;MONTH(D$1)&amp;"/"&amp;YEAR(D$1)-2000&amp;" C"&amp;$A19,'KOSPI2 Raw'!$B:$B,0),6)),0))/100</f>
        <v>0</v>
      </c>
      <c r="E19">
        <f>(IFERROR(IFERROR(INDEX('KOSPI2 Raw'!$A:$N,MATCH("KOSPI2 "&amp;MONTH(E$1)&amp;" C"&amp;$A19,'KOSPI2 Raw'!$B:$B,0),6),INDEX('KOSPI2 Raw'!$A:$N,MATCH("KOSPI2 "&amp;MONTH(E$1)&amp;"/"&amp;YEAR(E$1)-2000&amp;" C"&amp;$A19,'KOSPI2 Raw'!$B:$B,0),6)),0))/100</f>
        <v>0</v>
      </c>
      <c r="F19">
        <f>(IFERROR(IFERROR(INDEX('KOSPI2 Raw'!$A:$N,MATCH("KOSPI2 "&amp;MONTH(F$1)&amp;" C"&amp;$A19,'KOSPI2 Raw'!$B:$B,0),6),INDEX('KOSPI2 Raw'!$A:$N,MATCH("KOSPI2 "&amp;MONTH(F$1)&amp;"/"&amp;YEAR(F$1)-2000&amp;" C"&amp;$A19,'KOSPI2 Raw'!$B:$B,0),6)),0))/100</f>
        <v>0</v>
      </c>
      <c r="G19">
        <f>(IFERROR(IFERROR(INDEX('KOSPI2 Raw'!$A:$N,MATCH("KOSPI2 "&amp;MONTH(G$1)&amp;" C"&amp;$A19,'KOSPI2 Raw'!$B:$B,0),6),INDEX('KOSPI2 Raw'!$A:$N,MATCH("KOSPI2 "&amp;MONTH(G$1)&amp;"/"&amp;YEAR(G$1)-2000&amp;" C"&amp;$A19,'KOSPI2 Raw'!$B:$B,0),6)),0))/100</f>
        <v>0</v>
      </c>
      <c r="H19">
        <f>(IFERROR(IFERROR(INDEX('KOSPI2 Raw'!$A:$N,MATCH("KOSPI2 "&amp;MONTH(H$1)&amp;" C"&amp;$A19,'KOSPI2 Raw'!$B:$B,0),6),INDEX('KOSPI2 Raw'!$A:$N,MATCH("KOSPI2 "&amp;MONTH(H$1)&amp;"/"&amp;YEAR(H$1)-2000&amp;" C"&amp;$A19,'KOSPI2 Raw'!$B:$B,0),6)),0))/100</f>
        <v>0</v>
      </c>
      <c r="I19">
        <f>(IFERROR(IFERROR(INDEX('KOSPI2 Raw'!$A:$N,MATCH("KOSPI2 "&amp;MONTH(I$1)&amp;" C"&amp;$A19,'KOSPI2 Raw'!$B:$B,0),6),INDEX('KOSPI2 Raw'!$A:$N,MATCH("KOSPI2 "&amp;MONTH(I$1)&amp;"/"&amp;YEAR(I$1)-2000&amp;" C"&amp;$A19,'KOSPI2 Raw'!$B:$B,0),6)),0))/100</f>
        <v>0</v>
      </c>
      <c r="J19">
        <f>(IFERROR(IFERROR(INDEX('KOSPI2 Raw'!$A:$N,MATCH("KOSPI2 "&amp;MONTH(J$1)&amp;" C"&amp;$A19,'KOSPI2 Raw'!$B:$B,0),6),INDEX('KOSPI2 Raw'!$A:$N,MATCH("KOSPI2 "&amp;MONTH(J$1)&amp;"/"&amp;YEAR(J$1)-2000&amp;" C"&amp;$A19,'KOSPI2 Raw'!$B:$B,0),6)),0))/100</f>
        <v>0.33149479450000002</v>
      </c>
      <c r="K19">
        <f>(IFERROR(IFERROR(INDEX('KOSPI2 Raw'!$A:$N,MATCH("KOSPI2 "&amp;MONTH(K$1)&amp;" C"&amp;$A19,'KOSPI2 Raw'!$B:$B,0),6),INDEX('KOSPI2 Raw'!$A:$N,MATCH("KOSPI2 "&amp;MONTH(K$1)&amp;"/"&amp;YEAR(K$1)-2000&amp;" C"&amp;$A19,'KOSPI2 Raw'!$B:$B,0),6)),0))/100</f>
        <v>0</v>
      </c>
      <c r="L19">
        <f>(IFERROR(IFERROR(INDEX('KOSPI2 Raw'!$A:$N,MATCH("KOSPI2 "&amp;MONTH(L$1)&amp;" C"&amp;$A19,'KOSPI2 Raw'!$B:$B,0),6),INDEX('KOSPI2 Raw'!$A:$N,MATCH("KOSPI2 "&amp;MONTH(L$1)&amp;"/"&amp;YEAR(L$1)-2000&amp;" C"&amp;$A19,'KOSPI2 Raw'!$B:$B,0),6)),0))/100</f>
        <v>0.33149479450000002</v>
      </c>
    </row>
    <row r="20" spans="1:12" x14ac:dyDescent="0.3">
      <c r="A20" s="1">
        <v>315</v>
      </c>
      <c r="B20">
        <f>(IFERROR(IFERROR(INDEX('KOSPI2 Raw'!$A:$N,MATCH("KOSPI2 "&amp;MONTH(B$1)&amp;" C"&amp;$A20,'KOSPI2 Raw'!$B:$B,0),6),INDEX('KOSPI2 Raw'!$A:$N,MATCH("KOSPI2 "&amp;MONTH(B$1)&amp;"/"&amp;YEAR(B$1)-2000&amp;" C"&amp;$A20,'KOSPI2 Raw'!$B:$B,0),6)),0))/100</f>
        <v>0.31302359800000001</v>
      </c>
      <c r="C20">
        <f>(IFERROR(IFERROR(INDEX('KOSPI2 Raw'!$A:$N,MATCH("KOSPI2 "&amp;MONTH(C$1)&amp;" C"&amp;$A20,'KOSPI2 Raw'!$B:$B,0),6),INDEX('KOSPI2 Raw'!$A:$N,MATCH("KOSPI2 "&amp;MONTH(C$1)&amp;"/"&amp;YEAR(C$1)-2000&amp;" C"&amp;$A20,'KOSPI2 Raw'!$B:$B,0),6)),0))/100</f>
        <v>0</v>
      </c>
      <c r="D20">
        <f>(IFERROR(IFERROR(INDEX('KOSPI2 Raw'!$A:$N,MATCH("KOSPI2 "&amp;MONTH(D$1)&amp;" C"&amp;$A20,'KOSPI2 Raw'!$B:$B,0),6),INDEX('KOSPI2 Raw'!$A:$N,MATCH("KOSPI2 "&amp;MONTH(D$1)&amp;"/"&amp;YEAR(D$1)-2000&amp;" C"&amp;$A20,'KOSPI2 Raw'!$B:$B,0),6)),0))/100</f>
        <v>0</v>
      </c>
      <c r="E20">
        <f>(IFERROR(IFERROR(INDEX('KOSPI2 Raw'!$A:$N,MATCH("KOSPI2 "&amp;MONTH(E$1)&amp;" C"&amp;$A20,'KOSPI2 Raw'!$B:$B,0),6),INDEX('KOSPI2 Raw'!$A:$N,MATCH("KOSPI2 "&amp;MONTH(E$1)&amp;"/"&amp;YEAR(E$1)-2000&amp;" C"&amp;$A20,'KOSPI2 Raw'!$B:$B,0),6)),0))/100</f>
        <v>0</v>
      </c>
      <c r="F20">
        <f>(IFERROR(IFERROR(INDEX('KOSPI2 Raw'!$A:$N,MATCH("KOSPI2 "&amp;MONTH(F$1)&amp;" C"&amp;$A20,'KOSPI2 Raw'!$B:$B,0),6),INDEX('KOSPI2 Raw'!$A:$N,MATCH("KOSPI2 "&amp;MONTH(F$1)&amp;"/"&amp;YEAR(F$1)-2000&amp;" C"&amp;$A20,'KOSPI2 Raw'!$B:$B,0),6)),0))/100</f>
        <v>0.22877888810000002</v>
      </c>
      <c r="G20">
        <f>(IFERROR(IFERROR(INDEX('KOSPI2 Raw'!$A:$N,MATCH("KOSPI2 "&amp;MONTH(G$1)&amp;" C"&amp;$A20,'KOSPI2 Raw'!$B:$B,0),6),INDEX('KOSPI2 Raw'!$A:$N,MATCH("KOSPI2 "&amp;MONTH(G$1)&amp;"/"&amp;YEAR(G$1)-2000&amp;" C"&amp;$A20,'KOSPI2 Raw'!$B:$B,0),6)),0))/100</f>
        <v>0</v>
      </c>
      <c r="H20">
        <f>(IFERROR(IFERROR(INDEX('KOSPI2 Raw'!$A:$N,MATCH("KOSPI2 "&amp;MONTH(H$1)&amp;" C"&amp;$A20,'KOSPI2 Raw'!$B:$B,0),6),INDEX('KOSPI2 Raw'!$A:$N,MATCH("KOSPI2 "&amp;MONTH(H$1)&amp;"/"&amp;YEAR(H$1)-2000&amp;" C"&amp;$A20,'KOSPI2 Raw'!$B:$B,0),6)),0))/100</f>
        <v>0</v>
      </c>
      <c r="I20">
        <f>(IFERROR(IFERROR(INDEX('KOSPI2 Raw'!$A:$N,MATCH("KOSPI2 "&amp;MONTH(I$1)&amp;" C"&amp;$A20,'KOSPI2 Raw'!$B:$B,0),6),INDEX('KOSPI2 Raw'!$A:$N,MATCH("KOSPI2 "&amp;MONTH(I$1)&amp;"/"&amp;YEAR(I$1)-2000&amp;" C"&amp;$A20,'KOSPI2 Raw'!$B:$B,0),6)),0))/100</f>
        <v>0</v>
      </c>
      <c r="J20">
        <f>(IFERROR(IFERROR(INDEX('KOSPI2 Raw'!$A:$N,MATCH("KOSPI2 "&amp;MONTH(J$1)&amp;" C"&amp;$A20,'KOSPI2 Raw'!$B:$B,0),6),INDEX('KOSPI2 Raw'!$A:$N,MATCH("KOSPI2 "&amp;MONTH(J$1)&amp;"/"&amp;YEAR(J$1)-2000&amp;" C"&amp;$A20,'KOSPI2 Raw'!$B:$B,0),6)),0))/100</f>
        <v>0.31302359800000001</v>
      </c>
      <c r="K20">
        <f>(IFERROR(IFERROR(INDEX('KOSPI2 Raw'!$A:$N,MATCH("KOSPI2 "&amp;MONTH(K$1)&amp;" C"&amp;$A20,'KOSPI2 Raw'!$B:$B,0),6),INDEX('KOSPI2 Raw'!$A:$N,MATCH("KOSPI2 "&amp;MONTH(K$1)&amp;"/"&amp;YEAR(K$1)-2000&amp;" C"&amp;$A20,'KOSPI2 Raw'!$B:$B,0),6)),0))/100</f>
        <v>0</v>
      </c>
      <c r="L20">
        <f>(IFERROR(IFERROR(INDEX('KOSPI2 Raw'!$A:$N,MATCH("KOSPI2 "&amp;MONTH(L$1)&amp;" C"&amp;$A20,'KOSPI2 Raw'!$B:$B,0),6),INDEX('KOSPI2 Raw'!$A:$N,MATCH("KOSPI2 "&amp;MONTH(L$1)&amp;"/"&amp;YEAR(L$1)-2000&amp;" C"&amp;$A20,'KOSPI2 Raw'!$B:$B,0),6)),0))/100</f>
        <v>0.31302359800000001</v>
      </c>
    </row>
    <row r="21" spans="1:12" x14ac:dyDescent="0.3">
      <c r="A21" s="1">
        <v>317.5</v>
      </c>
      <c r="B21">
        <f>(IFERROR(IFERROR(INDEX('KOSPI2 Raw'!$A:$N,MATCH("KOSPI2 "&amp;MONTH(B$1)&amp;" C"&amp;$A21,'KOSPI2 Raw'!$B:$B,0),6),INDEX('KOSPI2 Raw'!$A:$N,MATCH("KOSPI2 "&amp;MONTH(B$1)&amp;"/"&amp;YEAR(B$1)-2000&amp;" C"&amp;$A21,'KOSPI2 Raw'!$B:$B,0),6)),0))/100</f>
        <v>0.10974310409999999</v>
      </c>
      <c r="C21">
        <f>(IFERROR(IFERROR(INDEX('KOSPI2 Raw'!$A:$N,MATCH("KOSPI2 "&amp;MONTH(C$1)&amp;" C"&amp;$A21,'KOSPI2 Raw'!$B:$B,0),6),INDEX('KOSPI2 Raw'!$A:$N,MATCH("KOSPI2 "&amp;MONTH(C$1)&amp;"/"&amp;YEAR(C$1)-2000&amp;" C"&amp;$A21,'KOSPI2 Raw'!$B:$B,0),6)),0))/100</f>
        <v>0.1478138752</v>
      </c>
      <c r="D21">
        <f>(IFERROR(IFERROR(INDEX('KOSPI2 Raw'!$A:$N,MATCH("KOSPI2 "&amp;MONTH(D$1)&amp;" C"&amp;$A21,'KOSPI2 Raw'!$B:$B,0),6),INDEX('KOSPI2 Raw'!$A:$N,MATCH("KOSPI2 "&amp;MONTH(D$1)&amp;"/"&amp;YEAR(D$1)-2000&amp;" C"&amp;$A21,'KOSPI2 Raw'!$B:$B,0),6)),0))/100</f>
        <v>0</v>
      </c>
      <c r="E21">
        <f>(IFERROR(IFERROR(INDEX('KOSPI2 Raw'!$A:$N,MATCH("KOSPI2 "&amp;MONTH(E$1)&amp;" C"&amp;$A21,'KOSPI2 Raw'!$B:$B,0),6),INDEX('KOSPI2 Raw'!$A:$N,MATCH("KOSPI2 "&amp;MONTH(E$1)&amp;"/"&amp;YEAR(E$1)-2000&amp;" C"&amp;$A21,'KOSPI2 Raw'!$B:$B,0),6)),0))/100</f>
        <v>0</v>
      </c>
      <c r="F21">
        <f>(IFERROR(IFERROR(INDEX('KOSPI2 Raw'!$A:$N,MATCH("KOSPI2 "&amp;MONTH(F$1)&amp;" C"&amp;$A21,'KOSPI2 Raw'!$B:$B,0),6),INDEX('KOSPI2 Raw'!$A:$N,MATCH("KOSPI2 "&amp;MONTH(F$1)&amp;"/"&amp;YEAR(F$1)-2000&amp;" C"&amp;$A21,'KOSPI2 Raw'!$B:$B,0),6)),0))/100</f>
        <v>0</v>
      </c>
      <c r="G21">
        <f>(IFERROR(IFERROR(INDEX('KOSPI2 Raw'!$A:$N,MATCH("KOSPI2 "&amp;MONTH(G$1)&amp;" C"&amp;$A21,'KOSPI2 Raw'!$B:$B,0),6),INDEX('KOSPI2 Raw'!$A:$N,MATCH("KOSPI2 "&amp;MONTH(G$1)&amp;"/"&amp;YEAR(G$1)-2000&amp;" C"&amp;$A21,'KOSPI2 Raw'!$B:$B,0),6)),0))/100</f>
        <v>0</v>
      </c>
      <c r="H21">
        <f>(IFERROR(IFERROR(INDEX('KOSPI2 Raw'!$A:$N,MATCH("KOSPI2 "&amp;MONTH(H$1)&amp;" C"&amp;$A21,'KOSPI2 Raw'!$B:$B,0),6),INDEX('KOSPI2 Raw'!$A:$N,MATCH("KOSPI2 "&amp;MONTH(H$1)&amp;"/"&amp;YEAR(H$1)-2000&amp;" C"&amp;$A21,'KOSPI2 Raw'!$B:$B,0),6)),0))/100</f>
        <v>0</v>
      </c>
      <c r="I21">
        <f>(IFERROR(IFERROR(INDEX('KOSPI2 Raw'!$A:$N,MATCH("KOSPI2 "&amp;MONTH(I$1)&amp;" C"&amp;$A21,'KOSPI2 Raw'!$B:$B,0),6),INDEX('KOSPI2 Raw'!$A:$N,MATCH("KOSPI2 "&amp;MONTH(I$1)&amp;"/"&amp;YEAR(I$1)-2000&amp;" C"&amp;$A21,'KOSPI2 Raw'!$B:$B,0),6)),0))/100</f>
        <v>0</v>
      </c>
      <c r="J21">
        <f>(IFERROR(IFERROR(INDEX('KOSPI2 Raw'!$A:$N,MATCH("KOSPI2 "&amp;MONTH(J$1)&amp;" C"&amp;$A21,'KOSPI2 Raw'!$B:$B,0),6),INDEX('KOSPI2 Raw'!$A:$N,MATCH("KOSPI2 "&amp;MONTH(J$1)&amp;"/"&amp;YEAR(J$1)-2000&amp;" C"&amp;$A21,'KOSPI2 Raw'!$B:$B,0),6)),0))/100</f>
        <v>0.10974310409999999</v>
      </c>
      <c r="K21">
        <f>(IFERROR(IFERROR(INDEX('KOSPI2 Raw'!$A:$N,MATCH("KOSPI2 "&amp;MONTH(K$1)&amp;" C"&amp;$A21,'KOSPI2 Raw'!$B:$B,0),6),INDEX('KOSPI2 Raw'!$A:$N,MATCH("KOSPI2 "&amp;MONTH(K$1)&amp;"/"&amp;YEAR(K$1)-2000&amp;" C"&amp;$A21,'KOSPI2 Raw'!$B:$B,0),6)),0))/100</f>
        <v>0</v>
      </c>
      <c r="L21">
        <f>(IFERROR(IFERROR(INDEX('KOSPI2 Raw'!$A:$N,MATCH("KOSPI2 "&amp;MONTH(L$1)&amp;" C"&amp;$A21,'KOSPI2 Raw'!$B:$B,0),6),INDEX('KOSPI2 Raw'!$A:$N,MATCH("KOSPI2 "&amp;MONTH(L$1)&amp;"/"&amp;YEAR(L$1)-2000&amp;" C"&amp;$A21,'KOSPI2 Raw'!$B:$B,0),6)),0))/100</f>
        <v>0.10974310409999999</v>
      </c>
    </row>
    <row r="22" spans="1:12" x14ac:dyDescent="0.3">
      <c r="A22" s="1">
        <v>320</v>
      </c>
      <c r="B22">
        <f>(IFERROR(IFERROR(INDEX('KOSPI2 Raw'!$A:$N,MATCH("KOSPI2 "&amp;MONTH(B$1)&amp;" C"&amp;$A22,'KOSPI2 Raw'!$B:$B,0),6),INDEX('KOSPI2 Raw'!$A:$N,MATCH("KOSPI2 "&amp;MONTH(B$1)&amp;"/"&amp;YEAR(B$1)-2000&amp;" C"&amp;$A22,'KOSPI2 Raw'!$B:$B,0),6)),0))/100</f>
        <v>0.2988105264</v>
      </c>
      <c r="C22">
        <f>(IFERROR(IFERROR(INDEX('KOSPI2 Raw'!$A:$N,MATCH("KOSPI2 "&amp;MONTH(C$1)&amp;" C"&amp;$A22,'KOSPI2 Raw'!$B:$B,0),6),INDEX('KOSPI2 Raw'!$A:$N,MATCH("KOSPI2 "&amp;MONTH(C$1)&amp;"/"&amp;YEAR(C$1)-2000&amp;" C"&amp;$A22,'KOSPI2 Raw'!$B:$B,0),6)),0))/100</f>
        <v>0.14456899849999999</v>
      </c>
      <c r="D22">
        <f>(IFERROR(IFERROR(INDEX('KOSPI2 Raw'!$A:$N,MATCH("KOSPI2 "&amp;MONTH(D$1)&amp;" C"&amp;$A22,'KOSPI2 Raw'!$B:$B,0),6),INDEX('KOSPI2 Raw'!$A:$N,MATCH("KOSPI2 "&amp;MONTH(D$1)&amp;"/"&amp;YEAR(D$1)-2000&amp;" C"&amp;$A22,'KOSPI2 Raw'!$B:$B,0),6)),0))/100</f>
        <v>0</v>
      </c>
      <c r="E22">
        <f>(IFERROR(IFERROR(INDEX('KOSPI2 Raw'!$A:$N,MATCH("KOSPI2 "&amp;MONTH(E$1)&amp;" C"&amp;$A22,'KOSPI2 Raw'!$B:$B,0),6),INDEX('KOSPI2 Raw'!$A:$N,MATCH("KOSPI2 "&amp;MONTH(E$1)&amp;"/"&amp;YEAR(E$1)-2000&amp;" C"&amp;$A22,'KOSPI2 Raw'!$B:$B,0),6)),0))/100</f>
        <v>0.23569127179999999</v>
      </c>
      <c r="F22">
        <f>(IFERROR(IFERROR(INDEX('KOSPI2 Raw'!$A:$N,MATCH("KOSPI2 "&amp;MONTH(F$1)&amp;" C"&amp;$A22,'KOSPI2 Raw'!$B:$B,0),6),INDEX('KOSPI2 Raw'!$A:$N,MATCH("KOSPI2 "&amp;MONTH(F$1)&amp;"/"&amp;YEAR(F$1)-2000&amp;" C"&amp;$A22,'KOSPI2 Raw'!$B:$B,0),6)),0))/100</f>
        <v>0.24249631290000001</v>
      </c>
      <c r="G22">
        <f>(IFERROR(IFERROR(INDEX('KOSPI2 Raw'!$A:$N,MATCH("KOSPI2 "&amp;MONTH(G$1)&amp;" C"&amp;$A22,'KOSPI2 Raw'!$B:$B,0),6),INDEX('KOSPI2 Raw'!$A:$N,MATCH("KOSPI2 "&amp;MONTH(G$1)&amp;"/"&amp;YEAR(G$1)-2000&amp;" C"&amp;$A22,'KOSPI2 Raw'!$B:$B,0),6)),0))/100</f>
        <v>0</v>
      </c>
      <c r="H22">
        <f>(IFERROR(IFERROR(INDEX('KOSPI2 Raw'!$A:$N,MATCH("KOSPI2 "&amp;MONTH(H$1)&amp;" C"&amp;$A22,'KOSPI2 Raw'!$B:$B,0),6),INDEX('KOSPI2 Raw'!$A:$N,MATCH("KOSPI2 "&amp;MONTH(H$1)&amp;"/"&amp;YEAR(H$1)-2000&amp;" C"&amp;$A22,'KOSPI2 Raw'!$B:$B,0),6)),0))/100</f>
        <v>0.21084039900000001</v>
      </c>
      <c r="I22">
        <f>(IFERROR(IFERROR(INDEX('KOSPI2 Raw'!$A:$N,MATCH("KOSPI2 "&amp;MONTH(I$1)&amp;" C"&amp;$A22,'KOSPI2 Raw'!$B:$B,0),6),INDEX('KOSPI2 Raw'!$A:$N,MATCH("KOSPI2 "&amp;MONTH(I$1)&amp;"/"&amp;YEAR(I$1)-2000&amp;" C"&amp;$A22,'KOSPI2 Raw'!$B:$B,0),6)),0))/100</f>
        <v>0.20284686789999998</v>
      </c>
      <c r="J22">
        <f>(IFERROR(IFERROR(INDEX('KOSPI2 Raw'!$A:$N,MATCH("KOSPI2 "&amp;MONTH(J$1)&amp;" C"&amp;$A22,'KOSPI2 Raw'!$B:$B,0),6),INDEX('KOSPI2 Raw'!$A:$N,MATCH("KOSPI2 "&amp;MONTH(J$1)&amp;"/"&amp;YEAR(J$1)-2000&amp;" C"&amp;$A22,'KOSPI2 Raw'!$B:$B,0),6)),0))/100</f>
        <v>0.2988105264</v>
      </c>
      <c r="K22">
        <f>(IFERROR(IFERROR(INDEX('KOSPI2 Raw'!$A:$N,MATCH("KOSPI2 "&amp;MONTH(K$1)&amp;" C"&amp;$A22,'KOSPI2 Raw'!$B:$B,0),6),INDEX('KOSPI2 Raw'!$A:$N,MATCH("KOSPI2 "&amp;MONTH(K$1)&amp;"/"&amp;YEAR(K$1)-2000&amp;" C"&amp;$A22,'KOSPI2 Raw'!$B:$B,0),6)),0))/100</f>
        <v>0</v>
      </c>
      <c r="L22">
        <f>(IFERROR(IFERROR(INDEX('KOSPI2 Raw'!$A:$N,MATCH("KOSPI2 "&amp;MONTH(L$1)&amp;" C"&amp;$A22,'KOSPI2 Raw'!$B:$B,0),6),INDEX('KOSPI2 Raw'!$A:$N,MATCH("KOSPI2 "&amp;MONTH(L$1)&amp;"/"&amp;YEAR(L$1)-2000&amp;" C"&amp;$A22,'KOSPI2 Raw'!$B:$B,0),6)),0))/100</f>
        <v>0.2988105264</v>
      </c>
    </row>
    <row r="23" spans="1:12" x14ac:dyDescent="0.3">
      <c r="A23" s="1">
        <v>322.5</v>
      </c>
      <c r="B23">
        <f>(IFERROR(IFERROR(INDEX('KOSPI2 Raw'!$A:$N,MATCH("KOSPI2 "&amp;MONTH(B$1)&amp;" C"&amp;$A23,'KOSPI2 Raw'!$B:$B,0),6),INDEX('KOSPI2 Raw'!$A:$N,MATCH("KOSPI2 "&amp;MONTH(B$1)&amp;"/"&amp;YEAR(B$1)-2000&amp;" C"&amp;$A23,'KOSPI2 Raw'!$B:$B,0),6)),0))/100</f>
        <v>0.1595227414</v>
      </c>
      <c r="C23">
        <f>(IFERROR(IFERROR(INDEX('KOSPI2 Raw'!$A:$N,MATCH("KOSPI2 "&amp;MONTH(C$1)&amp;" C"&amp;$A23,'KOSPI2 Raw'!$B:$B,0),6),INDEX('KOSPI2 Raw'!$A:$N,MATCH("KOSPI2 "&amp;MONTH(C$1)&amp;"/"&amp;YEAR(C$1)-2000&amp;" C"&amp;$A23,'KOSPI2 Raw'!$B:$B,0),6)),0))/100</f>
        <v>0.32368701760000002</v>
      </c>
      <c r="D23">
        <f>(IFERROR(IFERROR(INDEX('KOSPI2 Raw'!$A:$N,MATCH("KOSPI2 "&amp;MONTH(D$1)&amp;" C"&amp;$A23,'KOSPI2 Raw'!$B:$B,0),6),INDEX('KOSPI2 Raw'!$A:$N,MATCH("KOSPI2 "&amp;MONTH(D$1)&amp;"/"&amp;YEAR(D$1)-2000&amp;" C"&amp;$A23,'KOSPI2 Raw'!$B:$B,0),6)),0))/100</f>
        <v>0</v>
      </c>
      <c r="E23">
        <f>(IFERROR(IFERROR(INDEX('KOSPI2 Raw'!$A:$N,MATCH("KOSPI2 "&amp;MONTH(E$1)&amp;" C"&amp;$A23,'KOSPI2 Raw'!$B:$B,0),6),INDEX('KOSPI2 Raw'!$A:$N,MATCH("KOSPI2 "&amp;MONTH(E$1)&amp;"/"&amp;YEAR(E$1)-2000&amp;" C"&amp;$A23,'KOSPI2 Raw'!$B:$B,0),6)),0))/100</f>
        <v>0</v>
      </c>
      <c r="F23">
        <f>(IFERROR(IFERROR(INDEX('KOSPI2 Raw'!$A:$N,MATCH("KOSPI2 "&amp;MONTH(F$1)&amp;" C"&amp;$A23,'KOSPI2 Raw'!$B:$B,0),6),INDEX('KOSPI2 Raw'!$A:$N,MATCH("KOSPI2 "&amp;MONTH(F$1)&amp;"/"&amp;YEAR(F$1)-2000&amp;" C"&amp;$A23,'KOSPI2 Raw'!$B:$B,0),6)),0))/100</f>
        <v>0</v>
      </c>
      <c r="G23">
        <f>(IFERROR(IFERROR(INDEX('KOSPI2 Raw'!$A:$N,MATCH("KOSPI2 "&amp;MONTH(G$1)&amp;" C"&amp;$A23,'KOSPI2 Raw'!$B:$B,0),6),INDEX('KOSPI2 Raw'!$A:$N,MATCH("KOSPI2 "&amp;MONTH(G$1)&amp;"/"&amp;YEAR(G$1)-2000&amp;" C"&amp;$A23,'KOSPI2 Raw'!$B:$B,0),6)),0))/100</f>
        <v>0</v>
      </c>
      <c r="H23">
        <f>(IFERROR(IFERROR(INDEX('KOSPI2 Raw'!$A:$N,MATCH("KOSPI2 "&amp;MONTH(H$1)&amp;" C"&amp;$A23,'KOSPI2 Raw'!$B:$B,0),6),INDEX('KOSPI2 Raw'!$A:$N,MATCH("KOSPI2 "&amp;MONTH(H$1)&amp;"/"&amp;YEAR(H$1)-2000&amp;" C"&amp;$A23,'KOSPI2 Raw'!$B:$B,0),6)),0))/100</f>
        <v>0</v>
      </c>
      <c r="I23">
        <f>(IFERROR(IFERROR(INDEX('KOSPI2 Raw'!$A:$N,MATCH("KOSPI2 "&amp;MONTH(I$1)&amp;" C"&amp;$A23,'KOSPI2 Raw'!$B:$B,0),6),INDEX('KOSPI2 Raw'!$A:$N,MATCH("KOSPI2 "&amp;MONTH(I$1)&amp;"/"&amp;YEAR(I$1)-2000&amp;" C"&amp;$A23,'KOSPI2 Raw'!$B:$B,0),6)),0))/100</f>
        <v>0</v>
      </c>
      <c r="J23">
        <f>(IFERROR(IFERROR(INDEX('KOSPI2 Raw'!$A:$N,MATCH("KOSPI2 "&amp;MONTH(J$1)&amp;" C"&amp;$A23,'KOSPI2 Raw'!$B:$B,0),6),INDEX('KOSPI2 Raw'!$A:$N,MATCH("KOSPI2 "&amp;MONTH(J$1)&amp;"/"&amp;YEAR(J$1)-2000&amp;" C"&amp;$A23,'KOSPI2 Raw'!$B:$B,0),6)),0))/100</f>
        <v>0.1595227414</v>
      </c>
      <c r="K23">
        <f>(IFERROR(IFERROR(INDEX('KOSPI2 Raw'!$A:$N,MATCH("KOSPI2 "&amp;MONTH(K$1)&amp;" C"&amp;$A23,'KOSPI2 Raw'!$B:$B,0),6),INDEX('KOSPI2 Raw'!$A:$N,MATCH("KOSPI2 "&amp;MONTH(K$1)&amp;"/"&amp;YEAR(K$1)-2000&amp;" C"&amp;$A23,'KOSPI2 Raw'!$B:$B,0),6)),0))/100</f>
        <v>0</v>
      </c>
      <c r="L23">
        <f>(IFERROR(IFERROR(INDEX('KOSPI2 Raw'!$A:$N,MATCH("KOSPI2 "&amp;MONTH(L$1)&amp;" C"&amp;$A23,'KOSPI2 Raw'!$B:$B,0),6),INDEX('KOSPI2 Raw'!$A:$N,MATCH("KOSPI2 "&amp;MONTH(L$1)&amp;"/"&amp;YEAR(L$1)-2000&amp;" C"&amp;$A23,'KOSPI2 Raw'!$B:$B,0),6)),0))/100</f>
        <v>0.1595227414</v>
      </c>
    </row>
    <row r="24" spans="1:12" x14ac:dyDescent="0.3">
      <c r="A24" s="1">
        <v>325</v>
      </c>
      <c r="B24">
        <f>(IFERROR(IFERROR(INDEX('KOSPI2 Raw'!$A:$N,MATCH("KOSPI2 "&amp;MONTH(B$1)&amp;" C"&amp;$A24,'KOSPI2 Raw'!$B:$B,0),6),INDEX('KOSPI2 Raw'!$A:$N,MATCH("KOSPI2 "&amp;MONTH(B$1)&amp;"/"&amp;YEAR(B$1)-2000&amp;" C"&amp;$A24,'KOSPI2 Raw'!$B:$B,0),6)),0))/100</f>
        <v>0.16280093640000001</v>
      </c>
      <c r="C24">
        <f>(IFERROR(IFERROR(INDEX('KOSPI2 Raw'!$A:$N,MATCH("KOSPI2 "&amp;MONTH(C$1)&amp;" C"&amp;$A24,'KOSPI2 Raw'!$B:$B,0),6),INDEX('KOSPI2 Raw'!$A:$N,MATCH("KOSPI2 "&amp;MONTH(C$1)&amp;"/"&amp;YEAR(C$1)-2000&amp;" C"&amp;$A24,'KOSPI2 Raw'!$B:$B,0),6)),0))/100</f>
        <v>0.33301618960000001</v>
      </c>
      <c r="D24">
        <f>(IFERROR(IFERROR(INDEX('KOSPI2 Raw'!$A:$N,MATCH("KOSPI2 "&amp;MONTH(D$1)&amp;" C"&amp;$A24,'KOSPI2 Raw'!$B:$B,0),6),INDEX('KOSPI2 Raw'!$A:$N,MATCH("KOSPI2 "&amp;MONTH(D$1)&amp;"/"&amp;YEAR(D$1)-2000&amp;" C"&amp;$A24,'KOSPI2 Raw'!$B:$B,0),6)),0))/100</f>
        <v>6.5790414210000009E-2</v>
      </c>
      <c r="E24">
        <f>(IFERROR(IFERROR(INDEX('KOSPI2 Raw'!$A:$N,MATCH("KOSPI2 "&amp;MONTH(E$1)&amp;" C"&amp;$A24,'KOSPI2 Raw'!$B:$B,0),6),INDEX('KOSPI2 Raw'!$A:$N,MATCH("KOSPI2 "&amp;MONTH(E$1)&amp;"/"&amp;YEAR(E$1)-2000&amp;" C"&amp;$A24,'KOSPI2 Raw'!$B:$B,0),6)),0))/100</f>
        <v>6.2720641689999995E-2</v>
      </c>
      <c r="F24">
        <f>(IFERROR(IFERROR(INDEX('KOSPI2 Raw'!$A:$N,MATCH("KOSPI2 "&amp;MONTH(F$1)&amp;" C"&amp;$A24,'KOSPI2 Raw'!$B:$B,0),6),INDEX('KOSPI2 Raw'!$A:$N,MATCH("KOSPI2 "&amp;MONTH(F$1)&amp;"/"&amp;YEAR(F$1)-2000&amp;" C"&amp;$A24,'KOSPI2 Raw'!$B:$B,0),6)),0))/100</f>
        <v>7.2484772680000004E-2</v>
      </c>
      <c r="G24">
        <f>(IFERROR(IFERROR(INDEX('KOSPI2 Raw'!$A:$N,MATCH("KOSPI2 "&amp;MONTH(G$1)&amp;" C"&amp;$A24,'KOSPI2 Raw'!$B:$B,0),6),INDEX('KOSPI2 Raw'!$A:$N,MATCH("KOSPI2 "&amp;MONTH(G$1)&amp;"/"&amp;YEAR(G$1)-2000&amp;" C"&amp;$A24,'KOSPI2 Raw'!$B:$B,0),6)),0))/100</f>
        <v>0</v>
      </c>
      <c r="H24">
        <f>(IFERROR(IFERROR(INDEX('KOSPI2 Raw'!$A:$N,MATCH("KOSPI2 "&amp;MONTH(H$1)&amp;" C"&amp;$A24,'KOSPI2 Raw'!$B:$B,0),6),INDEX('KOSPI2 Raw'!$A:$N,MATCH("KOSPI2 "&amp;MONTH(H$1)&amp;"/"&amp;YEAR(H$1)-2000&amp;" C"&amp;$A24,'KOSPI2 Raw'!$B:$B,0),6)),0))/100</f>
        <v>0</v>
      </c>
      <c r="I24">
        <f>(IFERROR(IFERROR(INDEX('KOSPI2 Raw'!$A:$N,MATCH("KOSPI2 "&amp;MONTH(I$1)&amp;" C"&amp;$A24,'KOSPI2 Raw'!$B:$B,0),6),INDEX('KOSPI2 Raw'!$A:$N,MATCH("KOSPI2 "&amp;MONTH(I$1)&amp;"/"&amp;YEAR(I$1)-2000&amp;" C"&amp;$A24,'KOSPI2 Raw'!$B:$B,0),6)),0))/100</f>
        <v>0</v>
      </c>
      <c r="J24">
        <f>(IFERROR(IFERROR(INDEX('KOSPI2 Raw'!$A:$N,MATCH("KOSPI2 "&amp;MONTH(J$1)&amp;" C"&amp;$A24,'KOSPI2 Raw'!$B:$B,0),6),INDEX('KOSPI2 Raw'!$A:$N,MATCH("KOSPI2 "&amp;MONTH(J$1)&amp;"/"&amp;YEAR(J$1)-2000&amp;" C"&amp;$A24,'KOSPI2 Raw'!$B:$B,0),6)),0))/100</f>
        <v>0.16280093640000001</v>
      </c>
      <c r="K24">
        <f>(IFERROR(IFERROR(INDEX('KOSPI2 Raw'!$A:$N,MATCH("KOSPI2 "&amp;MONTH(K$1)&amp;" C"&amp;$A24,'KOSPI2 Raw'!$B:$B,0),6),INDEX('KOSPI2 Raw'!$A:$N,MATCH("KOSPI2 "&amp;MONTH(K$1)&amp;"/"&amp;YEAR(K$1)-2000&amp;" C"&amp;$A24,'KOSPI2 Raw'!$B:$B,0),6)),0))/100</f>
        <v>0</v>
      </c>
      <c r="L24">
        <f>(IFERROR(IFERROR(INDEX('KOSPI2 Raw'!$A:$N,MATCH("KOSPI2 "&amp;MONTH(L$1)&amp;" C"&amp;$A24,'KOSPI2 Raw'!$B:$B,0),6),INDEX('KOSPI2 Raw'!$A:$N,MATCH("KOSPI2 "&amp;MONTH(L$1)&amp;"/"&amp;YEAR(L$1)-2000&amp;" C"&amp;$A24,'KOSPI2 Raw'!$B:$B,0),6)),0))/100</f>
        <v>0.16280093640000001</v>
      </c>
    </row>
    <row r="25" spans="1:12" x14ac:dyDescent="0.3">
      <c r="A25" s="1">
        <v>327.5</v>
      </c>
      <c r="B25">
        <f>(IFERROR(IFERROR(INDEX('KOSPI2 Raw'!$A:$N,MATCH("KOSPI2 "&amp;MONTH(B$1)&amp;" C"&amp;$A25,'KOSPI2 Raw'!$B:$B,0),6),INDEX('KOSPI2 Raw'!$A:$N,MATCH("KOSPI2 "&amp;MONTH(B$1)&amp;"/"&amp;YEAR(B$1)-2000&amp;" C"&amp;$A25,'KOSPI2 Raw'!$B:$B,0),6)),0))/100</f>
        <v>0.16849360590000001</v>
      </c>
      <c r="C25">
        <f>(IFERROR(IFERROR(INDEX('KOSPI2 Raw'!$A:$N,MATCH("KOSPI2 "&amp;MONTH(C$1)&amp;" C"&amp;$A25,'KOSPI2 Raw'!$B:$B,0),6),INDEX('KOSPI2 Raw'!$A:$N,MATCH("KOSPI2 "&amp;MONTH(C$1)&amp;"/"&amp;YEAR(C$1)-2000&amp;" C"&amp;$A25,'KOSPI2 Raw'!$B:$B,0),6)),0))/100</f>
        <v>7.8197755359999996E-2</v>
      </c>
      <c r="D25">
        <f>(IFERROR(IFERROR(INDEX('KOSPI2 Raw'!$A:$N,MATCH("KOSPI2 "&amp;MONTH(D$1)&amp;" C"&amp;$A25,'KOSPI2 Raw'!$B:$B,0),6),INDEX('KOSPI2 Raw'!$A:$N,MATCH("KOSPI2 "&amp;MONTH(D$1)&amp;"/"&amp;YEAR(D$1)-2000&amp;" C"&amp;$A25,'KOSPI2 Raw'!$B:$B,0),6)),0))/100</f>
        <v>8.2864782720000002E-2</v>
      </c>
      <c r="E25">
        <f>(IFERROR(IFERROR(INDEX('KOSPI2 Raw'!$A:$N,MATCH("KOSPI2 "&amp;MONTH(E$1)&amp;" C"&amp;$A25,'KOSPI2 Raw'!$B:$B,0),6),INDEX('KOSPI2 Raw'!$A:$N,MATCH("KOSPI2 "&amp;MONTH(E$1)&amp;"/"&amp;YEAR(E$1)-2000&amp;" C"&amp;$A25,'KOSPI2 Raw'!$B:$B,0),6)),0))/100</f>
        <v>0</v>
      </c>
      <c r="F25">
        <f>(IFERROR(IFERROR(INDEX('KOSPI2 Raw'!$A:$N,MATCH("KOSPI2 "&amp;MONTH(F$1)&amp;" C"&amp;$A25,'KOSPI2 Raw'!$B:$B,0),6),INDEX('KOSPI2 Raw'!$A:$N,MATCH("KOSPI2 "&amp;MONTH(F$1)&amp;"/"&amp;YEAR(F$1)-2000&amp;" C"&amp;$A25,'KOSPI2 Raw'!$B:$B,0),6)),0))/100</f>
        <v>0</v>
      </c>
      <c r="G25">
        <f>(IFERROR(IFERROR(INDEX('KOSPI2 Raw'!$A:$N,MATCH("KOSPI2 "&amp;MONTH(G$1)&amp;" C"&amp;$A25,'KOSPI2 Raw'!$B:$B,0),6),INDEX('KOSPI2 Raw'!$A:$N,MATCH("KOSPI2 "&amp;MONTH(G$1)&amp;"/"&amp;YEAR(G$1)-2000&amp;" C"&amp;$A25,'KOSPI2 Raw'!$B:$B,0),6)),0))/100</f>
        <v>0</v>
      </c>
      <c r="H25">
        <f>(IFERROR(IFERROR(INDEX('KOSPI2 Raw'!$A:$N,MATCH("KOSPI2 "&amp;MONTH(H$1)&amp;" C"&amp;$A25,'KOSPI2 Raw'!$B:$B,0),6),INDEX('KOSPI2 Raw'!$A:$N,MATCH("KOSPI2 "&amp;MONTH(H$1)&amp;"/"&amp;YEAR(H$1)-2000&amp;" C"&amp;$A25,'KOSPI2 Raw'!$B:$B,0),6)),0))/100</f>
        <v>0</v>
      </c>
      <c r="I25">
        <f>(IFERROR(IFERROR(INDEX('KOSPI2 Raw'!$A:$N,MATCH("KOSPI2 "&amp;MONTH(I$1)&amp;" C"&amp;$A25,'KOSPI2 Raw'!$B:$B,0),6),INDEX('KOSPI2 Raw'!$A:$N,MATCH("KOSPI2 "&amp;MONTH(I$1)&amp;"/"&amp;YEAR(I$1)-2000&amp;" C"&amp;$A25,'KOSPI2 Raw'!$B:$B,0),6)),0))/100</f>
        <v>0</v>
      </c>
      <c r="J25">
        <f>(IFERROR(IFERROR(INDEX('KOSPI2 Raw'!$A:$N,MATCH("KOSPI2 "&amp;MONTH(J$1)&amp;" C"&amp;$A25,'KOSPI2 Raw'!$B:$B,0),6),INDEX('KOSPI2 Raw'!$A:$N,MATCH("KOSPI2 "&amp;MONTH(J$1)&amp;"/"&amp;YEAR(J$1)-2000&amp;" C"&amp;$A25,'KOSPI2 Raw'!$B:$B,0),6)),0))/100</f>
        <v>0.16849360590000001</v>
      </c>
      <c r="K25">
        <f>(IFERROR(IFERROR(INDEX('KOSPI2 Raw'!$A:$N,MATCH("KOSPI2 "&amp;MONTH(K$1)&amp;" C"&amp;$A25,'KOSPI2 Raw'!$B:$B,0),6),INDEX('KOSPI2 Raw'!$A:$N,MATCH("KOSPI2 "&amp;MONTH(K$1)&amp;"/"&amp;YEAR(K$1)-2000&amp;" C"&amp;$A25,'KOSPI2 Raw'!$B:$B,0),6)),0))/100</f>
        <v>0</v>
      </c>
      <c r="L25">
        <f>(IFERROR(IFERROR(INDEX('KOSPI2 Raw'!$A:$N,MATCH("KOSPI2 "&amp;MONTH(L$1)&amp;" C"&amp;$A25,'KOSPI2 Raw'!$B:$B,0),6),INDEX('KOSPI2 Raw'!$A:$N,MATCH("KOSPI2 "&amp;MONTH(L$1)&amp;"/"&amp;YEAR(L$1)-2000&amp;" C"&amp;$A25,'KOSPI2 Raw'!$B:$B,0),6)),0))/100</f>
        <v>0.16849360590000001</v>
      </c>
    </row>
    <row r="26" spans="1:12" x14ac:dyDescent="0.3">
      <c r="A26" s="1">
        <v>330</v>
      </c>
      <c r="B26">
        <f>(IFERROR(IFERROR(INDEX('KOSPI2 Raw'!$A:$N,MATCH("KOSPI2 "&amp;MONTH(B$1)&amp;" C"&amp;$A26,'KOSPI2 Raw'!$B:$B,0),6),INDEX('KOSPI2 Raw'!$A:$N,MATCH("KOSPI2 "&amp;MONTH(B$1)&amp;"/"&amp;YEAR(B$1)-2000&amp;" C"&amp;$A26,'KOSPI2 Raw'!$B:$B,0),6)),0))/100</f>
        <v>0.15912904529999999</v>
      </c>
      <c r="C26">
        <f>(IFERROR(IFERROR(INDEX('KOSPI2 Raw'!$A:$N,MATCH("KOSPI2 "&amp;MONTH(C$1)&amp;" C"&amp;$A26,'KOSPI2 Raw'!$B:$B,0),6),INDEX('KOSPI2 Raw'!$A:$N,MATCH("KOSPI2 "&amp;MONTH(C$1)&amp;"/"&amp;YEAR(C$1)-2000&amp;" C"&amp;$A26,'KOSPI2 Raw'!$B:$B,0),6)),0))/100</f>
        <v>0.15026284540000001</v>
      </c>
      <c r="D26">
        <f>(IFERROR(IFERROR(INDEX('KOSPI2 Raw'!$A:$N,MATCH("KOSPI2 "&amp;MONTH(D$1)&amp;" C"&amp;$A26,'KOSPI2 Raw'!$B:$B,0),6),INDEX('KOSPI2 Raw'!$A:$N,MATCH("KOSPI2 "&amp;MONTH(D$1)&amp;"/"&amp;YEAR(D$1)-2000&amp;" C"&amp;$A26,'KOSPI2 Raw'!$B:$B,0),6)),0))/100</f>
        <v>9.0837884189999996E-2</v>
      </c>
      <c r="E26">
        <f>(IFERROR(IFERROR(INDEX('KOSPI2 Raw'!$A:$N,MATCH("KOSPI2 "&amp;MONTH(E$1)&amp;" C"&amp;$A26,'KOSPI2 Raw'!$B:$B,0),6),INDEX('KOSPI2 Raw'!$A:$N,MATCH("KOSPI2 "&amp;MONTH(E$1)&amp;"/"&amp;YEAR(E$1)-2000&amp;" C"&amp;$A26,'KOSPI2 Raw'!$B:$B,0),6)),0))/100</f>
        <v>8.7328629300000002E-2</v>
      </c>
      <c r="F26">
        <f>(IFERROR(IFERROR(INDEX('KOSPI2 Raw'!$A:$N,MATCH("KOSPI2 "&amp;MONTH(F$1)&amp;" C"&amp;$A26,'KOSPI2 Raw'!$B:$B,0),6),INDEX('KOSPI2 Raw'!$A:$N,MATCH("KOSPI2 "&amp;MONTH(F$1)&amp;"/"&amp;YEAR(F$1)-2000&amp;" C"&amp;$A26,'KOSPI2 Raw'!$B:$B,0),6)),0))/100</f>
        <v>0</v>
      </c>
      <c r="G26">
        <f>(IFERROR(IFERROR(INDEX('KOSPI2 Raw'!$A:$N,MATCH("KOSPI2 "&amp;MONTH(G$1)&amp;" C"&amp;$A26,'KOSPI2 Raw'!$B:$B,0),6),INDEX('KOSPI2 Raw'!$A:$N,MATCH("KOSPI2 "&amp;MONTH(G$1)&amp;"/"&amp;YEAR(G$1)-2000&amp;" C"&amp;$A26,'KOSPI2 Raw'!$B:$B,0),6)),0))/100</f>
        <v>0</v>
      </c>
      <c r="H26">
        <f>(IFERROR(IFERROR(INDEX('KOSPI2 Raw'!$A:$N,MATCH("KOSPI2 "&amp;MONTH(H$1)&amp;" C"&amp;$A26,'KOSPI2 Raw'!$B:$B,0),6),INDEX('KOSPI2 Raw'!$A:$N,MATCH("KOSPI2 "&amp;MONTH(H$1)&amp;"/"&amp;YEAR(H$1)-2000&amp;" C"&amp;$A26,'KOSPI2 Raw'!$B:$B,0),6)),0))/100</f>
        <v>0.23005497580000001</v>
      </c>
      <c r="I26">
        <f>(IFERROR(IFERROR(INDEX('KOSPI2 Raw'!$A:$N,MATCH("KOSPI2 "&amp;MONTH(I$1)&amp;" C"&amp;$A26,'KOSPI2 Raw'!$B:$B,0),6),INDEX('KOSPI2 Raw'!$A:$N,MATCH("KOSPI2 "&amp;MONTH(I$1)&amp;"/"&amp;YEAR(I$1)-2000&amp;" C"&amp;$A26,'KOSPI2 Raw'!$B:$B,0),6)),0))/100</f>
        <v>0</v>
      </c>
      <c r="J26">
        <f>(IFERROR(IFERROR(INDEX('KOSPI2 Raw'!$A:$N,MATCH("KOSPI2 "&amp;MONTH(J$1)&amp;" C"&amp;$A26,'KOSPI2 Raw'!$B:$B,0),6),INDEX('KOSPI2 Raw'!$A:$N,MATCH("KOSPI2 "&amp;MONTH(J$1)&amp;"/"&amp;YEAR(J$1)-2000&amp;" C"&amp;$A26,'KOSPI2 Raw'!$B:$B,0),6)),0))/100</f>
        <v>0.15912904529999999</v>
      </c>
      <c r="K26">
        <f>(IFERROR(IFERROR(INDEX('KOSPI2 Raw'!$A:$N,MATCH("KOSPI2 "&amp;MONTH(K$1)&amp;" C"&amp;$A26,'KOSPI2 Raw'!$B:$B,0),6),INDEX('KOSPI2 Raw'!$A:$N,MATCH("KOSPI2 "&amp;MONTH(K$1)&amp;"/"&amp;YEAR(K$1)-2000&amp;" C"&amp;$A26,'KOSPI2 Raw'!$B:$B,0),6)),0))/100</f>
        <v>0</v>
      </c>
      <c r="L26">
        <f>(IFERROR(IFERROR(INDEX('KOSPI2 Raw'!$A:$N,MATCH("KOSPI2 "&amp;MONTH(L$1)&amp;" C"&amp;$A26,'KOSPI2 Raw'!$B:$B,0),6),INDEX('KOSPI2 Raw'!$A:$N,MATCH("KOSPI2 "&amp;MONTH(L$1)&amp;"/"&amp;YEAR(L$1)-2000&amp;" C"&amp;$A26,'KOSPI2 Raw'!$B:$B,0),6)),0))/100</f>
        <v>0.15912904529999999</v>
      </c>
    </row>
    <row r="27" spans="1:12" x14ac:dyDescent="0.3">
      <c r="A27" s="1">
        <v>332.5</v>
      </c>
      <c r="B27">
        <f>(IFERROR(IFERROR(INDEX('KOSPI2 Raw'!$A:$N,MATCH("KOSPI2 "&amp;MONTH(B$1)&amp;" C"&amp;$A27,'KOSPI2 Raw'!$B:$B,0),6),INDEX('KOSPI2 Raw'!$A:$N,MATCH("KOSPI2 "&amp;MONTH(B$1)&amp;"/"&amp;YEAR(B$1)-2000&amp;" C"&amp;$A27,'KOSPI2 Raw'!$B:$B,0),6)),0))/100</f>
        <v>0.15761007439999999</v>
      </c>
      <c r="C27">
        <f>(IFERROR(IFERROR(INDEX('KOSPI2 Raw'!$A:$N,MATCH("KOSPI2 "&amp;MONTH(C$1)&amp;" C"&amp;$A27,'KOSPI2 Raw'!$B:$B,0),6),INDEX('KOSPI2 Raw'!$A:$N,MATCH("KOSPI2 "&amp;MONTH(C$1)&amp;"/"&amp;YEAR(C$1)-2000&amp;" C"&amp;$A27,'KOSPI2 Raw'!$B:$B,0),6)),0))/100</f>
        <v>0.15284862539999999</v>
      </c>
      <c r="D27">
        <f>(IFERROR(IFERROR(INDEX('KOSPI2 Raw'!$A:$N,MATCH("KOSPI2 "&amp;MONTH(D$1)&amp;" C"&amp;$A27,'KOSPI2 Raw'!$B:$B,0),6),INDEX('KOSPI2 Raw'!$A:$N,MATCH("KOSPI2 "&amp;MONTH(D$1)&amp;"/"&amp;YEAR(D$1)-2000&amp;" C"&amp;$A27,'KOSPI2 Raw'!$B:$B,0),6)),0))/100</f>
        <v>0.1013543666</v>
      </c>
      <c r="E27">
        <f>(IFERROR(IFERROR(INDEX('KOSPI2 Raw'!$A:$N,MATCH("KOSPI2 "&amp;MONTH(E$1)&amp;" C"&amp;$A27,'KOSPI2 Raw'!$B:$B,0),6),INDEX('KOSPI2 Raw'!$A:$N,MATCH("KOSPI2 "&amp;MONTH(E$1)&amp;"/"&amp;YEAR(E$1)-2000&amp;" C"&amp;$A27,'KOSPI2 Raw'!$B:$B,0),6)),0))/100</f>
        <v>0</v>
      </c>
      <c r="F27">
        <f>(IFERROR(IFERROR(INDEX('KOSPI2 Raw'!$A:$N,MATCH("KOSPI2 "&amp;MONTH(F$1)&amp;" C"&amp;$A27,'KOSPI2 Raw'!$B:$B,0),6),INDEX('KOSPI2 Raw'!$A:$N,MATCH("KOSPI2 "&amp;MONTH(F$1)&amp;"/"&amp;YEAR(F$1)-2000&amp;" C"&amp;$A27,'KOSPI2 Raw'!$B:$B,0),6)),0))/100</f>
        <v>0</v>
      </c>
      <c r="G27">
        <f>(IFERROR(IFERROR(INDEX('KOSPI2 Raw'!$A:$N,MATCH("KOSPI2 "&amp;MONTH(G$1)&amp;" C"&amp;$A27,'KOSPI2 Raw'!$B:$B,0),6),INDEX('KOSPI2 Raw'!$A:$N,MATCH("KOSPI2 "&amp;MONTH(G$1)&amp;"/"&amp;YEAR(G$1)-2000&amp;" C"&amp;$A27,'KOSPI2 Raw'!$B:$B,0),6)),0))/100</f>
        <v>0</v>
      </c>
      <c r="H27">
        <f>(IFERROR(IFERROR(INDEX('KOSPI2 Raw'!$A:$N,MATCH("KOSPI2 "&amp;MONTH(H$1)&amp;" C"&amp;$A27,'KOSPI2 Raw'!$B:$B,0),6),INDEX('KOSPI2 Raw'!$A:$N,MATCH("KOSPI2 "&amp;MONTH(H$1)&amp;"/"&amp;YEAR(H$1)-2000&amp;" C"&amp;$A27,'KOSPI2 Raw'!$B:$B,0),6)),0))/100</f>
        <v>0</v>
      </c>
      <c r="I27">
        <f>(IFERROR(IFERROR(INDEX('KOSPI2 Raw'!$A:$N,MATCH("KOSPI2 "&amp;MONTH(I$1)&amp;" C"&amp;$A27,'KOSPI2 Raw'!$B:$B,0),6),INDEX('KOSPI2 Raw'!$A:$N,MATCH("KOSPI2 "&amp;MONTH(I$1)&amp;"/"&amp;YEAR(I$1)-2000&amp;" C"&amp;$A27,'KOSPI2 Raw'!$B:$B,0),6)),0))/100</f>
        <v>0</v>
      </c>
      <c r="J27">
        <f>(IFERROR(IFERROR(INDEX('KOSPI2 Raw'!$A:$N,MATCH("KOSPI2 "&amp;MONTH(J$1)&amp;" C"&amp;$A27,'KOSPI2 Raw'!$B:$B,0),6),INDEX('KOSPI2 Raw'!$A:$N,MATCH("KOSPI2 "&amp;MONTH(J$1)&amp;"/"&amp;YEAR(J$1)-2000&amp;" C"&amp;$A27,'KOSPI2 Raw'!$B:$B,0),6)),0))/100</f>
        <v>0.15761007439999999</v>
      </c>
      <c r="K27">
        <f>(IFERROR(IFERROR(INDEX('KOSPI2 Raw'!$A:$N,MATCH("KOSPI2 "&amp;MONTH(K$1)&amp;" C"&amp;$A27,'KOSPI2 Raw'!$B:$B,0),6),INDEX('KOSPI2 Raw'!$A:$N,MATCH("KOSPI2 "&amp;MONTH(K$1)&amp;"/"&amp;YEAR(K$1)-2000&amp;" C"&amp;$A27,'KOSPI2 Raw'!$B:$B,0),6)),0))/100</f>
        <v>0</v>
      </c>
      <c r="L27">
        <f>(IFERROR(IFERROR(INDEX('KOSPI2 Raw'!$A:$N,MATCH("KOSPI2 "&amp;MONTH(L$1)&amp;" C"&amp;$A27,'KOSPI2 Raw'!$B:$B,0),6),INDEX('KOSPI2 Raw'!$A:$N,MATCH("KOSPI2 "&amp;MONTH(L$1)&amp;"/"&amp;YEAR(L$1)-2000&amp;" C"&amp;$A27,'KOSPI2 Raw'!$B:$B,0),6)),0))/100</f>
        <v>0.15761007439999999</v>
      </c>
    </row>
    <row r="28" spans="1:12" x14ac:dyDescent="0.3">
      <c r="A28" s="1">
        <v>335</v>
      </c>
      <c r="B28">
        <f>(IFERROR(IFERROR(INDEX('KOSPI2 Raw'!$A:$N,MATCH("KOSPI2 "&amp;MONTH(B$1)&amp;" C"&amp;$A28,'KOSPI2 Raw'!$B:$B,0),6),INDEX('KOSPI2 Raw'!$A:$N,MATCH("KOSPI2 "&amp;MONTH(B$1)&amp;"/"&amp;YEAR(B$1)-2000&amp;" C"&amp;$A28,'KOSPI2 Raw'!$B:$B,0),6)),0))/100</f>
        <v>0.15262929180000001</v>
      </c>
      <c r="C28">
        <f>(IFERROR(IFERROR(INDEX('KOSPI2 Raw'!$A:$N,MATCH("KOSPI2 "&amp;MONTH(C$1)&amp;" C"&amp;$A28,'KOSPI2 Raw'!$B:$B,0),6),INDEX('KOSPI2 Raw'!$A:$N,MATCH("KOSPI2 "&amp;MONTH(C$1)&amp;"/"&amp;YEAR(C$1)-2000&amp;" C"&amp;$A28,'KOSPI2 Raw'!$B:$B,0),6)),0))/100</f>
        <v>0.15092985210000001</v>
      </c>
      <c r="D28">
        <f>(IFERROR(IFERROR(INDEX('KOSPI2 Raw'!$A:$N,MATCH("KOSPI2 "&amp;MONTH(D$1)&amp;" C"&amp;$A28,'KOSPI2 Raw'!$B:$B,0),6),INDEX('KOSPI2 Raw'!$A:$N,MATCH("KOSPI2 "&amp;MONTH(D$1)&amp;"/"&amp;YEAR(D$1)-2000&amp;" C"&amp;$A28,'KOSPI2 Raw'!$B:$B,0),6)),0))/100</f>
        <v>0.1095140833</v>
      </c>
      <c r="E28">
        <f>(IFERROR(IFERROR(INDEX('KOSPI2 Raw'!$A:$N,MATCH("KOSPI2 "&amp;MONTH(E$1)&amp;" C"&amp;$A28,'KOSPI2 Raw'!$B:$B,0),6),INDEX('KOSPI2 Raw'!$A:$N,MATCH("KOSPI2 "&amp;MONTH(E$1)&amp;"/"&amp;YEAR(E$1)-2000&amp;" C"&amp;$A28,'KOSPI2 Raw'!$B:$B,0),6)),0))/100</f>
        <v>0.1020123639</v>
      </c>
      <c r="F28">
        <f>(IFERROR(IFERROR(INDEX('KOSPI2 Raw'!$A:$N,MATCH("KOSPI2 "&amp;MONTH(F$1)&amp;" C"&amp;$A28,'KOSPI2 Raw'!$B:$B,0),6),INDEX('KOSPI2 Raw'!$A:$N,MATCH("KOSPI2 "&amp;MONTH(F$1)&amp;"/"&amp;YEAR(F$1)-2000&amp;" C"&amp;$A28,'KOSPI2 Raw'!$B:$B,0),6)),0))/100</f>
        <v>0.10418408579999999</v>
      </c>
      <c r="G28">
        <f>(IFERROR(IFERROR(INDEX('KOSPI2 Raw'!$A:$N,MATCH("KOSPI2 "&amp;MONTH(G$1)&amp;" C"&amp;$A28,'KOSPI2 Raw'!$B:$B,0),6),INDEX('KOSPI2 Raw'!$A:$N,MATCH("KOSPI2 "&amp;MONTH(G$1)&amp;"/"&amp;YEAR(G$1)-2000&amp;" C"&amp;$A28,'KOSPI2 Raw'!$B:$B,0),6)),0))/100</f>
        <v>1.019238251E-2</v>
      </c>
      <c r="H28">
        <f>(IFERROR(IFERROR(INDEX('KOSPI2 Raw'!$A:$N,MATCH("KOSPI2 "&amp;MONTH(H$1)&amp;" C"&amp;$A28,'KOSPI2 Raw'!$B:$B,0),6),INDEX('KOSPI2 Raw'!$A:$N,MATCH("KOSPI2 "&amp;MONTH(H$1)&amp;"/"&amp;YEAR(H$1)-2000&amp;" C"&amp;$A28,'KOSPI2 Raw'!$B:$B,0),6)),0))/100</f>
        <v>0.23788030930000001</v>
      </c>
      <c r="I28">
        <f>(IFERROR(IFERROR(INDEX('KOSPI2 Raw'!$A:$N,MATCH("KOSPI2 "&amp;MONTH(I$1)&amp;" C"&amp;$A28,'KOSPI2 Raw'!$B:$B,0),6),INDEX('KOSPI2 Raw'!$A:$N,MATCH("KOSPI2 "&amp;MONTH(I$1)&amp;"/"&amp;YEAR(I$1)-2000&amp;" C"&amp;$A28,'KOSPI2 Raw'!$B:$B,0),6)),0))/100</f>
        <v>3.0954045409999995E-3</v>
      </c>
      <c r="J28">
        <f>(IFERROR(IFERROR(INDEX('KOSPI2 Raw'!$A:$N,MATCH("KOSPI2 "&amp;MONTH(J$1)&amp;" C"&amp;$A28,'KOSPI2 Raw'!$B:$B,0),6),INDEX('KOSPI2 Raw'!$A:$N,MATCH("KOSPI2 "&amp;MONTH(J$1)&amp;"/"&amp;YEAR(J$1)-2000&amp;" C"&amp;$A28,'KOSPI2 Raw'!$B:$B,0),6)),0))/100</f>
        <v>0.15262929180000001</v>
      </c>
      <c r="K28">
        <f>(IFERROR(IFERROR(INDEX('KOSPI2 Raw'!$A:$N,MATCH("KOSPI2 "&amp;MONTH(K$1)&amp;" C"&amp;$A28,'KOSPI2 Raw'!$B:$B,0),6),INDEX('KOSPI2 Raw'!$A:$N,MATCH("KOSPI2 "&amp;MONTH(K$1)&amp;"/"&amp;YEAR(K$1)-2000&amp;" C"&amp;$A28,'KOSPI2 Raw'!$B:$B,0),6)),0))/100</f>
        <v>0</v>
      </c>
      <c r="L28">
        <f>(IFERROR(IFERROR(INDEX('KOSPI2 Raw'!$A:$N,MATCH("KOSPI2 "&amp;MONTH(L$1)&amp;" C"&amp;$A28,'KOSPI2 Raw'!$B:$B,0),6),INDEX('KOSPI2 Raw'!$A:$N,MATCH("KOSPI2 "&amp;MONTH(L$1)&amp;"/"&amp;YEAR(L$1)-2000&amp;" C"&amp;$A28,'KOSPI2 Raw'!$B:$B,0),6)),0))/100</f>
        <v>0.15262929180000001</v>
      </c>
    </row>
    <row r="29" spans="1:12" x14ac:dyDescent="0.3">
      <c r="A29" s="1">
        <v>337.5</v>
      </c>
      <c r="B29">
        <f>(IFERROR(IFERROR(INDEX('KOSPI2 Raw'!$A:$N,MATCH("KOSPI2 "&amp;MONTH(B$1)&amp;" C"&amp;$A29,'KOSPI2 Raw'!$B:$B,0),6),INDEX('KOSPI2 Raw'!$A:$N,MATCH("KOSPI2 "&amp;MONTH(B$1)&amp;"/"&amp;YEAR(B$1)-2000&amp;" C"&amp;$A29,'KOSPI2 Raw'!$B:$B,0),6)),0))/100</f>
        <v>0.15229911160000001</v>
      </c>
      <c r="C29">
        <f>(IFERROR(IFERROR(INDEX('KOSPI2 Raw'!$A:$N,MATCH("KOSPI2 "&amp;MONTH(C$1)&amp;" C"&amp;$A29,'KOSPI2 Raw'!$B:$B,0),6),INDEX('KOSPI2 Raw'!$A:$N,MATCH("KOSPI2 "&amp;MONTH(C$1)&amp;"/"&amp;YEAR(C$1)-2000&amp;" C"&amp;$A29,'KOSPI2 Raw'!$B:$B,0),6)),0))/100</f>
        <v>0.1515363609</v>
      </c>
      <c r="D29">
        <f>(IFERROR(IFERROR(INDEX('KOSPI2 Raw'!$A:$N,MATCH("KOSPI2 "&amp;MONTH(D$1)&amp;" C"&amp;$A29,'KOSPI2 Raw'!$B:$B,0),6),INDEX('KOSPI2 Raw'!$A:$N,MATCH("KOSPI2 "&amp;MONTH(D$1)&amp;"/"&amp;YEAR(D$1)-2000&amp;" C"&amp;$A29,'KOSPI2 Raw'!$B:$B,0),6)),0))/100</f>
        <v>0.16413335629999998</v>
      </c>
      <c r="E29">
        <f>(IFERROR(IFERROR(INDEX('KOSPI2 Raw'!$A:$N,MATCH("KOSPI2 "&amp;MONTH(E$1)&amp;" C"&amp;$A29,'KOSPI2 Raw'!$B:$B,0),6),INDEX('KOSPI2 Raw'!$A:$N,MATCH("KOSPI2 "&amp;MONTH(E$1)&amp;"/"&amp;YEAR(E$1)-2000&amp;" C"&amp;$A29,'KOSPI2 Raw'!$B:$B,0),6)),0))/100</f>
        <v>0</v>
      </c>
      <c r="F29">
        <f>(IFERROR(IFERROR(INDEX('KOSPI2 Raw'!$A:$N,MATCH("KOSPI2 "&amp;MONTH(F$1)&amp;" C"&amp;$A29,'KOSPI2 Raw'!$B:$B,0),6),INDEX('KOSPI2 Raw'!$A:$N,MATCH("KOSPI2 "&amp;MONTH(F$1)&amp;"/"&amp;YEAR(F$1)-2000&amp;" C"&amp;$A29,'KOSPI2 Raw'!$B:$B,0),6)),0))/100</f>
        <v>0</v>
      </c>
      <c r="G29">
        <f>(IFERROR(IFERROR(INDEX('KOSPI2 Raw'!$A:$N,MATCH("KOSPI2 "&amp;MONTH(G$1)&amp;" C"&amp;$A29,'KOSPI2 Raw'!$B:$B,0),6),INDEX('KOSPI2 Raw'!$A:$N,MATCH("KOSPI2 "&amp;MONTH(G$1)&amp;"/"&amp;YEAR(G$1)-2000&amp;" C"&amp;$A29,'KOSPI2 Raw'!$B:$B,0),6)),0))/100</f>
        <v>0</v>
      </c>
      <c r="H29">
        <f>(IFERROR(IFERROR(INDEX('KOSPI2 Raw'!$A:$N,MATCH("KOSPI2 "&amp;MONTH(H$1)&amp;" C"&amp;$A29,'KOSPI2 Raw'!$B:$B,0),6),INDEX('KOSPI2 Raw'!$A:$N,MATCH("KOSPI2 "&amp;MONTH(H$1)&amp;"/"&amp;YEAR(H$1)-2000&amp;" C"&amp;$A29,'KOSPI2 Raw'!$B:$B,0),6)),0))/100</f>
        <v>0</v>
      </c>
      <c r="I29">
        <f>(IFERROR(IFERROR(INDEX('KOSPI2 Raw'!$A:$N,MATCH("KOSPI2 "&amp;MONTH(I$1)&amp;" C"&amp;$A29,'KOSPI2 Raw'!$B:$B,0),6),INDEX('KOSPI2 Raw'!$A:$N,MATCH("KOSPI2 "&amp;MONTH(I$1)&amp;"/"&amp;YEAR(I$1)-2000&amp;" C"&amp;$A29,'KOSPI2 Raw'!$B:$B,0),6)),0))/100</f>
        <v>0</v>
      </c>
      <c r="J29">
        <f>(IFERROR(IFERROR(INDEX('KOSPI2 Raw'!$A:$N,MATCH("KOSPI2 "&amp;MONTH(J$1)&amp;" C"&amp;$A29,'KOSPI2 Raw'!$B:$B,0),6),INDEX('KOSPI2 Raw'!$A:$N,MATCH("KOSPI2 "&amp;MONTH(J$1)&amp;"/"&amp;YEAR(J$1)-2000&amp;" C"&amp;$A29,'KOSPI2 Raw'!$B:$B,0),6)),0))/100</f>
        <v>0.15229911160000001</v>
      </c>
      <c r="K29">
        <f>(IFERROR(IFERROR(INDEX('KOSPI2 Raw'!$A:$N,MATCH("KOSPI2 "&amp;MONTH(K$1)&amp;" C"&amp;$A29,'KOSPI2 Raw'!$B:$B,0),6),INDEX('KOSPI2 Raw'!$A:$N,MATCH("KOSPI2 "&amp;MONTH(K$1)&amp;"/"&amp;YEAR(K$1)-2000&amp;" C"&amp;$A29,'KOSPI2 Raw'!$B:$B,0),6)),0))/100</f>
        <v>0</v>
      </c>
      <c r="L29">
        <f>(IFERROR(IFERROR(INDEX('KOSPI2 Raw'!$A:$N,MATCH("KOSPI2 "&amp;MONTH(L$1)&amp;" C"&amp;$A29,'KOSPI2 Raw'!$B:$B,0),6),INDEX('KOSPI2 Raw'!$A:$N,MATCH("KOSPI2 "&amp;MONTH(L$1)&amp;"/"&amp;YEAR(L$1)-2000&amp;" C"&amp;$A29,'KOSPI2 Raw'!$B:$B,0),6)),0))/100</f>
        <v>0.15229911160000001</v>
      </c>
    </row>
    <row r="30" spans="1:12" x14ac:dyDescent="0.3">
      <c r="A30" s="1">
        <v>340</v>
      </c>
      <c r="B30">
        <f>(IFERROR(IFERROR(INDEX('KOSPI2 Raw'!$A:$N,MATCH("KOSPI2 "&amp;MONTH(B$1)&amp;" C"&amp;$A30,'KOSPI2 Raw'!$B:$B,0),6),INDEX('KOSPI2 Raw'!$A:$N,MATCH("KOSPI2 "&amp;MONTH(B$1)&amp;"/"&amp;YEAR(B$1)-2000&amp;" C"&amp;$A30,'KOSPI2 Raw'!$B:$B,0),6)),0))/100</f>
        <v>0.15219592600000001</v>
      </c>
      <c r="C30">
        <f>(IFERROR(IFERROR(INDEX('KOSPI2 Raw'!$A:$N,MATCH("KOSPI2 "&amp;MONTH(C$1)&amp;" C"&amp;$A30,'KOSPI2 Raw'!$B:$B,0),6),INDEX('KOSPI2 Raw'!$A:$N,MATCH("KOSPI2 "&amp;MONTH(C$1)&amp;"/"&amp;YEAR(C$1)-2000&amp;" C"&amp;$A30,'KOSPI2 Raw'!$B:$B,0),6)),0))/100</f>
        <v>0.1501412265</v>
      </c>
      <c r="D30">
        <f>(IFERROR(IFERROR(INDEX('KOSPI2 Raw'!$A:$N,MATCH("KOSPI2 "&amp;MONTH(D$1)&amp;" C"&amp;$A30,'KOSPI2 Raw'!$B:$B,0),6),INDEX('KOSPI2 Raw'!$A:$N,MATCH("KOSPI2 "&amp;MONTH(D$1)&amp;"/"&amp;YEAR(D$1)-2000&amp;" C"&amp;$A30,'KOSPI2 Raw'!$B:$B,0),6)),0))/100</f>
        <v>0.16257618460000001</v>
      </c>
      <c r="E30">
        <f>(IFERROR(IFERROR(INDEX('KOSPI2 Raw'!$A:$N,MATCH("KOSPI2 "&amp;MONTH(E$1)&amp;" C"&amp;$A30,'KOSPI2 Raw'!$B:$B,0),6),INDEX('KOSPI2 Raw'!$A:$N,MATCH("KOSPI2 "&amp;MONTH(E$1)&amp;"/"&amp;YEAR(E$1)-2000&amp;" C"&amp;$A30,'KOSPI2 Raw'!$B:$B,0),6)),0))/100</f>
        <v>0.1127560145</v>
      </c>
      <c r="F30">
        <f>(IFERROR(IFERROR(INDEX('KOSPI2 Raw'!$A:$N,MATCH("KOSPI2 "&amp;MONTH(F$1)&amp;" C"&amp;$A30,'KOSPI2 Raw'!$B:$B,0),6),INDEX('KOSPI2 Raw'!$A:$N,MATCH("KOSPI2 "&amp;MONTH(F$1)&amp;"/"&amp;YEAR(F$1)-2000&amp;" C"&amp;$A30,'KOSPI2 Raw'!$B:$B,0),6)),0))/100</f>
        <v>0.1131175946</v>
      </c>
      <c r="G30">
        <f>(IFERROR(IFERROR(INDEX('KOSPI2 Raw'!$A:$N,MATCH("KOSPI2 "&amp;MONTH(G$1)&amp;" C"&amp;$A30,'KOSPI2 Raw'!$B:$B,0),6),INDEX('KOSPI2 Raw'!$A:$N,MATCH("KOSPI2 "&amp;MONTH(G$1)&amp;"/"&amp;YEAR(G$1)-2000&amp;" C"&amp;$A30,'KOSPI2 Raw'!$B:$B,0),6)),0))/100</f>
        <v>0</v>
      </c>
      <c r="H30">
        <f>(IFERROR(IFERROR(INDEX('KOSPI2 Raw'!$A:$N,MATCH("KOSPI2 "&amp;MONTH(H$1)&amp;" C"&amp;$A30,'KOSPI2 Raw'!$B:$B,0),6),INDEX('KOSPI2 Raw'!$A:$N,MATCH("KOSPI2 "&amp;MONTH(H$1)&amp;"/"&amp;YEAR(H$1)-2000&amp;" C"&amp;$A30,'KOSPI2 Raw'!$B:$B,0),6)),0))/100</f>
        <v>0.2416126341</v>
      </c>
      <c r="I30">
        <f>(IFERROR(IFERROR(INDEX('KOSPI2 Raw'!$A:$N,MATCH("KOSPI2 "&amp;MONTH(I$1)&amp;" C"&amp;$A30,'KOSPI2 Raw'!$B:$B,0),6),INDEX('KOSPI2 Raw'!$A:$N,MATCH("KOSPI2 "&amp;MONTH(I$1)&amp;"/"&amp;YEAR(I$1)-2000&amp;" C"&amp;$A30,'KOSPI2 Raw'!$B:$B,0),6)),0))/100</f>
        <v>1.1670309130000001E-2</v>
      </c>
      <c r="J30">
        <f>(IFERROR(IFERROR(INDEX('KOSPI2 Raw'!$A:$N,MATCH("KOSPI2 "&amp;MONTH(J$1)&amp;" C"&amp;$A30,'KOSPI2 Raw'!$B:$B,0),6),INDEX('KOSPI2 Raw'!$A:$N,MATCH("KOSPI2 "&amp;MONTH(J$1)&amp;"/"&amp;YEAR(J$1)-2000&amp;" C"&amp;$A30,'KOSPI2 Raw'!$B:$B,0),6)),0))/100</f>
        <v>0.15219592600000001</v>
      </c>
      <c r="K30">
        <f>(IFERROR(IFERROR(INDEX('KOSPI2 Raw'!$A:$N,MATCH("KOSPI2 "&amp;MONTH(K$1)&amp;" C"&amp;$A30,'KOSPI2 Raw'!$B:$B,0),6),INDEX('KOSPI2 Raw'!$A:$N,MATCH("KOSPI2 "&amp;MONTH(K$1)&amp;"/"&amp;YEAR(K$1)-2000&amp;" C"&amp;$A30,'KOSPI2 Raw'!$B:$B,0),6)),0))/100</f>
        <v>8.3544786199999995E-3</v>
      </c>
      <c r="L30">
        <f>(IFERROR(IFERROR(INDEX('KOSPI2 Raw'!$A:$N,MATCH("KOSPI2 "&amp;MONTH(L$1)&amp;" C"&amp;$A30,'KOSPI2 Raw'!$B:$B,0),6),INDEX('KOSPI2 Raw'!$A:$N,MATCH("KOSPI2 "&amp;MONTH(L$1)&amp;"/"&amp;YEAR(L$1)-2000&amp;" C"&amp;$A30,'KOSPI2 Raw'!$B:$B,0),6)),0))/100</f>
        <v>0.15219592600000001</v>
      </c>
    </row>
    <row r="31" spans="1:12" x14ac:dyDescent="0.3">
      <c r="A31" s="1">
        <v>342.5</v>
      </c>
      <c r="B31">
        <f>(IFERROR(IFERROR(INDEX('KOSPI2 Raw'!$A:$N,MATCH("KOSPI2 "&amp;MONTH(B$1)&amp;" C"&amp;$A31,'KOSPI2 Raw'!$B:$B,0),6),INDEX('KOSPI2 Raw'!$A:$N,MATCH("KOSPI2 "&amp;MONTH(B$1)&amp;"/"&amp;YEAR(B$1)-2000&amp;" C"&amp;$A31,'KOSPI2 Raw'!$B:$B,0),6)),0))/100</f>
        <v>0.15123909369999999</v>
      </c>
      <c r="C31">
        <f>(IFERROR(IFERROR(INDEX('KOSPI2 Raw'!$A:$N,MATCH("KOSPI2 "&amp;MONTH(C$1)&amp;" C"&amp;$A31,'KOSPI2 Raw'!$B:$B,0),6),INDEX('KOSPI2 Raw'!$A:$N,MATCH("KOSPI2 "&amp;MONTH(C$1)&amp;"/"&amp;YEAR(C$1)-2000&amp;" C"&amp;$A31,'KOSPI2 Raw'!$B:$B,0),6)),0))/100</f>
        <v>0.14715726809999999</v>
      </c>
      <c r="D31">
        <f>(IFERROR(IFERROR(INDEX('KOSPI2 Raw'!$A:$N,MATCH("KOSPI2 "&amp;MONTH(D$1)&amp;" C"&amp;$A31,'KOSPI2 Raw'!$B:$B,0),6),INDEX('KOSPI2 Raw'!$A:$N,MATCH("KOSPI2 "&amp;MONTH(D$1)&amp;"/"&amp;YEAR(D$1)-2000&amp;" C"&amp;$A31,'KOSPI2 Raw'!$B:$B,0),6)),0))/100</f>
        <v>0.16166003339999999</v>
      </c>
      <c r="E31">
        <f>(IFERROR(IFERROR(INDEX('KOSPI2 Raw'!$A:$N,MATCH("KOSPI2 "&amp;MONTH(E$1)&amp;" C"&amp;$A31,'KOSPI2 Raw'!$B:$B,0),6),INDEX('KOSPI2 Raw'!$A:$N,MATCH("KOSPI2 "&amp;MONTH(E$1)&amp;"/"&amp;YEAR(E$1)-2000&amp;" C"&amp;$A31,'KOSPI2 Raw'!$B:$B,0),6)),0))/100</f>
        <v>0</v>
      </c>
      <c r="F31">
        <f>(IFERROR(IFERROR(INDEX('KOSPI2 Raw'!$A:$N,MATCH("KOSPI2 "&amp;MONTH(F$1)&amp;" C"&amp;$A31,'KOSPI2 Raw'!$B:$B,0),6),INDEX('KOSPI2 Raw'!$A:$N,MATCH("KOSPI2 "&amp;MONTH(F$1)&amp;"/"&amp;YEAR(F$1)-2000&amp;" C"&amp;$A31,'KOSPI2 Raw'!$B:$B,0),6)),0))/100</f>
        <v>0</v>
      </c>
      <c r="G31">
        <f>(IFERROR(IFERROR(INDEX('KOSPI2 Raw'!$A:$N,MATCH("KOSPI2 "&amp;MONTH(G$1)&amp;" C"&amp;$A31,'KOSPI2 Raw'!$B:$B,0),6),INDEX('KOSPI2 Raw'!$A:$N,MATCH("KOSPI2 "&amp;MONTH(G$1)&amp;"/"&amp;YEAR(G$1)-2000&amp;" C"&amp;$A31,'KOSPI2 Raw'!$B:$B,0),6)),0))/100</f>
        <v>0</v>
      </c>
      <c r="H31">
        <f>(IFERROR(IFERROR(INDEX('KOSPI2 Raw'!$A:$N,MATCH("KOSPI2 "&amp;MONTH(H$1)&amp;" C"&amp;$A31,'KOSPI2 Raw'!$B:$B,0),6),INDEX('KOSPI2 Raw'!$A:$N,MATCH("KOSPI2 "&amp;MONTH(H$1)&amp;"/"&amp;YEAR(H$1)-2000&amp;" C"&amp;$A31,'KOSPI2 Raw'!$B:$B,0),6)),0))/100</f>
        <v>0</v>
      </c>
      <c r="I31">
        <f>(IFERROR(IFERROR(INDEX('KOSPI2 Raw'!$A:$N,MATCH("KOSPI2 "&amp;MONTH(I$1)&amp;" C"&amp;$A31,'KOSPI2 Raw'!$B:$B,0),6),INDEX('KOSPI2 Raw'!$A:$N,MATCH("KOSPI2 "&amp;MONTH(I$1)&amp;"/"&amp;YEAR(I$1)-2000&amp;" C"&amp;$A31,'KOSPI2 Raw'!$B:$B,0),6)),0))/100</f>
        <v>0</v>
      </c>
      <c r="J31">
        <f>(IFERROR(IFERROR(INDEX('KOSPI2 Raw'!$A:$N,MATCH("KOSPI2 "&amp;MONTH(J$1)&amp;" C"&amp;$A31,'KOSPI2 Raw'!$B:$B,0),6),INDEX('KOSPI2 Raw'!$A:$N,MATCH("KOSPI2 "&amp;MONTH(J$1)&amp;"/"&amp;YEAR(J$1)-2000&amp;" C"&amp;$A31,'KOSPI2 Raw'!$B:$B,0),6)),0))/100</f>
        <v>0.15123909369999999</v>
      </c>
      <c r="K31">
        <f>(IFERROR(IFERROR(INDEX('KOSPI2 Raw'!$A:$N,MATCH("KOSPI2 "&amp;MONTH(K$1)&amp;" C"&amp;$A31,'KOSPI2 Raw'!$B:$B,0),6),INDEX('KOSPI2 Raw'!$A:$N,MATCH("KOSPI2 "&amp;MONTH(K$1)&amp;"/"&amp;YEAR(K$1)-2000&amp;" C"&amp;$A31,'KOSPI2 Raw'!$B:$B,0),6)),0))/100</f>
        <v>0</v>
      </c>
      <c r="L31">
        <f>(IFERROR(IFERROR(INDEX('KOSPI2 Raw'!$A:$N,MATCH("KOSPI2 "&amp;MONTH(L$1)&amp;" C"&amp;$A31,'KOSPI2 Raw'!$B:$B,0),6),INDEX('KOSPI2 Raw'!$A:$N,MATCH("KOSPI2 "&amp;MONTH(L$1)&amp;"/"&amp;YEAR(L$1)-2000&amp;" C"&amp;$A31,'KOSPI2 Raw'!$B:$B,0),6)),0))/100</f>
        <v>0.15123909369999999</v>
      </c>
    </row>
    <row r="32" spans="1:12" x14ac:dyDescent="0.3">
      <c r="A32" s="1">
        <v>345</v>
      </c>
      <c r="B32">
        <f>(IFERROR(IFERROR(INDEX('KOSPI2 Raw'!$A:$N,MATCH("KOSPI2 "&amp;MONTH(B$1)&amp;" C"&amp;$A32,'KOSPI2 Raw'!$B:$B,0),6),INDEX('KOSPI2 Raw'!$A:$N,MATCH("KOSPI2 "&amp;MONTH(B$1)&amp;"/"&amp;YEAR(B$1)-2000&amp;" C"&amp;$A32,'KOSPI2 Raw'!$B:$B,0),6)),0))/100</f>
        <v>0.15108017409999999</v>
      </c>
      <c r="C32">
        <f>(IFERROR(IFERROR(INDEX('KOSPI2 Raw'!$A:$N,MATCH("KOSPI2 "&amp;MONTH(C$1)&amp;" C"&amp;$A32,'KOSPI2 Raw'!$B:$B,0),6),INDEX('KOSPI2 Raw'!$A:$N,MATCH("KOSPI2 "&amp;MONTH(C$1)&amp;"/"&amp;YEAR(C$1)-2000&amp;" C"&amp;$A32,'KOSPI2 Raw'!$B:$B,0),6)),0))/100</f>
        <v>0.14960394859999998</v>
      </c>
      <c r="D32">
        <f>(IFERROR(IFERROR(INDEX('KOSPI2 Raw'!$A:$N,MATCH("KOSPI2 "&amp;MONTH(D$1)&amp;" C"&amp;$A32,'KOSPI2 Raw'!$B:$B,0),6),INDEX('KOSPI2 Raw'!$A:$N,MATCH("KOSPI2 "&amp;MONTH(D$1)&amp;"/"&amp;YEAR(D$1)-2000&amp;" C"&amp;$A32,'KOSPI2 Raw'!$B:$B,0),6)),0))/100</f>
        <v>0.1596168375</v>
      </c>
      <c r="E32">
        <f>(IFERROR(IFERROR(INDEX('KOSPI2 Raw'!$A:$N,MATCH("KOSPI2 "&amp;MONTH(E$1)&amp;" C"&amp;$A32,'KOSPI2 Raw'!$B:$B,0),6),INDEX('KOSPI2 Raw'!$A:$N,MATCH("KOSPI2 "&amp;MONTH(E$1)&amp;"/"&amp;YEAR(E$1)-2000&amp;" C"&amp;$A32,'KOSPI2 Raw'!$B:$B,0),6)),0))/100</f>
        <v>0.28940585479999997</v>
      </c>
      <c r="F32">
        <f>(IFERROR(IFERROR(INDEX('KOSPI2 Raw'!$A:$N,MATCH("KOSPI2 "&amp;MONTH(F$1)&amp;" C"&amp;$A32,'KOSPI2 Raw'!$B:$B,0),6),INDEX('KOSPI2 Raw'!$A:$N,MATCH("KOSPI2 "&amp;MONTH(F$1)&amp;"/"&amp;YEAR(F$1)-2000&amp;" C"&amp;$A32,'KOSPI2 Raw'!$B:$B,0),6)),0))/100</f>
        <v>0.28122383379999999</v>
      </c>
      <c r="G32">
        <f>(IFERROR(IFERROR(INDEX('KOSPI2 Raw'!$A:$N,MATCH("KOSPI2 "&amp;MONTH(G$1)&amp;" C"&amp;$A32,'KOSPI2 Raw'!$B:$B,0),6),INDEX('KOSPI2 Raw'!$A:$N,MATCH("KOSPI2 "&amp;MONTH(G$1)&amp;"/"&amp;YEAR(G$1)-2000&amp;" C"&amp;$A32,'KOSPI2 Raw'!$B:$B,0),6)),0))/100</f>
        <v>0</v>
      </c>
      <c r="H32">
        <f>(IFERROR(IFERROR(INDEX('KOSPI2 Raw'!$A:$N,MATCH("KOSPI2 "&amp;MONTH(H$1)&amp;" C"&amp;$A32,'KOSPI2 Raw'!$B:$B,0),6),INDEX('KOSPI2 Raw'!$A:$N,MATCH("KOSPI2 "&amp;MONTH(H$1)&amp;"/"&amp;YEAR(H$1)-2000&amp;" C"&amp;$A32,'KOSPI2 Raw'!$B:$B,0),6)),0))/100</f>
        <v>0.17522034929999999</v>
      </c>
      <c r="I32">
        <f>(IFERROR(IFERROR(INDEX('KOSPI2 Raw'!$A:$N,MATCH("KOSPI2 "&amp;MONTH(I$1)&amp;" C"&amp;$A32,'KOSPI2 Raw'!$B:$B,0),6),INDEX('KOSPI2 Raw'!$A:$N,MATCH("KOSPI2 "&amp;MONTH(I$1)&amp;"/"&amp;YEAR(I$1)-2000&amp;" C"&amp;$A32,'KOSPI2 Raw'!$B:$B,0),6)),0))/100</f>
        <v>0.2364214228</v>
      </c>
      <c r="J32">
        <f>(IFERROR(IFERROR(INDEX('KOSPI2 Raw'!$A:$N,MATCH("KOSPI2 "&amp;MONTH(J$1)&amp;" C"&amp;$A32,'KOSPI2 Raw'!$B:$B,0),6),INDEX('KOSPI2 Raw'!$A:$N,MATCH("KOSPI2 "&amp;MONTH(J$1)&amp;"/"&amp;YEAR(J$1)-2000&amp;" C"&amp;$A32,'KOSPI2 Raw'!$B:$B,0),6)),0))/100</f>
        <v>0.15108017409999999</v>
      </c>
      <c r="K32">
        <f>(IFERROR(IFERROR(INDEX('KOSPI2 Raw'!$A:$N,MATCH("KOSPI2 "&amp;MONTH(K$1)&amp;" C"&amp;$A32,'KOSPI2 Raw'!$B:$B,0),6),INDEX('KOSPI2 Raw'!$A:$N,MATCH("KOSPI2 "&amp;MONTH(K$1)&amp;"/"&amp;YEAR(K$1)-2000&amp;" C"&amp;$A32,'KOSPI2 Raw'!$B:$B,0),6)),0))/100</f>
        <v>0</v>
      </c>
      <c r="L32">
        <f>(IFERROR(IFERROR(INDEX('KOSPI2 Raw'!$A:$N,MATCH("KOSPI2 "&amp;MONTH(L$1)&amp;" C"&amp;$A32,'KOSPI2 Raw'!$B:$B,0),6),INDEX('KOSPI2 Raw'!$A:$N,MATCH("KOSPI2 "&amp;MONTH(L$1)&amp;"/"&amp;YEAR(L$1)-2000&amp;" C"&amp;$A32,'KOSPI2 Raw'!$B:$B,0),6)),0))/100</f>
        <v>0.15108017409999999</v>
      </c>
    </row>
    <row r="33" spans="1:12" x14ac:dyDescent="0.3">
      <c r="A33" s="1">
        <v>347.5</v>
      </c>
      <c r="B33">
        <f>(IFERROR(IFERROR(INDEX('KOSPI2 Raw'!$A:$N,MATCH("KOSPI2 "&amp;MONTH(B$1)&amp;" C"&amp;$A33,'KOSPI2 Raw'!$B:$B,0),6),INDEX('KOSPI2 Raw'!$A:$N,MATCH("KOSPI2 "&amp;MONTH(B$1)&amp;"/"&amp;YEAR(B$1)-2000&amp;" C"&amp;$A33,'KOSPI2 Raw'!$B:$B,0),6)),0))/100</f>
        <v>0.1487242298</v>
      </c>
      <c r="C33">
        <f>(IFERROR(IFERROR(INDEX('KOSPI2 Raw'!$A:$N,MATCH("KOSPI2 "&amp;MONTH(C$1)&amp;" C"&amp;$A33,'KOSPI2 Raw'!$B:$B,0),6),INDEX('KOSPI2 Raw'!$A:$N,MATCH("KOSPI2 "&amp;MONTH(C$1)&amp;"/"&amp;YEAR(C$1)-2000&amp;" C"&amp;$A33,'KOSPI2 Raw'!$B:$B,0),6)),0))/100</f>
        <v>0.14827674529999998</v>
      </c>
      <c r="D33">
        <f>(IFERROR(IFERROR(INDEX('KOSPI2 Raw'!$A:$N,MATCH("KOSPI2 "&amp;MONTH(D$1)&amp;" C"&amp;$A33,'KOSPI2 Raw'!$B:$B,0),6),INDEX('KOSPI2 Raw'!$A:$N,MATCH("KOSPI2 "&amp;MONTH(D$1)&amp;"/"&amp;YEAR(D$1)-2000&amp;" C"&amp;$A33,'KOSPI2 Raw'!$B:$B,0),6)),0))/100</f>
        <v>0.1429400532</v>
      </c>
      <c r="E33">
        <f>(IFERROR(IFERROR(INDEX('KOSPI2 Raw'!$A:$N,MATCH("KOSPI2 "&amp;MONTH(E$1)&amp;" C"&amp;$A33,'KOSPI2 Raw'!$B:$B,0),6),INDEX('KOSPI2 Raw'!$A:$N,MATCH("KOSPI2 "&amp;MONTH(E$1)&amp;"/"&amp;YEAR(E$1)-2000&amp;" C"&amp;$A33,'KOSPI2 Raw'!$B:$B,0),6)),0))/100</f>
        <v>0</v>
      </c>
      <c r="F33">
        <f>(IFERROR(IFERROR(INDEX('KOSPI2 Raw'!$A:$N,MATCH("KOSPI2 "&amp;MONTH(F$1)&amp;" C"&amp;$A33,'KOSPI2 Raw'!$B:$B,0),6),INDEX('KOSPI2 Raw'!$A:$N,MATCH("KOSPI2 "&amp;MONTH(F$1)&amp;"/"&amp;YEAR(F$1)-2000&amp;" C"&amp;$A33,'KOSPI2 Raw'!$B:$B,0),6)),0))/100</f>
        <v>0</v>
      </c>
      <c r="G33">
        <f>(IFERROR(IFERROR(INDEX('KOSPI2 Raw'!$A:$N,MATCH("KOSPI2 "&amp;MONTH(G$1)&amp;" C"&amp;$A33,'KOSPI2 Raw'!$B:$B,0),6),INDEX('KOSPI2 Raw'!$A:$N,MATCH("KOSPI2 "&amp;MONTH(G$1)&amp;"/"&amp;YEAR(G$1)-2000&amp;" C"&amp;$A33,'KOSPI2 Raw'!$B:$B,0),6)),0))/100</f>
        <v>0</v>
      </c>
      <c r="H33">
        <f>(IFERROR(IFERROR(INDEX('KOSPI2 Raw'!$A:$N,MATCH("KOSPI2 "&amp;MONTH(H$1)&amp;" C"&amp;$A33,'KOSPI2 Raw'!$B:$B,0),6),INDEX('KOSPI2 Raw'!$A:$N,MATCH("KOSPI2 "&amp;MONTH(H$1)&amp;"/"&amp;YEAR(H$1)-2000&amp;" C"&amp;$A33,'KOSPI2 Raw'!$B:$B,0),6)),0))/100</f>
        <v>0</v>
      </c>
      <c r="I33">
        <f>(IFERROR(IFERROR(INDEX('KOSPI2 Raw'!$A:$N,MATCH("KOSPI2 "&amp;MONTH(I$1)&amp;" C"&amp;$A33,'KOSPI2 Raw'!$B:$B,0),6),INDEX('KOSPI2 Raw'!$A:$N,MATCH("KOSPI2 "&amp;MONTH(I$1)&amp;"/"&amp;YEAR(I$1)-2000&amp;" C"&amp;$A33,'KOSPI2 Raw'!$B:$B,0),6)),0))/100</f>
        <v>0</v>
      </c>
      <c r="J33">
        <f>(IFERROR(IFERROR(INDEX('KOSPI2 Raw'!$A:$N,MATCH("KOSPI2 "&amp;MONTH(J$1)&amp;" C"&amp;$A33,'KOSPI2 Raw'!$B:$B,0),6),INDEX('KOSPI2 Raw'!$A:$N,MATCH("KOSPI2 "&amp;MONTH(J$1)&amp;"/"&amp;YEAR(J$1)-2000&amp;" C"&amp;$A33,'KOSPI2 Raw'!$B:$B,0),6)),0))/100</f>
        <v>0.1487242298</v>
      </c>
      <c r="K33">
        <f>(IFERROR(IFERROR(INDEX('KOSPI2 Raw'!$A:$N,MATCH("KOSPI2 "&amp;MONTH(K$1)&amp;" C"&amp;$A33,'KOSPI2 Raw'!$B:$B,0),6),INDEX('KOSPI2 Raw'!$A:$N,MATCH("KOSPI2 "&amp;MONTH(K$1)&amp;"/"&amp;YEAR(K$1)-2000&amp;" C"&amp;$A33,'KOSPI2 Raw'!$B:$B,0),6)),0))/100</f>
        <v>0</v>
      </c>
      <c r="L33">
        <f>(IFERROR(IFERROR(INDEX('KOSPI2 Raw'!$A:$N,MATCH("KOSPI2 "&amp;MONTH(L$1)&amp;" C"&amp;$A33,'KOSPI2 Raw'!$B:$B,0),6),INDEX('KOSPI2 Raw'!$A:$N,MATCH("KOSPI2 "&amp;MONTH(L$1)&amp;"/"&amp;YEAR(L$1)-2000&amp;" C"&amp;$A33,'KOSPI2 Raw'!$B:$B,0),6)),0))/100</f>
        <v>0.1487242298</v>
      </c>
    </row>
    <row r="34" spans="1:12" x14ac:dyDescent="0.3">
      <c r="A34" s="1">
        <v>350</v>
      </c>
      <c r="B34">
        <f>(IFERROR(IFERROR(INDEX('KOSPI2 Raw'!$A:$N,MATCH("KOSPI2 "&amp;MONTH(B$1)&amp;" C"&amp;$A34,'KOSPI2 Raw'!$B:$B,0),6),INDEX('KOSPI2 Raw'!$A:$N,MATCH("KOSPI2 "&amp;MONTH(B$1)&amp;"/"&amp;YEAR(B$1)-2000&amp;" C"&amp;$A34,'KOSPI2 Raw'!$B:$B,0),6)),0))/100</f>
        <v>0.14664163650000001</v>
      </c>
      <c r="C34">
        <f>(IFERROR(IFERROR(INDEX('KOSPI2 Raw'!$A:$N,MATCH("KOSPI2 "&amp;MONTH(C$1)&amp;" C"&amp;$A34,'KOSPI2 Raw'!$B:$B,0),6),INDEX('KOSPI2 Raw'!$A:$N,MATCH("KOSPI2 "&amp;MONTH(C$1)&amp;"/"&amp;YEAR(C$1)-2000&amp;" C"&amp;$A34,'KOSPI2 Raw'!$B:$B,0),6)),0))/100</f>
        <v>0.1497615185</v>
      </c>
      <c r="D34">
        <f>(IFERROR(IFERROR(INDEX('KOSPI2 Raw'!$A:$N,MATCH("KOSPI2 "&amp;MONTH(D$1)&amp;" C"&amp;$A34,'KOSPI2 Raw'!$B:$B,0),6),INDEX('KOSPI2 Raw'!$A:$N,MATCH("KOSPI2 "&amp;MONTH(D$1)&amp;"/"&amp;YEAR(D$1)-2000&amp;" C"&amp;$A34,'KOSPI2 Raw'!$B:$B,0),6)),0))/100</f>
        <v>0.12972088879999999</v>
      </c>
      <c r="E34">
        <f>(IFERROR(IFERROR(INDEX('KOSPI2 Raw'!$A:$N,MATCH("KOSPI2 "&amp;MONTH(E$1)&amp;" C"&amp;$A34,'KOSPI2 Raw'!$B:$B,0),6),INDEX('KOSPI2 Raw'!$A:$N,MATCH("KOSPI2 "&amp;MONTH(E$1)&amp;"/"&amp;YEAR(E$1)-2000&amp;" C"&amp;$A34,'KOSPI2 Raw'!$B:$B,0),6)),0))/100</f>
        <v>0.12225207960000001</v>
      </c>
      <c r="F34">
        <f>(IFERROR(IFERROR(INDEX('KOSPI2 Raw'!$A:$N,MATCH("KOSPI2 "&amp;MONTH(F$1)&amp;" C"&amp;$A34,'KOSPI2 Raw'!$B:$B,0),6),INDEX('KOSPI2 Raw'!$A:$N,MATCH("KOSPI2 "&amp;MONTH(F$1)&amp;"/"&amp;YEAR(F$1)-2000&amp;" C"&amp;$A34,'KOSPI2 Raw'!$B:$B,0),6)),0))/100</f>
        <v>0.12858431819999999</v>
      </c>
      <c r="G34">
        <f>(IFERROR(IFERROR(INDEX('KOSPI2 Raw'!$A:$N,MATCH("KOSPI2 "&amp;MONTH(G$1)&amp;" C"&amp;$A34,'KOSPI2 Raw'!$B:$B,0),6),INDEX('KOSPI2 Raw'!$A:$N,MATCH("KOSPI2 "&amp;MONTH(G$1)&amp;"/"&amp;YEAR(G$1)-2000&amp;" C"&amp;$A34,'KOSPI2 Raw'!$B:$B,0),6)),0))/100</f>
        <v>3.915048921E-2</v>
      </c>
      <c r="H34">
        <f>(IFERROR(IFERROR(INDEX('KOSPI2 Raw'!$A:$N,MATCH("KOSPI2 "&amp;MONTH(H$1)&amp;" C"&amp;$A34,'KOSPI2 Raw'!$B:$B,0),6),INDEX('KOSPI2 Raw'!$A:$N,MATCH("KOSPI2 "&amp;MONTH(H$1)&amp;"/"&amp;YEAR(H$1)-2000&amp;" C"&amp;$A34,'KOSPI2 Raw'!$B:$B,0),6)),0))/100</f>
        <v>0.1123834089</v>
      </c>
      <c r="I34">
        <f>(IFERROR(IFERROR(INDEX('KOSPI2 Raw'!$A:$N,MATCH("KOSPI2 "&amp;MONTH(I$1)&amp;" C"&amp;$A34,'KOSPI2 Raw'!$B:$B,0),6),INDEX('KOSPI2 Raw'!$A:$N,MATCH("KOSPI2 "&amp;MONTH(I$1)&amp;"/"&amp;YEAR(I$1)-2000&amp;" C"&amp;$A34,'KOSPI2 Raw'!$B:$B,0),6)),0))/100</f>
        <v>0.2424990038</v>
      </c>
      <c r="J34">
        <f>(IFERROR(IFERROR(INDEX('KOSPI2 Raw'!$A:$N,MATCH("KOSPI2 "&amp;MONTH(J$1)&amp;" C"&amp;$A34,'KOSPI2 Raw'!$B:$B,0),6),INDEX('KOSPI2 Raw'!$A:$N,MATCH("KOSPI2 "&amp;MONTH(J$1)&amp;"/"&amp;YEAR(J$1)-2000&amp;" C"&amp;$A34,'KOSPI2 Raw'!$B:$B,0),6)),0))/100</f>
        <v>0.14664163650000001</v>
      </c>
      <c r="K34">
        <f>(IFERROR(IFERROR(INDEX('KOSPI2 Raw'!$A:$N,MATCH("KOSPI2 "&amp;MONTH(K$1)&amp;" C"&amp;$A34,'KOSPI2 Raw'!$B:$B,0),6),INDEX('KOSPI2 Raw'!$A:$N,MATCH("KOSPI2 "&amp;MONTH(K$1)&amp;"/"&amp;YEAR(K$1)-2000&amp;" C"&amp;$A34,'KOSPI2 Raw'!$B:$B,0),6)),0))/100</f>
        <v>1.796464725E-2</v>
      </c>
      <c r="L34">
        <f>(IFERROR(IFERROR(INDEX('KOSPI2 Raw'!$A:$N,MATCH("KOSPI2 "&amp;MONTH(L$1)&amp;" C"&amp;$A34,'KOSPI2 Raw'!$B:$B,0),6),INDEX('KOSPI2 Raw'!$A:$N,MATCH("KOSPI2 "&amp;MONTH(L$1)&amp;"/"&amp;YEAR(L$1)-2000&amp;" C"&amp;$A34,'KOSPI2 Raw'!$B:$B,0),6)),0))/100</f>
        <v>0.14664163650000001</v>
      </c>
    </row>
    <row r="35" spans="1:12" x14ac:dyDescent="0.3">
      <c r="A35" s="1">
        <v>352.5</v>
      </c>
      <c r="B35">
        <f>(IFERROR(IFERROR(INDEX('KOSPI2 Raw'!$A:$N,MATCH("KOSPI2 "&amp;MONTH(B$1)&amp;" C"&amp;$A35,'KOSPI2 Raw'!$B:$B,0),6),INDEX('KOSPI2 Raw'!$A:$N,MATCH("KOSPI2 "&amp;MONTH(B$1)&amp;"/"&amp;YEAR(B$1)-2000&amp;" C"&amp;$A35,'KOSPI2 Raw'!$B:$B,0),6)),0))/100</f>
        <v>0.15034333599999999</v>
      </c>
      <c r="C35">
        <f>(IFERROR(IFERROR(INDEX('KOSPI2 Raw'!$A:$N,MATCH("KOSPI2 "&amp;MONTH(C$1)&amp;" C"&amp;$A35,'KOSPI2 Raw'!$B:$B,0),6),INDEX('KOSPI2 Raw'!$A:$N,MATCH("KOSPI2 "&amp;MONTH(C$1)&amp;"/"&amp;YEAR(C$1)-2000&amp;" C"&amp;$A35,'KOSPI2 Raw'!$B:$B,0),6)),0))/100</f>
        <v>0.14781897519999998</v>
      </c>
      <c r="D35">
        <f>(IFERROR(IFERROR(INDEX('KOSPI2 Raw'!$A:$N,MATCH("KOSPI2 "&amp;MONTH(D$1)&amp;" C"&amp;$A35,'KOSPI2 Raw'!$B:$B,0),6),INDEX('KOSPI2 Raw'!$A:$N,MATCH("KOSPI2 "&amp;MONTH(D$1)&amp;"/"&amp;YEAR(D$1)-2000&amp;" C"&amp;$A35,'KOSPI2 Raw'!$B:$B,0),6)),0))/100</f>
        <v>0.15690595030000001</v>
      </c>
      <c r="E35">
        <f>(IFERROR(IFERROR(INDEX('KOSPI2 Raw'!$A:$N,MATCH("KOSPI2 "&amp;MONTH(E$1)&amp;" C"&amp;$A35,'KOSPI2 Raw'!$B:$B,0),6),INDEX('KOSPI2 Raw'!$A:$N,MATCH("KOSPI2 "&amp;MONTH(E$1)&amp;"/"&amp;YEAR(E$1)-2000&amp;" C"&amp;$A35,'KOSPI2 Raw'!$B:$B,0),6)),0))/100</f>
        <v>0</v>
      </c>
      <c r="F35">
        <f>(IFERROR(IFERROR(INDEX('KOSPI2 Raw'!$A:$N,MATCH("KOSPI2 "&amp;MONTH(F$1)&amp;" C"&amp;$A35,'KOSPI2 Raw'!$B:$B,0),6),INDEX('KOSPI2 Raw'!$A:$N,MATCH("KOSPI2 "&amp;MONTH(F$1)&amp;"/"&amp;YEAR(F$1)-2000&amp;" C"&amp;$A35,'KOSPI2 Raw'!$B:$B,0),6)),0))/100</f>
        <v>0</v>
      </c>
      <c r="G35">
        <f>(IFERROR(IFERROR(INDEX('KOSPI2 Raw'!$A:$N,MATCH("KOSPI2 "&amp;MONTH(G$1)&amp;" C"&amp;$A35,'KOSPI2 Raw'!$B:$B,0),6),INDEX('KOSPI2 Raw'!$A:$N,MATCH("KOSPI2 "&amp;MONTH(G$1)&amp;"/"&amp;YEAR(G$1)-2000&amp;" C"&amp;$A35,'KOSPI2 Raw'!$B:$B,0),6)),0))/100</f>
        <v>0</v>
      </c>
      <c r="H35">
        <f>(IFERROR(IFERROR(INDEX('KOSPI2 Raw'!$A:$N,MATCH("KOSPI2 "&amp;MONTH(H$1)&amp;" C"&amp;$A35,'KOSPI2 Raw'!$B:$B,0),6),INDEX('KOSPI2 Raw'!$A:$N,MATCH("KOSPI2 "&amp;MONTH(H$1)&amp;"/"&amp;YEAR(H$1)-2000&amp;" C"&amp;$A35,'KOSPI2 Raw'!$B:$B,0),6)),0))/100</f>
        <v>0</v>
      </c>
      <c r="I35">
        <f>(IFERROR(IFERROR(INDEX('KOSPI2 Raw'!$A:$N,MATCH("KOSPI2 "&amp;MONTH(I$1)&amp;" C"&amp;$A35,'KOSPI2 Raw'!$B:$B,0),6),INDEX('KOSPI2 Raw'!$A:$N,MATCH("KOSPI2 "&amp;MONTH(I$1)&amp;"/"&amp;YEAR(I$1)-2000&amp;" C"&amp;$A35,'KOSPI2 Raw'!$B:$B,0),6)),0))/100</f>
        <v>0</v>
      </c>
      <c r="J35">
        <f>(IFERROR(IFERROR(INDEX('KOSPI2 Raw'!$A:$N,MATCH("KOSPI2 "&amp;MONTH(J$1)&amp;" C"&amp;$A35,'KOSPI2 Raw'!$B:$B,0),6),INDEX('KOSPI2 Raw'!$A:$N,MATCH("KOSPI2 "&amp;MONTH(J$1)&amp;"/"&amp;YEAR(J$1)-2000&amp;" C"&amp;$A35,'KOSPI2 Raw'!$B:$B,0),6)),0))/100</f>
        <v>0.15034333599999999</v>
      </c>
      <c r="K35">
        <f>(IFERROR(IFERROR(INDEX('KOSPI2 Raw'!$A:$N,MATCH("KOSPI2 "&amp;MONTH(K$1)&amp;" C"&amp;$A35,'KOSPI2 Raw'!$B:$B,0),6),INDEX('KOSPI2 Raw'!$A:$N,MATCH("KOSPI2 "&amp;MONTH(K$1)&amp;"/"&amp;YEAR(K$1)-2000&amp;" C"&amp;$A35,'KOSPI2 Raw'!$B:$B,0),6)),0))/100</f>
        <v>0</v>
      </c>
      <c r="L35">
        <f>(IFERROR(IFERROR(INDEX('KOSPI2 Raw'!$A:$N,MATCH("KOSPI2 "&amp;MONTH(L$1)&amp;" C"&amp;$A35,'KOSPI2 Raw'!$B:$B,0),6),INDEX('KOSPI2 Raw'!$A:$N,MATCH("KOSPI2 "&amp;MONTH(L$1)&amp;"/"&amp;YEAR(L$1)-2000&amp;" C"&amp;$A35,'KOSPI2 Raw'!$B:$B,0),6)),0))/100</f>
        <v>0.15034333599999999</v>
      </c>
    </row>
    <row r="36" spans="1:12" x14ac:dyDescent="0.3">
      <c r="A36" s="1">
        <v>355</v>
      </c>
      <c r="B36">
        <f>(IFERROR(IFERROR(INDEX('KOSPI2 Raw'!$A:$N,MATCH("KOSPI2 "&amp;MONTH(B$1)&amp;" C"&amp;$A36,'KOSPI2 Raw'!$B:$B,0),6),INDEX('KOSPI2 Raw'!$A:$N,MATCH("KOSPI2 "&amp;MONTH(B$1)&amp;"/"&amp;YEAR(B$1)-2000&amp;" C"&amp;$A36,'KOSPI2 Raw'!$B:$B,0),6)),0))/100</f>
        <v>0.14890698390000001</v>
      </c>
      <c r="C36">
        <f>(IFERROR(IFERROR(INDEX('KOSPI2 Raw'!$A:$N,MATCH("KOSPI2 "&amp;MONTH(C$1)&amp;" C"&amp;$A36,'KOSPI2 Raw'!$B:$B,0),6),INDEX('KOSPI2 Raw'!$A:$N,MATCH("KOSPI2 "&amp;MONTH(C$1)&amp;"/"&amp;YEAR(C$1)-2000&amp;" C"&amp;$A36,'KOSPI2 Raw'!$B:$B,0),6)),0))/100</f>
        <v>0.1435516416</v>
      </c>
      <c r="D36">
        <f>(IFERROR(IFERROR(INDEX('KOSPI2 Raw'!$A:$N,MATCH("KOSPI2 "&amp;MONTH(D$1)&amp;" C"&amp;$A36,'KOSPI2 Raw'!$B:$B,0),6),INDEX('KOSPI2 Raw'!$A:$N,MATCH("KOSPI2 "&amp;MONTH(D$1)&amp;"/"&amp;YEAR(D$1)-2000&amp;" C"&amp;$A36,'KOSPI2 Raw'!$B:$B,0),6)),0))/100</f>
        <v>0.17459445559999998</v>
      </c>
      <c r="E36">
        <f>(IFERROR(IFERROR(INDEX('KOSPI2 Raw'!$A:$N,MATCH("KOSPI2 "&amp;MONTH(E$1)&amp;" C"&amp;$A36,'KOSPI2 Raw'!$B:$B,0),6),INDEX('KOSPI2 Raw'!$A:$N,MATCH("KOSPI2 "&amp;MONTH(E$1)&amp;"/"&amp;YEAR(E$1)-2000&amp;" C"&amp;$A36,'KOSPI2 Raw'!$B:$B,0),6)),0))/100</f>
        <v>0.1550533398</v>
      </c>
      <c r="F36">
        <f>(IFERROR(IFERROR(INDEX('KOSPI2 Raw'!$A:$N,MATCH("KOSPI2 "&amp;MONTH(F$1)&amp;" C"&amp;$A36,'KOSPI2 Raw'!$B:$B,0),6),INDEX('KOSPI2 Raw'!$A:$N,MATCH("KOSPI2 "&amp;MONTH(F$1)&amp;"/"&amp;YEAR(F$1)-2000&amp;" C"&amp;$A36,'KOSPI2 Raw'!$B:$B,0),6)),0))/100</f>
        <v>0.13718395749999998</v>
      </c>
      <c r="G36">
        <f>(IFERROR(IFERROR(INDEX('KOSPI2 Raw'!$A:$N,MATCH("KOSPI2 "&amp;MONTH(G$1)&amp;" C"&amp;$A36,'KOSPI2 Raw'!$B:$B,0),6),INDEX('KOSPI2 Raw'!$A:$N,MATCH("KOSPI2 "&amp;MONTH(G$1)&amp;"/"&amp;YEAR(G$1)-2000&amp;" C"&amp;$A36,'KOSPI2 Raw'!$B:$B,0),6)),0))/100</f>
        <v>4.7671853649999998E-2</v>
      </c>
      <c r="H36">
        <f>(IFERROR(IFERROR(INDEX('KOSPI2 Raw'!$A:$N,MATCH("KOSPI2 "&amp;MONTH(H$1)&amp;" C"&amp;$A36,'KOSPI2 Raw'!$B:$B,0),6),INDEX('KOSPI2 Raw'!$A:$N,MATCH("KOSPI2 "&amp;MONTH(H$1)&amp;"/"&amp;YEAR(H$1)-2000&amp;" C"&amp;$A36,'KOSPI2 Raw'!$B:$B,0),6)),0))/100</f>
        <v>0.15943128400000001</v>
      </c>
      <c r="I36">
        <f>(IFERROR(IFERROR(INDEX('KOSPI2 Raw'!$A:$N,MATCH("KOSPI2 "&amp;MONTH(I$1)&amp;" C"&amp;$A36,'KOSPI2 Raw'!$B:$B,0),6),INDEX('KOSPI2 Raw'!$A:$N,MATCH("KOSPI2 "&amp;MONTH(I$1)&amp;"/"&amp;YEAR(I$1)-2000&amp;" C"&amp;$A36,'KOSPI2 Raw'!$B:$B,0),6)),0))/100</f>
        <v>0.2467120512</v>
      </c>
      <c r="J36">
        <f>(IFERROR(IFERROR(INDEX('KOSPI2 Raw'!$A:$N,MATCH("KOSPI2 "&amp;MONTH(J$1)&amp;" C"&amp;$A36,'KOSPI2 Raw'!$B:$B,0),6),INDEX('KOSPI2 Raw'!$A:$N,MATCH("KOSPI2 "&amp;MONTH(J$1)&amp;"/"&amp;YEAR(J$1)-2000&amp;" C"&amp;$A36,'KOSPI2 Raw'!$B:$B,0),6)),0))/100</f>
        <v>0.14890698390000001</v>
      </c>
      <c r="K36">
        <f>(IFERROR(IFERROR(INDEX('KOSPI2 Raw'!$A:$N,MATCH("KOSPI2 "&amp;MONTH(K$1)&amp;" C"&amp;$A36,'KOSPI2 Raw'!$B:$B,0),6),INDEX('KOSPI2 Raw'!$A:$N,MATCH("KOSPI2 "&amp;MONTH(K$1)&amp;"/"&amp;YEAR(K$1)-2000&amp;" C"&amp;$A36,'KOSPI2 Raw'!$B:$B,0),6)),0))/100</f>
        <v>0</v>
      </c>
      <c r="L36">
        <f>(IFERROR(IFERROR(INDEX('KOSPI2 Raw'!$A:$N,MATCH("KOSPI2 "&amp;MONTH(L$1)&amp;" C"&amp;$A36,'KOSPI2 Raw'!$B:$B,0),6),INDEX('KOSPI2 Raw'!$A:$N,MATCH("KOSPI2 "&amp;MONTH(L$1)&amp;"/"&amp;YEAR(L$1)-2000&amp;" C"&amp;$A36,'KOSPI2 Raw'!$B:$B,0),6)),0))/100</f>
        <v>0.14890698390000001</v>
      </c>
    </row>
    <row r="37" spans="1:12" x14ac:dyDescent="0.3">
      <c r="A37" s="1">
        <v>357.5</v>
      </c>
      <c r="B37">
        <f>(IFERROR(IFERROR(INDEX('KOSPI2 Raw'!$A:$N,MATCH("KOSPI2 "&amp;MONTH(B$1)&amp;" C"&amp;$A37,'KOSPI2 Raw'!$B:$B,0),6),INDEX('KOSPI2 Raw'!$A:$N,MATCH("KOSPI2 "&amp;MONTH(B$1)&amp;"/"&amp;YEAR(B$1)-2000&amp;" C"&amp;$A37,'KOSPI2 Raw'!$B:$B,0),6)),0))/100</f>
        <v>0.1490209207</v>
      </c>
      <c r="C37">
        <f>(IFERROR(IFERROR(INDEX('KOSPI2 Raw'!$A:$N,MATCH("KOSPI2 "&amp;MONTH(C$1)&amp;" C"&amp;$A37,'KOSPI2 Raw'!$B:$B,0),6),INDEX('KOSPI2 Raw'!$A:$N,MATCH("KOSPI2 "&amp;MONTH(C$1)&amp;"/"&amp;YEAR(C$1)-2000&amp;" C"&amp;$A37,'KOSPI2 Raw'!$B:$B,0),6)),0))/100</f>
        <v>0.149301303</v>
      </c>
      <c r="D37">
        <f>(IFERROR(IFERROR(INDEX('KOSPI2 Raw'!$A:$N,MATCH("KOSPI2 "&amp;MONTH(D$1)&amp;" C"&amp;$A37,'KOSPI2 Raw'!$B:$B,0),6),INDEX('KOSPI2 Raw'!$A:$N,MATCH("KOSPI2 "&amp;MONTH(D$1)&amp;"/"&amp;YEAR(D$1)-2000&amp;" C"&amp;$A37,'KOSPI2 Raw'!$B:$B,0),6)),0))/100</f>
        <v>0.15722514530000001</v>
      </c>
      <c r="E37">
        <f>(IFERROR(IFERROR(INDEX('KOSPI2 Raw'!$A:$N,MATCH("KOSPI2 "&amp;MONTH(E$1)&amp;" C"&amp;$A37,'KOSPI2 Raw'!$B:$B,0),6),INDEX('KOSPI2 Raw'!$A:$N,MATCH("KOSPI2 "&amp;MONTH(E$1)&amp;"/"&amp;YEAR(E$1)-2000&amp;" C"&amp;$A37,'KOSPI2 Raw'!$B:$B,0),6)),0))/100</f>
        <v>0</v>
      </c>
      <c r="F37">
        <f>(IFERROR(IFERROR(INDEX('KOSPI2 Raw'!$A:$N,MATCH("KOSPI2 "&amp;MONTH(F$1)&amp;" C"&amp;$A37,'KOSPI2 Raw'!$B:$B,0),6),INDEX('KOSPI2 Raw'!$A:$N,MATCH("KOSPI2 "&amp;MONTH(F$1)&amp;"/"&amp;YEAR(F$1)-2000&amp;" C"&amp;$A37,'KOSPI2 Raw'!$B:$B,0),6)),0))/100</f>
        <v>0</v>
      </c>
      <c r="G37">
        <f>(IFERROR(IFERROR(INDEX('KOSPI2 Raw'!$A:$N,MATCH("KOSPI2 "&amp;MONTH(G$1)&amp;" C"&amp;$A37,'KOSPI2 Raw'!$B:$B,0),6),INDEX('KOSPI2 Raw'!$A:$N,MATCH("KOSPI2 "&amp;MONTH(G$1)&amp;"/"&amp;YEAR(G$1)-2000&amp;" C"&amp;$A37,'KOSPI2 Raw'!$B:$B,0),6)),0))/100</f>
        <v>0</v>
      </c>
      <c r="H37">
        <f>(IFERROR(IFERROR(INDEX('KOSPI2 Raw'!$A:$N,MATCH("KOSPI2 "&amp;MONTH(H$1)&amp;" C"&amp;$A37,'KOSPI2 Raw'!$B:$B,0),6),INDEX('KOSPI2 Raw'!$A:$N,MATCH("KOSPI2 "&amp;MONTH(H$1)&amp;"/"&amp;YEAR(H$1)-2000&amp;" C"&amp;$A37,'KOSPI2 Raw'!$B:$B,0),6)),0))/100</f>
        <v>0</v>
      </c>
      <c r="I37">
        <f>(IFERROR(IFERROR(INDEX('KOSPI2 Raw'!$A:$N,MATCH("KOSPI2 "&amp;MONTH(I$1)&amp;" C"&amp;$A37,'KOSPI2 Raw'!$B:$B,0),6),INDEX('KOSPI2 Raw'!$A:$N,MATCH("KOSPI2 "&amp;MONTH(I$1)&amp;"/"&amp;YEAR(I$1)-2000&amp;" C"&amp;$A37,'KOSPI2 Raw'!$B:$B,0),6)),0))/100</f>
        <v>0</v>
      </c>
      <c r="J37">
        <f>(IFERROR(IFERROR(INDEX('KOSPI2 Raw'!$A:$N,MATCH("KOSPI2 "&amp;MONTH(J$1)&amp;" C"&amp;$A37,'KOSPI2 Raw'!$B:$B,0),6),INDEX('KOSPI2 Raw'!$A:$N,MATCH("KOSPI2 "&amp;MONTH(J$1)&amp;"/"&amp;YEAR(J$1)-2000&amp;" C"&amp;$A37,'KOSPI2 Raw'!$B:$B,0),6)),0))/100</f>
        <v>0.1490209207</v>
      </c>
      <c r="K37">
        <f>(IFERROR(IFERROR(INDEX('KOSPI2 Raw'!$A:$N,MATCH("KOSPI2 "&amp;MONTH(K$1)&amp;" C"&amp;$A37,'KOSPI2 Raw'!$B:$B,0),6),INDEX('KOSPI2 Raw'!$A:$N,MATCH("KOSPI2 "&amp;MONTH(K$1)&amp;"/"&amp;YEAR(K$1)-2000&amp;" C"&amp;$A37,'KOSPI2 Raw'!$B:$B,0),6)),0))/100</f>
        <v>0</v>
      </c>
      <c r="L37">
        <f>(IFERROR(IFERROR(INDEX('KOSPI2 Raw'!$A:$N,MATCH("KOSPI2 "&amp;MONTH(L$1)&amp;" C"&amp;$A37,'KOSPI2 Raw'!$B:$B,0),6),INDEX('KOSPI2 Raw'!$A:$N,MATCH("KOSPI2 "&amp;MONTH(L$1)&amp;"/"&amp;YEAR(L$1)-2000&amp;" C"&amp;$A37,'KOSPI2 Raw'!$B:$B,0),6)),0))/100</f>
        <v>0.1490209207</v>
      </c>
    </row>
    <row r="38" spans="1:12" x14ac:dyDescent="0.3">
      <c r="A38" s="1">
        <v>360</v>
      </c>
      <c r="B38">
        <f>(IFERROR(IFERROR(INDEX('KOSPI2 Raw'!$A:$N,MATCH("KOSPI2 "&amp;MONTH(B$1)&amp;" C"&amp;$A38,'KOSPI2 Raw'!$B:$B,0),6),INDEX('KOSPI2 Raw'!$A:$N,MATCH("KOSPI2 "&amp;MONTH(B$1)&amp;"/"&amp;YEAR(B$1)-2000&amp;" C"&amp;$A38,'KOSPI2 Raw'!$B:$B,0),6)),0))/100</f>
        <v>0.15114807219999998</v>
      </c>
      <c r="C38">
        <f>(IFERROR(IFERROR(INDEX('KOSPI2 Raw'!$A:$N,MATCH("KOSPI2 "&amp;MONTH(C$1)&amp;" C"&amp;$A38,'KOSPI2 Raw'!$B:$B,0),6),INDEX('KOSPI2 Raw'!$A:$N,MATCH("KOSPI2 "&amp;MONTH(C$1)&amp;"/"&amp;YEAR(C$1)-2000&amp;" C"&amp;$A38,'KOSPI2 Raw'!$B:$B,0),6)),0))/100</f>
        <v>0.14842454199999999</v>
      </c>
      <c r="D38">
        <f>(IFERROR(IFERROR(INDEX('KOSPI2 Raw'!$A:$N,MATCH("KOSPI2 "&amp;MONTH(D$1)&amp;" C"&amp;$A38,'KOSPI2 Raw'!$B:$B,0),6),INDEX('KOSPI2 Raw'!$A:$N,MATCH("KOSPI2 "&amp;MONTH(D$1)&amp;"/"&amp;YEAR(D$1)-2000&amp;" C"&amp;$A38,'KOSPI2 Raw'!$B:$B,0),6)),0))/100</f>
        <v>0.128721897</v>
      </c>
      <c r="E38">
        <f>(IFERROR(IFERROR(INDEX('KOSPI2 Raw'!$A:$N,MATCH("KOSPI2 "&amp;MONTH(E$1)&amp;" C"&amp;$A38,'KOSPI2 Raw'!$B:$B,0),6),INDEX('KOSPI2 Raw'!$A:$N,MATCH("KOSPI2 "&amp;MONTH(E$1)&amp;"/"&amp;YEAR(E$1)-2000&amp;" C"&amp;$A38,'KOSPI2 Raw'!$B:$B,0),6)),0))/100</f>
        <v>0.15274934879999999</v>
      </c>
      <c r="F38">
        <f>(IFERROR(IFERROR(INDEX('KOSPI2 Raw'!$A:$N,MATCH("KOSPI2 "&amp;MONTH(F$1)&amp;" C"&amp;$A38,'KOSPI2 Raw'!$B:$B,0),6),INDEX('KOSPI2 Raw'!$A:$N,MATCH("KOSPI2 "&amp;MONTH(F$1)&amp;"/"&amp;YEAR(F$1)-2000&amp;" C"&amp;$A38,'KOSPI2 Raw'!$B:$B,0),6)),0))/100</f>
        <v>0.15242845259999999</v>
      </c>
      <c r="G38">
        <f>(IFERROR(IFERROR(INDEX('KOSPI2 Raw'!$A:$N,MATCH("KOSPI2 "&amp;MONTH(G$1)&amp;" C"&amp;$A38,'KOSPI2 Raw'!$B:$B,0),6),INDEX('KOSPI2 Raw'!$A:$N,MATCH("KOSPI2 "&amp;MONTH(G$1)&amp;"/"&amp;YEAR(G$1)-2000&amp;" C"&amp;$A38,'KOSPI2 Raw'!$B:$B,0),6)),0))/100</f>
        <v>5.594988109E-2</v>
      </c>
      <c r="H38">
        <f>(IFERROR(IFERROR(INDEX('KOSPI2 Raw'!$A:$N,MATCH("KOSPI2 "&amp;MONTH(H$1)&amp;" C"&amp;$A38,'KOSPI2 Raw'!$B:$B,0),6),INDEX('KOSPI2 Raw'!$A:$N,MATCH("KOSPI2 "&amp;MONTH(H$1)&amp;"/"&amp;YEAR(H$1)-2000&amp;" C"&amp;$A38,'KOSPI2 Raw'!$B:$B,0),6)),0))/100</f>
        <v>0.1347208687</v>
      </c>
      <c r="I38">
        <f>(IFERROR(IFERROR(INDEX('KOSPI2 Raw'!$A:$N,MATCH("KOSPI2 "&amp;MONTH(I$1)&amp;" C"&amp;$A38,'KOSPI2 Raw'!$B:$B,0),6),INDEX('KOSPI2 Raw'!$A:$N,MATCH("KOSPI2 "&amp;MONTH(I$1)&amp;"/"&amp;YEAR(I$1)-2000&amp;" C"&amp;$A38,'KOSPI2 Raw'!$B:$B,0),6)),0))/100</f>
        <v>0.25017241550000002</v>
      </c>
      <c r="J38">
        <f>(IFERROR(IFERROR(INDEX('KOSPI2 Raw'!$A:$N,MATCH("KOSPI2 "&amp;MONTH(J$1)&amp;" C"&amp;$A38,'KOSPI2 Raw'!$B:$B,0),6),INDEX('KOSPI2 Raw'!$A:$N,MATCH("KOSPI2 "&amp;MONTH(J$1)&amp;"/"&amp;YEAR(J$1)-2000&amp;" C"&amp;$A38,'KOSPI2 Raw'!$B:$B,0),6)),0))/100</f>
        <v>0.15114807219999998</v>
      </c>
      <c r="K38">
        <f>(IFERROR(IFERROR(INDEX('KOSPI2 Raw'!$A:$N,MATCH("KOSPI2 "&amp;MONTH(K$1)&amp;" C"&amp;$A38,'KOSPI2 Raw'!$B:$B,0),6),INDEX('KOSPI2 Raw'!$A:$N,MATCH("KOSPI2 "&amp;MONTH(K$1)&amp;"/"&amp;YEAR(K$1)-2000&amp;" C"&amp;$A38,'KOSPI2 Raw'!$B:$B,0),6)),0))/100</f>
        <v>2.7072135770000002E-2</v>
      </c>
      <c r="L38">
        <f>(IFERROR(IFERROR(INDEX('KOSPI2 Raw'!$A:$N,MATCH("KOSPI2 "&amp;MONTH(L$1)&amp;" C"&amp;$A38,'KOSPI2 Raw'!$B:$B,0),6),INDEX('KOSPI2 Raw'!$A:$N,MATCH("KOSPI2 "&amp;MONTH(L$1)&amp;"/"&amp;YEAR(L$1)-2000&amp;" C"&amp;$A38,'KOSPI2 Raw'!$B:$B,0),6)),0))/100</f>
        <v>0.15114807219999998</v>
      </c>
    </row>
    <row r="39" spans="1:12" x14ac:dyDescent="0.3">
      <c r="A39" s="1">
        <v>362.5</v>
      </c>
      <c r="B39">
        <f>(IFERROR(IFERROR(INDEX('KOSPI2 Raw'!$A:$N,MATCH("KOSPI2 "&amp;MONTH(B$1)&amp;" C"&amp;$A39,'KOSPI2 Raw'!$B:$B,0),6),INDEX('KOSPI2 Raw'!$A:$N,MATCH("KOSPI2 "&amp;MONTH(B$1)&amp;"/"&amp;YEAR(B$1)-2000&amp;" C"&amp;$A39,'KOSPI2 Raw'!$B:$B,0),6)),0))/100</f>
        <v>0.15143757699999999</v>
      </c>
      <c r="C39">
        <f>(IFERROR(IFERROR(INDEX('KOSPI2 Raw'!$A:$N,MATCH("KOSPI2 "&amp;MONTH(C$1)&amp;" C"&amp;$A39,'KOSPI2 Raw'!$B:$B,0),6),INDEX('KOSPI2 Raw'!$A:$N,MATCH("KOSPI2 "&amp;MONTH(C$1)&amp;"/"&amp;YEAR(C$1)-2000&amp;" C"&amp;$A39,'KOSPI2 Raw'!$B:$B,0),6)),0))/100</f>
        <v>0.14657172900000001</v>
      </c>
      <c r="D39">
        <f>(IFERROR(IFERROR(INDEX('KOSPI2 Raw'!$A:$N,MATCH("KOSPI2 "&amp;MONTH(D$1)&amp;" C"&amp;$A39,'KOSPI2 Raw'!$B:$B,0),6),INDEX('KOSPI2 Raw'!$A:$N,MATCH("KOSPI2 "&amp;MONTH(D$1)&amp;"/"&amp;YEAR(D$1)-2000&amp;" C"&amp;$A39,'KOSPI2 Raw'!$B:$B,0),6)),0))/100</f>
        <v>0.1572122306</v>
      </c>
      <c r="E39">
        <f>(IFERROR(IFERROR(INDEX('KOSPI2 Raw'!$A:$N,MATCH("KOSPI2 "&amp;MONTH(E$1)&amp;" C"&amp;$A39,'KOSPI2 Raw'!$B:$B,0),6),INDEX('KOSPI2 Raw'!$A:$N,MATCH("KOSPI2 "&amp;MONTH(E$1)&amp;"/"&amp;YEAR(E$1)-2000&amp;" C"&amp;$A39,'KOSPI2 Raw'!$B:$B,0),6)),0))/100</f>
        <v>0</v>
      </c>
      <c r="F39">
        <f>(IFERROR(IFERROR(INDEX('KOSPI2 Raw'!$A:$N,MATCH("KOSPI2 "&amp;MONTH(F$1)&amp;" C"&amp;$A39,'KOSPI2 Raw'!$B:$B,0),6),INDEX('KOSPI2 Raw'!$A:$N,MATCH("KOSPI2 "&amp;MONTH(F$1)&amp;"/"&amp;YEAR(F$1)-2000&amp;" C"&amp;$A39,'KOSPI2 Raw'!$B:$B,0),6)),0))/100</f>
        <v>0</v>
      </c>
      <c r="G39">
        <f>(IFERROR(IFERROR(INDEX('KOSPI2 Raw'!$A:$N,MATCH("KOSPI2 "&amp;MONTH(G$1)&amp;" C"&amp;$A39,'KOSPI2 Raw'!$B:$B,0),6),INDEX('KOSPI2 Raw'!$A:$N,MATCH("KOSPI2 "&amp;MONTH(G$1)&amp;"/"&amp;YEAR(G$1)-2000&amp;" C"&amp;$A39,'KOSPI2 Raw'!$B:$B,0),6)),0))/100</f>
        <v>0</v>
      </c>
      <c r="H39">
        <f>(IFERROR(IFERROR(INDEX('KOSPI2 Raw'!$A:$N,MATCH("KOSPI2 "&amp;MONTH(H$1)&amp;" C"&amp;$A39,'KOSPI2 Raw'!$B:$B,0),6),INDEX('KOSPI2 Raw'!$A:$N,MATCH("KOSPI2 "&amp;MONTH(H$1)&amp;"/"&amp;YEAR(H$1)-2000&amp;" C"&amp;$A39,'KOSPI2 Raw'!$B:$B,0),6)),0))/100</f>
        <v>0</v>
      </c>
      <c r="I39">
        <f>(IFERROR(IFERROR(INDEX('KOSPI2 Raw'!$A:$N,MATCH("KOSPI2 "&amp;MONTH(I$1)&amp;" C"&amp;$A39,'KOSPI2 Raw'!$B:$B,0),6),INDEX('KOSPI2 Raw'!$A:$N,MATCH("KOSPI2 "&amp;MONTH(I$1)&amp;"/"&amp;YEAR(I$1)-2000&amp;" C"&amp;$A39,'KOSPI2 Raw'!$B:$B,0),6)),0))/100</f>
        <v>0</v>
      </c>
      <c r="J39">
        <f>(IFERROR(IFERROR(INDEX('KOSPI2 Raw'!$A:$N,MATCH("KOSPI2 "&amp;MONTH(J$1)&amp;" C"&amp;$A39,'KOSPI2 Raw'!$B:$B,0),6),INDEX('KOSPI2 Raw'!$A:$N,MATCH("KOSPI2 "&amp;MONTH(J$1)&amp;"/"&amp;YEAR(J$1)-2000&amp;" C"&amp;$A39,'KOSPI2 Raw'!$B:$B,0),6)),0))/100</f>
        <v>0.15143757699999999</v>
      </c>
      <c r="K39">
        <f>(IFERROR(IFERROR(INDEX('KOSPI2 Raw'!$A:$N,MATCH("KOSPI2 "&amp;MONTH(K$1)&amp;" C"&amp;$A39,'KOSPI2 Raw'!$B:$B,0),6),INDEX('KOSPI2 Raw'!$A:$N,MATCH("KOSPI2 "&amp;MONTH(K$1)&amp;"/"&amp;YEAR(K$1)-2000&amp;" C"&amp;$A39,'KOSPI2 Raw'!$B:$B,0),6)),0))/100</f>
        <v>0</v>
      </c>
      <c r="L39">
        <f>(IFERROR(IFERROR(INDEX('KOSPI2 Raw'!$A:$N,MATCH("KOSPI2 "&amp;MONTH(L$1)&amp;" C"&amp;$A39,'KOSPI2 Raw'!$B:$B,0),6),INDEX('KOSPI2 Raw'!$A:$N,MATCH("KOSPI2 "&amp;MONTH(L$1)&amp;"/"&amp;YEAR(L$1)-2000&amp;" C"&amp;$A39,'KOSPI2 Raw'!$B:$B,0),6)),0))/100</f>
        <v>0.15143757699999999</v>
      </c>
    </row>
    <row r="40" spans="1:12" x14ac:dyDescent="0.3">
      <c r="A40" s="1">
        <v>365</v>
      </c>
      <c r="B40">
        <f>(IFERROR(IFERROR(INDEX('KOSPI2 Raw'!$A:$N,MATCH("KOSPI2 "&amp;MONTH(B$1)&amp;" C"&amp;$A40,'KOSPI2 Raw'!$B:$B,0),6),INDEX('KOSPI2 Raw'!$A:$N,MATCH("KOSPI2 "&amp;MONTH(B$1)&amp;"/"&amp;YEAR(B$1)-2000&amp;" C"&amp;$A40,'KOSPI2 Raw'!$B:$B,0),6)),0))/100</f>
        <v>0</v>
      </c>
      <c r="C40">
        <f>(IFERROR(IFERROR(INDEX('KOSPI2 Raw'!$A:$N,MATCH("KOSPI2 "&amp;MONTH(C$1)&amp;" C"&amp;$A40,'KOSPI2 Raw'!$B:$B,0),6),INDEX('KOSPI2 Raw'!$A:$N,MATCH("KOSPI2 "&amp;MONTH(C$1)&amp;"/"&amp;YEAR(C$1)-2000&amp;" C"&amp;$A40,'KOSPI2 Raw'!$B:$B,0),6)),0))/100</f>
        <v>0</v>
      </c>
      <c r="D40">
        <f>(IFERROR(IFERROR(INDEX('KOSPI2 Raw'!$A:$N,MATCH("KOSPI2 "&amp;MONTH(D$1)&amp;" C"&amp;$A40,'KOSPI2 Raw'!$B:$B,0),6),INDEX('KOSPI2 Raw'!$A:$N,MATCH("KOSPI2 "&amp;MONTH(D$1)&amp;"/"&amp;YEAR(D$1)-2000&amp;" C"&amp;$A40,'KOSPI2 Raw'!$B:$B,0),6)),0))/100</f>
        <v>0</v>
      </c>
      <c r="E40">
        <f>(IFERROR(IFERROR(INDEX('KOSPI2 Raw'!$A:$N,MATCH("KOSPI2 "&amp;MONTH(E$1)&amp;" C"&amp;$A40,'KOSPI2 Raw'!$B:$B,0),6),INDEX('KOSPI2 Raw'!$A:$N,MATCH("KOSPI2 "&amp;MONTH(E$1)&amp;"/"&amp;YEAR(E$1)-2000&amp;" C"&amp;$A40,'KOSPI2 Raw'!$B:$B,0),6)),0))/100</f>
        <v>0.1603294019</v>
      </c>
      <c r="F40">
        <f>(IFERROR(IFERROR(INDEX('KOSPI2 Raw'!$A:$N,MATCH("KOSPI2 "&amp;MONTH(F$1)&amp;" C"&amp;$A40,'KOSPI2 Raw'!$B:$B,0),6),INDEX('KOSPI2 Raw'!$A:$N,MATCH("KOSPI2 "&amp;MONTH(F$1)&amp;"/"&amp;YEAR(F$1)-2000&amp;" C"&amp;$A40,'KOSPI2 Raw'!$B:$B,0),6)),0))/100</f>
        <v>0.15038269800000001</v>
      </c>
      <c r="G40">
        <f>(IFERROR(IFERROR(INDEX('KOSPI2 Raw'!$A:$N,MATCH("KOSPI2 "&amp;MONTH(G$1)&amp;" C"&amp;$A40,'KOSPI2 Raw'!$B:$B,0),6),INDEX('KOSPI2 Raw'!$A:$N,MATCH("KOSPI2 "&amp;MONTH(G$1)&amp;"/"&amp;YEAR(G$1)-2000&amp;" C"&amp;$A40,'KOSPI2 Raw'!$B:$B,0),6)),0))/100</f>
        <v>0</v>
      </c>
      <c r="H40">
        <f>(IFERROR(IFERROR(INDEX('KOSPI2 Raw'!$A:$N,MATCH("KOSPI2 "&amp;MONTH(H$1)&amp;" C"&amp;$A40,'KOSPI2 Raw'!$B:$B,0),6),INDEX('KOSPI2 Raw'!$A:$N,MATCH("KOSPI2 "&amp;MONTH(H$1)&amp;"/"&amp;YEAR(H$1)-2000&amp;" C"&amp;$A40,'KOSPI2 Raw'!$B:$B,0),6)),0))/100</f>
        <v>0.14926022019999999</v>
      </c>
      <c r="I40">
        <f>(IFERROR(IFERROR(INDEX('KOSPI2 Raw'!$A:$N,MATCH("KOSPI2 "&amp;MONTH(I$1)&amp;" C"&amp;$A40,'KOSPI2 Raw'!$B:$B,0),6),INDEX('KOSPI2 Raw'!$A:$N,MATCH("KOSPI2 "&amp;MONTH(I$1)&amp;"/"&amp;YEAR(I$1)-2000&amp;" C"&amp;$A40,'KOSPI2 Raw'!$B:$B,0),6)),0))/100</f>
        <v>0.12538792580000002</v>
      </c>
      <c r="J40">
        <f>(IFERROR(IFERROR(INDEX('KOSPI2 Raw'!$A:$N,MATCH("KOSPI2 "&amp;MONTH(J$1)&amp;" C"&amp;$A40,'KOSPI2 Raw'!$B:$B,0),6),INDEX('KOSPI2 Raw'!$A:$N,MATCH("KOSPI2 "&amp;MONTH(J$1)&amp;"/"&amp;YEAR(J$1)-2000&amp;" C"&amp;$A40,'KOSPI2 Raw'!$B:$B,0),6)),0))/100</f>
        <v>0</v>
      </c>
      <c r="K40">
        <f>(IFERROR(IFERROR(INDEX('KOSPI2 Raw'!$A:$N,MATCH("KOSPI2 "&amp;MONTH(K$1)&amp;" C"&amp;$A40,'KOSPI2 Raw'!$B:$B,0),6),INDEX('KOSPI2 Raw'!$A:$N,MATCH("KOSPI2 "&amp;MONTH(K$1)&amp;"/"&amp;YEAR(K$1)-2000&amp;" C"&amp;$A40,'KOSPI2 Raw'!$B:$B,0),6)),0))/100</f>
        <v>0</v>
      </c>
      <c r="L40">
        <f>(IFERROR(IFERROR(INDEX('KOSPI2 Raw'!$A:$N,MATCH("KOSPI2 "&amp;MONTH(L$1)&amp;" C"&amp;$A40,'KOSPI2 Raw'!$B:$B,0),6),INDEX('KOSPI2 Raw'!$A:$N,MATCH("KOSPI2 "&amp;MONTH(L$1)&amp;"/"&amp;YEAR(L$1)-2000&amp;" C"&amp;$A40,'KOSPI2 Raw'!$B:$B,0),6)),0))/100</f>
        <v>0</v>
      </c>
    </row>
    <row r="41" spans="1:12" x14ac:dyDescent="0.3">
      <c r="A41" s="1">
        <v>370</v>
      </c>
      <c r="B41">
        <f>(IFERROR(IFERROR(INDEX('KOSPI2 Raw'!$A:$N,MATCH("KOSPI2 "&amp;MONTH(B$1)&amp;" C"&amp;$A41,'KOSPI2 Raw'!$B:$B,0),6),INDEX('KOSPI2 Raw'!$A:$N,MATCH("KOSPI2 "&amp;MONTH(B$1)&amp;"/"&amp;YEAR(B$1)-2000&amp;" C"&amp;$A41,'KOSPI2 Raw'!$B:$B,0),6)),0))/100</f>
        <v>0</v>
      </c>
      <c r="C41">
        <f>(IFERROR(IFERROR(INDEX('KOSPI2 Raw'!$A:$N,MATCH("KOSPI2 "&amp;MONTH(C$1)&amp;" C"&amp;$A41,'KOSPI2 Raw'!$B:$B,0),6),INDEX('KOSPI2 Raw'!$A:$N,MATCH("KOSPI2 "&amp;MONTH(C$1)&amp;"/"&amp;YEAR(C$1)-2000&amp;" C"&amp;$A41,'KOSPI2 Raw'!$B:$B,0),6)),0))/100</f>
        <v>0</v>
      </c>
      <c r="D41">
        <f>(IFERROR(IFERROR(INDEX('KOSPI2 Raw'!$A:$N,MATCH("KOSPI2 "&amp;MONTH(D$1)&amp;" C"&amp;$A41,'KOSPI2 Raw'!$B:$B,0),6),INDEX('KOSPI2 Raw'!$A:$N,MATCH("KOSPI2 "&amp;MONTH(D$1)&amp;"/"&amp;YEAR(D$1)-2000&amp;" C"&amp;$A41,'KOSPI2 Raw'!$B:$B,0),6)),0))/100</f>
        <v>0</v>
      </c>
      <c r="E41">
        <f>(IFERROR(IFERROR(INDEX('KOSPI2 Raw'!$A:$N,MATCH("KOSPI2 "&amp;MONTH(E$1)&amp;" C"&amp;$A41,'KOSPI2 Raw'!$B:$B,0),6),INDEX('KOSPI2 Raw'!$A:$N,MATCH("KOSPI2 "&amp;MONTH(E$1)&amp;"/"&amp;YEAR(E$1)-2000&amp;" C"&amp;$A41,'KOSPI2 Raw'!$B:$B,0),6)),0))/100</f>
        <v>0.1555657164</v>
      </c>
      <c r="F41">
        <f>(IFERROR(IFERROR(INDEX('KOSPI2 Raw'!$A:$N,MATCH("KOSPI2 "&amp;MONTH(F$1)&amp;" C"&amp;$A41,'KOSPI2 Raw'!$B:$B,0),6),INDEX('KOSPI2 Raw'!$A:$N,MATCH("KOSPI2 "&amp;MONTH(F$1)&amp;"/"&amp;YEAR(F$1)-2000&amp;" C"&amp;$A41,'KOSPI2 Raw'!$B:$B,0),6)),0))/100</f>
        <v>0.11782877530000001</v>
      </c>
      <c r="G41">
        <f>(IFERROR(IFERROR(INDEX('KOSPI2 Raw'!$A:$N,MATCH("KOSPI2 "&amp;MONTH(G$1)&amp;" C"&amp;$A41,'KOSPI2 Raw'!$B:$B,0),6),INDEX('KOSPI2 Raw'!$A:$N,MATCH("KOSPI2 "&amp;MONTH(G$1)&amp;"/"&amp;YEAR(G$1)-2000&amp;" C"&amp;$A41,'KOSPI2 Raw'!$B:$B,0),6)),0))/100</f>
        <v>7.6112082240000004E-2</v>
      </c>
      <c r="H41">
        <f>(IFERROR(IFERROR(INDEX('KOSPI2 Raw'!$A:$N,MATCH("KOSPI2 "&amp;MONTH(H$1)&amp;" C"&amp;$A41,'KOSPI2 Raw'!$B:$B,0),6),INDEX('KOSPI2 Raw'!$A:$N,MATCH("KOSPI2 "&amp;MONTH(H$1)&amp;"/"&amp;YEAR(H$1)-2000&amp;" C"&amp;$A41,'KOSPI2 Raw'!$B:$B,0),6)),0))/100</f>
        <v>0.14654805500000001</v>
      </c>
      <c r="I41">
        <f>(IFERROR(IFERROR(INDEX('KOSPI2 Raw'!$A:$N,MATCH("KOSPI2 "&amp;MONTH(I$1)&amp;" C"&amp;$A41,'KOSPI2 Raw'!$B:$B,0),6),INDEX('KOSPI2 Raw'!$A:$N,MATCH("KOSPI2 "&amp;MONTH(I$1)&amp;"/"&amp;YEAR(I$1)-2000&amp;" C"&amp;$A41,'KOSPI2 Raw'!$B:$B,0),6)),0))/100</f>
        <v>0.1290988015</v>
      </c>
      <c r="J41">
        <f>(IFERROR(IFERROR(INDEX('KOSPI2 Raw'!$A:$N,MATCH("KOSPI2 "&amp;MONTH(J$1)&amp;" C"&amp;$A41,'KOSPI2 Raw'!$B:$B,0),6),INDEX('KOSPI2 Raw'!$A:$N,MATCH("KOSPI2 "&amp;MONTH(J$1)&amp;"/"&amp;YEAR(J$1)-2000&amp;" C"&amp;$A41,'KOSPI2 Raw'!$B:$B,0),6)),0))/100</f>
        <v>4.2059283279999998E-2</v>
      </c>
      <c r="K41">
        <f>(IFERROR(IFERROR(INDEX('KOSPI2 Raw'!$A:$N,MATCH("KOSPI2 "&amp;MONTH(K$1)&amp;" C"&amp;$A41,'KOSPI2 Raw'!$B:$B,0),6),INDEX('KOSPI2 Raw'!$A:$N,MATCH("KOSPI2 "&amp;MONTH(K$1)&amp;"/"&amp;YEAR(K$1)-2000&amp;" C"&amp;$A41,'KOSPI2 Raw'!$B:$B,0),6)),0))/100</f>
        <v>0</v>
      </c>
      <c r="L41">
        <f>(IFERROR(IFERROR(INDEX('KOSPI2 Raw'!$A:$N,MATCH("KOSPI2 "&amp;MONTH(L$1)&amp;" C"&amp;$A41,'KOSPI2 Raw'!$B:$B,0),6),INDEX('KOSPI2 Raw'!$A:$N,MATCH("KOSPI2 "&amp;MONTH(L$1)&amp;"/"&amp;YEAR(L$1)-2000&amp;" C"&amp;$A41,'KOSPI2 Raw'!$B:$B,0),6)),0))/100</f>
        <v>2.858428906E-2</v>
      </c>
    </row>
    <row r="42" spans="1:12" x14ac:dyDescent="0.3">
      <c r="A42" s="1">
        <v>375</v>
      </c>
      <c r="B42">
        <f>(IFERROR(IFERROR(INDEX('KOSPI2 Raw'!$A:$N,MATCH("KOSPI2 "&amp;MONTH(B$1)&amp;" C"&amp;$A42,'KOSPI2 Raw'!$B:$B,0),6),INDEX('KOSPI2 Raw'!$A:$N,MATCH("KOSPI2 "&amp;MONTH(B$1)&amp;"/"&amp;YEAR(B$1)-2000&amp;" C"&amp;$A42,'KOSPI2 Raw'!$B:$B,0),6)),0))/100</f>
        <v>0</v>
      </c>
      <c r="C42">
        <f>(IFERROR(IFERROR(INDEX('KOSPI2 Raw'!$A:$N,MATCH("KOSPI2 "&amp;MONTH(C$1)&amp;" C"&amp;$A42,'KOSPI2 Raw'!$B:$B,0),6),INDEX('KOSPI2 Raw'!$A:$N,MATCH("KOSPI2 "&amp;MONTH(C$1)&amp;"/"&amp;YEAR(C$1)-2000&amp;" C"&amp;$A42,'KOSPI2 Raw'!$B:$B,0),6)),0))/100</f>
        <v>0</v>
      </c>
      <c r="D42">
        <f>(IFERROR(IFERROR(INDEX('KOSPI2 Raw'!$A:$N,MATCH("KOSPI2 "&amp;MONTH(D$1)&amp;" C"&amp;$A42,'KOSPI2 Raw'!$B:$B,0),6),INDEX('KOSPI2 Raw'!$A:$N,MATCH("KOSPI2 "&amp;MONTH(D$1)&amp;"/"&amp;YEAR(D$1)-2000&amp;" C"&amp;$A42,'KOSPI2 Raw'!$B:$B,0),6)),0))/100</f>
        <v>0</v>
      </c>
      <c r="E42">
        <f>(IFERROR(IFERROR(INDEX('KOSPI2 Raw'!$A:$N,MATCH("KOSPI2 "&amp;MONTH(E$1)&amp;" C"&amp;$A42,'KOSPI2 Raw'!$B:$B,0),6),INDEX('KOSPI2 Raw'!$A:$N,MATCH("KOSPI2 "&amp;MONTH(E$1)&amp;"/"&amp;YEAR(E$1)-2000&amp;" C"&amp;$A42,'KOSPI2 Raw'!$B:$B,0),6)),0))/100</f>
        <v>0.14859769910000001</v>
      </c>
      <c r="F42">
        <f>(IFERROR(IFERROR(INDEX('KOSPI2 Raw'!$A:$N,MATCH("KOSPI2 "&amp;MONTH(F$1)&amp;" C"&amp;$A42,'KOSPI2 Raw'!$B:$B,0),6),INDEX('KOSPI2 Raw'!$A:$N,MATCH("KOSPI2 "&amp;MONTH(F$1)&amp;"/"&amp;YEAR(F$1)-2000&amp;" C"&amp;$A42,'KOSPI2 Raw'!$B:$B,0),6)),0))/100</f>
        <v>0.1733674664</v>
      </c>
      <c r="G42">
        <f>(IFERROR(IFERROR(INDEX('KOSPI2 Raw'!$A:$N,MATCH("KOSPI2 "&amp;MONTH(G$1)&amp;" C"&amp;$A42,'KOSPI2 Raw'!$B:$B,0),6),INDEX('KOSPI2 Raw'!$A:$N,MATCH("KOSPI2 "&amp;MONTH(G$1)&amp;"/"&amp;YEAR(G$1)-2000&amp;" C"&amp;$A42,'KOSPI2 Raw'!$B:$B,0),6)),0))/100</f>
        <v>8.4040695169999999E-2</v>
      </c>
      <c r="H42">
        <f>(IFERROR(IFERROR(INDEX('KOSPI2 Raw'!$A:$N,MATCH("KOSPI2 "&amp;MONTH(H$1)&amp;" C"&amp;$A42,'KOSPI2 Raw'!$B:$B,0),6),INDEX('KOSPI2 Raw'!$A:$N,MATCH("KOSPI2 "&amp;MONTH(H$1)&amp;"/"&amp;YEAR(H$1)-2000&amp;" C"&amp;$A42,'KOSPI2 Raw'!$B:$B,0),6)),0))/100</f>
        <v>0.18202508000000001</v>
      </c>
      <c r="I42">
        <f>(IFERROR(IFERROR(INDEX('KOSPI2 Raw'!$A:$N,MATCH("KOSPI2 "&amp;MONTH(I$1)&amp;" C"&amp;$A42,'KOSPI2 Raw'!$B:$B,0),6),INDEX('KOSPI2 Raw'!$A:$N,MATCH("KOSPI2 "&amp;MONTH(I$1)&amp;"/"&amp;YEAR(I$1)-2000&amp;" C"&amp;$A42,'KOSPI2 Raw'!$B:$B,0),6)),0))/100</f>
        <v>0.14906910549999999</v>
      </c>
      <c r="J42">
        <f>(IFERROR(IFERROR(INDEX('KOSPI2 Raw'!$A:$N,MATCH("KOSPI2 "&amp;MONTH(J$1)&amp;" C"&amp;$A42,'KOSPI2 Raw'!$B:$B,0),6),INDEX('KOSPI2 Raw'!$A:$N,MATCH("KOSPI2 "&amp;MONTH(J$1)&amp;"/"&amp;YEAR(J$1)-2000&amp;" C"&amp;$A42,'KOSPI2 Raw'!$B:$B,0),6)),0))/100</f>
        <v>0</v>
      </c>
      <c r="K42">
        <f>(IFERROR(IFERROR(INDEX('KOSPI2 Raw'!$A:$N,MATCH("KOSPI2 "&amp;MONTH(K$1)&amp;" C"&amp;$A42,'KOSPI2 Raw'!$B:$B,0),6),INDEX('KOSPI2 Raw'!$A:$N,MATCH("KOSPI2 "&amp;MONTH(K$1)&amp;"/"&amp;YEAR(K$1)-2000&amp;" C"&amp;$A42,'KOSPI2 Raw'!$B:$B,0),6)),0))/100</f>
        <v>0</v>
      </c>
      <c r="L42">
        <f>(IFERROR(IFERROR(INDEX('KOSPI2 Raw'!$A:$N,MATCH("KOSPI2 "&amp;MONTH(L$1)&amp;" C"&amp;$A42,'KOSPI2 Raw'!$B:$B,0),6),INDEX('KOSPI2 Raw'!$A:$N,MATCH("KOSPI2 "&amp;MONTH(L$1)&amp;"/"&amp;YEAR(L$1)-2000&amp;" C"&amp;$A42,'KOSPI2 Raw'!$B:$B,0),6)),0))/100</f>
        <v>0</v>
      </c>
    </row>
    <row r="43" spans="1:12" x14ac:dyDescent="0.3">
      <c r="A43" s="1">
        <v>380</v>
      </c>
      <c r="B43">
        <f>(IFERROR(IFERROR(INDEX('KOSPI2 Raw'!$A:$N,MATCH("KOSPI2 "&amp;MONTH(B$1)&amp;" C"&amp;$A43,'KOSPI2 Raw'!$B:$B,0),6),INDEX('KOSPI2 Raw'!$A:$N,MATCH("KOSPI2 "&amp;MONTH(B$1)&amp;"/"&amp;YEAR(B$1)-2000&amp;" C"&amp;$A43,'KOSPI2 Raw'!$B:$B,0),6)),0))/100</f>
        <v>0</v>
      </c>
      <c r="C43">
        <f>(IFERROR(IFERROR(INDEX('KOSPI2 Raw'!$A:$N,MATCH("KOSPI2 "&amp;MONTH(C$1)&amp;" C"&amp;$A43,'KOSPI2 Raw'!$B:$B,0),6),INDEX('KOSPI2 Raw'!$A:$N,MATCH("KOSPI2 "&amp;MONTH(C$1)&amp;"/"&amp;YEAR(C$1)-2000&amp;" C"&amp;$A43,'KOSPI2 Raw'!$B:$B,0),6)),0))/100</f>
        <v>0</v>
      </c>
      <c r="D43">
        <f>(IFERROR(IFERROR(INDEX('KOSPI2 Raw'!$A:$N,MATCH("KOSPI2 "&amp;MONTH(D$1)&amp;" C"&amp;$A43,'KOSPI2 Raw'!$B:$B,0),6),INDEX('KOSPI2 Raw'!$A:$N,MATCH("KOSPI2 "&amp;MONTH(D$1)&amp;"/"&amp;YEAR(D$1)-2000&amp;" C"&amp;$A43,'KOSPI2 Raw'!$B:$B,0),6)),0))/100</f>
        <v>0</v>
      </c>
      <c r="E43">
        <f>(IFERROR(IFERROR(INDEX('KOSPI2 Raw'!$A:$N,MATCH("KOSPI2 "&amp;MONTH(E$1)&amp;" C"&amp;$A43,'KOSPI2 Raw'!$B:$B,0),6),INDEX('KOSPI2 Raw'!$A:$N,MATCH("KOSPI2 "&amp;MONTH(E$1)&amp;"/"&amp;YEAR(E$1)-2000&amp;" C"&amp;$A43,'KOSPI2 Raw'!$B:$B,0),6)),0))/100</f>
        <v>0.14965686480000001</v>
      </c>
      <c r="F43">
        <f>(IFERROR(IFERROR(INDEX('KOSPI2 Raw'!$A:$N,MATCH("KOSPI2 "&amp;MONTH(F$1)&amp;" C"&amp;$A43,'KOSPI2 Raw'!$B:$B,0),6),INDEX('KOSPI2 Raw'!$A:$N,MATCH("KOSPI2 "&amp;MONTH(F$1)&amp;"/"&amp;YEAR(F$1)-2000&amp;" C"&amp;$A43,'KOSPI2 Raw'!$B:$B,0),6)),0))/100</f>
        <v>0.1469290882</v>
      </c>
      <c r="G43">
        <f>(IFERROR(IFERROR(INDEX('KOSPI2 Raw'!$A:$N,MATCH("KOSPI2 "&amp;MONTH(G$1)&amp;" C"&amp;$A43,'KOSPI2 Raw'!$B:$B,0),6),INDEX('KOSPI2 Raw'!$A:$N,MATCH("KOSPI2 "&amp;MONTH(G$1)&amp;"/"&amp;YEAR(G$1)-2000&amp;" C"&amp;$A43,'KOSPI2 Raw'!$B:$B,0),6)),0))/100</f>
        <v>9.1599274220000013E-2</v>
      </c>
      <c r="H43">
        <f>(IFERROR(IFERROR(INDEX('KOSPI2 Raw'!$A:$N,MATCH("KOSPI2 "&amp;MONTH(H$1)&amp;" C"&amp;$A43,'KOSPI2 Raw'!$B:$B,0),6),INDEX('KOSPI2 Raw'!$A:$N,MATCH("KOSPI2 "&amp;MONTH(H$1)&amp;"/"&amp;YEAR(H$1)-2000&amp;" C"&amp;$A43,'KOSPI2 Raw'!$B:$B,0),6)),0))/100</f>
        <v>0.14737043820000001</v>
      </c>
      <c r="I43">
        <f>(IFERROR(IFERROR(INDEX('KOSPI2 Raw'!$A:$N,MATCH("KOSPI2 "&amp;MONTH(I$1)&amp;" C"&amp;$A43,'KOSPI2 Raw'!$B:$B,0),6),INDEX('KOSPI2 Raw'!$A:$N,MATCH("KOSPI2 "&amp;MONTH(I$1)&amp;"/"&amp;YEAR(I$1)-2000&amp;" C"&amp;$A43,'KOSPI2 Raw'!$B:$B,0),6)),0))/100</f>
        <v>0.13538198260000001</v>
      </c>
      <c r="J43">
        <f>(IFERROR(IFERROR(INDEX('KOSPI2 Raw'!$A:$N,MATCH("KOSPI2 "&amp;MONTH(J$1)&amp;" C"&amp;$A43,'KOSPI2 Raw'!$B:$B,0),6),INDEX('KOSPI2 Raw'!$A:$N,MATCH("KOSPI2 "&amp;MONTH(J$1)&amp;"/"&amp;YEAR(J$1)-2000&amp;" C"&amp;$A43,'KOSPI2 Raw'!$B:$B,0),6)),0))/100</f>
        <v>0.13007605549999998</v>
      </c>
      <c r="K43">
        <f>(IFERROR(IFERROR(INDEX('KOSPI2 Raw'!$A:$N,MATCH("KOSPI2 "&amp;MONTH(K$1)&amp;" C"&amp;$A43,'KOSPI2 Raw'!$B:$B,0),6),INDEX('KOSPI2 Raw'!$A:$N,MATCH("KOSPI2 "&amp;MONTH(K$1)&amp;"/"&amp;YEAR(K$1)-2000&amp;" C"&amp;$A43,'KOSPI2 Raw'!$B:$B,0),6)),0))/100</f>
        <v>0</v>
      </c>
      <c r="L43">
        <f>(IFERROR(IFERROR(INDEX('KOSPI2 Raw'!$A:$N,MATCH("KOSPI2 "&amp;MONTH(L$1)&amp;" C"&amp;$A43,'KOSPI2 Raw'!$B:$B,0),6),INDEX('KOSPI2 Raw'!$A:$N,MATCH("KOSPI2 "&amp;MONTH(L$1)&amp;"/"&amp;YEAR(L$1)-2000&amp;" C"&amp;$A43,'KOSPI2 Raw'!$B:$B,0),6)),0))/100</f>
        <v>3.5570495960000004E-2</v>
      </c>
    </row>
    <row r="44" spans="1:12" x14ac:dyDescent="0.3">
      <c r="A44" s="1">
        <v>385</v>
      </c>
      <c r="B44">
        <f>(IFERROR(IFERROR(INDEX('KOSPI2 Raw'!$A:$N,MATCH("KOSPI2 "&amp;MONTH(B$1)&amp;" C"&amp;$A44,'KOSPI2 Raw'!$B:$B,0),6),INDEX('KOSPI2 Raw'!$A:$N,MATCH("KOSPI2 "&amp;MONTH(B$1)&amp;"/"&amp;YEAR(B$1)-2000&amp;" C"&amp;$A44,'KOSPI2 Raw'!$B:$B,0),6)),0))/100</f>
        <v>0</v>
      </c>
      <c r="C44">
        <f>(IFERROR(IFERROR(INDEX('KOSPI2 Raw'!$A:$N,MATCH("KOSPI2 "&amp;MONTH(C$1)&amp;" C"&amp;$A44,'KOSPI2 Raw'!$B:$B,0),6),INDEX('KOSPI2 Raw'!$A:$N,MATCH("KOSPI2 "&amp;MONTH(C$1)&amp;"/"&amp;YEAR(C$1)-2000&amp;" C"&amp;$A44,'KOSPI2 Raw'!$B:$B,0),6)),0))/100</f>
        <v>0</v>
      </c>
      <c r="D44">
        <f>(IFERROR(IFERROR(INDEX('KOSPI2 Raw'!$A:$N,MATCH("KOSPI2 "&amp;MONTH(D$1)&amp;" C"&amp;$A44,'KOSPI2 Raw'!$B:$B,0),6),INDEX('KOSPI2 Raw'!$A:$N,MATCH("KOSPI2 "&amp;MONTH(D$1)&amp;"/"&amp;YEAR(D$1)-2000&amp;" C"&amp;$A44,'KOSPI2 Raw'!$B:$B,0),6)),0))/100</f>
        <v>0</v>
      </c>
      <c r="E44">
        <f>(IFERROR(IFERROR(INDEX('KOSPI2 Raw'!$A:$N,MATCH("KOSPI2 "&amp;MONTH(E$1)&amp;" C"&amp;$A44,'KOSPI2 Raw'!$B:$B,0),6),INDEX('KOSPI2 Raw'!$A:$N,MATCH("KOSPI2 "&amp;MONTH(E$1)&amp;"/"&amp;YEAR(E$1)-2000&amp;" C"&amp;$A44,'KOSPI2 Raw'!$B:$B,0),6)),0))/100</f>
        <v>0.15084544120000001</v>
      </c>
      <c r="F44">
        <f>(IFERROR(IFERROR(INDEX('KOSPI2 Raw'!$A:$N,MATCH("KOSPI2 "&amp;MONTH(F$1)&amp;" C"&amp;$A44,'KOSPI2 Raw'!$B:$B,0),6),INDEX('KOSPI2 Raw'!$A:$N,MATCH("KOSPI2 "&amp;MONTH(F$1)&amp;"/"&amp;YEAR(F$1)-2000&amp;" C"&amp;$A44,'KOSPI2 Raw'!$B:$B,0),6)),0))/100</f>
        <v>0.14755789129999999</v>
      </c>
      <c r="G44">
        <f>(IFERROR(IFERROR(INDEX('KOSPI2 Raw'!$A:$N,MATCH("KOSPI2 "&amp;MONTH(G$1)&amp;" C"&amp;$A44,'KOSPI2 Raw'!$B:$B,0),6),INDEX('KOSPI2 Raw'!$A:$N,MATCH("KOSPI2 "&amp;MONTH(G$1)&amp;"/"&amp;YEAR(G$1)-2000&amp;" C"&amp;$A44,'KOSPI2 Raw'!$B:$B,0),6)),0))/100</f>
        <v>0.14546346509999999</v>
      </c>
      <c r="H44">
        <f>(IFERROR(IFERROR(INDEX('KOSPI2 Raw'!$A:$N,MATCH("KOSPI2 "&amp;MONTH(H$1)&amp;" C"&amp;$A44,'KOSPI2 Raw'!$B:$B,0),6),INDEX('KOSPI2 Raw'!$A:$N,MATCH("KOSPI2 "&amp;MONTH(H$1)&amp;"/"&amp;YEAR(H$1)-2000&amp;" C"&amp;$A44,'KOSPI2 Raw'!$B:$B,0),6)),0))/100</f>
        <v>0.14716803789999999</v>
      </c>
      <c r="I44">
        <f>(IFERROR(IFERROR(INDEX('KOSPI2 Raw'!$A:$N,MATCH("KOSPI2 "&amp;MONTH(I$1)&amp;" C"&amp;$A44,'KOSPI2 Raw'!$B:$B,0),6),INDEX('KOSPI2 Raw'!$A:$N,MATCH("KOSPI2 "&amp;MONTH(I$1)&amp;"/"&amp;YEAR(I$1)-2000&amp;" C"&amp;$A44,'KOSPI2 Raw'!$B:$B,0),6)),0))/100</f>
        <v>0.13955140069999999</v>
      </c>
      <c r="J44">
        <f>(IFERROR(IFERROR(INDEX('KOSPI2 Raw'!$A:$N,MATCH("KOSPI2 "&amp;MONTH(J$1)&amp;" C"&amp;$A44,'KOSPI2 Raw'!$B:$B,0),6),INDEX('KOSPI2 Raw'!$A:$N,MATCH("KOSPI2 "&amp;MONTH(J$1)&amp;"/"&amp;YEAR(J$1)-2000&amp;" C"&amp;$A44,'KOSPI2 Raw'!$B:$B,0),6)),0))/100</f>
        <v>0</v>
      </c>
      <c r="K44">
        <f>(IFERROR(IFERROR(INDEX('KOSPI2 Raw'!$A:$N,MATCH("KOSPI2 "&amp;MONTH(K$1)&amp;" C"&amp;$A44,'KOSPI2 Raw'!$B:$B,0),6),INDEX('KOSPI2 Raw'!$A:$N,MATCH("KOSPI2 "&amp;MONTH(K$1)&amp;"/"&amp;YEAR(K$1)-2000&amp;" C"&amp;$A44,'KOSPI2 Raw'!$B:$B,0),6)),0))/100</f>
        <v>0</v>
      </c>
      <c r="L44">
        <f>(IFERROR(IFERROR(INDEX('KOSPI2 Raw'!$A:$N,MATCH("KOSPI2 "&amp;MONTH(L$1)&amp;" C"&amp;$A44,'KOSPI2 Raw'!$B:$B,0),6),INDEX('KOSPI2 Raw'!$A:$N,MATCH("KOSPI2 "&amp;MONTH(L$1)&amp;"/"&amp;YEAR(L$1)-2000&amp;" C"&amp;$A44,'KOSPI2 Raw'!$B:$B,0),6)),0))/100</f>
        <v>0</v>
      </c>
    </row>
    <row r="45" spans="1:12" x14ac:dyDescent="0.3">
      <c r="A45" s="1">
        <v>390</v>
      </c>
      <c r="B45">
        <f>(IFERROR(IFERROR(INDEX('KOSPI2 Raw'!$A:$N,MATCH("KOSPI2 "&amp;MONTH(B$1)&amp;" C"&amp;$A45,'KOSPI2 Raw'!$B:$B,0),6),INDEX('KOSPI2 Raw'!$A:$N,MATCH("KOSPI2 "&amp;MONTH(B$1)&amp;"/"&amp;YEAR(B$1)-2000&amp;" C"&amp;$A45,'KOSPI2 Raw'!$B:$B,0),6)),0))/100</f>
        <v>0</v>
      </c>
      <c r="C45">
        <f>(IFERROR(IFERROR(INDEX('KOSPI2 Raw'!$A:$N,MATCH("KOSPI2 "&amp;MONTH(C$1)&amp;" C"&amp;$A45,'KOSPI2 Raw'!$B:$B,0),6),INDEX('KOSPI2 Raw'!$A:$N,MATCH("KOSPI2 "&amp;MONTH(C$1)&amp;"/"&amp;YEAR(C$1)-2000&amp;" C"&amp;$A45,'KOSPI2 Raw'!$B:$B,0),6)),0))/100</f>
        <v>0</v>
      </c>
      <c r="D45">
        <f>(IFERROR(IFERROR(INDEX('KOSPI2 Raw'!$A:$N,MATCH("KOSPI2 "&amp;MONTH(D$1)&amp;" C"&amp;$A45,'KOSPI2 Raw'!$B:$B,0),6),INDEX('KOSPI2 Raw'!$A:$N,MATCH("KOSPI2 "&amp;MONTH(D$1)&amp;"/"&amp;YEAR(D$1)-2000&amp;" C"&amp;$A45,'KOSPI2 Raw'!$B:$B,0),6)),0))/100</f>
        <v>0</v>
      </c>
      <c r="E45">
        <f>(IFERROR(IFERROR(INDEX('KOSPI2 Raw'!$A:$N,MATCH("KOSPI2 "&amp;MONTH(E$1)&amp;" C"&amp;$A45,'KOSPI2 Raw'!$B:$B,0),6),INDEX('KOSPI2 Raw'!$A:$N,MATCH("KOSPI2 "&amp;MONTH(E$1)&amp;"/"&amp;YEAR(E$1)-2000&amp;" C"&amp;$A45,'KOSPI2 Raw'!$B:$B,0),6)),0))/100</f>
        <v>0.15279955279999999</v>
      </c>
      <c r="F45">
        <f>(IFERROR(IFERROR(INDEX('KOSPI2 Raw'!$A:$N,MATCH("KOSPI2 "&amp;MONTH(F$1)&amp;" C"&amp;$A45,'KOSPI2 Raw'!$B:$B,0),6),INDEX('KOSPI2 Raw'!$A:$N,MATCH("KOSPI2 "&amp;MONTH(F$1)&amp;"/"&amp;YEAR(F$1)-2000&amp;" C"&amp;$A45,'KOSPI2 Raw'!$B:$B,0),6)),0))/100</f>
        <v>0.1486699121</v>
      </c>
      <c r="G45">
        <f>(IFERROR(IFERROR(INDEX('KOSPI2 Raw'!$A:$N,MATCH("KOSPI2 "&amp;MONTH(G$1)&amp;" C"&amp;$A45,'KOSPI2 Raw'!$B:$B,0),6),INDEX('KOSPI2 Raw'!$A:$N,MATCH("KOSPI2 "&amp;MONTH(G$1)&amp;"/"&amp;YEAR(G$1)-2000&amp;" C"&amp;$A45,'KOSPI2 Raw'!$B:$B,0),6)),0))/100</f>
        <v>0.14516494129999999</v>
      </c>
      <c r="H45">
        <f>(IFERROR(IFERROR(INDEX('KOSPI2 Raw'!$A:$N,MATCH("KOSPI2 "&amp;MONTH(H$1)&amp;" C"&amp;$A45,'KOSPI2 Raw'!$B:$B,0),6),INDEX('KOSPI2 Raw'!$A:$N,MATCH("KOSPI2 "&amp;MONTH(H$1)&amp;"/"&amp;YEAR(H$1)-2000&amp;" C"&amp;$A45,'KOSPI2 Raw'!$B:$B,0),6)),0))/100</f>
        <v>0.10379578220000001</v>
      </c>
      <c r="I45">
        <f>(IFERROR(IFERROR(INDEX('KOSPI2 Raw'!$A:$N,MATCH("KOSPI2 "&amp;MONTH(I$1)&amp;" C"&amp;$A45,'KOSPI2 Raw'!$B:$B,0),6),INDEX('KOSPI2 Raw'!$A:$N,MATCH("KOSPI2 "&amp;MONTH(I$1)&amp;"/"&amp;YEAR(I$1)-2000&amp;" C"&amp;$A45,'KOSPI2 Raw'!$B:$B,0),6)),0))/100</f>
        <v>0.1435336099</v>
      </c>
      <c r="J45">
        <f>(IFERROR(IFERROR(INDEX('KOSPI2 Raw'!$A:$N,MATCH("KOSPI2 "&amp;MONTH(J$1)&amp;" C"&amp;$A45,'KOSPI2 Raw'!$B:$B,0),6),INDEX('KOSPI2 Raw'!$A:$N,MATCH("KOSPI2 "&amp;MONTH(J$1)&amp;"/"&amp;YEAR(J$1)-2000&amp;" C"&amp;$A45,'KOSPI2 Raw'!$B:$B,0),6)),0))/100</f>
        <v>0.14894292640000001</v>
      </c>
      <c r="K45">
        <f>(IFERROR(IFERROR(INDEX('KOSPI2 Raw'!$A:$N,MATCH("KOSPI2 "&amp;MONTH(K$1)&amp;" C"&amp;$A45,'KOSPI2 Raw'!$B:$B,0),6),INDEX('KOSPI2 Raw'!$A:$N,MATCH("KOSPI2 "&amp;MONTH(K$1)&amp;"/"&amp;YEAR(K$1)-2000&amp;" C"&amp;$A45,'KOSPI2 Raw'!$B:$B,0),6)),0))/100</f>
        <v>5.1182195210000003E-2</v>
      </c>
      <c r="L45">
        <f>(IFERROR(IFERROR(INDEX('KOSPI2 Raw'!$A:$N,MATCH("KOSPI2 "&amp;MONTH(L$1)&amp;" C"&amp;$A45,'KOSPI2 Raw'!$B:$B,0),6),INDEX('KOSPI2 Raw'!$A:$N,MATCH("KOSPI2 "&amp;MONTH(L$1)&amp;"/"&amp;YEAR(L$1)-2000&amp;" C"&amp;$A45,'KOSPI2 Raw'!$B:$B,0),6)),0))/100</f>
        <v>4.2227496430000004E-2</v>
      </c>
    </row>
    <row r="46" spans="1:12" x14ac:dyDescent="0.3">
      <c r="A46" s="1">
        <v>400</v>
      </c>
      <c r="B46">
        <f>(IFERROR(IFERROR(INDEX('KOSPI2 Raw'!$A:$N,MATCH("KOSPI2 "&amp;MONTH(B$1)&amp;" C"&amp;$A46,'KOSPI2 Raw'!$B:$B,0),6),INDEX('KOSPI2 Raw'!$A:$N,MATCH("KOSPI2 "&amp;MONTH(B$1)&amp;"/"&amp;YEAR(B$1)-2000&amp;" C"&amp;$A46,'KOSPI2 Raw'!$B:$B,0),6)),0))/100</f>
        <v>0</v>
      </c>
      <c r="C46">
        <f>(IFERROR(IFERROR(INDEX('KOSPI2 Raw'!$A:$N,MATCH("KOSPI2 "&amp;MONTH(C$1)&amp;" C"&amp;$A46,'KOSPI2 Raw'!$B:$B,0),6),INDEX('KOSPI2 Raw'!$A:$N,MATCH("KOSPI2 "&amp;MONTH(C$1)&amp;"/"&amp;YEAR(C$1)-2000&amp;" C"&amp;$A46,'KOSPI2 Raw'!$B:$B,0),6)),0))/100</f>
        <v>0</v>
      </c>
      <c r="D46">
        <f>(IFERROR(IFERROR(INDEX('KOSPI2 Raw'!$A:$N,MATCH("KOSPI2 "&amp;MONTH(D$1)&amp;" C"&amp;$A46,'KOSPI2 Raw'!$B:$B,0),6),INDEX('KOSPI2 Raw'!$A:$N,MATCH("KOSPI2 "&amp;MONTH(D$1)&amp;"/"&amp;YEAR(D$1)-2000&amp;" C"&amp;$A46,'KOSPI2 Raw'!$B:$B,0),6)),0))/100</f>
        <v>0</v>
      </c>
      <c r="E46">
        <f>(IFERROR(IFERROR(INDEX('KOSPI2 Raw'!$A:$N,MATCH("KOSPI2 "&amp;MONTH(E$1)&amp;" C"&amp;$A46,'KOSPI2 Raw'!$B:$B,0),6),INDEX('KOSPI2 Raw'!$A:$N,MATCH("KOSPI2 "&amp;MONTH(E$1)&amp;"/"&amp;YEAR(E$1)-2000&amp;" C"&amp;$A46,'KOSPI2 Raw'!$B:$B,0),6)),0))/100</f>
        <v>0</v>
      </c>
      <c r="F46">
        <f>(IFERROR(IFERROR(INDEX('KOSPI2 Raw'!$A:$N,MATCH("KOSPI2 "&amp;MONTH(F$1)&amp;" C"&amp;$A46,'KOSPI2 Raw'!$B:$B,0),6),INDEX('KOSPI2 Raw'!$A:$N,MATCH("KOSPI2 "&amp;MONTH(F$1)&amp;"/"&amp;YEAR(F$1)-2000&amp;" C"&amp;$A46,'KOSPI2 Raw'!$B:$B,0),6)),0))/100</f>
        <v>0</v>
      </c>
      <c r="G46">
        <f>(IFERROR(IFERROR(INDEX('KOSPI2 Raw'!$A:$N,MATCH("KOSPI2 "&amp;MONTH(G$1)&amp;" C"&amp;$A46,'KOSPI2 Raw'!$B:$B,0),6),INDEX('KOSPI2 Raw'!$A:$N,MATCH("KOSPI2 "&amp;MONTH(G$1)&amp;"/"&amp;YEAR(G$1)-2000&amp;" C"&amp;$A46,'KOSPI2 Raw'!$B:$B,0),6)),0))/100</f>
        <v>0</v>
      </c>
      <c r="H46">
        <f>(IFERROR(IFERROR(INDEX('KOSPI2 Raw'!$A:$N,MATCH("KOSPI2 "&amp;MONTH(H$1)&amp;" C"&amp;$A46,'KOSPI2 Raw'!$B:$B,0),6),INDEX('KOSPI2 Raw'!$A:$N,MATCH("KOSPI2 "&amp;MONTH(H$1)&amp;"/"&amp;YEAR(H$1)-2000&amp;" C"&amp;$A46,'KOSPI2 Raw'!$B:$B,0),6)),0))/100</f>
        <v>0</v>
      </c>
      <c r="I46">
        <f>(IFERROR(IFERROR(INDEX('KOSPI2 Raw'!$A:$N,MATCH("KOSPI2 "&amp;MONTH(I$1)&amp;" C"&amp;$A46,'KOSPI2 Raw'!$B:$B,0),6),INDEX('KOSPI2 Raw'!$A:$N,MATCH("KOSPI2 "&amp;MONTH(I$1)&amp;"/"&amp;YEAR(I$1)-2000&amp;" C"&amp;$A46,'KOSPI2 Raw'!$B:$B,0),6)),0))/100</f>
        <v>0</v>
      </c>
      <c r="J46">
        <f>(IFERROR(IFERROR(INDEX('KOSPI2 Raw'!$A:$N,MATCH("KOSPI2 "&amp;MONTH(J$1)&amp;" C"&amp;$A46,'KOSPI2 Raw'!$B:$B,0),6),INDEX('KOSPI2 Raw'!$A:$N,MATCH("KOSPI2 "&amp;MONTH(J$1)&amp;"/"&amp;YEAR(J$1)-2000&amp;" C"&amp;$A46,'KOSPI2 Raw'!$B:$B,0),6)),0))/100</f>
        <v>0.1486500919</v>
      </c>
      <c r="K46">
        <f>(IFERROR(IFERROR(INDEX('KOSPI2 Raw'!$A:$N,MATCH("KOSPI2 "&amp;MONTH(K$1)&amp;" C"&amp;$A46,'KOSPI2 Raw'!$B:$B,0),6),INDEX('KOSPI2 Raw'!$A:$N,MATCH("KOSPI2 "&amp;MONTH(K$1)&amp;"/"&amp;YEAR(K$1)-2000&amp;" C"&amp;$A46,'KOSPI2 Raw'!$B:$B,0),6)),0))/100</f>
        <v>5.8348497159999999E-2</v>
      </c>
      <c r="L46">
        <f>(IFERROR(IFERROR(INDEX('KOSPI2 Raw'!$A:$N,MATCH("KOSPI2 "&amp;MONTH(L$1)&amp;" C"&amp;$A46,'KOSPI2 Raw'!$B:$B,0),6),INDEX('KOSPI2 Raw'!$A:$N,MATCH("KOSPI2 "&amp;MONTH(L$1)&amp;"/"&amp;YEAR(L$1)-2000&amp;" C"&amp;$A46,'KOSPI2 Raw'!$B:$B,0),6)),0))/100</f>
        <v>4.8621280320000002E-2</v>
      </c>
    </row>
    <row r="47" spans="1:12" x14ac:dyDescent="0.3">
      <c r="A47" s="1">
        <v>410</v>
      </c>
      <c r="B47">
        <f>(IFERROR(IFERROR(INDEX('KOSPI2 Raw'!$A:$N,MATCH("KOSPI2 "&amp;MONTH(B$1)&amp;" C"&amp;$A47,'KOSPI2 Raw'!$B:$B,0),6),INDEX('KOSPI2 Raw'!$A:$N,MATCH("KOSPI2 "&amp;MONTH(B$1)&amp;"/"&amp;YEAR(B$1)-2000&amp;" C"&amp;$A47,'KOSPI2 Raw'!$B:$B,0),6)),0))/100</f>
        <v>0</v>
      </c>
      <c r="C47">
        <f>(IFERROR(IFERROR(INDEX('KOSPI2 Raw'!$A:$N,MATCH("KOSPI2 "&amp;MONTH(C$1)&amp;" C"&amp;$A47,'KOSPI2 Raw'!$B:$B,0),6),INDEX('KOSPI2 Raw'!$A:$N,MATCH("KOSPI2 "&amp;MONTH(C$1)&amp;"/"&amp;YEAR(C$1)-2000&amp;" C"&amp;$A47,'KOSPI2 Raw'!$B:$B,0),6)),0))/100</f>
        <v>0</v>
      </c>
      <c r="D47">
        <f>(IFERROR(IFERROR(INDEX('KOSPI2 Raw'!$A:$N,MATCH("KOSPI2 "&amp;MONTH(D$1)&amp;" C"&amp;$A47,'KOSPI2 Raw'!$B:$B,0),6),INDEX('KOSPI2 Raw'!$A:$N,MATCH("KOSPI2 "&amp;MONTH(D$1)&amp;"/"&amp;YEAR(D$1)-2000&amp;" C"&amp;$A47,'KOSPI2 Raw'!$B:$B,0),6)),0))/100</f>
        <v>0</v>
      </c>
      <c r="E47">
        <f>(IFERROR(IFERROR(INDEX('KOSPI2 Raw'!$A:$N,MATCH("KOSPI2 "&amp;MONTH(E$1)&amp;" C"&amp;$A47,'KOSPI2 Raw'!$B:$B,0),6),INDEX('KOSPI2 Raw'!$A:$N,MATCH("KOSPI2 "&amp;MONTH(E$1)&amp;"/"&amp;YEAR(E$1)-2000&amp;" C"&amp;$A47,'KOSPI2 Raw'!$B:$B,0),6)),0))/100</f>
        <v>0</v>
      </c>
      <c r="F47">
        <f>(IFERROR(IFERROR(INDEX('KOSPI2 Raw'!$A:$N,MATCH("KOSPI2 "&amp;MONTH(F$1)&amp;" C"&amp;$A47,'KOSPI2 Raw'!$B:$B,0),6),INDEX('KOSPI2 Raw'!$A:$N,MATCH("KOSPI2 "&amp;MONTH(F$1)&amp;"/"&amp;YEAR(F$1)-2000&amp;" C"&amp;$A47,'KOSPI2 Raw'!$B:$B,0),6)),0))/100</f>
        <v>0</v>
      </c>
      <c r="G47">
        <f>(IFERROR(IFERROR(INDEX('KOSPI2 Raw'!$A:$N,MATCH("KOSPI2 "&amp;MONTH(G$1)&amp;" C"&amp;$A47,'KOSPI2 Raw'!$B:$B,0),6),INDEX('KOSPI2 Raw'!$A:$N,MATCH("KOSPI2 "&amp;MONTH(G$1)&amp;"/"&amp;YEAR(G$1)-2000&amp;" C"&amp;$A47,'KOSPI2 Raw'!$B:$B,0),6)),0))/100</f>
        <v>0</v>
      </c>
      <c r="H47">
        <f>(IFERROR(IFERROR(INDEX('KOSPI2 Raw'!$A:$N,MATCH("KOSPI2 "&amp;MONTH(H$1)&amp;" C"&amp;$A47,'KOSPI2 Raw'!$B:$B,0),6),INDEX('KOSPI2 Raw'!$A:$N,MATCH("KOSPI2 "&amp;MONTH(H$1)&amp;"/"&amp;YEAR(H$1)-2000&amp;" C"&amp;$A47,'KOSPI2 Raw'!$B:$B,0),6)),0))/100</f>
        <v>0</v>
      </c>
      <c r="I47">
        <f>(IFERROR(IFERROR(INDEX('KOSPI2 Raw'!$A:$N,MATCH("KOSPI2 "&amp;MONTH(I$1)&amp;" C"&amp;$A47,'KOSPI2 Raw'!$B:$B,0),6),INDEX('KOSPI2 Raw'!$A:$N,MATCH("KOSPI2 "&amp;MONTH(I$1)&amp;"/"&amp;YEAR(I$1)-2000&amp;" C"&amp;$A47,'KOSPI2 Raw'!$B:$B,0),6)),0))/100</f>
        <v>0</v>
      </c>
      <c r="J47">
        <f>(IFERROR(IFERROR(INDEX('KOSPI2 Raw'!$A:$N,MATCH("KOSPI2 "&amp;MONTH(J$1)&amp;" C"&amp;$A47,'KOSPI2 Raw'!$B:$B,0),6),INDEX('KOSPI2 Raw'!$A:$N,MATCH("KOSPI2 "&amp;MONTH(J$1)&amp;"/"&amp;YEAR(J$1)-2000&amp;" C"&amp;$A47,'KOSPI2 Raw'!$B:$B,0),6)),0))/100</f>
        <v>0.14775871309999999</v>
      </c>
      <c r="K47">
        <f>(IFERROR(IFERROR(INDEX('KOSPI2 Raw'!$A:$N,MATCH("KOSPI2 "&amp;MONTH(K$1)&amp;" C"&amp;$A47,'KOSPI2 Raw'!$B:$B,0),6),INDEX('KOSPI2 Raw'!$A:$N,MATCH("KOSPI2 "&amp;MONTH(K$1)&amp;"/"&amp;YEAR(K$1)-2000&amp;" C"&amp;$A47,'KOSPI2 Raw'!$B:$B,0),6)),0))/100</f>
        <v>6.528339285000001E-2</v>
      </c>
      <c r="L47">
        <f>(IFERROR(IFERROR(INDEX('KOSPI2 Raw'!$A:$N,MATCH("KOSPI2 "&amp;MONTH(L$1)&amp;" C"&amp;$A47,'KOSPI2 Raw'!$B:$B,0),6),INDEX('KOSPI2 Raw'!$A:$N,MATCH("KOSPI2 "&amp;MONTH(L$1)&amp;"/"&amp;YEAR(L$1)-2000&amp;" C"&amp;$A47,'KOSPI2 Raw'!$B:$B,0),6)),0))/100</f>
        <v>5.4724685490000001E-2</v>
      </c>
    </row>
    <row r="48" spans="1:12" x14ac:dyDescent="0.3">
      <c r="A48" s="1">
        <v>420</v>
      </c>
      <c r="B48">
        <f>(IFERROR(IFERROR(INDEX('KOSPI2 Raw'!$A:$N,MATCH("KOSPI2 "&amp;MONTH(B$1)&amp;" C"&amp;$A48,'KOSPI2 Raw'!$B:$B,0),6),INDEX('KOSPI2 Raw'!$A:$N,MATCH("KOSPI2 "&amp;MONTH(B$1)&amp;"/"&amp;YEAR(B$1)-2000&amp;" C"&amp;$A48,'KOSPI2 Raw'!$B:$B,0),6)),0))/100</f>
        <v>0</v>
      </c>
      <c r="C48">
        <f>(IFERROR(IFERROR(INDEX('KOSPI2 Raw'!$A:$N,MATCH("KOSPI2 "&amp;MONTH(C$1)&amp;" C"&amp;$A48,'KOSPI2 Raw'!$B:$B,0),6),INDEX('KOSPI2 Raw'!$A:$N,MATCH("KOSPI2 "&amp;MONTH(C$1)&amp;"/"&amp;YEAR(C$1)-2000&amp;" C"&amp;$A48,'KOSPI2 Raw'!$B:$B,0),6)),0))/100</f>
        <v>0</v>
      </c>
      <c r="D48">
        <f>(IFERROR(IFERROR(INDEX('KOSPI2 Raw'!$A:$N,MATCH("KOSPI2 "&amp;MONTH(D$1)&amp;" C"&amp;$A48,'KOSPI2 Raw'!$B:$B,0),6),INDEX('KOSPI2 Raw'!$A:$N,MATCH("KOSPI2 "&amp;MONTH(D$1)&amp;"/"&amp;YEAR(D$1)-2000&amp;" C"&amp;$A48,'KOSPI2 Raw'!$B:$B,0),6)),0))/100</f>
        <v>0</v>
      </c>
      <c r="E48">
        <f>(IFERROR(IFERROR(INDEX('KOSPI2 Raw'!$A:$N,MATCH("KOSPI2 "&amp;MONTH(E$1)&amp;" C"&amp;$A48,'KOSPI2 Raw'!$B:$B,0),6),INDEX('KOSPI2 Raw'!$A:$N,MATCH("KOSPI2 "&amp;MONTH(E$1)&amp;"/"&amp;YEAR(E$1)-2000&amp;" C"&amp;$A48,'KOSPI2 Raw'!$B:$B,0),6)),0))/100</f>
        <v>0</v>
      </c>
      <c r="F48">
        <f>(IFERROR(IFERROR(INDEX('KOSPI2 Raw'!$A:$N,MATCH("KOSPI2 "&amp;MONTH(F$1)&amp;" C"&amp;$A48,'KOSPI2 Raw'!$B:$B,0),6),INDEX('KOSPI2 Raw'!$A:$N,MATCH("KOSPI2 "&amp;MONTH(F$1)&amp;"/"&amp;YEAR(F$1)-2000&amp;" C"&amp;$A48,'KOSPI2 Raw'!$B:$B,0),6)),0))/100</f>
        <v>0</v>
      </c>
      <c r="G48">
        <f>(IFERROR(IFERROR(INDEX('KOSPI2 Raw'!$A:$N,MATCH("KOSPI2 "&amp;MONTH(G$1)&amp;" C"&amp;$A48,'KOSPI2 Raw'!$B:$B,0),6),INDEX('KOSPI2 Raw'!$A:$N,MATCH("KOSPI2 "&amp;MONTH(G$1)&amp;"/"&amp;YEAR(G$1)-2000&amp;" C"&amp;$A48,'KOSPI2 Raw'!$B:$B,0),6)),0))/100</f>
        <v>0</v>
      </c>
      <c r="H48">
        <f>(IFERROR(IFERROR(INDEX('KOSPI2 Raw'!$A:$N,MATCH("KOSPI2 "&amp;MONTH(H$1)&amp;" C"&amp;$A48,'KOSPI2 Raw'!$B:$B,0),6),INDEX('KOSPI2 Raw'!$A:$N,MATCH("KOSPI2 "&amp;MONTH(H$1)&amp;"/"&amp;YEAR(H$1)-2000&amp;" C"&amp;$A48,'KOSPI2 Raw'!$B:$B,0),6)),0))/100</f>
        <v>0</v>
      </c>
      <c r="I48">
        <f>(IFERROR(IFERROR(INDEX('KOSPI2 Raw'!$A:$N,MATCH("KOSPI2 "&amp;MONTH(I$1)&amp;" C"&amp;$A48,'KOSPI2 Raw'!$B:$B,0),6),INDEX('KOSPI2 Raw'!$A:$N,MATCH("KOSPI2 "&amp;MONTH(I$1)&amp;"/"&amp;YEAR(I$1)-2000&amp;" C"&amp;$A48,'KOSPI2 Raw'!$B:$B,0),6)),0))/100</f>
        <v>0</v>
      </c>
      <c r="J48">
        <f>(IFERROR(IFERROR(INDEX('KOSPI2 Raw'!$A:$N,MATCH("KOSPI2 "&amp;MONTH(J$1)&amp;" C"&amp;$A48,'KOSPI2 Raw'!$B:$B,0),6),INDEX('KOSPI2 Raw'!$A:$N,MATCH("KOSPI2 "&amp;MONTH(J$1)&amp;"/"&amp;YEAR(J$1)-2000&amp;" C"&amp;$A48,'KOSPI2 Raw'!$B:$B,0),6)),0))/100</f>
        <v>0.1431882216</v>
      </c>
      <c r="K48">
        <f>(IFERROR(IFERROR(INDEX('KOSPI2 Raw'!$A:$N,MATCH("KOSPI2 "&amp;MONTH(K$1)&amp;" C"&amp;$A48,'KOSPI2 Raw'!$B:$B,0),6),INDEX('KOSPI2 Raw'!$A:$N,MATCH("KOSPI2 "&amp;MONTH(K$1)&amp;"/"&amp;YEAR(K$1)-2000&amp;" C"&amp;$A48,'KOSPI2 Raw'!$B:$B,0),6)),0))/100</f>
        <v>7.1978889009999991E-2</v>
      </c>
      <c r="L48">
        <f>(IFERROR(IFERROR(INDEX('KOSPI2 Raw'!$A:$N,MATCH("KOSPI2 "&amp;MONTH(L$1)&amp;" C"&amp;$A48,'KOSPI2 Raw'!$B:$B,0),6),INDEX('KOSPI2 Raw'!$A:$N,MATCH("KOSPI2 "&amp;MONTH(L$1)&amp;"/"&amp;YEAR(L$1)-2000&amp;" C"&amp;$A48,'KOSPI2 Raw'!$B:$B,0),6)),0))/100</f>
        <v>6.0516322899999996E-2</v>
      </c>
    </row>
    <row r="49" spans="1:12" x14ac:dyDescent="0.3">
      <c r="A49" s="1">
        <v>430</v>
      </c>
      <c r="B49">
        <f>(IFERROR(IFERROR(INDEX('KOSPI2 Raw'!$A:$N,MATCH("KOSPI2 "&amp;MONTH(B$1)&amp;" C"&amp;$A49,'KOSPI2 Raw'!$B:$B,0),6),INDEX('KOSPI2 Raw'!$A:$N,MATCH("KOSPI2 "&amp;MONTH(B$1)&amp;"/"&amp;YEAR(B$1)-2000&amp;" C"&amp;$A49,'KOSPI2 Raw'!$B:$B,0),6)),0))/100</f>
        <v>0</v>
      </c>
      <c r="C49">
        <f>(IFERROR(IFERROR(INDEX('KOSPI2 Raw'!$A:$N,MATCH("KOSPI2 "&amp;MONTH(C$1)&amp;" C"&amp;$A49,'KOSPI2 Raw'!$B:$B,0),6),INDEX('KOSPI2 Raw'!$A:$N,MATCH("KOSPI2 "&amp;MONTH(C$1)&amp;"/"&amp;YEAR(C$1)-2000&amp;" C"&amp;$A49,'KOSPI2 Raw'!$B:$B,0),6)),0))/100</f>
        <v>0</v>
      </c>
      <c r="D49">
        <f>(IFERROR(IFERROR(INDEX('KOSPI2 Raw'!$A:$N,MATCH("KOSPI2 "&amp;MONTH(D$1)&amp;" C"&amp;$A49,'KOSPI2 Raw'!$B:$B,0),6),INDEX('KOSPI2 Raw'!$A:$N,MATCH("KOSPI2 "&amp;MONTH(D$1)&amp;"/"&amp;YEAR(D$1)-2000&amp;" C"&amp;$A49,'KOSPI2 Raw'!$B:$B,0),6)),0))/100</f>
        <v>0</v>
      </c>
      <c r="E49">
        <f>(IFERROR(IFERROR(INDEX('KOSPI2 Raw'!$A:$N,MATCH("KOSPI2 "&amp;MONTH(E$1)&amp;" C"&amp;$A49,'KOSPI2 Raw'!$B:$B,0),6),INDEX('KOSPI2 Raw'!$A:$N,MATCH("KOSPI2 "&amp;MONTH(E$1)&amp;"/"&amp;YEAR(E$1)-2000&amp;" C"&amp;$A49,'KOSPI2 Raw'!$B:$B,0),6)),0))/100</f>
        <v>0</v>
      </c>
      <c r="F49">
        <f>(IFERROR(IFERROR(INDEX('KOSPI2 Raw'!$A:$N,MATCH("KOSPI2 "&amp;MONTH(F$1)&amp;" C"&amp;$A49,'KOSPI2 Raw'!$B:$B,0),6),INDEX('KOSPI2 Raw'!$A:$N,MATCH("KOSPI2 "&amp;MONTH(F$1)&amp;"/"&amp;YEAR(F$1)-2000&amp;" C"&amp;$A49,'KOSPI2 Raw'!$B:$B,0),6)),0))/100</f>
        <v>0</v>
      </c>
      <c r="G49">
        <f>(IFERROR(IFERROR(INDEX('KOSPI2 Raw'!$A:$N,MATCH("KOSPI2 "&amp;MONTH(G$1)&amp;" C"&amp;$A49,'KOSPI2 Raw'!$B:$B,0),6),INDEX('KOSPI2 Raw'!$A:$N,MATCH("KOSPI2 "&amp;MONTH(G$1)&amp;"/"&amp;YEAR(G$1)-2000&amp;" C"&amp;$A49,'KOSPI2 Raw'!$B:$B,0),6)),0))/100</f>
        <v>0</v>
      </c>
      <c r="H49">
        <f>(IFERROR(IFERROR(INDEX('KOSPI2 Raw'!$A:$N,MATCH("KOSPI2 "&amp;MONTH(H$1)&amp;" C"&amp;$A49,'KOSPI2 Raw'!$B:$B,0),6),INDEX('KOSPI2 Raw'!$A:$N,MATCH("KOSPI2 "&amp;MONTH(H$1)&amp;"/"&amp;YEAR(H$1)-2000&amp;" C"&amp;$A49,'KOSPI2 Raw'!$B:$B,0),6)),0))/100</f>
        <v>0</v>
      </c>
      <c r="I49">
        <f>(IFERROR(IFERROR(INDEX('KOSPI2 Raw'!$A:$N,MATCH("KOSPI2 "&amp;MONTH(I$1)&amp;" C"&amp;$A49,'KOSPI2 Raw'!$B:$B,0),6),INDEX('KOSPI2 Raw'!$A:$N,MATCH("KOSPI2 "&amp;MONTH(I$1)&amp;"/"&amp;YEAR(I$1)-2000&amp;" C"&amp;$A49,'KOSPI2 Raw'!$B:$B,0),6)),0))/100</f>
        <v>0</v>
      </c>
      <c r="J49">
        <f>(IFERROR(IFERROR(INDEX('KOSPI2 Raw'!$A:$N,MATCH("KOSPI2 "&amp;MONTH(J$1)&amp;" C"&amp;$A49,'KOSPI2 Raw'!$B:$B,0),6),INDEX('KOSPI2 Raw'!$A:$N,MATCH("KOSPI2 "&amp;MONTH(J$1)&amp;"/"&amp;YEAR(J$1)-2000&amp;" C"&amp;$A49,'KOSPI2 Raw'!$B:$B,0),6)),0))/100</f>
        <v>0.14356768589999999</v>
      </c>
      <c r="K49">
        <f>(IFERROR(IFERROR(INDEX('KOSPI2 Raw'!$A:$N,MATCH("KOSPI2 "&amp;MONTH(K$1)&amp;" C"&amp;$A49,'KOSPI2 Raw'!$B:$B,0),6),INDEX('KOSPI2 Raw'!$A:$N,MATCH("KOSPI2 "&amp;MONTH(K$1)&amp;"/"&amp;YEAR(K$1)-2000&amp;" C"&amp;$A49,'KOSPI2 Raw'!$B:$B,0),6)),0))/100</f>
        <v>7.845607378000001E-2</v>
      </c>
      <c r="L49">
        <f>(IFERROR(IFERROR(INDEX('KOSPI2 Raw'!$A:$N,MATCH("KOSPI2 "&amp;MONTH(L$1)&amp;" C"&amp;$A49,'KOSPI2 Raw'!$B:$B,0),6),INDEX('KOSPI2 Raw'!$A:$N,MATCH("KOSPI2 "&amp;MONTH(L$1)&amp;"/"&amp;YEAR(L$1)-2000&amp;" C"&amp;$A49,'KOSPI2 Raw'!$B:$B,0),6)),0))/100</f>
        <v>6.6271015850000003E-2</v>
      </c>
    </row>
    <row r="50" spans="1:12" x14ac:dyDescent="0.3">
      <c r="A50" s="1">
        <v>440</v>
      </c>
      <c r="B50">
        <f>(IFERROR(IFERROR(INDEX('KOSPI2 Raw'!$A:$N,MATCH("KOSPI2 "&amp;MONTH(B$1)&amp;" C"&amp;$A50,'KOSPI2 Raw'!$B:$B,0),6),INDEX('KOSPI2 Raw'!$A:$N,MATCH("KOSPI2 "&amp;MONTH(B$1)&amp;"/"&amp;YEAR(B$1)-2000&amp;" C"&amp;$A50,'KOSPI2 Raw'!$B:$B,0),6)),0))/100</f>
        <v>0</v>
      </c>
      <c r="C50">
        <f>(IFERROR(IFERROR(INDEX('KOSPI2 Raw'!$A:$N,MATCH("KOSPI2 "&amp;MONTH(C$1)&amp;" C"&amp;$A50,'KOSPI2 Raw'!$B:$B,0),6),INDEX('KOSPI2 Raw'!$A:$N,MATCH("KOSPI2 "&amp;MONTH(C$1)&amp;"/"&amp;YEAR(C$1)-2000&amp;" C"&amp;$A50,'KOSPI2 Raw'!$B:$B,0),6)),0))/100</f>
        <v>0</v>
      </c>
      <c r="D50">
        <f>(IFERROR(IFERROR(INDEX('KOSPI2 Raw'!$A:$N,MATCH("KOSPI2 "&amp;MONTH(D$1)&amp;" C"&amp;$A50,'KOSPI2 Raw'!$B:$B,0),6),INDEX('KOSPI2 Raw'!$A:$N,MATCH("KOSPI2 "&amp;MONTH(D$1)&amp;"/"&amp;YEAR(D$1)-2000&amp;" C"&amp;$A50,'KOSPI2 Raw'!$B:$B,0),6)),0))/100</f>
        <v>0</v>
      </c>
      <c r="E50">
        <f>(IFERROR(IFERROR(INDEX('KOSPI2 Raw'!$A:$N,MATCH("KOSPI2 "&amp;MONTH(E$1)&amp;" C"&amp;$A50,'KOSPI2 Raw'!$B:$B,0),6),INDEX('KOSPI2 Raw'!$A:$N,MATCH("KOSPI2 "&amp;MONTH(E$1)&amp;"/"&amp;YEAR(E$1)-2000&amp;" C"&amp;$A50,'KOSPI2 Raw'!$B:$B,0),6)),0))/100</f>
        <v>0</v>
      </c>
      <c r="F50">
        <f>(IFERROR(IFERROR(INDEX('KOSPI2 Raw'!$A:$N,MATCH("KOSPI2 "&amp;MONTH(F$1)&amp;" C"&amp;$A50,'KOSPI2 Raw'!$B:$B,0),6),INDEX('KOSPI2 Raw'!$A:$N,MATCH("KOSPI2 "&amp;MONTH(F$1)&amp;"/"&amp;YEAR(F$1)-2000&amp;" C"&amp;$A50,'KOSPI2 Raw'!$B:$B,0),6)),0))/100</f>
        <v>0</v>
      </c>
      <c r="G50">
        <f>(IFERROR(IFERROR(INDEX('KOSPI2 Raw'!$A:$N,MATCH("KOSPI2 "&amp;MONTH(G$1)&amp;" C"&amp;$A50,'KOSPI2 Raw'!$B:$B,0),6),INDEX('KOSPI2 Raw'!$A:$N,MATCH("KOSPI2 "&amp;MONTH(G$1)&amp;"/"&amp;YEAR(G$1)-2000&amp;" C"&amp;$A50,'KOSPI2 Raw'!$B:$B,0),6)),0))/100</f>
        <v>0</v>
      </c>
      <c r="H50">
        <f>(IFERROR(IFERROR(INDEX('KOSPI2 Raw'!$A:$N,MATCH("KOSPI2 "&amp;MONTH(H$1)&amp;" C"&amp;$A50,'KOSPI2 Raw'!$B:$B,0),6),INDEX('KOSPI2 Raw'!$A:$N,MATCH("KOSPI2 "&amp;MONTH(H$1)&amp;"/"&amp;YEAR(H$1)-2000&amp;" C"&amp;$A50,'KOSPI2 Raw'!$B:$B,0),6)),0))/100</f>
        <v>0</v>
      </c>
      <c r="I50">
        <f>(IFERROR(IFERROR(INDEX('KOSPI2 Raw'!$A:$N,MATCH("KOSPI2 "&amp;MONTH(I$1)&amp;" C"&amp;$A50,'KOSPI2 Raw'!$B:$B,0),6),INDEX('KOSPI2 Raw'!$A:$N,MATCH("KOSPI2 "&amp;MONTH(I$1)&amp;"/"&amp;YEAR(I$1)-2000&amp;" C"&amp;$A50,'KOSPI2 Raw'!$B:$B,0),6)),0))/100</f>
        <v>0</v>
      </c>
      <c r="J50">
        <f>(IFERROR(IFERROR(INDEX('KOSPI2 Raw'!$A:$N,MATCH("KOSPI2 "&amp;MONTH(J$1)&amp;" C"&amp;$A50,'KOSPI2 Raw'!$B:$B,0),6),INDEX('KOSPI2 Raw'!$A:$N,MATCH("KOSPI2 "&amp;MONTH(J$1)&amp;"/"&amp;YEAR(J$1)-2000&amp;" C"&amp;$A50,'KOSPI2 Raw'!$B:$B,0),6)),0))/100</f>
        <v>0.2177742164</v>
      </c>
      <c r="K50">
        <f>(IFERROR(IFERROR(INDEX('KOSPI2 Raw'!$A:$N,MATCH("KOSPI2 "&amp;MONTH(K$1)&amp;" C"&amp;$A50,'KOSPI2 Raw'!$B:$B,0),6),INDEX('KOSPI2 Raw'!$A:$N,MATCH("KOSPI2 "&amp;MONTH(K$1)&amp;"/"&amp;YEAR(K$1)-2000&amp;" C"&amp;$A50,'KOSPI2 Raw'!$B:$B,0),6)),0))/100</f>
        <v>0.14360485510000001</v>
      </c>
      <c r="L50">
        <f>(IFERROR(IFERROR(INDEX('KOSPI2 Raw'!$A:$N,MATCH("KOSPI2 "&amp;MONTH(L$1)&amp;" C"&amp;$A50,'KOSPI2 Raw'!$B:$B,0),6),INDEX('KOSPI2 Raw'!$A:$N,MATCH("KOSPI2 "&amp;MONTH(L$1)&amp;"/"&amp;YEAR(L$1)-2000&amp;" C"&amp;$A50,'KOSPI2 Raw'!$B:$B,0),6)),0))/100</f>
        <v>7.166836766000001E-2</v>
      </c>
    </row>
    <row r="51" spans="1:12" x14ac:dyDescent="0.3">
      <c r="A51" s="1">
        <v>450</v>
      </c>
      <c r="B51">
        <f>(IFERROR(IFERROR(INDEX('KOSPI2 Raw'!$A:$N,MATCH("KOSPI2 "&amp;MONTH(B$1)&amp;" C"&amp;$A51,'KOSPI2 Raw'!$B:$B,0),6),INDEX('KOSPI2 Raw'!$A:$N,MATCH("KOSPI2 "&amp;MONTH(B$1)&amp;"/"&amp;YEAR(B$1)-2000&amp;" C"&amp;$A51,'KOSPI2 Raw'!$B:$B,0),6)),0))/100</f>
        <v>0</v>
      </c>
      <c r="C51">
        <f>(IFERROR(IFERROR(INDEX('KOSPI2 Raw'!$A:$N,MATCH("KOSPI2 "&amp;MONTH(C$1)&amp;" C"&amp;$A51,'KOSPI2 Raw'!$B:$B,0),6),INDEX('KOSPI2 Raw'!$A:$N,MATCH("KOSPI2 "&amp;MONTH(C$1)&amp;"/"&amp;YEAR(C$1)-2000&amp;" C"&amp;$A51,'KOSPI2 Raw'!$B:$B,0),6)),0))/100</f>
        <v>0</v>
      </c>
      <c r="D51">
        <f>(IFERROR(IFERROR(INDEX('KOSPI2 Raw'!$A:$N,MATCH("KOSPI2 "&amp;MONTH(D$1)&amp;" C"&amp;$A51,'KOSPI2 Raw'!$B:$B,0),6),INDEX('KOSPI2 Raw'!$A:$N,MATCH("KOSPI2 "&amp;MONTH(D$1)&amp;"/"&amp;YEAR(D$1)-2000&amp;" C"&amp;$A51,'KOSPI2 Raw'!$B:$B,0),6)),0))/100</f>
        <v>0</v>
      </c>
      <c r="E51">
        <f>(IFERROR(IFERROR(INDEX('KOSPI2 Raw'!$A:$N,MATCH("KOSPI2 "&amp;MONTH(E$1)&amp;" C"&amp;$A51,'KOSPI2 Raw'!$B:$B,0),6),INDEX('KOSPI2 Raw'!$A:$N,MATCH("KOSPI2 "&amp;MONTH(E$1)&amp;"/"&amp;YEAR(E$1)-2000&amp;" C"&amp;$A51,'KOSPI2 Raw'!$B:$B,0),6)),0))/100</f>
        <v>0</v>
      </c>
      <c r="F51">
        <f>(IFERROR(IFERROR(INDEX('KOSPI2 Raw'!$A:$N,MATCH("KOSPI2 "&amp;MONTH(F$1)&amp;" C"&amp;$A51,'KOSPI2 Raw'!$B:$B,0),6),INDEX('KOSPI2 Raw'!$A:$N,MATCH("KOSPI2 "&amp;MONTH(F$1)&amp;"/"&amp;YEAR(F$1)-2000&amp;" C"&amp;$A51,'KOSPI2 Raw'!$B:$B,0),6)),0))/100</f>
        <v>0</v>
      </c>
      <c r="G51">
        <f>(IFERROR(IFERROR(INDEX('KOSPI2 Raw'!$A:$N,MATCH("KOSPI2 "&amp;MONTH(G$1)&amp;" C"&amp;$A51,'KOSPI2 Raw'!$B:$B,0),6),INDEX('KOSPI2 Raw'!$A:$N,MATCH("KOSPI2 "&amp;MONTH(G$1)&amp;"/"&amp;YEAR(G$1)-2000&amp;" C"&amp;$A51,'KOSPI2 Raw'!$B:$B,0),6)),0))/100</f>
        <v>0</v>
      </c>
      <c r="H51">
        <f>(IFERROR(IFERROR(INDEX('KOSPI2 Raw'!$A:$N,MATCH("KOSPI2 "&amp;MONTH(H$1)&amp;" C"&amp;$A51,'KOSPI2 Raw'!$B:$B,0),6),INDEX('KOSPI2 Raw'!$A:$N,MATCH("KOSPI2 "&amp;MONTH(H$1)&amp;"/"&amp;YEAR(H$1)-2000&amp;" C"&amp;$A51,'KOSPI2 Raw'!$B:$B,0),6)),0))/100</f>
        <v>0</v>
      </c>
      <c r="I51">
        <f>(IFERROR(IFERROR(INDEX('KOSPI2 Raw'!$A:$N,MATCH("KOSPI2 "&amp;MONTH(I$1)&amp;" C"&amp;$A51,'KOSPI2 Raw'!$B:$B,0),6),INDEX('KOSPI2 Raw'!$A:$N,MATCH("KOSPI2 "&amp;MONTH(I$1)&amp;"/"&amp;YEAR(I$1)-2000&amp;" C"&amp;$A51,'KOSPI2 Raw'!$B:$B,0),6)),0))/100</f>
        <v>0</v>
      </c>
      <c r="J51">
        <f>(IFERROR(IFERROR(INDEX('KOSPI2 Raw'!$A:$N,MATCH("KOSPI2 "&amp;MONTH(J$1)&amp;" C"&amp;$A51,'KOSPI2 Raw'!$B:$B,0),6),INDEX('KOSPI2 Raw'!$A:$N,MATCH("KOSPI2 "&amp;MONTH(J$1)&amp;"/"&amp;YEAR(J$1)-2000&amp;" C"&amp;$A51,'KOSPI2 Raw'!$B:$B,0),6)),0))/100</f>
        <v>0.14545425619999999</v>
      </c>
      <c r="K51">
        <f>(IFERROR(IFERROR(INDEX('KOSPI2 Raw'!$A:$N,MATCH("KOSPI2 "&amp;MONTH(K$1)&amp;" C"&amp;$A51,'KOSPI2 Raw'!$B:$B,0),6),INDEX('KOSPI2 Raw'!$A:$N,MATCH("KOSPI2 "&amp;MONTH(K$1)&amp;"/"&amp;YEAR(K$1)-2000&amp;" C"&amp;$A51,'KOSPI2 Raw'!$B:$B,0),6)),0))/100</f>
        <v>0.14342599440000001</v>
      </c>
      <c r="L51">
        <f>(IFERROR(IFERROR(INDEX('KOSPI2 Raw'!$A:$N,MATCH("KOSPI2 "&amp;MONTH(L$1)&amp;" C"&amp;$A51,'KOSPI2 Raw'!$B:$B,0),6),INDEX('KOSPI2 Raw'!$A:$N,MATCH("KOSPI2 "&amp;MONTH(L$1)&amp;"/"&amp;YEAR(L$1)-2000&amp;" C"&amp;$A51,'KOSPI2 Raw'!$B:$B,0),6)),0))/100</f>
        <v>7.6950890250000001E-2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BBD29-1056-43D8-82CA-1426833CA8DC}">
  <dimension ref="A1:S78"/>
  <sheetViews>
    <sheetView zoomScaleNormal="100" workbookViewId="0">
      <selection activeCell="B2" sqref="B2:S78"/>
    </sheetView>
  </sheetViews>
  <sheetFormatPr defaultRowHeight="15.6" x14ac:dyDescent="0.3"/>
  <cols>
    <col min="2" max="2" width="10.59765625" bestFit="1" customWidth="1"/>
    <col min="3" max="9" width="9.5" bestFit="1" customWidth="1"/>
    <col min="10" max="10" width="10.59765625" bestFit="1" customWidth="1"/>
    <col min="11" max="11" width="9.5" bestFit="1" customWidth="1"/>
    <col min="12" max="15" width="10.5" bestFit="1" customWidth="1"/>
    <col min="16" max="18" width="9.5" bestFit="1" customWidth="1"/>
    <col min="19" max="19" width="10.5" bestFit="1" customWidth="1"/>
  </cols>
  <sheetData>
    <row r="1" spans="1:19" x14ac:dyDescent="0.3">
      <c r="B1" s="2">
        <v>45247</v>
      </c>
      <c r="C1" s="2">
        <v>45275</v>
      </c>
      <c r="D1" s="2">
        <v>45310</v>
      </c>
      <c r="E1" s="2">
        <v>45338</v>
      </c>
      <c r="F1" s="2">
        <v>45366</v>
      </c>
      <c r="G1" s="2">
        <v>45401</v>
      </c>
      <c r="H1" s="2">
        <v>45429</v>
      </c>
      <c r="I1" s="2">
        <v>45464</v>
      </c>
      <c r="J1" s="2">
        <v>45492</v>
      </c>
      <c r="K1" s="2">
        <v>45520</v>
      </c>
      <c r="L1" s="2">
        <v>45555</v>
      </c>
      <c r="M1" s="2">
        <v>45583</v>
      </c>
      <c r="N1" s="2">
        <v>45611</v>
      </c>
      <c r="O1" s="2">
        <v>45646</v>
      </c>
      <c r="P1" s="2">
        <v>45674</v>
      </c>
      <c r="Q1" s="2">
        <v>45828</v>
      </c>
      <c r="R1" s="2">
        <v>46010</v>
      </c>
      <c r="S1" s="2">
        <v>46374</v>
      </c>
    </row>
    <row r="2" spans="1:19" x14ac:dyDescent="0.3">
      <c r="A2" s="1">
        <v>3300</v>
      </c>
      <c r="B2">
        <f>(IFERROR(IFERROR(INDEX('SPX Raw'!$A:$N,MATCH("SPX "&amp;TEXT(B$1,"M/DD/YY")&amp;" C"&amp;$A2,'SPX Raw'!$B:$B,0),6),INDEX('SPX Raw'!$A:$N,MATCH("SPXW "&amp;TEXT(B$1,"M/DD/YY")&amp;" C"&amp;$A2,'SPX Raw'!$B:$B,0),6)),0))/100</f>
        <v>0</v>
      </c>
      <c r="C2">
        <f>(IFERROR(IFERROR(INDEX('SPX Raw'!$A:$N,MATCH("SPX "&amp;TEXT(C$1,"M/DD/YY")&amp;" C"&amp;$A2,'SPX Raw'!$B:$B,0),6),INDEX('SPX Raw'!$A:$N,MATCH("SPXW "&amp;TEXT(C$1,"M/DD/YY")&amp;" C"&amp;$A2,'SPX Raw'!$B:$B,0),6)),0))/100</f>
        <v>0</v>
      </c>
      <c r="D2">
        <f>(IFERROR(IFERROR(INDEX('SPX Raw'!$A:$N,MATCH("SPX "&amp;TEXT(D$1,"M/DD/YY")&amp;" C"&amp;$A2,'SPX Raw'!$B:$B,0),6),INDEX('SPX Raw'!$A:$N,MATCH("SPXW "&amp;TEXT(D$1,"M/DD/YY")&amp;" C"&amp;$A2,'SPX Raw'!$B:$B,0),6)),0))/100</f>
        <v>0</v>
      </c>
      <c r="E2">
        <f>(IFERROR(IFERROR(INDEX('SPX Raw'!$A:$N,MATCH("SPX "&amp;TEXT(E$1,"M/DD/YY")&amp;" C"&amp;$A2,'SPX Raw'!$B:$B,0),6),INDEX('SPX Raw'!$A:$N,MATCH("SPXW "&amp;TEXT(E$1,"M/DD/YY")&amp;" C"&amp;$A2,'SPX Raw'!$B:$B,0),6)),0))/100</f>
        <v>0</v>
      </c>
      <c r="F2">
        <f>(IFERROR(IFERROR(INDEX('SPX Raw'!$A:$N,MATCH("SPX "&amp;TEXT(F$1,"M/DD/YY")&amp;" C"&amp;$A2,'SPX Raw'!$B:$B,0),6),INDEX('SPX Raw'!$A:$N,MATCH("SPXW "&amp;TEXT(F$1,"M/DD/YY")&amp;" C"&amp;$A2,'SPX Raw'!$B:$B,0),6)),0))/100</f>
        <v>0</v>
      </c>
      <c r="G2">
        <f>(IFERROR(IFERROR(INDEX('SPX Raw'!$A:$N,MATCH("SPX "&amp;TEXT(G$1,"M/DD/YY")&amp;" C"&amp;$A2,'SPX Raw'!$B:$B,0),6),INDEX('SPX Raw'!$A:$N,MATCH("SPXW "&amp;TEXT(G$1,"M/DD/YY")&amp;" C"&amp;$A2,'SPX Raw'!$B:$B,0),6)),0))/100</f>
        <v>0</v>
      </c>
      <c r="H2">
        <f>(IFERROR(IFERROR(INDEX('SPX Raw'!$A:$N,MATCH("SPX "&amp;TEXT(H$1,"M/DD/YY")&amp;" C"&amp;$A2,'SPX Raw'!$B:$B,0),6),INDEX('SPX Raw'!$A:$N,MATCH("SPXW "&amp;TEXT(H$1,"M/DD/YY")&amp;" C"&amp;$A2,'SPX Raw'!$B:$B,0),6)),0))/100</f>
        <v>0</v>
      </c>
      <c r="I2">
        <f>(IFERROR(IFERROR(INDEX('SPX Raw'!$A:$N,MATCH("SPX "&amp;TEXT(I$1,"M/DD/YY")&amp;" C"&amp;$A2,'SPX Raw'!$B:$B,0),6),INDEX('SPX Raw'!$A:$N,MATCH("SPXW "&amp;TEXT(I$1,"M/DD/YY")&amp;" C"&amp;$A2,'SPX Raw'!$B:$B,0),6)),0))/100</f>
        <v>0</v>
      </c>
      <c r="J2">
        <f>(IFERROR(IFERROR(INDEX('SPX Raw'!$A:$N,MATCH("SPX "&amp;TEXT(J$1,"M/DD/YY")&amp;" C"&amp;$A2,'SPX Raw'!$B:$B,0),6),INDEX('SPX Raw'!$A:$N,MATCH("SPXW "&amp;TEXT(J$1,"M/DD/YY")&amp;" C"&amp;$A2,'SPX Raw'!$B:$B,0),6)),0))/100</f>
        <v>0</v>
      </c>
      <c r="K2">
        <f>(IFERROR(IFERROR(INDEX('SPX Raw'!$A:$N,MATCH("SPX "&amp;TEXT(K$1,"M/DD/YY")&amp;" C"&amp;$A2,'SPX Raw'!$B:$B,0),6),INDEX('SPX Raw'!$A:$N,MATCH("SPXW "&amp;TEXT(K$1,"M/DD/YY")&amp;" C"&amp;$A2,'SPX Raw'!$B:$B,0),6)),0))/100</f>
        <v>0</v>
      </c>
      <c r="L2">
        <f>(IFERROR(IFERROR(INDEX('SPX Raw'!$A:$N,MATCH("SPX "&amp;TEXT(L$1,"M/DD/YY")&amp;" C"&amp;$A2,'SPX Raw'!$B:$B,0),6),INDEX('SPX Raw'!$A:$N,MATCH("SPXW "&amp;TEXT(L$1,"M/DD/YY")&amp;" C"&amp;$A2,'SPX Raw'!$B:$B,0),6)),0))/100</f>
        <v>0</v>
      </c>
      <c r="M2">
        <f>(IFERROR(IFERROR(INDEX('SPX Raw'!$A:$N,MATCH("SPX "&amp;TEXT(M$1,"M/DD/YY")&amp;" C"&amp;$A2,'SPX Raw'!$B:$B,0),6),INDEX('SPX Raw'!$A:$N,MATCH("SPXW "&amp;TEXT(M$1,"M/DD/YY")&amp;" C"&amp;$A2,'SPX Raw'!$B:$B,0),6)),0))/100</f>
        <v>0</v>
      </c>
      <c r="N2">
        <f>(IFERROR(IFERROR(INDEX('SPX Raw'!$A:$N,MATCH("SPX "&amp;TEXT(N$1,"M/DD/YY")&amp;" C"&amp;$A2,'SPX Raw'!$B:$B,0),6),INDEX('SPX Raw'!$A:$N,MATCH("SPXW "&amp;TEXT(N$1,"M/DD/YY")&amp;" C"&amp;$A2,'SPX Raw'!$B:$B,0),6)),0))/100</f>
        <v>0</v>
      </c>
      <c r="O2">
        <f>(IFERROR(IFERROR(INDEX('SPX Raw'!$A:$N,MATCH("SPX "&amp;TEXT(O$1,"M/DD/YY")&amp;" C"&amp;$A2,'SPX Raw'!$B:$B,0),6),INDEX('SPX Raw'!$A:$N,MATCH("SPXW "&amp;TEXT(O$1,"M/DD/YY")&amp;" C"&amp;$A2,'SPX Raw'!$B:$B,0),6)),0))/100</f>
        <v>0</v>
      </c>
      <c r="P2">
        <f>(IFERROR(IFERROR(INDEX('SPX Raw'!$A:$N,MATCH("SPX "&amp;TEXT(P$1,"M/DD/YY")&amp;" C"&amp;$A2,'SPX Raw'!$B:$B,0),6),INDEX('SPX Raw'!$A:$N,MATCH("SPXW "&amp;TEXT(P$1,"M/DD/YY")&amp;" C"&amp;$A2,'SPX Raw'!$B:$B,0),6)),0))/100</f>
        <v>0</v>
      </c>
      <c r="Q2">
        <f>(IFERROR(IFERROR(INDEX('SPX Raw'!$A:$N,MATCH("SPX "&amp;TEXT(Q$1,"M/DD/YY")&amp;" C"&amp;$A2,'SPX Raw'!$B:$B,0),6),INDEX('SPX Raw'!$A:$N,MATCH("SPXW "&amp;TEXT(Q$1,"M/DD/YY")&amp;" C"&amp;$A2,'SPX Raw'!$B:$B,0),6)),0))/100</f>
        <v>0</v>
      </c>
      <c r="R2">
        <f>(IFERROR(IFERROR(INDEX('SPX Raw'!$A:$N,MATCH("SPX "&amp;TEXT(R$1,"M/DD/YY")&amp;" C"&amp;$A2,'SPX Raw'!$B:$B,0),6),INDEX('SPX Raw'!$A:$N,MATCH("SPXW "&amp;TEXT(R$1,"M/DD/YY")&amp;" C"&amp;$A2,'SPX Raw'!$B:$B,0),6)),0))/100</f>
        <v>0</v>
      </c>
      <c r="S2">
        <f>(IFERROR(IFERROR(INDEX('SPX Raw'!$A:$N,MATCH("SPX "&amp;TEXT(S$1,"M/DD/YY")&amp;" C"&amp;$A2,'SPX Raw'!$B:$B,0),6),INDEX('SPX Raw'!$A:$N,MATCH("SPXW "&amp;TEXT(S$1,"M/DD/YY")&amp;" C"&amp;$A2,'SPX Raw'!$B:$B,0),6)),0))/100</f>
        <v>0</v>
      </c>
    </row>
    <row r="3" spans="1:19" x14ac:dyDescent="0.3">
      <c r="A3" s="1">
        <v>3400</v>
      </c>
      <c r="B3">
        <f>(IFERROR(IFERROR(INDEX('SPX Raw'!$A:$N,MATCH("SPX "&amp;TEXT(B$1,"M/DD/YY")&amp;" C"&amp;$A3,'SPX Raw'!$B:$B,0),6),INDEX('SPX Raw'!$A:$N,MATCH("SPXW "&amp;TEXT(B$1,"M/DD/YY")&amp;" C"&amp;$A3,'SPX Raw'!$B:$B,0),6)),0))/100</f>
        <v>0</v>
      </c>
      <c r="C3">
        <f>(IFERROR(IFERROR(INDEX('SPX Raw'!$A:$N,MATCH("SPX "&amp;TEXT(C$1,"M/DD/YY")&amp;" C"&amp;$A3,'SPX Raw'!$B:$B,0),6),INDEX('SPX Raw'!$A:$N,MATCH("SPXW "&amp;TEXT(C$1,"M/DD/YY")&amp;" C"&amp;$A3,'SPX Raw'!$B:$B,0),6)),0))/100</f>
        <v>0</v>
      </c>
      <c r="D3">
        <f>(IFERROR(IFERROR(INDEX('SPX Raw'!$A:$N,MATCH("SPX "&amp;TEXT(D$1,"M/DD/YY")&amp;" C"&amp;$A3,'SPX Raw'!$B:$B,0),6),INDEX('SPX Raw'!$A:$N,MATCH("SPXW "&amp;TEXT(D$1,"M/DD/YY")&amp;" C"&amp;$A3,'SPX Raw'!$B:$B,0),6)),0))/100</f>
        <v>0</v>
      </c>
      <c r="E3">
        <f>(IFERROR(IFERROR(INDEX('SPX Raw'!$A:$N,MATCH("SPX "&amp;TEXT(E$1,"M/DD/YY")&amp;" C"&amp;$A3,'SPX Raw'!$B:$B,0),6),INDEX('SPX Raw'!$A:$N,MATCH("SPXW "&amp;TEXT(E$1,"M/DD/YY")&amp;" C"&amp;$A3,'SPX Raw'!$B:$B,0),6)),0))/100</f>
        <v>0</v>
      </c>
      <c r="F3">
        <f>(IFERROR(IFERROR(INDEX('SPX Raw'!$A:$N,MATCH("SPX "&amp;TEXT(F$1,"M/DD/YY")&amp;" C"&amp;$A3,'SPX Raw'!$B:$B,0),6),INDEX('SPX Raw'!$A:$N,MATCH("SPXW "&amp;TEXT(F$1,"M/DD/YY")&amp;" C"&amp;$A3,'SPX Raw'!$B:$B,0),6)),0))/100</f>
        <v>0</v>
      </c>
      <c r="G3">
        <f>(IFERROR(IFERROR(INDEX('SPX Raw'!$A:$N,MATCH("SPX "&amp;TEXT(G$1,"M/DD/YY")&amp;" C"&amp;$A3,'SPX Raw'!$B:$B,0),6),INDEX('SPX Raw'!$A:$N,MATCH("SPXW "&amp;TEXT(G$1,"M/DD/YY")&amp;" C"&amp;$A3,'SPX Raw'!$B:$B,0),6)),0))/100</f>
        <v>0</v>
      </c>
      <c r="H3">
        <f>(IFERROR(IFERROR(INDEX('SPX Raw'!$A:$N,MATCH("SPX "&amp;TEXT(H$1,"M/DD/YY")&amp;" C"&amp;$A3,'SPX Raw'!$B:$B,0),6),INDEX('SPX Raw'!$A:$N,MATCH("SPXW "&amp;TEXT(H$1,"M/DD/YY")&amp;" C"&amp;$A3,'SPX Raw'!$B:$B,0),6)),0))/100</f>
        <v>0</v>
      </c>
      <c r="I3">
        <f>(IFERROR(IFERROR(INDEX('SPX Raw'!$A:$N,MATCH("SPX "&amp;TEXT(I$1,"M/DD/YY")&amp;" C"&amp;$A3,'SPX Raw'!$B:$B,0),6),INDEX('SPX Raw'!$A:$N,MATCH("SPXW "&amp;TEXT(I$1,"M/DD/YY")&amp;" C"&amp;$A3,'SPX Raw'!$B:$B,0),6)),0))/100</f>
        <v>0</v>
      </c>
      <c r="J3">
        <f>(IFERROR(IFERROR(INDEX('SPX Raw'!$A:$N,MATCH("SPX "&amp;TEXT(J$1,"M/DD/YY")&amp;" C"&amp;$A3,'SPX Raw'!$B:$B,0),6),INDEX('SPX Raw'!$A:$N,MATCH("SPXW "&amp;TEXT(J$1,"M/DD/YY")&amp;" C"&amp;$A3,'SPX Raw'!$B:$B,0),6)),0))/100</f>
        <v>0</v>
      </c>
      <c r="K3">
        <f>(IFERROR(IFERROR(INDEX('SPX Raw'!$A:$N,MATCH("SPX "&amp;TEXT(K$1,"M/DD/YY")&amp;" C"&amp;$A3,'SPX Raw'!$B:$B,0),6),INDEX('SPX Raw'!$A:$N,MATCH("SPXW "&amp;TEXT(K$1,"M/DD/YY")&amp;" C"&amp;$A3,'SPX Raw'!$B:$B,0),6)),0))/100</f>
        <v>0</v>
      </c>
      <c r="L3">
        <f>(IFERROR(IFERROR(INDEX('SPX Raw'!$A:$N,MATCH("SPX "&amp;TEXT(L$1,"M/DD/YY")&amp;" C"&amp;$A3,'SPX Raw'!$B:$B,0),6),INDEX('SPX Raw'!$A:$N,MATCH("SPXW "&amp;TEXT(L$1,"M/DD/YY")&amp;" C"&amp;$A3,'SPX Raw'!$B:$B,0),6)),0))/100</f>
        <v>0</v>
      </c>
      <c r="M3">
        <f>(IFERROR(IFERROR(INDEX('SPX Raw'!$A:$N,MATCH("SPX "&amp;TEXT(M$1,"M/DD/YY")&amp;" C"&amp;$A3,'SPX Raw'!$B:$B,0),6),INDEX('SPX Raw'!$A:$N,MATCH("SPXW "&amp;TEXT(M$1,"M/DD/YY")&amp;" C"&amp;$A3,'SPX Raw'!$B:$B,0),6)),0))/100</f>
        <v>0</v>
      </c>
      <c r="N3">
        <f>(IFERROR(IFERROR(INDEX('SPX Raw'!$A:$N,MATCH("SPX "&amp;TEXT(N$1,"M/DD/YY")&amp;" C"&amp;$A3,'SPX Raw'!$B:$B,0),6),INDEX('SPX Raw'!$A:$N,MATCH("SPXW "&amp;TEXT(N$1,"M/DD/YY")&amp;" C"&amp;$A3,'SPX Raw'!$B:$B,0),6)),0))/100</f>
        <v>0</v>
      </c>
      <c r="O3">
        <f>(IFERROR(IFERROR(INDEX('SPX Raw'!$A:$N,MATCH("SPX "&amp;TEXT(O$1,"M/DD/YY")&amp;" C"&amp;$A3,'SPX Raw'!$B:$B,0),6),INDEX('SPX Raw'!$A:$N,MATCH("SPXW "&amp;TEXT(O$1,"M/DD/YY")&amp;" C"&amp;$A3,'SPX Raw'!$B:$B,0),6)),0))/100</f>
        <v>0</v>
      </c>
      <c r="P3">
        <f>(IFERROR(IFERROR(INDEX('SPX Raw'!$A:$N,MATCH("SPX "&amp;TEXT(P$1,"M/DD/YY")&amp;" C"&amp;$A3,'SPX Raw'!$B:$B,0),6),INDEX('SPX Raw'!$A:$N,MATCH("SPXW "&amp;TEXT(P$1,"M/DD/YY")&amp;" C"&amp;$A3,'SPX Raw'!$B:$B,0),6)),0))/100</f>
        <v>0</v>
      </c>
      <c r="Q3">
        <f>(IFERROR(IFERROR(INDEX('SPX Raw'!$A:$N,MATCH("SPX "&amp;TEXT(Q$1,"M/DD/YY")&amp;" C"&amp;$A3,'SPX Raw'!$B:$B,0),6),INDEX('SPX Raw'!$A:$N,MATCH("SPXW "&amp;TEXT(Q$1,"M/DD/YY")&amp;" C"&amp;$A3,'SPX Raw'!$B:$B,0),6)),0))/100</f>
        <v>0</v>
      </c>
      <c r="R3">
        <f>(IFERROR(IFERROR(INDEX('SPX Raw'!$A:$N,MATCH("SPX "&amp;TEXT(R$1,"M/DD/YY")&amp;" C"&amp;$A3,'SPX Raw'!$B:$B,0),6),INDEX('SPX Raw'!$A:$N,MATCH("SPXW "&amp;TEXT(R$1,"M/DD/YY")&amp;" C"&amp;$A3,'SPX Raw'!$B:$B,0),6)),0))/100</f>
        <v>0</v>
      </c>
      <c r="S3">
        <f>(IFERROR(IFERROR(INDEX('SPX Raw'!$A:$N,MATCH("SPX "&amp;TEXT(S$1,"M/DD/YY")&amp;" C"&amp;$A3,'SPX Raw'!$B:$B,0),6),INDEX('SPX Raw'!$A:$N,MATCH("SPXW "&amp;TEXT(S$1,"M/DD/YY")&amp;" C"&amp;$A3,'SPX Raw'!$B:$B,0),6)),0))/100</f>
        <v>0</v>
      </c>
    </row>
    <row r="4" spans="1:19" x14ac:dyDescent="0.3">
      <c r="A4" s="1">
        <v>3500</v>
      </c>
      <c r="B4">
        <f>(IFERROR(IFERROR(INDEX('SPX Raw'!$A:$N,MATCH("SPX "&amp;TEXT(B$1,"M/DD/YY")&amp;" C"&amp;$A4,'SPX Raw'!$B:$B,0),6),INDEX('SPX Raw'!$A:$N,MATCH("SPXW "&amp;TEXT(B$1,"M/DD/YY")&amp;" C"&amp;$A4,'SPX Raw'!$B:$B,0),6)),0))/100</f>
        <v>0</v>
      </c>
      <c r="C4">
        <f>(IFERROR(IFERROR(INDEX('SPX Raw'!$A:$N,MATCH("SPX "&amp;TEXT(C$1,"M/DD/YY")&amp;" C"&amp;$A4,'SPX Raw'!$B:$B,0),6),INDEX('SPX Raw'!$A:$N,MATCH("SPXW "&amp;TEXT(C$1,"M/DD/YY")&amp;" C"&amp;$A4,'SPX Raw'!$B:$B,0),6)),0))/100</f>
        <v>0</v>
      </c>
      <c r="D4">
        <f>(IFERROR(IFERROR(INDEX('SPX Raw'!$A:$N,MATCH("SPX "&amp;TEXT(D$1,"M/DD/YY")&amp;" C"&amp;$A4,'SPX Raw'!$B:$B,0),6),INDEX('SPX Raw'!$A:$N,MATCH("SPXW "&amp;TEXT(D$1,"M/DD/YY")&amp;" C"&amp;$A4,'SPX Raw'!$B:$B,0),6)),0))/100</f>
        <v>0</v>
      </c>
      <c r="E4">
        <f>(IFERROR(IFERROR(INDEX('SPX Raw'!$A:$N,MATCH("SPX "&amp;TEXT(E$1,"M/DD/YY")&amp;" C"&amp;$A4,'SPX Raw'!$B:$B,0),6),INDEX('SPX Raw'!$A:$N,MATCH("SPXW "&amp;TEXT(E$1,"M/DD/YY")&amp;" C"&amp;$A4,'SPX Raw'!$B:$B,0),6)),0))/100</f>
        <v>0</v>
      </c>
      <c r="F4">
        <f>(IFERROR(IFERROR(INDEX('SPX Raw'!$A:$N,MATCH("SPX "&amp;TEXT(F$1,"M/DD/YY")&amp;" C"&amp;$A4,'SPX Raw'!$B:$B,0),6),INDEX('SPX Raw'!$A:$N,MATCH("SPXW "&amp;TEXT(F$1,"M/DD/YY")&amp;" C"&amp;$A4,'SPX Raw'!$B:$B,0),6)),0))/100</f>
        <v>0</v>
      </c>
      <c r="G4">
        <f>(IFERROR(IFERROR(INDEX('SPX Raw'!$A:$N,MATCH("SPX "&amp;TEXT(G$1,"M/DD/YY")&amp;" C"&amp;$A4,'SPX Raw'!$B:$B,0),6),INDEX('SPX Raw'!$A:$N,MATCH("SPXW "&amp;TEXT(G$1,"M/DD/YY")&amp;" C"&amp;$A4,'SPX Raw'!$B:$B,0),6)),0))/100</f>
        <v>0</v>
      </c>
      <c r="H4">
        <f>(IFERROR(IFERROR(INDEX('SPX Raw'!$A:$N,MATCH("SPX "&amp;TEXT(H$1,"M/DD/YY")&amp;" C"&amp;$A4,'SPX Raw'!$B:$B,0),6),INDEX('SPX Raw'!$A:$N,MATCH("SPXW "&amp;TEXT(H$1,"M/DD/YY")&amp;" C"&amp;$A4,'SPX Raw'!$B:$B,0),6)),0))/100</f>
        <v>0</v>
      </c>
      <c r="I4">
        <f>(IFERROR(IFERROR(INDEX('SPX Raw'!$A:$N,MATCH("SPX "&amp;TEXT(I$1,"M/DD/YY")&amp;" C"&amp;$A4,'SPX Raw'!$B:$B,0),6),INDEX('SPX Raw'!$A:$N,MATCH("SPXW "&amp;TEXT(I$1,"M/DD/YY")&amp;" C"&amp;$A4,'SPX Raw'!$B:$B,0),6)),0))/100</f>
        <v>0</v>
      </c>
      <c r="J4">
        <f>(IFERROR(IFERROR(INDEX('SPX Raw'!$A:$N,MATCH("SPX "&amp;TEXT(J$1,"M/DD/YY")&amp;" C"&amp;$A4,'SPX Raw'!$B:$B,0),6),INDEX('SPX Raw'!$A:$N,MATCH("SPXW "&amp;TEXT(J$1,"M/DD/YY")&amp;" C"&amp;$A4,'SPX Raw'!$B:$B,0),6)),0))/100</f>
        <v>0</v>
      </c>
      <c r="K4">
        <f>(IFERROR(IFERROR(INDEX('SPX Raw'!$A:$N,MATCH("SPX "&amp;TEXT(K$1,"M/DD/YY")&amp;" C"&amp;$A4,'SPX Raw'!$B:$B,0),6),INDEX('SPX Raw'!$A:$N,MATCH("SPXW "&amp;TEXT(K$1,"M/DD/YY")&amp;" C"&amp;$A4,'SPX Raw'!$B:$B,0),6)),0))/100</f>
        <v>0</v>
      </c>
      <c r="L4">
        <f>(IFERROR(IFERROR(INDEX('SPX Raw'!$A:$N,MATCH("SPX "&amp;TEXT(L$1,"M/DD/YY")&amp;" C"&amp;$A4,'SPX Raw'!$B:$B,0),6),INDEX('SPX Raw'!$A:$N,MATCH("SPXW "&amp;TEXT(L$1,"M/DD/YY")&amp;" C"&amp;$A4,'SPX Raw'!$B:$B,0),6)),0))/100</f>
        <v>0</v>
      </c>
      <c r="M4">
        <f>(IFERROR(IFERROR(INDEX('SPX Raw'!$A:$N,MATCH("SPX "&amp;TEXT(M$1,"M/DD/YY")&amp;" C"&amp;$A4,'SPX Raw'!$B:$B,0),6),INDEX('SPX Raw'!$A:$N,MATCH("SPXW "&amp;TEXT(M$1,"M/DD/YY")&amp;" C"&amp;$A4,'SPX Raw'!$B:$B,0),6)),0))/100</f>
        <v>0</v>
      </c>
      <c r="N4">
        <f>(IFERROR(IFERROR(INDEX('SPX Raw'!$A:$N,MATCH("SPX "&amp;TEXT(N$1,"M/DD/YY")&amp;" C"&amp;$A4,'SPX Raw'!$B:$B,0),6),INDEX('SPX Raw'!$A:$N,MATCH("SPXW "&amp;TEXT(N$1,"M/DD/YY")&amp;" C"&amp;$A4,'SPX Raw'!$B:$B,0),6)),0))/100</f>
        <v>0</v>
      </c>
      <c r="O4">
        <f>(IFERROR(IFERROR(INDEX('SPX Raw'!$A:$N,MATCH("SPX "&amp;TEXT(O$1,"M/DD/YY")&amp;" C"&amp;$A4,'SPX Raw'!$B:$B,0),6),INDEX('SPX Raw'!$A:$N,MATCH("SPXW "&amp;TEXT(O$1,"M/DD/YY")&amp;" C"&amp;$A4,'SPX Raw'!$B:$B,0),6)),0))/100</f>
        <v>0</v>
      </c>
      <c r="P4">
        <f>(IFERROR(IFERROR(INDEX('SPX Raw'!$A:$N,MATCH("SPX "&amp;TEXT(P$1,"M/DD/YY")&amp;" C"&amp;$A4,'SPX Raw'!$B:$B,0),6),INDEX('SPX Raw'!$A:$N,MATCH("SPXW "&amp;TEXT(P$1,"M/DD/YY")&amp;" C"&amp;$A4,'SPX Raw'!$B:$B,0),6)),0))/100</f>
        <v>0</v>
      </c>
      <c r="Q4">
        <f>(IFERROR(IFERROR(INDEX('SPX Raw'!$A:$N,MATCH("SPX "&amp;TEXT(Q$1,"M/DD/YY")&amp;" C"&amp;$A4,'SPX Raw'!$B:$B,0),6),INDEX('SPX Raw'!$A:$N,MATCH("SPXW "&amp;TEXT(Q$1,"M/DD/YY")&amp;" C"&amp;$A4,'SPX Raw'!$B:$B,0),6)),0))/100</f>
        <v>0</v>
      </c>
      <c r="R4">
        <f>(IFERROR(IFERROR(INDEX('SPX Raw'!$A:$N,MATCH("SPX "&amp;TEXT(R$1,"M/DD/YY")&amp;" C"&amp;$A4,'SPX Raw'!$B:$B,0),6),INDEX('SPX Raw'!$A:$N,MATCH("SPXW "&amp;TEXT(R$1,"M/DD/YY")&amp;" C"&amp;$A4,'SPX Raw'!$B:$B,0),6)),0))/100</f>
        <v>0</v>
      </c>
      <c r="S4">
        <f>(IFERROR(IFERROR(INDEX('SPX Raw'!$A:$N,MATCH("SPX "&amp;TEXT(S$1,"M/DD/YY")&amp;" C"&amp;$A4,'SPX Raw'!$B:$B,0),6),INDEX('SPX Raw'!$A:$N,MATCH("SPXW "&amp;TEXT(S$1,"M/DD/YY")&amp;" C"&amp;$A4,'SPX Raw'!$B:$B,0),6)),0))/100</f>
        <v>0</v>
      </c>
    </row>
    <row r="5" spans="1:19" x14ac:dyDescent="0.3">
      <c r="A5" s="1">
        <v>3600</v>
      </c>
      <c r="B5">
        <f>(IFERROR(IFERROR(INDEX('SPX Raw'!$A:$N,MATCH("SPX "&amp;TEXT(B$1,"M/DD/YY")&amp;" C"&amp;$A5,'SPX Raw'!$B:$B,0),6),INDEX('SPX Raw'!$A:$N,MATCH("SPXW "&amp;TEXT(B$1,"M/DD/YY")&amp;" C"&amp;$A5,'SPX Raw'!$B:$B,0),6)),0))/100</f>
        <v>0</v>
      </c>
      <c r="C5">
        <f>(IFERROR(IFERROR(INDEX('SPX Raw'!$A:$N,MATCH("SPX "&amp;TEXT(C$1,"M/DD/YY")&amp;" C"&amp;$A5,'SPX Raw'!$B:$B,0),6),INDEX('SPX Raw'!$A:$N,MATCH("SPXW "&amp;TEXT(C$1,"M/DD/YY")&amp;" C"&amp;$A5,'SPX Raw'!$B:$B,0),6)),0))/100</f>
        <v>0</v>
      </c>
      <c r="D5">
        <f>(IFERROR(IFERROR(INDEX('SPX Raw'!$A:$N,MATCH("SPX "&amp;TEXT(D$1,"M/DD/YY")&amp;" C"&amp;$A5,'SPX Raw'!$B:$B,0),6),INDEX('SPX Raw'!$A:$N,MATCH("SPXW "&amp;TEXT(D$1,"M/DD/YY")&amp;" C"&amp;$A5,'SPX Raw'!$B:$B,0),6)),0))/100</f>
        <v>0</v>
      </c>
      <c r="E5">
        <f>(IFERROR(IFERROR(INDEX('SPX Raw'!$A:$N,MATCH("SPX "&amp;TEXT(E$1,"M/DD/YY")&amp;" C"&amp;$A5,'SPX Raw'!$B:$B,0),6),INDEX('SPX Raw'!$A:$N,MATCH("SPXW "&amp;TEXT(E$1,"M/DD/YY")&amp;" C"&amp;$A5,'SPX Raw'!$B:$B,0),6)),0))/100</f>
        <v>0</v>
      </c>
      <c r="F5">
        <f>(IFERROR(IFERROR(INDEX('SPX Raw'!$A:$N,MATCH("SPX "&amp;TEXT(F$1,"M/DD/YY")&amp;" C"&amp;$A5,'SPX Raw'!$B:$B,0),6),INDEX('SPX Raw'!$A:$N,MATCH("SPXW "&amp;TEXT(F$1,"M/DD/YY")&amp;" C"&amp;$A5,'SPX Raw'!$B:$B,0),6)),0))/100</f>
        <v>0</v>
      </c>
      <c r="G5">
        <f>(IFERROR(IFERROR(INDEX('SPX Raw'!$A:$N,MATCH("SPX "&amp;TEXT(G$1,"M/DD/YY")&amp;" C"&amp;$A5,'SPX Raw'!$B:$B,0),6),INDEX('SPX Raw'!$A:$N,MATCH("SPXW "&amp;TEXT(G$1,"M/DD/YY")&amp;" C"&amp;$A5,'SPX Raw'!$B:$B,0),6)),0))/100</f>
        <v>0</v>
      </c>
      <c r="H5">
        <f>(IFERROR(IFERROR(INDEX('SPX Raw'!$A:$N,MATCH("SPX "&amp;TEXT(H$1,"M/DD/YY")&amp;" C"&amp;$A5,'SPX Raw'!$B:$B,0),6),INDEX('SPX Raw'!$A:$N,MATCH("SPXW "&amp;TEXT(H$1,"M/DD/YY")&amp;" C"&amp;$A5,'SPX Raw'!$B:$B,0),6)),0))/100</f>
        <v>0</v>
      </c>
      <c r="I5">
        <f>(IFERROR(IFERROR(INDEX('SPX Raw'!$A:$N,MATCH("SPX "&amp;TEXT(I$1,"M/DD/YY")&amp;" C"&amp;$A5,'SPX Raw'!$B:$B,0),6),INDEX('SPX Raw'!$A:$N,MATCH("SPXW "&amp;TEXT(I$1,"M/DD/YY")&amp;" C"&amp;$A5,'SPX Raw'!$B:$B,0),6)),0))/100</f>
        <v>0</v>
      </c>
      <c r="J5">
        <f>(IFERROR(IFERROR(INDEX('SPX Raw'!$A:$N,MATCH("SPX "&amp;TEXT(J$1,"M/DD/YY")&amp;" C"&amp;$A5,'SPX Raw'!$B:$B,0),6),INDEX('SPX Raw'!$A:$N,MATCH("SPXW "&amp;TEXT(J$1,"M/DD/YY")&amp;" C"&amp;$A5,'SPX Raw'!$B:$B,0),6)),0))/100</f>
        <v>0</v>
      </c>
      <c r="K5">
        <f>(IFERROR(IFERROR(INDEX('SPX Raw'!$A:$N,MATCH("SPX "&amp;TEXT(K$1,"M/DD/YY")&amp;" C"&amp;$A5,'SPX Raw'!$B:$B,0),6),INDEX('SPX Raw'!$A:$N,MATCH("SPXW "&amp;TEXT(K$1,"M/DD/YY")&amp;" C"&amp;$A5,'SPX Raw'!$B:$B,0),6)),0))/100</f>
        <v>0</v>
      </c>
      <c r="L5">
        <f>(IFERROR(IFERROR(INDEX('SPX Raw'!$A:$N,MATCH("SPX "&amp;TEXT(L$1,"M/DD/YY")&amp;" C"&amp;$A5,'SPX Raw'!$B:$B,0),6),INDEX('SPX Raw'!$A:$N,MATCH("SPXW "&amp;TEXT(L$1,"M/DD/YY")&amp;" C"&amp;$A5,'SPX Raw'!$B:$B,0),6)),0))/100</f>
        <v>0</v>
      </c>
      <c r="M5">
        <f>(IFERROR(IFERROR(INDEX('SPX Raw'!$A:$N,MATCH("SPX "&amp;TEXT(M$1,"M/DD/YY")&amp;" C"&amp;$A5,'SPX Raw'!$B:$B,0),6),INDEX('SPX Raw'!$A:$N,MATCH("SPXW "&amp;TEXT(M$1,"M/DD/YY")&amp;" C"&amp;$A5,'SPX Raw'!$B:$B,0),6)),0))/100</f>
        <v>0</v>
      </c>
      <c r="N5">
        <f>(IFERROR(IFERROR(INDEX('SPX Raw'!$A:$N,MATCH("SPX "&amp;TEXT(N$1,"M/DD/YY")&amp;" C"&amp;$A5,'SPX Raw'!$B:$B,0),6),INDEX('SPX Raw'!$A:$N,MATCH("SPXW "&amp;TEXT(N$1,"M/DD/YY")&amp;" C"&amp;$A5,'SPX Raw'!$B:$B,0),6)),0))/100</f>
        <v>0</v>
      </c>
      <c r="O5">
        <f>(IFERROR(IFERROR(INDEX('SPX Raw'!$A:$N,MATCH("SPX "&amp;TEXT(O$1,"M/DD/YY")&amp;" C"&amp;$A5,'SPX Raw'!$B:$B,0),6),INDEX('SPX Raw'!$A:$N,MATCH("SPXW "&amp;TEXT(O$1,"M/DD/YY")&amp;" C"&amp;$A5,'SPX Raw'!$B:$B,0),6)),0))/100</f>
        <v>0</v>
      </c>
      <c r="P5">
        <f>(IFERROR(IFERROR(INDEX('SPX Raw'!$A:$N,MATCH("SPX "&amp;TEXT(P$1,"M/DD/YY")&amp;" C"&amp;$A5,'SPX Raw'!$B:$B,0),6),INDEX('SPX Raw'!$A:$N,MATCH("SPXW "&amp;TEXT(P$1,"M/DD/YY")&amp;" C"&amp;$A5,'SPX Raw'!$B:$B,0),6)),0))/100</f>
        <v>0</v>
      </c>
      <c r="Q5">
        <f>(IFERROR(IFERROR(INDEX('SPX Raw'!$A:$N,MATCH("SPX "&amp;TEXT(Q$1,"M/DD/YY")&amp;" C"&amp;$A5,'SPX Raw'!$B:$B,0),6),INDEX('SPX Raw'!$A:$N,MATCH("SPXW "&amp;TEXT(Q$1,"M/DD/YY")&amp;" C"&amp;$A5,'SPX Raw'!$B:$B,0),6)),0))/100</f>
        <v>0</v>
      </c>
      <c r="R5">
        <f>(IFERROR(IFERROR(INDEX('SPX Raw'!$A:$N,MATCH("SPX "&amp;TEXT(R$1,"M/DD/YY")&amp;" C"&amp;$A5,'SPX Raw'!$B:$B,0),6),INDEX('SPX Raw'!$A:$N,MATCH("SPXW "&amp;TEXT(R$1,"M/DD/YY")&amp;" C"&amp;$A5,'SPX Raw'!$B:$B,0),6)),0))/100</f>
        <v>0</v>
      </c>
      <c r="S5">
        <f>(IFERROR(IFERROR(INDEX('SPX Raw'!$A:$N,MATCH("SPX "&amp;TEXT(S$1,"M/DD/YY")&amp;" C"&amp;$A5,'SPX Raw'!$B:$B,0),6),INDEX('SPX Raw'!$A:$N,MATCH("SPXW "&amp;TEXT(S$1,"M/DD/YY")&amp;" C"&amp;$A5,'SPX Raw'!$B:$B,0),6)),0))/100</f>
        <v>0</v>
      </c>
    </row>
    <row r="6" spans="1:19" x14ac:dyDescent="0.3">
      <c r="A6" s="1">
        <v>3700</v>
      </c>
      <c r="B6">
        <f>(IFERROR(IFERROR(INDEX('SPX Raw'!$A:$N,MATCH("SPX "&amp;TEXT(B$1,"M/DD/YY")&amp;" C"&amp;$A6,'SPX Raw'!$B:$B,0),6),INDEX('SPX Raw'!$A:$N,MATCH("SPXW "&amp;TEXT(B$1,"M/DD/YY")&amp;" C"&amp;$A6,'SPX Raw'!$B:$B,0),6)),0))/100</f>
        <v>0</v>
      </c>
      <c r="C6">
        <f>(IFERROR(IFERROR(INDEX('SPX Raw'!$A:$N,MATCH("SPX "&amp;TEXT(C$1,"M/DD/YY")&amp;" C"&amp;$A6,'SPX Raw'!$B:$B,0),6),INDEX('SPX Raw'!$A:$N,MATCH("SPXW "&amp;TEXT(C$1,"M/DD/YY")&amp;" C"&amp;$A6,'SPX Raw'!$B:$B,0),6)),0))/100</f>
        <v>0</v>
      </c>
      <c r="D6">
        <f>(IFERROR(IFERROR(INDEX('SPX Raw'!$A:$N,MATCH("SPX "&amp;TEXT(D$1,"M/DD/YY")&amp;" C"&amp;$A6,'SPX Raw'!$B:$B,0),6),INDEX('SPX Raw'!$A:$N,MATCH("SPXW "&amp;TEXT(D$1,"M/DD/YY")&amp;" C"&amp;$A6,'SPX Raw'!$B:$B,0),6)),0))/100</f>
        <v>0</v>
      </c>
      <c r="E6">
        <f>(IFERROR(IFERROR(INDEX('SPX Raw'!$A:$N,MATCH("SPX "&amp;TEXT(E$1,"M/DD/YY")&amp;" C"&amp;$A6,'SPX Raw'!$B:$B,0),6),INDEX('SPX Raw'!$A:$N,MATCH("SPXW "&amp;TEXT(E$1,"M/DD/YY")&amp;" C"&amp;$A6,'SPX Raw'!$B:$B,0),6)),0))/100</f>
        <v>0</v>
      </c>
      <c r="F6">
        <f>(IFERROR(IFERROR(INDEX('SPX Raw'!$A:$N,MATCH("SPX "&amp;TEXT(F$1,"M/DD/YY")&amp;" C"&amp;$A6,'SPX Raw'!$B:$B,0),6),INDEX('SPX Raw'!$A:$N,MATCH("SPXW "&amp;TEXT(F$1,"M/DD/YY")&amp;" C"&amp;$A6,'SPX Raw'!$B:$B,0),6)),0))/100</f>
        <v>0</v>
      </c>
      <c r="G6">
        <f>(IFERROR(IFERROR(INDEX('SPX Raw'!$A:$N,MATCH("SPX "&amp;TEXT(G$1,"M/DD/YY")&amp;" C"&amp;$A6,'SPX Raw'!$B:$B,0),6),INDEX('SPX Raw'!$A:$N,MATCH("SPXW "&amp;TEXT(G$1,"M/DD/YY")&amp;" C"&amp;$A6,'SPX Raw'!$B:$B,0),6)),0))/100</f>
        <v>0</v>
      </c>
      <c r="H6">
        <f>(IFERROR(IFERROR(INDEX('SPX Raw'!$A:$N,MATCH("SPX "&amp;TEXT(H$1,"M/DD/YY")&amp;" C"&amp;$A6,'SPX Raw'!$B:$B,0),6),INDEX('SPX Raw'!$A:$N,MATCH("SPXW "&amp;TEXT(H$1,"M/DD/YY")&amp;" C"&amp;$A6,'SPX Raw'!$B:$B,0),6)),0))/100</f>
        <v>0</v>
      </c>
      <c r="I6">
        <f>(IFERROR(IFERROR(INDEX('SPX Raw'!$A:$N,MATCH("SPX "&amp;TEXT(I$1,"M/DD/YY")&amp;" C"&amp;$A6,'SPX Raw'!$B:$B,0),6),INDEX('SPX Raw'!$A:$N,MATCH("SPXW "&amp;TEXT(I$1,"M/DD/YY")&amp;" C"&amp;$A6,'SPX Raw'!$B:$B,0),6)),0))/100</f>
        <v>0</v>
      </c>
      <c r="J6">
        <f>(IFERROR(IFERROR(INDEX('SPX Raw'!$A:$N,MATCH("SPX "&amp;TEXT(J$1,"M/DD/YY")&amp;" C"&amp;$A6,'SPX Raw'!$B:$B,0),6),INDEX('SPX Raw'!$A:$N,MATCH("SPXW "&amp;TEXT(J$1,"M/DD/YY")&amp;" C"&amp;$A6,'SPX Raw'!$B:$B,0),6)),0))/100</f>
        <v>0</v>
      </c>
      <c r="K6">
        <f>(IFERROR(IFERROR(INDEX('SPX Raw'!$A:$N,MATCH("SPX "&amp;TEXT(K$1,"M/DD/YY")&amp;" C"&amp;$A6,'SPX Raw'!$B:$B,0),6),INDEX('SPX Raw'!$A:$N,MATCH("SPXW "&amp;TEXT(K$1,"M/DD/YY")&amp;" C"&amp;$A6,'SPX Raw'!$B:$B,0),6)),0))/100</f>
        <v>0</v>
      </c>
      <c r="L6">
        <f>(IFERROR(IFERROR(INDEX('SPX Raw'!$A:$N,MATCH("SPX "&amp;TEXT(L$1,"M/DD/YY")&amp;" C"&amp;$A6,'SPX Raw'!$B:$B,0),6),INDEX('SPX Raw'!$A:$N,MATCH("SPXW "&amp;TEXT(L$1,"M/DD/YY")&amp;" C"&amp;$A6,'SPX Raw'!$B:$B,0),6)),0))/100</f>
        <v>0</v>
      </c>
      <c r="M6">
        <f>(IFERROR(IFERROR(INDEX('SPX Raw'!$A:$N,MATCH("SPX "&amp;TEXT(M$1,"M/DD/YY")&amp;" C"&amp;$A6,'SPX Raw'!$B:$B,0),6),INDEX('SPX Raw'!$A:$N,MATCH("SPXW "&amp;TEXT(M$1,"M/DD/YY")&amp;" C"&amp;$A6,'SPX Raw'!$B:$B,0),6)),0))/100</f>
        <v>0</v>
      </c>
      <c r="N6">
        <f>(IFERROR(IFERROR(INDEX('SPX Raw'!$A:$N,MATCH("SPX "&amp;TEXT(N$1,"M/DD/YY")&amp;" C"&amp;$A6,'SPX Raw'!$B:$B,0),6),INDEX('SPX Raw'!$A:$N,MATCH("SPXW "&amp;TEXT(N$1,"M/DD/YY")&amp;" C"&amp;$A6,'SPX Raw'!$B:$B,0),6)),0))/100</f>
        <v>0</v>
      </c>
      <c r="O6">
        <f>(IFERROR(IFERROR(INDEX('SPX Raw'!$A:$N,MATCH("SPX "&amp;TEXT(O$1,"M/DD/YY")&amp;" C"&amp;$A6,'SPX Raw'!$B:$B,0),6),INDEX('SPX Raw'!$A:$N,MATCH("SPXW "&amp;TEXT(O$1,"M/DD/YY")&amp;" C"&amp;$A6,'SPX Raw'!$B:$B,0),6)),0))/100</f>
        <v>0</v>
      </c>
      <c r="P6">
        <f>(IFERROR(IFERROR(INDEX('SPX Raw'!$A:$N,MATCH("SPX "&amp;TEXT(P$1,"M/DD/YY")&amp;" C"&amp;$A6,'SPX Raw'!$B:$B,0),6),INDEX('SPX Raw'!$A:$N,MATCH("SPXW "&amp;TEXT(P$1,"M/DD/YY")&amp;" C"&amp;$A6,'SPX Raw'!$B:$B,0),6)),0))/100</f>
        <v>0</v>
      </c>
      <c r="Q6">
        <f>(IFERROR(IFERROR(INDEX('SPX Raw'!$A:$N,MATCH("SPX "&amp;TEXT(Q$1,"M/DD/YY")&amp;" C"&amp;$A6,'SPX Raw'!$B:$B,0),6),INDEX('SPX Raw'!$A:$N,MATCH("SPXW "&amp;TEXT(Q$1,"M/DD/YY")&amp;" C"&amp;$A6,'SPX Raw'!$B:$B,0),6)),0))/100</f>
        <v>0</v>
      </c>
      <c r="R6">
        <f>(IFERROR(IFERROR(INDEX('SPX Raw'!$A:$N,MATCH("SPX "&amp;TEXT(R$1,"M/DD/YY")&amp;" C"&amp;$A6,'SPX Raw'!$B:$B,0),6),INDEX('SPX Raw'!$A:$N,MATCH("SPXW "&amp;TEXT(R$1,"M/DD/YY")&amp;" C"&amp;$A6,'SPX Raw'!$B:$B,0),6)),0))/100</f>
        <v>0</v>
      </c>
      <c r="S6">
        <f>(IFERROR(IFERROR(INDEX('SPX Raw'!$A:$N,MATCH("SPX "&amp;TEXT(S$1,"M/DD/YY")&amp;" C"&amp;$A6,'SPX Raw'!$B:$B,0),6),INDEX('SPX Raw'!$A:$N,MATCH("SPXW "&amp;TEXT(S$1,"M/DD/YY")&amp;" C"&amp;$A6,'SPX Raw'!$B:$B,0),6)),0))/100</f>
        <v>0</v>
      </c>
    </row>
    <row r="7" spans="1:19" x14ac:dyDescent="0.3">
      <c r="A7" s="1">
        <v>3800</v>
      </c>
      <c r="B7">
        <f>(IFERROR(IFERROR(INDEX('SPX Raw'!$A:$N,MATCH("SPX "&amp;TEXT(B$1,"M/DD/YY")&amp;" C"&amp;$A7,'SPX Raw'!$B:$B,0),6),INDEX('SPX Raw'!$A:$N,MATCH("SPXW "&amp;TEXT(B$1,"M/DD/YY")&amp;" C"&amp;$A7,'SPX Raw'!$B:$B,0),6)),0))/100</f>
        <v>0</v>
      </c>
      <c r="C7">
        <f>(IFERROR(IFERROR(INDEX('SPX Raw'!$A:$N,MATCH("SPX "&amp;TEXT(C$1,"M/DD/YY")&amp;" C"&amp;$A7,'SPX Raw'!$B:$B,0),6),INDEX('SPX Raw'!$A:$N,MATCH("SPXW "&amp;TEXT(C$1,"M/DD/YY")&amp;" C"&amp;$A7,'SPX Raw'!$B:$B,0),6)),0))/100</f>
        <v>0</v>
      </c>
      <c r="D7">
        <f>(IFERROR(IFERROR(INDEX('SPX Raw'!$A:$N,MATCH("SPX "&amp;TEXT(D$1,"M/DD/YY")&amp;" C"&amp;$A7,'SPX Raw'!$B:$B,0),6),INDEX('SPX Raw'!$A:$N,MATCH("SPXW "&amp;TEXT(D$1,"M/DD/YY")&amp;" C"&amp;$A7,'SPX Raw'!$B:$B,0),6)),0))/100</f>
        <v>0</v>
      </c>
      <c r="E7">
        <f>(IFERROR(IFERROR(INDEX('SPX Raw'!$A:$N,MATCH("SPX "&amp;TEXT(E$1,"M/DD/YY")&amp;" C"&amp;$A7,'SPX Raw'!$B:$B,0),6),INDEX('SPX Raw'!$A:$N,MATCH("SPXW "&amp;TEXT(E$1,"M/DD/YY")&amp;" C"&amp;$A7,'SPX Raw'!$B:$B,0),6)),0))/100</f>
        <v>0</v>
      </c>
      <c r="F7">
        <f>(IFERROR(IFERROR(INDEX('SPX Raw'!$A:$N,MATCH("SPX "&amp;TEXT(F$1,"M/DD/YY")&amp;" C"&amp;$A7,'SPX Raw'!$B:$B,0),6),INDEX('SPX Raw'!$A:$N,MATCH("SPXW "&amp;TEXT(F$1,"M/DD/YY")&amp;" C"&amp;$A7,'SPX Raw'!$B:$B,0),6)),0))/100</f>
        <v>0</v>
      </c>
      <c r="G7">
        <f>(IFERROR(IFERROR(INDEX('SPX Raw'!$A:$N,MATCH("SPX "&amp;TEXT(G$1,"M/DD/YY")&amp;" C"&amp;$A7,'SPX Raw'!$B:$B,0),6),INDEX('SPX Raw'!$A:$N,MATCH("SPXW "&amp;TEXT(G$1,"M/DD/YY")&amp;" C"&amp;$A7,'SPX Raw'!$B:$B,0),6)),0))/100</f>
        <v>0</v>
      </c>
      <c r="H7">
        <f>(IFERROR(IFERROR(INDEX('SPX Raw'!$A:$N,MATCH("SPX "&amp;TEXT(H$1,"M/DD/YY")&amp;" C"&amp;$A7,'SPX Raw'!$B:$B,0),6),INDEX('SPX Raw'!$A:$N,MATCH("SPXW "&amp;TEXT(H$1,"M/DD/YY")&amp;" C"&amp;$A7,'SPX Raw'!$B:$B,0),6)),0))/100</f>
        <v>0</v>
      </c>
      <c r="I7">
        <f>(IFERROR(IFERROR(INDEX('SPX Raw'!$A:$N,MATCH("SPX "&amp;TEXT(I$1,"M/DD/YY")&amp;" C"&amp;$A7,'SPX Raw'!$B:$B,0),6),INDEX('SPX Raw'!$A:$N,MATCH("SPXW "&amp;TEXT(I$1,"M/DD/YY")&amp;" C"&amp;$A7,'SPX Raw'!$B:$B,0),6)),0))/100</f>
        <v>0</v>
      </c>
      <c r="J7">
        <f>(IFERROR(IFERROR(INDEX('SPX Raw'!$A:$N,MATCH("SPX "&amp;TEXT(J$1,"M/DD/YY")&amp;" C"&amp;$A7,'SPX Raw'!$B:$B,0),6),INDEX('SPX Raw'!$A:$N,MATCH("SPXW "&amp;TEXT(J$1,"M/DD/YY")&amp;" C"&amp;$A7,'SPX Raw'!$B:$B,0),6)),0))/100</f>
        <v>0</v>
      </c>
      <c r="K7">
        <f>(IFERROR(IFERROR(INDEX('SPX Raw'!$A:$N,MATCH("SPX "&amp;TEXT(K$1,"M/DD/YY")&amp;" C"&amp;$A7,'SPX Raw'!$B:$B,0),6),INDEX('SPX Raw'!$A:$N,MATCH("SPXW "&amp;TEXT(K$1,"M/DD/YY")&amp;" C"&amp;$A7,'SPX Raw'!$B:$B,0),6)),0))/100</f>
        <v>0</v>
      </c>
      <c r="L7">
        <f>(IFERROR(IFERROR(INDEX('SPX Raw'!$A:$N,MATCH("SPX "&amp;TEXT(L$1,"M/DD/YY")&amp;" C"&amp;$A7,'SPX Raw'!$B:$B,0),6),INDEX('SPX Raw'!$A:$N,MATCH("SPXW "&amp;TEXT(L$1,"M/DD/YY")&amp;" C"&amp;$A7,'SPX Raw'!$B:$B,0),6)),0))/100</f>
        <v>0</v>
      </c>
      <c r="M7">
        <f>(IFERROR(IFERROR(INDEX('SPX Raw'!$A:$N,MATCH("SPX "&amp;TEXT(M$1,"M/DD/YY")&amp;" C"&amp;$A7,'SPX Raw'!$B:$B,0),6),INDEX('SPX Raw'!$A:$N,MATCH("SPXW "&amp;TEXT(M$1,"M/DD/YY")&amp;" C"&amp;$A7,'SPX Raw'!$B:$B,0),6)),0))/100</f>
        <v>0</v>
      </c>
      <c r="N7">
        <f>(IFERROR(IFERROR(INDEX('SPX Raw'!$A:$N,MATCH("SPX "&amp;TEXT(N$1,"M/DD/YY")&amp;" C"&amp;$A7,'SPX Raw'!$B:$B,0),6),INDEX('SPX Raw'!$A:$N,MATCH("SPXW "&amp;TEXT(N$1,"M/DD/YY")&amp;" C"&amp;$A7,'SPX Raw'!$B:$B,0),6)),0))/100</f>
        <v>0</v>
      </c>
      <c r="O7">
        <f>(IFERROR(IFERROR(INDEX('SPX Raw'!$A:$N,MATCH("SPX "&amp;TEXT(O$1,"M/DD/YY")&amp;" C"&amp;$A7,'SPX Raw'!$B:$B,0),6),INDEX('SPX Raw'!$A:$N,MATCH("SPXW "&amp;TEXT(O$1,"M/DD/YY")&amp;" C"&amp;$A7,'SPX Raw'!$B:$B,0),6)),0))/100</f>
        <v>0</v>
      </c>
      <c r="P7">
        <f>(IFERROR(IFERROR(INDEX('SPX Raw'!$A:$N,MATCH("SPX "&amp;TEXT(P$1,"M/DD/YY")&amp;" C"&amp;$A7,'SPX Raw'!$B:$B,0),6),INDEX('SPX Raw'!$A:$N,MATCH("SPXW "&amp;TEXT(P$1,"M/DD/YY")&amp;" C"&amp;$A7,'SPX Raw'!$B:$B,0),6)),0))/100</f>
        <v>0</v>
      </c>
      <c r="Q7">
        <f>(IFERROR(IFERROR(INDEX('SPX Raw'!$A:$N,MATCH("SPX "&amp;TEXT(Q$1,"M/DD/YY")&amp;" C"&amp;$A7,'SPX Raw'!$B:$B,0),6),INDEX('SPX Raw'!$A:$N,MATCH("SPXW "&amp;TEXT(Q$1,"M/DD/YY")&amp;" C"&amp;$A7,'SPX Raw'!$B:$B,0),6)),0))/100</f>
        <v>0</v>
      </c>
      <c r="R7">
        <f>(IFERROR(IFERROR(INDEX('SPX Raw'!$A:$N,MATCH("SPX "&amp;TEXT(R$1,"M/DD/YY")&amp;" C"&amp;$A7,'SPX Raw'!$B:$B,0),6),INDEX('SPX Raw'!$A:$N,MATCH("SPXW "&amp;TEXT(R$1,"M/DD/YY")&amp;" C"&amp;$A7,'SPX Raw'!$B:$B,0),6)),0))/100</f>
        <v>0</v>
      </c>
      <c r="S7">
        <f>(IFERROR(IFERROR(INDEX('SPX Raw'!$A:$N,MATCH("SPX "&amp;TEXT(S$1,"M/DD/YY")&amp;" C"&amp;$A7,'SPX Raw'!$B:$B,0),6),INDEX('SPX Raw'!$A:$N,MATCH("SPXW "&amp;TEXT(S$1,"M/DD/YY")&amp;" C"&amp;$A7,'SPX Raw'!$B:$B,0),6)),0))/100</f>
        <v>0</v>
      </c>
    </row>
    <row r="8" spans="1:19" x14ac:dyDescent="0.3">
      <c r="A8" s="1">
        <v>3900</v>
      </c>
      <c r="B8">
        <f>(IFERROR(IFERROR(INDEX('SPX Raw'!$A:$N,MATCH("SPX "&amp;TEXT(B$1,"M/DD/YY")&amp;" C"&amp;$A8,'SPX Raw'!$B:$B,0),6),INDEX('SPX Raw'!$A:$N,MATCH("SPXW "&amp;TEXT(B$1,"M/DD/YY")&amp;" C"&amp;$A8,'SPX Raw'!$B:$B,0),6)),0))/100</f>
        <v>0</v>
      </c>
      <c r="C8">
        <f>(IFERROR(IFERROR(INDEX('SPX Raw'!$A:$N,MATCH("SPX "&amp;TEXT(C$1,"M/DD/YY")&amp;" C"&amp;$A8,'SPX Raw'!$B:$B,0),6),INDEX('SPX Raw'!$A:$N,MATCH("SPXW "&amp;TEXT(C$1,"M/DD/YY")&amp;" C"&amp;$A8,'SPX Raw'!$B:$B,0),6)),0))/100</f>
        <v>0</v>
      </c>
      <c r="D8">
        <f>(IFERROR(IFERROR(INDEX('SPX Raw'!$A:$N,MATCH("SPX "&amp;TEXT(D$1,"M/DD/YY")&amp;" C"&amp;$A8,'SPX Raw'!$B:$B,0),6),INDEX('SPX Raw'!$A:$N,MATCH("SPXW "&amp;TEXT(D$1,"M/DD/YY")&amp;" C"&amp;$A8,'SPX Raw'!$B:$B,0),6)),0))/100</f>
        <v>0</v>
      </c>
      <c r="E8">
        <f>(IFERROR(IFERROR(INDEX('SPX Raw'!$A:$N,MATCH("SPX "&amp;TEXT(E$1,"M/DD/YY")&amp;" C"&amp;$A8,'SPX Raw'!$B:$B,0),6),INDEX('SPX Raw'!$A:$N,MATCH("SPXW "&amp;TEXT(E$1,"M/DD/YY")&amp;" C"&amp;$A8,'SPX Raw'!$B:$B,0),6)),0))/100</f>
        <v>0</v>
      </c>
      <c r="F8">
        <f>(IFERROR(IFERROR(INDEX('SPX Raw'!$A:$N,MATCH("SPX "&amp;TEXT(F$1,"M/DD/YY")&amp;" C"&amp;$A8,'SPX Raw'!$B:$B,0),6),INDEX('SPX Raw'!$A:$N,MATCH("SPXW "&amp;TEXT(F$1,"M/DD/YY")&amp;" C"&amp;$A8,'SPX Raw'!$B:$B,0),6)),0))/100</f>
        <v>0</v>
      </c>
      <c r="G8">
        <f>(IFERROR(IFERROR(INDEX('SPX Raw'!$A:$N,MATCH("SPX "&amp;TEXT(G$1,"M/DD/YY")&amp;" C"&amp;$A8,'SPX Raw'!$B:$B,0),6),INDEX('SPX Raw'!$A:$N,MATCH("SPXW "&amp;TEXT(G$1,"M/DD/YY")&amp;" C"&amp;$A8,'SPX Raw'!$B:$B,0),6)),0))/100</f>
        <v>0</v>
      </c>
      <c r="H8">
        <f>(IFERROR(IFERROR(INDEX('SPX Raw'!$A:$N,MATCH("SPX "&amp;TEXT(H$1,"M/DD/YY")&amp;" C"&amp;$A8,'SPX Raw'!$B:$B,0),6),INDEX('SPX Raw'!$A:$N,MATCH("SPXW "&amp;TEXT(H$1,"M/DD/YY")&amp;" C"&amp;$A8,'SPX Raw'!$B:$B,0),6)),0))/100</f>
        <v>0</v>
      </c>
      <c r="I8">
        <f>(IFERROR(IFERROR(INDEX('SPX Raw'!$A:$N,MATCH("SPX "&amp;TEXT(I$1,"M/DD/YY")&amp;" C"&amp;$A8,'SPX Raw'!$B:$B,0),6),INDEX('SPX Raw'!$A:$N,MATCH("SPXW "&amp;TEXT(I$1,"M/DD/YY")&amp;" C"&amp;$A8,'SPX Raw'!$B:$B,0),6)),0))/100</f>
        <v>0</v>
      </c>
      <c r="J8">
        <f>(IFERROR(IFERROR(INDEX('SPX Raw'!$A:$N,MATCH("SPX "&amp;TEXT(J$1,"M/DD/YY")&amp;" C"&amp;$A8,'SPX Raw'!$B:$B,0),6),INDEX('SPX Raw'!$A:$N,MATCH("SPXW "&amp;TEXT(J$1,"M/DD/YY")&amp;" C"&amp;$A8,'SPX Raw'!$B:$B,0),6)),0))/100</f>
        <v>0</v>
      </c>
      <c r="K8">
        <f>(IFERROR(IFERROR(INDEX('SPX Raw'!$A:$N,MATCH("SPX "&amp;TEXT(K$1,"M/DD/YY")&amp;" C"&amp;$A8,'SPX Raw'!$B:$B,0),6),INDEX('SPX Raw'!$A:$N,MATCH("SPXW "&amp;TEXT(K$1,"M/DD/YY")&amp;" C"&amp;$A8,'SPX Raw'!$B:$B,0),6)),0))/100</f>
        <v>0</v>
      </c>
      <c r="L8">
        <f>(IFERROR(IFERROR(INDEX('SPX Raw'!$A:$N,MATCH("SPX "&amp;TEXT(L$1,"M/DD/YY")&amp;" C"&amp;$A8,'SPX Raw'!$B:$B,0),6),INDEX('SPX Raw'!$A:$N,MATCH("SPXW "&amp;TEXT(L$1,"M/DD/YY")&amp;" C"&amp;$A8,'SPX Raw'!$B:$B,0),6)),0))/100</f>
        <v>0</v>
      </c>
      <c r="M8">
        <f>(IFERROR(IFERROR(INDEX('SPX Raw'!$A:$N,MATCH("SPX "&amp;TEXT(M$1,"M/DD/YY")&amp;" C"&amp;$A8,'SPX Raw'!$B:$B,0),6),INDEX('SPX Raw'!$A:$N,MATCH("SPXW "&amp;TEXT(M$1,"M/DD/YY")&amp;" C"&amp;$A8,'SPX Raw'!$B:$B,0),6)),0))/100</f>
        <v>0</v>
      </c>
      <c r="N8">
        <f>(IFERROR(IFERROR(INDEX('SPX Raw'!$A:$N,MATCH("SPX "&amp;TEXT(N$1,"M/DD/YY")&amp;" C"&amp;$A8,'SPX Raw'!$B:$B,0),6),INDEX('SPX Raw'!$A:$N,MATCH("SPXW "&amp;TEXT(N$1,"M/DD/YY")&amp;" C"&amp;$A8,'SPX Raw'!$B:$B,0),6)),0))/100</f>
        <v>0</v>
      </c>
      <c r="O8">
        <f>(IFERROR(IFERROR(INDEX('SPX Raw'!$A:$N,MATCH("SPX "&amp;TEXT(O$1,"M/DD/YY")&amp;" C"&amp;$A8,'SPX Raw'!$B:$B,0),6),INDEX('SPX Raw'!$A:$N,MATCH("SPXW "&amp;TEXT(O$1,"M/DD/YY")&amp;" C"&amp;$A8,'SPX Raw'!$B:$B,0),6)),0))/100</f>
        <v>0</v>
      </c>
      <c r="P8">
        <f>(IFERROR(IFERROR(INDEX('SPX Raw'!$A:$N,MATCH("SPX "&amp;TEXT(P$1,"M/DD/YY")&amp;" C"&amp;$A8,'SPX Raw'!$B:$B,0),6),INDEX('SPX Raw'!$A:$N,MATCH("SPXW "&amp;TEXT(P$1,"M/DD/YY")&amp;" C"&amp;$A8,'SPX Raw'!$B:$B,0),6)),0))/100</f>
        <v>0</v>
      </c>
      <c r="Q8">
        <f>(IFERROR(IFERROR(INDEX('SPX Raw'!$A:$N,MATCH("SPX "&amp;TEXT(Q$1,"M/DD/YY")&amp;" C"&amp;$A8,'SPX Raw'!$B:$B,0),6),INDEX('SPX Raw'!$A:$N,MATCH("SPXW "&amp;TEXT(Q$1,"M/DD/YY")&amp;" C"&amp;$A8,'SPX Raw'!$B:$B,0),6)),0))/100</f>
        <v>0.20310870120000002</v>
      </c>
      <c r="R8">
        <f>(IFERROR(IFERROR(INDEX('SPX Raw'!$A:$N,MATCH("SPX "&amp;TEXT(R$1,"M/DD/YY")&amp;" C"&amp;$A8,'SPX Raw'!$B:$B,0),6),INDEX('SPX Raw'!$A:$N,MATCH("SPXW "&amp;TEXT(R$1,"M/DD/YY")&amp;" C"&amp;$A8,'SPX Raw'!$B:$B,0),6)),0))/100</f>
        <v>0</v>
      </c>
      <c r="S8">
        <f>(IFERROR(IFERROR(INDEX('SPX Raw'!$A:$N,MATCH("SPX "&amp;TEXT(S$1,"M/DD/YY")&amp;" C"&amp;$A8,'SPX Raw'!$B:$B,0),6),INDEX('SPX Raw'!$A:$N,MATCH("SPXW "&amp;TEXT(S$1,"M/DD/YY")&amp;" C"&amp;$A8,'SPX Raw'!$B:$B,0),6)),0))/100</f>
        <v>0</v>
      </c>
    </row>
    <row r="9" spans="1:19" x14ac:dyDescent="0.3">
      <c r="A9" s="1">
        <v>3950</v>
      </c>
      <c r="B9">
        <f>(IFERROR(IFERROR(INDEX('SPX Raw'!$A:$N,MATCH("SPX "&amp;TEXT(B$1,"M/DD/YY")&amp;" C"&amp;$A9,'SPX Raw'!$B:$B,0),6),INDEX('SPX Raw'!$A:$N,MATCH("SPXW "&amp;TEXT(B$1,"M/DD/YY")&amp;" C"&amp;$A9,'SPX Raw'!$B:$B,0),6)),0))/100</f>
        <v>0</v>
      </c>
      <c r="C9">
        <f>(IFERROR(IFERROR(INDEX('SPX Raw'!$A:$N,MATCH("SPX "&amp;TEXT(C$1,"M/DD/YY")&amp;" C"&amp;$A9,'SPX Raw'!$B:$B,0),6),INDEX('SPX Raw'!$A:$N,MATCH("SPXW "&amp;TEXT(C$1,"M/DD/YY")&amp;" C"&amp;$A9,'SPX Raw'!$B:$B,0),6)),0))/100</f>
        <v>0</v>
      </c>
      <c r="D9">
        <f>(IFERROR(IFERROR(INDEX('SPX Raw'!$A:$N,MATCH("SPX "&amp;TEXT(D$1,"M/DD/YY")&amp;" C"&amp;$A9,'SPX Raw'!$B:$B,0),6),INDEX('SPX Raw'!$A:$N,MATCH("SPXW "&amp;TEXT(D$1,"M/DD/YY")&amp;" C"&amp;$A9,'SPX Raw'!$B:$B,0),6)),0))/100</f>
        <v>0</v>
      </c>
      <c r="E9">
        <f>(IFERROR(IFERROR(INDEX('SPX Raw'!$A:$N,MATCH("SPX "&amp;TEXT(E$1,"M/DD/YY")&amp;" C"&amp;$A9,'SPX Raw'!$B:$B,0),6),INDEX('SPX Raw'!$A:$N,MATCH("SPXW "&amp;TEXT(E$1,"M/DD/YY")&amp;" C"&amp;$A9,'SPX Raw'!$B:$B,0),6)),0))/100</f>
        <v>0</v>
      </c>
      <c r="F9">
        <f>(IFERROR(IFERROR(INDEX('SPX Raw'!$A:$N,MATCH("SPX "&amp;TEXT(F$1,"M/DD/YY")&amp;" C"&amp;$A9,'SPX Raw'!$B:$B,0),6),INDEX('SPX Raw'!$A:$N,MATCH("SPXW "&amp;TEXT(F$1,"M/DD/YY")&amp;" C"&amp;$A9,'SPX Raw'!$B:$B,0),6)),0))/100</f>
        <v>0</v>
      </c>
      <c r="G9">
        <f>(IFERROR(IFERROR(INDEX('SPX Raw'!$A:$N,MATCH("SPX "&amp;TEXT(G$1,"M/DD/YY")&amp;" C"&amp;$A9,'SPX Raw'!$B:$B,0),6),INDEX('SPX Raw'!$A:$N,MATCH("SPXW "&amp;TEXT(G$1,"M/DD/YY")&amp;" C"&amp;$A9,'SPX Raw'!$B:$B,0),6)),0))/100</f>
        <v>0</v>
      </c>
      <c r="H9">
        <f>(IFERROR(IFERROR(INDEX('SPX Raw'!$A:$N,MATCH("SPX "&amp;TEXT(H$1,"M/DD/YY")&amp;" C"&amp;$A9,'SPX Raw'!$B:$B,0),6),INDEX('SPX Raw'!$A:$N,MATCH("SPXW "&amp;TEXT(H$1,"M/DD/YY")&amp;" C"&amp;$A9,'SPX Raw'!$B:$B,0),6)),0))/100</f>
        <v>0</v>
      </c>
      <c r="I9">
        <f>(IFERROR(IFERROR(INDEX('SPX Raw'!$A:$N,MATCH("SPX "&amp;TEXT(I$1,"M/DD/YY")&amp;" C"&amp;$A9,'SPX Raw'!$B:$B,0),6),INDEX('SPX Raw'!$A:$N,MATCH("SPXW "&amp;TEXT(I$1,"M/DD/YY")&amp;" C"&amp;$A9,'SPX Raw'!$B:$B,0),6)),0))/100</f>
        <v>0</v>
      </c>
      <c r="J9">
        <f>(IFERROR(IFERROR(INDEX('SPX Raw'!$A:$N,MATCH("SPX "&amp;TEXT(J$1,"M/DD/YY")&amp;" C"&amp;$A9,'SPX Raw'!$B:$B,0),6),INDEX('SPX Raw'!$A:$N,MATCH("SPXW "&amp;TEXT(J$1,"M/DD/YY")&amp;" C"&amp;$A9,'SPX Raw'!$B:$B,0),6)),0))/100</f>
        <v>0</v>
      </c>
      <c r="K9">
        <f>(IFERROR(IFERROR(INDEX('SPX Raw'!$A:$N,MATCH("SPX "&amp;TEXT(K$1,"M/DD/YY")&amp;" C"&amp;$A9,'SPX Raw'!$B:$B,0),6),INDEX('SPX Raw'!$A:$N,MATCH("SPXW "&amp;TEXT(K$1,"M/DD/YY")&amp;" C"&amp;$A9,'SPX Raw'!$B:$B,0),6)),0))/100</f>
        <v>0</v>
      </c>
      <c r="L9">
        <f>(IFERROR(IFERROR(INDEX('SPX Raw'!$A:$N,MATCH("SPX "&amp;TEXT(L$1,"M/DD/YY")&amp;" C"&amp;$A9,'SPX Raw'!$B:$B,0),6),INDEX('SPX Raw'!$A:$N,MATCH("SPXW "&amp;TEXT(L$1,"M/DD/YY")&amp;" C"&amp;$A9,'SPX Raw'!$B:$B,0),6)),0))/100</f>
        <v>0</v>
      </c>
      <c r="M9">
        <f>(IFERROR(IFERROR(INDEX('SPX Raw'!$A:$N,MATCH("SPX "&amp;TEXT(M$1,"M/DD/YY")&amp;" C"&amp;$A9,'SPX Raw'!$B:$B,0),6),INDEX('SPX Raw'!$A:$N,MATCH("SPXW "&amp;TEXT(M$1,"M/DD/YY")&amp;" C"&amp;$A9,'SPX Raw'!$B:$B,0),6)),0))/100</f>
        <v>0</v>
      </c>
      <c r="N9">
        <f>(IFERROR(IFERROR(INDEX('SPX Raw'!$A:$N,MATCH("SPX "&amp;TEXT(N$1,"M/DD/YY")&amp;" C"&amp;$A9,'SPX Raw'!$B:$B,0),6),INDEX('SPX Raw'!$A:$N,MATCH("SPXW "&amp;TEXT(N$1,"M/DD/YY")&amp;" C"&amp;$A9,'SPX Raw'!$B:$B,0),6)),0))/100</f>
        <v>0</v>
      </c>
      <c r="O9">
        <f>(IFERROR(IFERROR(INDEX('SPX Raw'!$A:$N,MATCH("SPX "&amp;TEXT(O$1,"M/DD/YY")&amp;" C"&amp;$A9,'SPX Raw'!$B:$B,0),6),INDEX('SPX Raw'!$A:$N,MATCH("SPXW "&amp;TEXT(O$1,"M/DD/YY")&amp;" C"&amp;$A9,'SPX Raw'!$B:$B,0),6)),0))/100</f>
        <v>0</v>
      </c>
      <c r="P9">
        <f>(IFERROR(IFERROR(INDEX('SPX Raw'!$A:$N,MATCH("SPX "&amp;TEXT(P$1,"M/DD/YY")&amp;" C"&amp;$A9,'SPX Raw'!$B:$B,0),6),INDEX('SPX Raw'!$A:$N,MATCH("SPXW "&amp;TEXT(P$1,"M/DD/YY")&amp;" C"&amp;$A9,'SPX Raw'!$B:$B,0),6)),0))/100</f>
        <v>0</v>
      </c>
      <c r="Q9">
        <f>(IFERROR(IFERROR(INDEX('SPX Raw'!$A:$N,MATCH("SPX "&amp;TEXT(Q$1,"M/DD/YY")&amp;" C"&amp;$A9,'SPX Raw'!$B:$B,0),6),INDEX('SPX Raw'!$A:$N,MATCH("SPXW "&amp;TEXT(Q$1,"M/DD/YY")&amp;" C"&amp;$A9,'SPX Raw'!$B:$B,0),6)),0))/100</f>
        <v>0.20050511039999999</v>
      </c>
      <c r="R9">
        <f>(IFERROR(IFERROR(INDEX('SPX Raw'!$A:$N,MATCH("SPX "&amp;TEXT(R$1,"M/DD/YY")&amp;" C"&amp;$A9,'SPX Raw'!$B:$B,0),6),INDEX('SPX Raw'!$A:$N,MATCH("SPXW "&amp;TEXT(R$1,"M/DD/YY")&amp;" C"&amp;$A9,'SPX Raw'!$B:$B,0),6)),0))/100</f>
        <v>0</v>
      </c>
      <c r="S9">
        <f>(IFERROR(IFERROR(INDEX('SPX Raw'!$A:$N,MATCH("SPX "&amp;TEXT(S$1,"M/DD/YY")&amp;" C"&amp;$A9,'SPX Raw'!$B:$B,0),6),INDEX('SPX Raw'!$A:$N,MATCH("SPXW "&amp;TEXT(S$1,"M/DD/YY")&amp;" C"&amp;$A9,'SPX Raw'!$B:$B,0),6)),0))/100</f>
        <v>0</v>
      </c>
    </row>
    <row r="10" spans="1:19" x14ac:dyDescent="0.3">
      <c r="A10" s="1">
        <v>4000</v>
      </c>
      <c r="B10">
        <f>(IFERROR(IFERROR(INDEX('SPX Raw'!$A:$N,MATCH("SPX "&amp;TEXT(B$1,"M/DD/YY")&amp;" C"&amp;$A10,'SPX Raw'!$B:$B,0),6),INDEX('SPX Raw'!$A:$N,MATCH("SPXW "&amp;TEXT(B$1,"M/DD/YY")&amp;" C"&amp;$A10,'SPX Raw'!$B:$B,0),6)),0))/100</f>
        <v>0</v>
      </c>
      <c r="C10">
        <f>(IFERROR(IFERROR(INDEX('SPX Raw'!$A:$N,MATCH("SPX "&amp;TEXT(C$1,"M/DD/YY")&amp;" C"&amp;$A10,'SPX Raw'!$B:$B,0),6),INDEX('SPX Raw'!$A:$N,MATCH("SPXW "&amp;TEXT(C$1,"M/DD/YY")&amp;" C"&amp;$A10,'SPX Raw'!$B:$B,0),6)),0))/100</f>
        <v>0</v>
      </c>
      <c r="D10">
        <f>(IFERROR(IFERROR(INDEX('SPX Raw'!$A:$N,MATCH("SPX "&amp;TEXT(D$1,"M/DD/YY")&amp;" C"&amp;$A10,'SPX Raw'!$B:$B,0),6),INDEX('SPX Raw'!$A:$N,MATCH("SPXW "&amp;TEXT(D$1,"M/DD/YY")&amp;" C"&amp;$A10,'SPX Raw'!$B:$B,0),6)),0))/100</f>
        <v>0</v>
      </c>
      <c r="E10">
        <f>(IFERROR(IFERROR(INDEX('SPX Raw'!$A:$N,MATCH("SPX "&amp;TEXT(E$1,"M/DD/YY")&amp;" C"&amp;$A10,'SPX Raw'!$B:$B,0),6),INDEX('SPX Raw'!$A:$N,MATCH("SPXW "&amp;TEXT(E$1,"M/DD/YY")&amp;" C"&amp;$A10,'SPX Raw'!$B:$B,0),6)),0))/100</f>
        <v>0</v>
      </c>
      <c r="F10">
        <f>(IFERROR(IFERROR(INDEX('SPX Raw'!$A:$N,MATCH("SPX "&amp;TEXT(F$1,"M/DD/YY")&amp;" C"&amp;$A10,'SPX Raw'!$B:$B,0),6),INDEX('SPX Raw'!$A:$N,MATCH("SPXW "&amp;TEXT(F$1,"M/DD/YY")&amp;" C"&amp;$A10,'SPX Raw'!$B:$B,0),6)),0))/100</f>
        <v>0</v>
      </c>
      <c r="G10">
        <f>(IFERROR(IFERROR(INDEX('SPX Raw'!$A:$N,MATCH("SPX "&amp;TEXT(G$1,"M/DD/YY")&amp;" C"&amp;$A10,'SPX Raw'!$B:$B,0),6),INDEX('SPX Raw'!$A:$N,MATCH("SPXW "&amp;TEXT(G$1,"M/DD/YY")&amp;" C"&amp;$A10,'SPX Raw'!$B:$B,0),6)),0))/100</f>
        <v>0</v>
      </c>
      <c r="H10">
        <f>(IFERROR(IFERROR(INDEX('SPX Raw'!$A:$N,MATCH("SPX "&amp;TEXT(H$1,"M/DD/YY")&amp;" C"&amp;$A10,'SPX Raw'!$B:$B,0),6),INDEX('SPX Raw'!$A:$N,MATCH("SPXW "&amp;TEXT(H$1,"M/DD/YY")&amp;" C"&amp;$A10,'SPX Raw'!$B:$B,0),6)),0))/100</f>
        <v>0</v>
      </c>
      <c r="I10">
        <f>(IFERROR(IFERROR(INDEX('SPX Raw'!$A:$N,MATCH("SPX "&amp;TEXT(I$1,"M/DD/YY")&amp;" C"&amp;$A10,'SPX Raw'!$B:$B,0),6),INDEX('SPX Raw'!$A:$N,MATCH("SPXW "&amp;TEXT(I$1,"M/DD/YY")&amp;" C"&amp;$A10,'SPX Raw'!$B:$B,0),6)),0))/100</f>
        <v>0</v>
      </c>
      <c r="J10">
        <f>(IFERROR(IFERROR(INDEX('SPX Raw'!$A:$N,MATCH("SPX "&amp;TEXT(J$1,"M/DD/YY")&amp;" C"&amp;$A10,'SPX Raw'!$B:$B,0),6),INDEX('SPX Raw'!$A:$N,MATCH("SPXW "&amp;TEXT(J$1,"M/DD/YY")&amp;" C"&amp;$A10,'SPX Raw'!$B:$B,0),6)),0))/100</f>
        <v>0</v>
      </c>
      <c r="K10">
        <f>(IFERROR(IFERROR(INDEX('SPX Raw'!$A:$N,MATCH("SPX "&amp;TEXT(K$1,"M/DD/YY")&amp;" C"&amp;$A10,'SPX Raw'!$B:$B,0),6),INDEX('SPX Raw'!$A:$N,MATCH("SPXW "&amp;TEXT(K$1,"M/DD/YY")&amp;" C"&amp;$A10,'SPX Raw'!$B:$B,0),6)),0))/100</f>
        <v>0</v>
      </c>
      <c r="L10">
        <f>(IFERROR(IFERROR(INDEX('SPX Raw'!$A:$N,MATCH("SPX "&amp;TEXT(L$1,"M/DD/YY")&amp;" C"&amp;$A10,'SPX Raw'!$B:$B,0),6),INDEX('SPX Raw'!$A:$N,MATCH("SPXW "&amp;TEXT(L$1,"M/DD/YY")&amp;" C"&amp;$A10,'SPX Raw'!$B:$B,0),6)),0))/100</f>
        <v>0</v>
      </c>
      <c r="M10">
        <f>(IFERROR(IFERROR(INDEX('SPX Raw'!$A:$N,MATCH("SPX "&amp;TEXT(M$1,"M/DD/YY")&amp;" C"&amp;$A10,'SPX Raw'!$B:$B,0),6),INDEX('SPX Raw'!$A:$N,MATCH("SPXW "&amp;TEXT(M$1,"M/DD/YY")&amp;" C"&amp;$A10,'SPX Raw'!$B:$B,0),6)),0))/100</f>
        <v>0</v>
      </c>
      <c r="N10">
        <f>(IFERROR(IFERROR(INDEX('SPX Raw'!$A:$N,MATCH("SPX "&amp;TEXT(N$1,"M/DD/YY")&amp;" C"&amp;$A10,'SPX Raw'!$B:$B,0),6),INDEX('SPX Raw'!$A:$N,MATCH("SPXW "&amp;TEXT(N$1,"M/DD/YY")&amp;" C"&amp;$A10,'SPX Raw'!$B:$B,0),6)),0))/100</f>
        <v>0</v>
      </c>
      <c r="O10">
        <f>(IFERROR(IFERROR(INDEX('SPX Raw'!$A:$N,MATCH("SPX "&amp;TEXT(O$1,"M/DD/YY")&amp;" C"&amp;$A10,'SPX Raw'!$B:$B,0),6),INDEX('SPX Raw'!$A:$N,MATCH("SPXW "&amp;TEXT(O$1,"M/DD/YY")&amp;" C"&amp;$A10,'SPX Raw'!$B:$B,0),6)),0))/100</f>
        <v>0</v>
      </c>
      <c r="P10">
        <f>(IFERROR(IFERROR(INDEX('SPX Raw'!$A:$N,MATCH("SPX "&amp;TEXT(P$1,"M/DD/YY")&amp;" C"&amp;$A10,'SPX Raw'!$B:$B,0),6),INDEX('SPX Raw'!$A:$N,MATCH("SPXW "&amp;TEXT(P$1,"M/DD/YY")&amp;" C"&amp;$A10,'SPX Raw'!$B:$B,0),6)),0))/100</f>
        <v>0</v>
      </c>
      <c r="Q10">
        <f>(IFERROR(IFERROR(INDEX('SPX Raw'!$A:$N,MATCH("SPX "&amp;TEXT(Q$1,"M/DD/YY")&amp;" C"&amp;$A10,'SPX Raw'!$B:$B,0),6),INDEX('SPX Raw'!$A:$N,MATCH("SPXW "&amp;TEXT(Q$1,"M/DD/YY")&amp;" C"&amp;$A10,'SPX Raw'!$B:$B,0),6)),0))/100</f>
        <v>0.19796997499999999</v>
      </c>
      <c r="R10">
        <f>(IFERROR(IFERROR(INDEX('SPX Raw'!$A:$N,MATCH("SPX "&amp;TEXT(R$1,"M/DD/YY")&amp;" C"&amp;$A10,'SPX Raw'!$B:$B,0),6),INDEX('SPX Raw'!$A:$N,MATCH("SPXW "&amp;TEXT(R$1,"M/DD/YY")&amp;" C"&amp;$A10,'SPX Raw'!$B:$B,0),6)),0))/100</f>
        <v>0</v>
      </c>
      <c r="S10">
        <f>(IFERROR(IFERROR(INDEX('SPX Raw'!$A:$N,MATCH("SPX "&amp;TEXT(S$1,"M/DD/YY")&amp;" C"&amp;$A10,'SPX Raw'!$B:$B,0),6),INDEX('SPX Raw'!$A:$N,MATCH("SPXW "&amp;TEXT(S$1,"M/DD/YY")&amp;" C"&amp;$A10,'SPX Raw'!$B:$B,0),6)),0))/100</f>
        <v>0.18696292270000001</v>
      </c>
    </row>
    <row r="11" spans="1:19" x14ac:dyDescent="0.3">
      <c r="A11" s="1">
        <v>4050</v>
      </c>
      <c r="B11">
        <f>(IFERROR(IFERROR(INDEX('SPX Raw'!$A:$N,MATCH("SPX "&amp;TEXT(B$1,"M/DD/YY")&amp;" C"&amp;$A11,'SPX Raw'!$B:$B,0),6),INDEX('SPX Raw'!$A:$N,MATCH("SPXW "&amp;TEXT(B$1,"M/DD/YY")&amp;" C"&amp;$A11,'SPX Raw'!$B:$B,0),6)),0))/100</f>
        <v>0</v>
      </c>
      <c r="C11">
        <f>(IFERROR(IFERROR(INDEX('SPX Raw'!$A:$N,MATCH("SPX "&amp;TEXT(C$1,"M/DD/YY")&amp;" C"&amp;$A11,'SPX Raw'!$B:$B,0),6),INDEX('SPX Raw'!$A:$N,MATCH("SPXW "&amp;TEXT(C$1,"M/DD/YY")&amp;" C"&amp;$A11,'SPX Raw'!$B:$B,0),6)),0))/100</f>
        <v>0</v>
      </c>
      <c r="D11">
        <f>(IFERROR(IFERROR(INDEX('SPX Raw'!$A:$N,MATCH("SPX "&amp;TEXT(D$1,"M/DD/YY")&amp;" C"&amp;$A11,'SPX Raw'!$B:$B,0),6),INDEX('SPX Raw'!$A:$N,MATCH("SPXW "&amp;TEXT(D$1,"M/DD/YY")&amp;" C"&amp;$A11,'SPX Raw'!$B:$B,0),6)),0))/100</f>
        <v>0</v>
      </c>
      <c r="E11">
        <f>(IFERROR(IFERROR(INDEX('SPX Raw'!$A:$N,MATCH("SPX "&amp;TEXT(E$1,"M/DD/YY")&amp;" C"&amp;$A11,'SPX Raw'!$B:$B,0),6),INDEX('SPX Raw'!$A:$N,MATCH("SPXW "&amp;TEXT(E$1,"M/DD/YY")&amp;" C"&amp;$A11,'SPX Raw'!$B:$B,0),6)),0))/100</f>
        <v>0</v>
      </c>
      <c r="F11">
        <f>(IFERROR(IFERROR(INDEX('SPX Raw'!$A:$N,MATCH("SPX "&amp;TEXT(F$1,"M/DD/YY")&amp;" C"&amp;$A11,'SPX Raw'!$B:$B,0),6),INDEX('SPX Raw'!$A:$N,MATCH("SPXW "&amp;TEXT(F$1,"M/DD/YY")&amp;" C"&amp;$A11,'SPX Raw'!$B:$B,0),6)),0))/100</f>
        <v>0</v>
      </c>
      <c r="G11">
        <f>(IFERROR(IFERROR(INDEX('SPX Raw'!$A:$N,MATCH("SPX "&amp;TEXT(G$1,"M/DD/YY")&amp;" C"&amp;$A11,'SPX Raw'!$B:$B,0),6),INDEX('SPX Raw'!$A:$N,MATCH("SPXW "&amp;TEXT(G$1,"M/DD/YY")&amp;" C"&amp;$A11,'SPX Raw'!$B:$B,0),6)),0))/100</f>
        <v>0</v>
      </c>
      <c r="H11">
        <f>(IFERROR(IFERROR(INDEX('SPX Raw'!$A:$N,MATCH("SPX "&amp;TEXT(H$1,"M/DD/YY")&amp;" C"&amp;$A11,'SPX Raw'!$B:$B,0),6),INDEX('SPX Raw'!$A:$N,MATCH("SPXW "&amp;TEXT(H$1,"M/DD/YY")&amp;" C"&amp;$A11,'SPX Raw'!$B:$B,0),6)),0))/100</f>
        <v>0</v>
      </c>
      <c r="I11">
        <f>(IFERROR(IFERROR(INDEX('SPX Raw'!$A:$N,MATCH("SPX "&amp;TEXT(I$1,"M/DD/YY")&amp;" C"&amp;$A11,'SPX Raw'!$B:$B,0),6),INDEX('SPX Raw'!$A:$N,MATCH("SPXW "&amp;TEXT(I$1,"M/DD/YY")&amp;" C"&amp;$A11,'SPX Raw'!$B:$B,0),6)),0))/100</f>
        <v>0</v>
      </c>
      <c r="J11">
        <f>(IFERROR(IFERROR(INDEX('SPX Raw'!$A:$N,MATCH("SPX "&amp;TEXT(J$1,"M/DD/YY")&amp;" C"&amp;$A11,'SPX Raw'!$B:$B,0),6),INDEX('SPX Raw'!$A:$N,MATCH("SPXW "&amp;TEXT(J$1,"M/DD/YY")&amp;" C"&amp;$A11,'SPX Raw'!$B:$B,0),6)),0))/100</f>
        <v>0</v>
      </c>
      <c r="K11">
        <f>(IFERROR(IFERROR(INDEX('SPX Raw'!$A:$N,MATCH("SPX "&amp;TEXT(K$1,"M/DD/YY")&amp;" C"&amp;$A11,'SPX Raw'!$B:$B,0),6),INDEX('SPX Raw'!$A:$N,MATCH("SPXW "&amp;TEXT(K$1,"M/DD/YY")&amp;" C"&amp;$A11,'SPX Raw'!$B:$B,0),6)),0))/100</f>
        <v>0</v>
      </c>
      <c r="L11">
        <f>(IFERROR(IFERROR(INDEX('SPX Raw'!$A:$N,MATCH("SPX "&amp;TEXT(L$1,"M/DD/YY")&amp;" C"&amp;$A11,'SPX Raw'!$B:$B,0),6),INDEX('SPX Raw'!$A:$N,MATCH("SPXW "&amp;TEXT(L$1,"M/DD/YY")&amp;" C"&amp;$A11,'SPX Raw'!$B:$B,0),6)),0))/100</f>
        <v>0</v>
      </c>
      <c r="M11">
        <f>(IFERROR(IFERROR(INDEX('SPX Raw'!$A:$N,MATCH("SPX "&amp;TEXT(M$1,"M/DD/YY")&amp;" C"&amp;$A11,'SPX Raw'!$B:$B,0),6),INDEX('SPX Raw'!$A:$N,MATCH("SPXW "&amp;TEXT(M$1,"M/DD/YY")&amp;" C"&amp;$A11,'SPX Raw'!$B:$B,0),6)),0))/100</f>
        <v>0</v>
      </c>
      <c r="N11">
        <f>(IFERROR(IFERROR(INDEX('SPX Raw'!$A:$N,MATCH("SPX "&amp;TEXT(N$1,"M/DD/YY")&amp;" C"&amp;$A11,'SPX Raw'!$B:$B,0),6),INDEX('SPX Raw'!$A:$N,MATCH("SPXW "&amp;TEXT(N$1,"M/DD/YY")&amp;" C"&amp;$A11,'SPX Raw'!$B:$B,0),6)),0))/100</f>
        <v>0</v>
      </c>
      <c r="O11">
        <f>(IFERROR(IFERROR(INDEX('SPX Raw'!$A:$N,MATCH("SPX "&amp;TEXT(O$1,"M/DD/YY")&amp;" C"&amp;$A11,'SPX Raw'!$B:$B,0),6),INDEX('SPX Raw'!$A:$N,MATCH("SPXW "&amp;TEXT(O$1,"M/DD/YY")&amp;" C"&amp;$A11,'SPX Raw'!$B:$B,0),6)),0))/100</f>
        <v>0</v>
      </c>
      <c r="P11">
        <f>(IFERROR(IFERROR(INDEX('SPX Raw'!$A:$N,MATCH("SPX "&amp;TEXT(P$1,"M/DD/YY")&amp;" C"&amp;$A11,'SPX Raw'!$B:$B,0),6),INDEX('SPX Raw'!$A:$N,MATCH("SPXW "&amp;TEXT(P$1,"M/DD/YY")&amp;" C"&amp;$A11,'SPX Raw'!$B:$B,0),6)),0))/100</f>
        <v>0</v>
      </c>
      <c r="Q11">
        <f>(IFERROR(IFERROR(INDEX('SPX Raw'!$A:$N,MATCH("SPX "&amp;TEXT(Q$1,"M/DD/YY")&amp;" C"&amp;$A11,'SPX Raw'!$B:$B,0),6),INDEX('SPX Raw'!$A:$N,MATCH("SPXW "&amp;TEXT(Q$1,"M/DD/YY")&amp;" C"&amp;$A11,'SPX Raw'!$B:$B,0),6)),0))/100</f>
        <v>0.19530463090000003</v>
      </c>
      <c r="R11">
        <f>(IFERROR(IFERROR(INDEX('SPX Raw'!$A:$N,MATCH("SPX "&amp;TEXT(R$1,"M/DD/YY")&amp;" C"&amp;$A11,'SPX Raw'!$B:$B,0),6),INDEX('SPX Raw'!$A:$N,MATCH("SPXW "&amp;TEXT(R$1,"M/DD/YY")&amp;" C"&amp;$A11,'SPX Raw'!$B:$B,0),6)),0))/100</f>
        <v>0</v>
      </c>
      <c r="S11">
        <f>(IFERROR(IFERROR(INDEX('SPX Raw'!$A:$N,MATCH("SPX "&amp;TEXT(S$1,"M/DD/YY")&amp;" C"&amp;$A11,'SPX Raw'!$B:$B,0),6),INDEX('SPX Raw'!$A:$N,MATCH("SPXW "&amp;TEXT(S$1,"M/DD/YY")&amp;" C"&amp;$A11,'SPX Raw'!$B:$B,0),6)),0))/100</f>
        <v>0</v>
      </c>
    </row>
    <row r="12" spans="1:19" x14ac:dyDescent="0.3">
      <c r="A12" s="1">
        <v>4100</v>
      </c>
      <c r="B12">
        <f>(IFERROR(IFERROR(INDEX('SPX Raw'!$A:$N,MATCH("SPX "&amp;TEXT(B$1,"M/DD/YY")&amp;" C"&amp;$A12,'SPX Raw'!$B:$B,0),6),INDEX('SPX Raw'!$A:$N,MATCH("SPXW "&amp;TEXT(B$1,"M/DD/YY")&amp;" C"&amp;$A12,'SPX Raw'!$B:$B,0),6)),0))/100</f>
        <v>0</v>
      </c>
      <c r="C12">
        <f>(IFERROR(IFERROR(INDEX('SPX Raw'!$A:$N,MATCH("SPX "&amp;TEXT(C$1,"M/DD/YY")&amp;" C"&amp;$A12,'SPX Raw'!$B:$B,0),6),INDEX('SPX Raw'!$A:$N,MATCH("SPXW "&amp;TEXT(C$1,"M/DD/YY")&amp;" C"&amp;$A12,'SPX Raw'!$B:$B,0),6)),0))/100</f>
        <v>0</v>
      </c>
      <c r="D12">
        <f>(IFERROR(IFERROR(INDEX('SPX Raw'!$A:$N,MATCH("SPX "&amp;TEXT(D$1,"M/DD/YY")&amp;" C"&amp;$A12,'SPX Raw'!$B:$B,0),6),INDEX('SPX Raw'!$A:$N,MATCH("SPXW "&amp;TEXT(D$1,"M/DD/YY")&amp;" C"&amp;$A12,'SPX Raw'!$B:$B,0),6)),0))/100</f>
        <v>0</v>
      </c>
      <c r="E12">
        <f>(IFERROR(IFERROR(INDEX('SPX Raw'!$A:$N,MATCH("SPX "&amp;TEXT(E$1,"M/DD/YY")&amp;" C"&amp;$A12,'SPX Raw'!$B:$B,0),6),INDEX('SPX Raw'!$A:$N,MATCH("SPXW "&amp;TEXT(E$1,"M/DD/YY")&amp;" C"&amp;$A12,'SPX Raw'!$B:$B,0),6)),0))/100</f>
        <v>0</v>
      </c>
      <c r="F12">
        <f>(IFERROR(IFERROR(INDEX('SPX Raw'!$A:$N,MATCH("SPX "&amp;TEXT(F$1,"M/DD/YY")&amp;" C"&amp;$A12,'SPX Raw'!$B:$B,0),6),INDEX('SPX Raw'!$A:$N,MATCH("SPXW "&amp;TEXT(F$1,"M/DD/YY")&amp;" C"&amp;$A12,'SPX Raw'!$B:$B,0),6)),0))/100</f>
        <v>0</v>
      </c>
      <c r="G12">
        <f>(IFERROR(IFERROR(INDEX('SPX Raw'!$A:$N,MATCH("SPX "&amp;TEXT(G$1,"M/DD/YY")&amp;" C"&amp;$A12,'SPX Raw'!$B:$B,0),6),INDEX('SPX Raw'!$A:$N,MATCH("SPXW "&amp;TEXT(G$1,"M/DD/YY")&amp;" C"&amp;$A12,'SPX Raw'!$B:$B,0),6)),0))/100</f>
        <v>0</v>
      </c>
      <c r="H12">
        <f>(IFERROR(IFERROR(INDEX('SPX Raw'!$A:$N,MATCH("SPX "&amp;TEXT(H$1,"M/DD/YY")&amp;" C"&amp;$A12,'SPX Raw'!$B:$B,0),6),INDEX('SPX Raw'!$A:$N,MATCH("SPXW "&amp;TEXT(H$1,"M/DD/YY")&amp;" C"&amp;$A12,'SPX Raw'!$B:$B,0),6)),0))/100</f>
        <v>0</v>
      </c>
      <c r="I12">
        <f>(IFERROR(IFERROR(INDEX('SPX Raw'!$A:$N,MATCH("SPX "&amp;TEXT(I$1,"M/DD/YY")&amp;" C"&amp;$A12,'SPX Raw'!$B:$B,0),6),INDEX('SPX Raw'!$A:$N,MATCH("SPXW "&amp;TEXT(I$1,"M/DD/YY")&amp;" C"&amp;$A12,'SPX Raw'!$B:$B,0),6)),0))/100</f>
        <v>0</v>
      </c>
      <c r="J12">
        <f>(IFERROR(IFERROR(INDEX('SPX Raw'!$A:$N,MATCH("SPX "&amp;TEXT(J$1,"M/DD/YY")&amp;" C"&amp;$A12,'SPX Raw'!$B:$B,0),6),INDEX('SPX Raw'!$A:$N,MATCH("SPXW "&amp;TEXT(J$1,"M/DD/YY")&amp;" C"&amp;$A12,'SPX Raw'!$B:$B,0),6)),0))/100</f>
        <v>0</v>
      </c>
      <c r="K12">
        <f>(IFERROR(IFERROR(INDEX('SPX Raw'!$A:$N,MATCH("SPX "&amp;TEXT(K$1,"M/DD/YY")&amp;" C"&amp;$A12,'SPX Raw'!$B:$B,0),6),INDEX('SPX Raw'!$A:$N,MATCH("SPXW "&amp;TEXT(K$1,"M/DD/YY")&amp;" C"&amp;$A12,'SPX Raw'!$B:$B,0),6)),0))/100</f>
        <v>0</v>
      </c>
      <c r="L12">
        <f>(IFERROR(IFERROR(INDEX('SPX Raw'!$A:$N,MATCH("SPX "&amp;TEXT(L$1,"M/DD/YY")&amp;" C"&amp;$A12,'SPX Raw'!$B:$B,0),6),INDEX('SPX Raw'!$A:$N,MATCH("SPXW "&amp;TEXT(L$1,"M/DD/YY")&amp;" C"&amp;$A12,'SPX Raw'!$B:$B,0),6)),0))/100</f>
        <v>0</v>
      </c>
      <c r="M12">
        <f>(IFERROR(IFERROR(INDEX('SPX Raw'!$A:$N,MATCH("SPX "&amp;TEXT(M$1,"M/DD/YY")&amp;" C"&amp;$A12,'SPX Raw'!$B:$B,0),6),INDEX('SPX Raw'!$A:$N,MATCH("SPXW "&amp;TEXT(M$1,"M/DD/YY")&amp;" C"&amp;$A12,'SPX Raw'!$B:$B,0),6)),0))/100</f>
        <v>0</v>
      </c>
      <c r="N12">
        <f>(IFERROR(IFERROR(INDEX('SPX Raw'!$A:$N,MATCH("SPX "&amp;TEXT(N$1,"M/DD/YY")&amp;" C"&amp;$A12,'SPX Raw'!$B:$B,0),6),INDEX('SPX Raw'!$A:$N,MATCH("SPXW "&amp;TEXT(N$1,"M/DD/YY")&amp;" C"&amp;$A12,'SPX Raw'!$B:$B,0),6)),0))/100</f>
        <v>0</v>
      </c>
      <c r="O12">
        <f>(IFERROR(IFERROR(INDEX('SPX Raw'!$A:$N,MATCH("SPX "&amp;TEXT(O$1,"M/DD/YY")&amp;" C"&amp;$A12,'SPX Raw'!$B:$B,0),6),INDEX('SPX Raw'!$A:$N,MATCH("SPXW "&amp;TEXT(O$1,"M/DD/YY")&amp;" C"&amp;$A12,'SPX Raw'!$B:$B,0),6)),0))/100</f>
        <v>0</v>
      </c>
      <c r="P12">
        <f>(IFERROR(IFERROR(INDEX('SPX Raw'!$A:$N,MATCH("SPX "&amp;TEXT(P$1,"M/DD/YY")&amp;" C"&amp;$A12,'SPX Raw'!$B:$B,0),6),INDEX('SPX Raw'!$A:$N,MATCH("SPXW "&amp;TEXT(P$1,"M/DD/YY")&amp;" C"&amp;$A12,'SPX Raw'!$B:$B,0),6)),0))/100</f>
        <v>0</v>
      </c>
      <c r="Q12">
        <f>(IFERROR(IFERROR(INDEX('SPX Raw'!$A:$N,MATCH("SPX "&amp;TEXT(Q$1,"M/DD/YY")&amp;" C"&amp;$A12,'SPX Raw'!$B:$B,0),6),INDEX('SPX Raw'!$A:$N,MATCH("SPXW "&amp;TEXT(Q$1,"M/DD/YY")&amp;" C"&amp;$A12,'SPX Raw'!$B:$B,0),6)),0))/100</f>
        <v>0.1927157914</v>
      </c>
      <c r="R12">
        <f>(IFERROR(IFERROR(INDEX('SPX Raw'!$A:$N,MATCH("SPX "&amp;TEXT(R$1,"M/DD/YY")&amp;" C"&amp;$A12,'SPX Raw'!$B:$B,0),6),INDEX('SPX Raw'!$A:$N,MATCH("SPXW "&amp;TEXT(R$1,"M/DD/YY")&amp;" C"&amp;$A12,'SPX Raw'!$B:$B,0),6)),0))/100</f>
        <v>0</v>
      </c>
      <c r="S12">
        <f>(IFERROR(IFERROR(INDEX('SPX Raw'!$A:$N,MATCH("SPX "&amp;TEXT(S$1,"M/DD/YY")&amp;" C"&amp;$A12,'SPX Raw'!$B:$B,0),6),INDEX('SPX Raw'!$A:$N,MATCH("SPXW "&amp;TEXT(S$1,"M/DD/YY")&amp;" C"&amp;$A12,'SPX Raw'!$B:$B,0),6)),0))/100</f>
        <v>0</v>
      </c>
    </row>
    <row r="13" spans="1:19" x14ac:dyDescent="0.3">
      <c r="A13" s="1">
        <v>4150</v>
      </c>
      <c r="B13">
        <f>(IFERROR(IFERROR(INDEX('SPX Raw'!$A:$N,MATCH("SPX "&amp;TEXT(B$1,"M/DD/YY")&amp;" C"&amp;$A13,'SPX Raw'!$B:$B,0),6),INDEX('SPX Raw'!$A:$N,MATCH("SPXW "&amp;TEXT(B$1,"M/DD/YY")&amp;" C"&amp;$A13,'SPX Raw'!$B:$B,0),6)),0))/100</f>
        <v>0</v>
      </c>
      <c r="C13">
        <f>(IFERROR(IFERROR(INDEX('SPX Raw'!$A:$N,MATCH("SPX "&amp;TEXT(C$1,"M/DD/YY")&amp;" C"&amp;$A13,'SPX Raw'!$B:$B,0),6),INDEX('SPX Raw'!$A:$N,MATCH("SPXW "&amp;TEXT(C$1,"M/DD/YY")&amp;" C"&amp;$A13,'SPX Raw'!$B:$B,0),6)),0))/100</f>
        <v>0</v>
      </c>
      <c r="D13">
        <f>(IFERROR(IFERROR(INDEX('SPX Raw'!$A:$N,MATCH("SPX "&amp;TEXT(D$1,"M/DD/YY")&amp;" C"&amp;$A13,'SPX Raw'!$B:$B,0),6),INDEX('SPX Raw'!$A:$N,MATCH("SPXW "&amp;TEXT(D$1,"M/DD/YY")&amp;" C"&amp;$A13,'SPX Raw'!$B:$B,0),6)),0))/100</f>
        <v>0</v>
      </c>
      <c r="E13">
        <f>(IFERROR(IFERROR(INDEX('SPX Raw'!$A:$N,MATCH("SPX "&amp;TEXT(E$1,"M/DD/YY")&amp;" C"&amp;$A13,'SPX Raw'!$B:$B,0),6),INDEX('SPX Raw'!$A:$N,MATCH("SPXW "&amp;TEXT(E$1,"M/DD/YY")&amp;" C"&amp;$A13,'SPX Raw'!$B:$B,0),6)),0))/100</f>
        <v>0</v>
      </c>
      <c r="F13">
        <f>(IFERROR(IFERROR(INDEX('SPX Raw'!$A:$N,MATCH("SPX "&amp;TEXT(F$1,"M/DD/YY")&amp;" C"&amp;$A13,'SPX Raw'!$B:$B,0),6),INDEX('SPX Raw'!$A:$N,MATCH("SPXW "&amp;TEXT(F$1,"M/DD/YY")&amp;" C"&amp;$A13,'SPX Raw'!$B:$B,0),6)),0))/100</f>
        <v>0</v>
      </c>
      <c r="G13">
        <f>(IFERROR(IFERROR(INDEX('SPX Raw'!$A:$N,MATCH("SPX "&amp;TEXT(G$1,"M/DD/YY")&amp;" C"&amp;$A13,'SPX Raw'!$B:$B,0),6),INDEX('SPX Raw'!$A:$N,MATCH("SPXW "&amp;TEXT(G$1,"M/DD/YY")&amp;" C"&amp;$A13,'SPX Raw'!$B:$B,0),6)),0))/100</f>
        <v>0</v>
      </c>
      <c r="H13">
        <f>(IFERROR(IFERROR(INDEX('SPX Raw'!$A:$N,MATCH("SPX "&amp;TEXT(H$1,"M/DD/YY")&amp;" C"&amp;$A13,'SPX Raw'!$B:$B,0),6),INDEX('SPX Raw'!$A:$N,MATCH("SPXW "&amp;TEXT(H$1,"M/DD/YY")&amp;" C"&amp;$A13,'SPX Raw'!$B:$B,0),6)),0))/100</f>
        <v>0</v>
      </c>
      <c r="I13">
        <f>(IFERROR(IFERROR(INDEX('SPX Raw'!$A:$N,MATCH("SPX "&amp;TEXT(I$1,"M/DD/YY")&amp;" C"&amp;$A13,'SPX Raw'!$B:$B,0),6),INDEX('SPX Raw'!$A:$N,MATCH("SPXW "&amp;TEXT(I$1,"M/DD/YY")&amp;" C"&amp;$A13,'SPX Raw'!$B:$B,0),6)),0))/100</f>
        <v>0</v>
      </c>
      <c r="J13">
        <f>(IFERROR(IFERROR(INDEX('SPX Raw'!$A:$N,MATCH("SPX "&amp;TEXT(J$1,"M/DD/YY")&amp;" C"&amp;$A13,'SPX Raw'!$B:$B,0),6),INDEX('SPX Raw'!$A:$N,MATCH("SPXW "&amp;TEXT(J$1,"M/DD/YY")&amp;" C"&amp;$A13,'SPX Raw'!$B:$B,0),6)),0))/100</f>
        <v>0</v>
      </c>
      <c r="K13">
        <f>(IFERROR(IFERROR(INDEX('SPX Raw'!$A:$N,MATCH("SPX "&amp;TEXT(K$1,"M/DD/YY")&amp;" C"&amp;$A13,'SPX Raw'!$B:$B,0),6),INDEX('SPX Raw'!$A:$N,MATCH("SPXW "&amp;TEXT(K$1,"M/DD/YY")&amp;" C"&amp;$A13,'SPX Raw'!$B:$B,0),6)),0))/100</f>
        <v>0</v>
      </c>
      <c r="L13">
        <f>(IFERROR(IFERROR(INDEX('SPX Raw'!$A:$N,MATCH("SPX "&amp;TEXT(L$1,"M/DD/YY")&amp;" C"&amp;$A13,'SPX Raw'!$B:$B,0),6),INDEX('SPX Raw'!$A:$N,MATCH("SPXW "&amp;TEXT(L$1,"M/DD/YY")&amp;" C"&amp;$A13,'SPX Raw'!$B:$B,0),6)),0))/100</f>
        <v>0</v>
      </c>
      <c r="M13">
        <f>(IFERROR(IFERROR(INDEX('SPX Raw'!$A:$N,MATCH("SPX "&amp;TEXT(M$1,"M/DD/YY")&amp;" C"&amp;$A13,'SPX Raw'!$B:$B,0),6),INDEX('SPX Raw'!$A:$N,MATCH("SPXW "&amp;TEXT(M$1,"M/DD/YY")&amp;" C"&amp;$A13,'SPX Raw'!$B:$B,0),6)),0))/100</f>
        <v>0</v>
      </c>
      <c r="N13">
        <f>(IFERROR(IFERROR(INDEX('SPX Raw'!$A:$N,MATCH("SPX "&amp;TEXT(N$1,"M/DD/YY")&amp;" C"&amp;$A13,'SPX Raw'!$B:$B,0),6),INDEX('SPX Raw'!$A:$N,MATCH("SPXW "&amp;TEXT(N$1,"M/DD/YY")&amp;" C"&amp;$A13,'SPX Raw'!$B:$B,0),6)),0))/100</f>
        <v>0</v>
      </c>
      <c r="O13">
        <f>(IFERROR(IFERROR(INDEX('SPX Raw'!$A:$N,MATCH("SPX "&amp;TEXT(O$1,"M/DD/YY")&amp;" C"&amp;$A13,'SPX Raw'!$B:$B,0),6),INDEX('SPX Raw'!$A:$N,MATCH("SPXW "&amp;TEXT(O$1,"M/DD/YY")&amp;" C"&amp;$A13,'SPX Raw'!$B:$B,0),6)),0))/100</f>
        <v>0</v>
      </c>
      <c r="P13">
        <f>(IFERROR(IFERROR(INDEX('SPX Raw'!$A:$N,MATCH("SPX "&amp;TEXT(P$1,"M/DD/YY")&amp;" C"&amp;$A13,'SPX Raw'!$B:$B,0),6),INDEX('SPX Raw'!$A:$N,MATCH("SPXW "&amp;TEXT(P$1,"M/DD/YY")&amp;" C"&amp;$A13,'SPX Raw'!$B:$B,0),6)),0))/100</f>
        <v>0</v>
      </c>
      <c r="Q13">
        <f>(IFERROR(IFERROR(INDEX('SPX Raw'!$A:$N,MATCH("SPX "&amp;TEXT(Q$1,"M/DD/YY")&amp;" C"&amp;$A13,'SPX Raw'!$B:$B,0),6),INDEX('SPX Raw'!$A:$N,MATCH("SPXW "&amp;TEXT(Q$1,"M/DD/YY")&amp;" C"&amp;$A13,'SPX Raw'!$B:$B,0),6)),0))/100</f>
        <v>0.1901280427</v>
      </c>
      <c r="R13">
        <f>(IFERROR(IFERROR(INDEX('SPX Raw'!$A:$N,MATCH("SPX "&amp;TEXT(R$1,"M/DD/YY")&amp;" C"&amp;$A13,'SPX Raw'!$B:$B,0),6),INDEX('SPX Raw'!$A:$N,MATCH("SPXW "&amp;TEXT(R$1,"M/DD/YY")&amp;" C"&amp;$A13,'SPX Raw'!$B:$B,0),6)),0))/100</f>
        <v>0</v>
      </c>
      <c r="S13">
        <f>(IFERROR(IFERROR(INDEX('SPX Raw'!$A:$N,MATCH("SPX "&amp;TEXT(S$1,"M/DD/YY")&amp;" C"&amp;$A13,'SPX Raw'!$B:$B,0),6),INDEX('SPX Raw'!$A:$N,MATCH("SPXW "&amp;TEXT(S$1,"M/DD/YY")&amp;" C"&amp;$A13,'SPX Raw'!$B:$B,0),6)),0))/100</f>
        <v>0</v>
      </c>
    </row>
    <row r="14" spans="1:19" x14ac:dyDescent="0.3">
      <c r="A14" s="1">
        <v>4200</v>
      </c>
      <c r="B14">
        <f>(IFERROR(IFERROR(INDEX('SPX Raw'!$A:$N,MATCH("SPX "&amp;TEXT(B$1,"M/DD/YY")&amp;" C"&amp;$A14,'SPX Raw'!$B:$B,0),6),INDEX('SPX Raw'!$A:$N,MATCH("SPXW "&amp;TEXT(B$1,"M/DD/YY")&amp;" C"&amp;$A14,'SPX Raw'!$B:$B,0),6)),0))/100</f>
        <v>0</v>
      </c>
      <c r="C14">
        <f>(IFERROR(IFERROR(INDEX('SPX Raw'!$A:$N,MATCH("SPX "&amp;TEXT(C$1,"M/DD/YY")&amp;" C"&amp;$A14,'SPX Raw'!$B:$B,0),6),INDEX('SPX Raw'!$A:$N,MATCH("SPXW "&amp;TEXT(C$1,"M/DD/YY")&amp;" C"&amp;$A14,'SPX Raw'!$B:$B,0),6)),0))/100</f>
        <v>0</v>
      </c>
      <c r="D14">
        <f>(IFERROR(IFERROR(INDEX('SPX Raw'!$A:$N,MATCH("SPX "&amp;TEXT(D$1,"M/DD/YY")&amp;" C"&amp;$A14,'SPX Raw'!$B:$B,0),6),INDEX('SPX Raw'!$A:$N,MATCH("SPXW "&amp;TEXT(D$1,"M/DD/YY")&amp;" C"&amp;$A14,'SPX Raw'!$B:$B,0),6)),0))/100</f>
        <v>0</v>
      </c>
      <c r="E14">
        <f>(IFERROR(IFERROR(INDEX('SPX Raw'!$A:$N,MATCH("SPX "&amp;TEXT(E$1,"M/DD/YY")&amp;" C"&amp;$A14,'SPX Raw'!$B:$B,0),6),INDEX('SPX Raw'!$A:$N,MATCH("SPXW "&amp;TEXT(E$1,"M/DD/YY")&amp;" C"&amp;$A14,'SPX Raw'!$B:$B,0),6)),0))/100</f>
        <v>0</v>
      </c>
      <c r="F14">
        <f>(IFERROR(IFERROR(INDEX('SPX Raw'!$A:$N,MATCH("SPX "&amp;TEXT(F$1,"M/DD/YY")&amp;" C"&amp;$A14,'SPX Raw'!$B:$B,0),6),INDEX('SPX Raw'!$A:$N,MATCH("SPXW "&amp;TEXT(F$1,"M/DD/YY")&amp;" C"&amp;$A14,'SPX Raw'!$B:$B,0),6)),0))/100</f>
        <v>0</v>
      </c>
      <c r="G14">
        <f>(IFERROR(IFERROR(INDEX('SPX Raw'!$A:$N,MATCH("SPX "&amp;TEXT(G$1,"M/DD/YY")&amp;" C"&amp;$A14,'SPX Raw'!$B:$B,0),6),INDEX('SPX Raw'!$A:$N,MATCH("SPXW "&amp;TEXT(G$1,"M/DD/YY")&amp;" C"&amp;$A14,'SPX Raw'!$B:$B,0),6)),0))/100</f>
        <v>0</v>
      </c>
      <c r="H14">
        <f>(IFERROR(IFERROR(INDEX('SPX Raw'!$A:$N,MATCH("SPX "&amp;TEXT(H$1,"M/DD/YY")&amp;" C"&amp;$A14,'SPX Raw'!$B:$B,0),6),INDEX('SPX Raw'!$A:$N,MATCH("SPXW "&amp;TEXT(H$1,"M/DD/YY")&amp;" C"&amp;$A14,'SPX Raw'!$B:$B,0),6)),0))/100</f>
        <v>0</v>
      </c>
      <c r="I14">
        <f>(IFERROR(IFERROR(INDEX('SPX Raw'!$A:$N,MATCH("SPX "&amp;TEXT(I$1,"M/DD/YY")&amp;" C"&amp;$A14,'SPX Raw'!$B:$B,0),6),INDEX('SPX Raw'!$A:$N,MATCH("SPXW "&amp;TEXT(I$1,"M/DD/YY")&amp;" C"&amp;$A14,'SPX Raw'!$B:$B,0),6)),0))/100</f>
        <v>0</v>
      </c>
      <c r="J14">
        <f>(IFERROR(IFERROR(INDEX('SPX Raw'!$A:$N,MATCH("SPX "&amp;TEXT(J$1,"M/DD/YY")&amp;" C"&amp;$A14,'SPX Raw'!$B:$B,0),6),INDEX('SPX Raw'!$A:$N,MATCH("SPXW "&amp;TEXT(J$1,"M/DD/YY")&amp;" C"&amp;$A14,'SPX Raw'!$B:$B,0),6)),0))/100</f>
        <v>0</v>
      </c>
      <c r="K14">
        <f>(IFERROR(IFERROR(INDEX('SPX Raw'!$A:$N,MATCH("SPX "&amp;TEXT(K$1,"M/DD/YY")&amp;" C"&amp;$A14,'SPX Raw'!$B:$B,0),6),INDEX('SPX Raw'!$A:$N,MATCH("SPXW "&amp;TEXT(K$1,"M/DD/YY")&amp;" C"&amp;$A14,'SPX Raw'!$B:$B,0),6)),0))/100</f>
        <v>0</v>
      </c>
      <c r="L14">
        <f>(IFERROR(IFERROR(INDEX('SPX Raw'!$A:$N,MATCH("SPX "&amp;TEXT(L$1,"M/DD/YY")&amp;" C"&amp;$A14,'SPX Raw'!$B:$B,0),6),INDEX('SPX Raw'!$A:$N,MATCH("SPXW "&amp;TEXT(L$1,"M/DD/YY")&amp;" C"&amp;$A14,'SPX Raw'!$B:$B,0),6)),0))/100</f>
        <v>0</v>
      </c>
      <c r="M14">
        <f>(IFERROR(IFERROR(INDEX('SPX Raw'!$A:$N,MATCH("SPX "&amp;TEXT(M$1,"M/DD/YY")&amp;" C"&amp;$A14,'SPX Raw'!$B:$B,0),6),INDEX('SPX Raw'!$A:$N,MATCH("SPXW "&amp;TEXT(M$1,"M/DD/YY")&amp;" C"&amp;$A14,'SPX Raw'!$B:$B,0),6)),0))/100</f>
        <v>0</v>
      </c>
      <c r="N14">
        <f>(IFERROR(IFERROR(INDEX('SPX Raw'!$A:$N,MATCH("SPX "&amp;TEXT(N$1,"M/DD/YY")&amp;" C"&amp;$A14,'SPX Raw'!$B:$B,0),6),INDEX('SPX Raw'!$A:$N,MATCH("SPXW "&amp;TEXT(N$1,"M/DD/YY")&amp;" C"&amp;$A14,'SPX Raw'!$B:$B,0),6)),0))/100</f>
        <v>0</v>
      </c>
      <c r="O14">
        <f>(IFERROR(IFERROR(INDEX('SPX Raw'!$A:$N,MATCH("SPX "&amp;TEXT(O$1,"M/DD/YY")&amp;" C"&amp;$A14,'SPX Raw'!$B:$B,0),6),INDEX('SPX Raw'!$A:$N,MATCH("SPXW "&amp;TEXT(O$1,"M/DD/YY")&amp;" C"&amp;$A14,'SPX Raw'!$B:$B,0),6)),0))/100</f>
        <v>0</v>
      </c>
      <c r="P14">
        <f>(IFERROR(IFERROR(INDEX('SPX Raw'!$A:$N,MATCH("SPX "&amp;TEXT(P$1,"M/DD/YY")&amp;" C"&amp;$A14,'SPX Raw'!$B:$B,0),6),INDEX('SPX Raw'!$A:$N,MATCH("SPXW "&amp;TEXT(P$1,"M/DD/YY")&amp;" C"&amp;$A14,'SPX Raw'!$B:$B,0),6)),0))/100</f>
        <v>0</v>
      </c>
      <c r="Q14">
        <f>(IFERROR(IFERROR(INDEX('SPX Raw'!$A:$N,MATCH("SPX "&amp;TEXT(Q$1,"M/DD/YY")&amp;" C"&amp;$A14,'SPX Raw'!$B:$B,0),6),INDEX('SPX Raw'!$A:$N,MATCH("SPXW "&amp;TEXT(Q$1,"M/DD/YY")&amp;" C"&amp;$A14,'SPX Raw'!$B:$B,0),6)),0))/100</f>
        <v>0.18747440879999999</v>
      </c>
      <c r="R14">
        <f>(IFERROR(IFERROR(INDEX('SPX Raw'!$A:$N,MATCH("SPX "&amp;TEXT(R$1,"M/DD/YY")&amp;" C"&amp;$A14,'SPX Raw'!$B:$B,0),6),INDEX('SPX Raw'!$A:$N,MATCH("SPXW "&amp;TEXT(R$1,"M/DD/YY")&amp;" C"&amp;$A14,'SPX Raw'!$B:$B,0),6)),0))/100</f>
        <v>0</v>
      </c>
      <c r="S14">
        <f>(IFERROR(IFERROR(INDEX('SPX Raw'!$A:$N,MATCH("SPX "&amp;TEXT(S$1,"M/DD/YY")&amp;" C"&amp;$A14,'SPX Raw'!$B:$B,0),6),INDEX('SPX Raw'!$A:$N,MATCH("SPXW "&amp;TEXT(S$1,"M/DD/YY")&amp;" C"&amp;$A14,'SPX Raw'!$B:$B,0),6)),0))/100</f>
        <v>0</v>
      </c>
    </row>
    <row r="15" spans="1:19" x14ac:dyDescent="0.3">
      <c r="A15" s="1">
        <v>4225</v>
      </c>
      <c r="B15">
        <f>(IFERROR(IFERROR(INDEX('SPX Raw'!$A:$N,MATCH("SPX "&amp;TEXT(B$1,"M/DD/YY")&amp;" C"&amp;$A15,'SPX Raw'!$B:$B,0),6),INDEX('SPX Raw'!$A:$N,MATCH("SPXW "&amp;TEXT(B$1,"M/DD/YY")&amp;" C"&amp;$A15,'SPX Raw'!$B:$B,0),6)),0))/100</f>
        <v>0</v>
      </c>
      <c r="C15">
        <f>(IFERROR(IFERROR(INDEX('SPX Raw'!$A:$N,MATCH("SPX "&amp;TEXT(C$1,"M/DD/YY")&amp;" C"&amp;$A15,'SPX Raw'!$B:$B,0),6),INDEX('SPX Raw'!$A:$N,MATCH("SPXW "&amp;TEXT(C$1,"M/DD/YY")&amp;" C"&amp;$A15,'SPX Raw'!$B:$B,0),6)),0))/100</f>
        <v>0</v>
      </c>
      <c r="D15">
        <f>(IFERROR(IFERROR(INDEX('SPX Raw'!$A:$N,MATCH("SPX "&amp;TEXT(D$1,"M/DD/YY")&amp;" C"&amp;$A15,'SPX Raw'!$B:$B,0),6),INDEX('SPX Raw'!$A:$N,MATCH("SPXW "&amp;TEXT(D$1,"M/DD/YY")&amp;" C"&amp;$A15,'SPX Raw'!$B:$B,0),6)),0))/100</f>
        <v>0</v>
      </c>
      <c r="E15">
        <f>(IFERROR(IFERROR(INDEX('SPX Raw'!$A:$N,MATCH("SPX "&amp;TEXT(E$1,"M/DD/YY")&amp;" C"&amp;$A15,'SPX Raw'!$B:$B,0),6),INDEX('SPX Raw'!$A:$N,MATCH("SPXW "&amp;TEXT(E$1,"M/DD/YY")&amp;" C"&amp;$A15,'SPX Raw'!$B:$B,0),6)),0))/100</f>
        <v>0</v>
      </c>
      <c r="F15">
        <f>(IFERROR(IFERROR(INDEX('SPX Raw'!$A:$N,MATCH("SPX "&amp;TEXT(F$1,"M/DD/YY")&amp;" C"&amp;$A15,'SPX Raw'!$B:$B,0),6),INDEX('SPX Raw'!$A:$N,MATCH("SPXW "&amp;TEXT(F$1,"M/DD/YY")&amp;" C"&amp;$A15,'SPX Raw'!$B:$B,0),6)),0))/100</f>
        <v>0</v>
      </c>
      <c r="G15">
        <f>(IFERROR(IFERROR(INDEX('SPX Raw'!$A:$N,MATCH("SPX "&amp;TEXT(G$1,"M/DD/YY")&amp;" C"&amp;$A15,'SPX Raw'!$B:$B,0),6),INDEX('SPX Raw'!$A:$N,MATCH("SPXW "&amp;TEXT(G$1,"M/DD/YY")&amp;" C"&amp;$A15,'SPX Raw'!$B:$B,0),6)),0))/100</f>
        <v>0</v>
      </c>
      <c r="H15">
        <f>(IFERROR(IFERROR(INDEX('SPX Raw'!$A:$N,MATCH("SPX "&amp;TEXT(H$1,"M/DD/YY")&amp;" C"&amp;$A15,'SPX Raw'!$B:$B,0),6),INDEX('SPX Raw'!$A:$N,MATCH("SPXW "&amp;TEXT(H$1,"M/DD/YY")&amp;" C"&amp;$A15,'SPX Raw'!$B:$B,0),6)),0))/100</f>
        <v>0.17571052949999999</v>
      </c>
      <c r="I15">
        <f>(IFERROR(IFERROR(INDEX('SPX Raw'!$A:$N,MATCH("SPX "&amp;TEXT(I$1,"M/DD/YY")&amp;" C"&amp;$A15,'SPX Raw'!$B:$B,0),6),INDEX('SPX Raw'!$A:$N,MATCH("SPXW "&amp;TEXT(I$1,"M/DD/YY")&amp;" C"&amp;$A15,'SPX Raw'!$B:$B,0),6)),0))/100</f>
        <v>0.1706512382</v>
      </c>
      <c r="J15">
        <f>(IFERROR(IFERROR(INDEX('SPX Raw'!$A:$N,MATCH("SPX "&amp;TEXT(J$1,"M/DD/YY")&amp;" C"&amp;$A15,'SPX Raw'!$B:$B,0),6),INDEX('SPX Raw'!$A:$N,MATCH("SPXW "&amp;TEXT(J$1,"M/DD/YY")&amp;" C"&amp;$A15,'SPX Raw'!$B:$B,0),6)),0))/100</f>
        <v>0.17254687619999998</v>
      </c>
      <c r="K15">
        <f>(IFERROR(IFERROR(INDEX('SPX Raw'!$A:$N,MATCH("SPX "&amp;TEXT(K$1,"M/DD/YY")&amp;" C"&amp;$A15,'SPX Raw'!$B:$B,0),6),INDEX('SPX Raw'!$A:$N,MATCH("SPXW "&amp;TEXT(K$1,"M/DD/YY")&amp;" C"&amp;$A15,'SPX Raw'!$B:$B,0),6)),0))/100</f>
        <v>0.17449273900000001</v>
      </c>
      <c r="L15">
        <f>(IFERROR(IFERROR(INDEX('SPX Raw'!$A:$N,MATCH("SPX "&amp;TEXT(L$1,"M/DD/YY")&amp;" C"&amp;$A15,'SPX Raw'!$B:$B,0),6),INDEX('SPX Raw'!$A:$N,MATCH("SPXW "&amp;TEXT(L$1,"M/DD/YY")&amp;" C"&amp;$A15,'SPX Raw'!$B:$B,0),6)),0))/100</f>
        <v>0.17634815770000001</v>
      </c>
      <c r="M15">
        <f>(IFERROR(IFERROR(INDEX('SPX Raw'!$A:$N,MATCH("SPX "&amp;TEXT(M$1,"M/DD/YY")&amp;" C"&amp;$A15,'SPX Raw'!$B:$B,0),6),INDEX('SPX Raw'!$A:$N,MATCH("SPXW "&amp;TEXT(M$1,"M/DD/YY")&amp;" C"&amp;$A15,'SPX Raw'!$B:$B,0),6)),0))/100</f>
        <v>0.17746737979999999</v>
      </c>
      <c r="N15">
        <f>(IFERROR(IFERROR(INDEX('SPX Raw'!$A:$N,MATCH("SPX "&amp;TEXT(N$1,"M/DD/YY")&amp;" C"&amp;$A15,'SPX Raw'!$B:$B,0),6),INDEX('SPX Raw'!$A:$N,MATCH("SPXW "&amp;TEXT(N$1,"M/DD/YY")&amp;" C"&amp;$A15,'SPX Raw'!$B:$B,0),6)),0))/100</f>
        <v>0.18146177080000001</v>
      </c>
      <c r="O15">
        <f>(IFERROR(IFERROR(INDEX('SPX Raw'!$A:$N,MATCH("SPX "&amp;TEXT(O$1,"M/DD/YY")&amp;" C"&amp;$A15,'SPX Raw'!$B:$B,0),6),INDEX('SPX Raw'!$A:$N,MATCH("SPXW "&amp;TEXT(O$1,"M/DD/YY")&amp;" C"&amp;$A15,'SPX Raw'!$B:$B,0),6)),0))/100</f>
        <v>0.18212527680000001</v>
      </c>
      <c r="P15">
        <f>(IFERROR(IFERROR(INDEX('SPX Raw'!$A:$N,MATCH("SPX "&amp;TEXT(P$1,"M/DD/YY")&amp;" C"&amp;$A15,'SPX Raw'!$B:$B,0),6),INDEX('SPX Raw'!$A:$N,MATCH("SPXW "&amp;TEXT(P$1,"M/DD/YY")&amp;" C"&amp;$A15,'SPX Raw'!$B:$B,0),6)),0))/100</f>
        <v>0.1816194277</v>
      </c>
      <c r="Q15">
        <f>(IFERROR(IFERROR(INDEX('SPX Raw'!$A:$N,MATCH("SPX "&amp;TEXT(Q$1,"M/DD/YY")&amp;" C"&amp;$A15,'SPX Raw'!$B:$B,0),6),INDEX('SPX Raw'!$A:$N,MATCH("SPXW "&amp;TEXT(Q$1,"M/DD/YY")&amp;" C"&amp;$A15,'SPX Raw'!$B:$B,0),6)),0))/100</f>
        <v>0</v>
      </c>
      <c r="R15">
        <f>(IFERROR(IFERROR(INDEX('SPX Raw'!$A:$N,MATCH("SPX "&amp;TEXT(R$1,"M/DD/YY")&amp;" C"&amp;$A15,'SPX Raw'!$B:$B,0),6),INDEX('SPX Raw'!$A:$N,MATCH("SPXW "&amp;TEXT(R$1,"M/DD/YY")&amp;" C"&amp;$A15,'SPX Raw'!$B:$B,0),6)),0))/100</f>
        <v>0</v>
      </c>
      <c r="S15">
        <f>(IFERROR(IFERROR(INDEX('SPX Raw'!$A:$N,MATCH("SPX "&amp;TEXT(S$1,"M/DD/YY")&amp;" C"&amp;$A15,'SPX Raw'!$B:$B,0),6),INDEX('SPX Raw'!$A:$N,MATCH("SPXW "&amp;TEXT(S$1,"M/DD/YY")&amp;" C"&amp;$A15,'SPX Raw'!$B:$B,0),6)),0))/100</f>
        <v>0</v>
      </c>
    </row>
    <row r="16" spans="1:19" x14ac:dyDescent="0.3">
      <c r="A16" s="1">
        <v>4250</v>
      </c>
      <c r="B16">
        <f>(IFERROR(IFERROR(INDEX('SPX Raw'!$A:$N,MATCH("SPX "&amp;TEXT(B$1,"M/DD/YY")&amp;" C"&amp;$A16,'SPX Raw'!$B:$B,0),6),INDEX('SPX Raw'!$A:$N,MATCH("SPXW "&amp;TEXT(B$1,"M/DD/YY")&amp;" C"&amp;$A16,'SPX Raw'!$B:$B,0),6)),0))/100</f>
        <v>0</v>
      </c>
      <c r="C16">
        <f>(IFERROR(IFERROR(INDEX('SPX Raw'!$A:$N,MATCH("SPX "&amp;TEXT(C$1,"M/DD/YY")&amp;" C"&amp;$A16,'SPX Raw'!$B:$B,0),6),INDEX('SPX Raw'!$A:$N,MATCH("SPXW "&amp;TEXT(C$1,"M/DD/YY")&amp;" C"&amp;$A16,'SPX Raw'!$B:$B,0),6)),0))/100</f>
        <v>0</v>
      </c>
      <c r="D16">
        <f>(IFERROR(IFERROR(INDEX('SPX Raw'!$A:$N,MATCH("SPX "&amp;TEXT(D$1,"M/DD/YY")&amp;" C"&amp;$A16,'SPX Raw'!$B:$B,0),6),INDEX('SPX Raw'!$A:$N,MATCH("SPXW "&amp;TEXT(D$1,"M/DD/YY")&amp;" C"&amp;$A16,'SPX Raw'!$B:$B,0),6)),0))/100</f>
        <v>0</v>
      </c>
      <c r="E16">
        <f>(IFERROR(IFERROR(INDEX('SPX Raw'!$A:$N,MATCH("SPX "&amp;TEXT(E$1,"M/DD/YY")&amp;" C"&amp;$A16,'SPX Raw'!$B:$B,0),6),INDEX('SPX Raw'!$A:$N,MATCH("SPXW "&amp;TEXT(E$1,"M/DD/YY")&amp;" C"&amp;$A16,'SPX Raw'!$B:$B,0),6)),0))/100</f>
        <v>0</v>
      </c>
      <c r="F16">
        <f>(IFERROR(IFERROR(INDEX('SPX Raw'!$A:$N,MATCH("SPX "&amp;TEXT(F$1,"M/DD/YY")&amp;" C"&amp;$A16,'SPX Raw'!$B:$B,0),6),INDEX('SPX Raw'!$A:$N,MATCH("SPXW "&amp;TEXT(F$1,"M/DD/YY")&amp;" C"&amp;$A16,'SPX Raw'!$B:$B,0),6)),0))/100</f>
        <v>0</v>
      </c>
      <c r="G16">
        <f>(IFERROR(IFERROR(INDEX('SPX Raw'!$A:$N,MATCH("SPX "&amp;TEXT(G$1,"M/DD/YY")&amp;" C"&amp;$A16,'SPX Raw'!$B:$B,0),6),INDEX('SPX Raw'!$A:$N,MATCH("SPXW "&amp;TEXT(G$1,"M/DD/YY")&amp;" C"&amp;$A16,'SPX Raw'!$B:$B,0),6)),0))/100</f>
        <v>0</v>
      </c>
      <c r="H16">
        <f>(IFERROR(IFERROR(INDEX('SPX Raw'!$A:$N,MATCH("SPX "&amp;TEXT(H$1,"M/DD/YY")&amp;" C"&amp;$A16,'SPX Raw'!$B:$B,0),6),INDEX('SPX Raw'!$A:$N,MATCH("SPXW "&amp;TEXT(H$1,"M/DD/YY")&amp;" C"&amp;$A16,'SPX Raw'!$B:$B,0),6)),0))/100</f>
        <v>0.17302277019999998</v>
      </c>
      <c r="I16">
        <f>(IFERROR(IFERROR(INDEX('SPX Raw'!$A:$N,MATCH("SPX "&amp;TEXT(I$1,"M/DD/YY")&amp;" C"&amp;$A16,'SPX Raw'!$B:$B,0),6),INDEX('SPX Raw'!$A:$N,MATCH("SPXW "&amp;TEXT(I$1,"M/DD/YY")&amp;" C"&amp;$A16,'SPX Raw'!$B:$B,0),6)),0))/100</f>
        <v>0.16848441269999997</v>
      </c>
      <c r="J16">
        <f>(IFERROR(IFERROR(INDEX('SPX Raw'!$A:$N,MATCH("SPX "&amp;TEXT(J$1,"M/DD/YY")&amp;" C"&amp;$A16,'SPX Raw'!$B:$B,0),6),INDEX('SPX Raw'!$A:$N,MATCH("SPXW "&amp;TEXT(J$1,"M/DD/YY")&amp;" C"&amp;$A16,'SPX Raw'!$B:$B,0),6)),0))/100</f>
        <v>0.1704206878</v>
      </c>
      <c r="K16">
        <f>(IFERROR(IFERROR(INDEX('SPX Raw'!$A:$N,MATCH("SPX "&amp;TEXT(K$1,"M/DD/YY")&amp;" C"&amp;$A16,'SPX Raw'!$B:$B,0),6),INDEX('SPX Raw'!$A:$N,MATCH("SPXW "&amp;TEXT(K$1,"M/DD/YY")&amp;" C"&amp;$A16,'SPX Raw'!$B:$B,0),6)),0))/100</f>
        <v>0.17248639019999998</v>
      </c>
      <c r="L16">
        <f>(IFERROR(IFERROR(INDEX('SPX Raw'!$A:$N,MATCH("SPX "&amp;TEXT(L$1,"M/DD/YY")&amp;" C"&amp;$A16,'SPX Raw'!$B:$B,0),6),INDEX('SPX Raw'!$A:$N,MATCH("SPXW "&amp;TEXT(L$1,"M/DD/YY")&amp;" C"&amp;$A16,'SPX Raw'!$B:$B,0),6)),0))/100</f>
        <v>0.17441619119999999</v>
      </c>
      <c r="M16">
        <f>(IFERROR(IFERROR(INDEX('SPX Raw'!$A:$N,MATCH("SPX "&amp;TEXT(M$1,"M/DD/YY")&amp;" C"&amp;$A16,'SPX Raw'!$B:$B,0),6),INDEX('SPX Raw'!$A:$N,MATCH("SPXW "&amp;TEXT(M$1,"M/DD/YY")&amp;" C"&amp;$A16,'SPX Raw'!$B:$B,0),6)),0))/100</f>
        <v>0.17594456789999999</v>
      </c>
      <c r="N16">
        <f>(IFERROR(IFERROR(INDEX('SPX Raw'!$A:$N,MATCH("SPX "&amp;TEXT(N$1,"M/DD/YY")&amp;" C"&amp;$A16,'SPX Raw'!$B:$B,0),6),INDEX('SPX Raw'!$A:$N,MATCH("SPXW "&amp;TEXT(N$1,"M/DD/YY")&amp;" C"&amp;$A16,'SPX Raw'!$B:$B,0),6)),0))/100</f>
        <v>0.17966315770000002</v>
      </c>
      <c r="O16">
        <f>(IFERROR(IFERROR(INDEX('SPX Raw'!$A:$N,MATCH("SPX "&amp;TEXT(O$1,"M/DD/YY")&amp;" C"&amp;$A16,'SPX Raw'!$B:$B,0),6),INDEX('SPX Raw'!$A:$N,MATCH("SPXW "&amp;TEXT(O$1,"M/DD/YY")&amp;" C"&amp;$A16,'SPX Raw'!$B:$B,0),6)),0))/100</f>
        <v>0.18025996320000001</v>
      </c>
      <c r="P16">
        <f>(IFERROR(IFERROR(INDEX('SPX Raw'!$A:$N,MATCH("SPX "&amp;TEXT(P$1,"M/DD/YY")&amp;" C"&amp;$A16,'SPX Raw'!$B:$B,0),6),INDEX('SPX Raw'!$A:$N,MATCH("SPXW "&amp;TEXT(P$1,"M/DD/YY")&amp;" C"&amp;$A16,'SPX Raw'!$B:$B,0),6)),0))/100</f>
        <v>0.18006309510000001</v>
      </c>
      <c r="Q16">
        <f>(IFERROR(IFERROR(INDEX('SPX Raw'!$A:$N,MATCH("SPX "&amp;TEXT(Q$1,"M/DD/YY")&amp;" C"&amp;$A16,'SPX Raw'!$B:$B,0),6),INDEX('SPX Raw'!$A:$N,MATCH("SPXW "&amp;TEXT(Q$1,"M/DD/YY")&amp;" C"&amp;$A16,'SPX Raw'!$B:$B,0),6)),0))/100</f>
        <v>0.18480172559999999</v>
      </c>
      <c r="R16">
        <f>(IFERROR(IFERROR(INDEX('SPX Raw'!$A:$N,MATCH("SPX "&amp;TEXT(R$1,"M/DD/YY")&amp;" C"&amp;$A16,'SPX Raw'!$B:$B,0),6),INDEX('SPX Raw'!$A:$N,MATCH("SPXW "&amp;TEXT(R$1,"M/DD/YY")&amp;" C"&amp;$A16,'SPX Raw'!$B:$B,0),6)),0))/100</f>
        <v>0</v>
      </c>
      <c r="S16">
        <f>(IFERROR(IFERROR(INDEX('SPX Raw'!$A:$N,MATCH("SPX "&amp;TEXT(S$1,"M/DD/YY")&amp;" C"&amp;$A16,'SPX Raw'!$B:$B,0),6),INDEX('SPX Raw'!$A:$N,MATCH("SPXW "&amp;TEXT(S$1,"M/DD/YY")&amp;" C"&amp;$A16,'SPX Raw'!$B:$B,0),6)),0))/100</f>
        <v>0</v>
      </c>
    </row>
    <row r="17" spans="1:19" x14ac:dyDescent="0.3">
      <c r="A17" s="1">
        <v>4275</v>
      </c>
      <c r="B17">
        <f>(IFERROR(IFERROR(INDEX('SPX Raw'!$A:$N,MATCH("SPX "&amp;TEXT(B$1,"M/DD/YY")&amp;" C"&amp;$A17,'SPX Raw'!$B:$B,0),6),INDEX('SPX Raw'!$A:$N,MATCH("SPXW "&amp;TEXT(B$1,"M/DD/YY")&amp;" C"&amp;$A17,'SPX Raw'!$B:$B,0),6)),0))/100</f>
        <v>0</v>
      </c>
      <c r="C17">
        <f>(IFERROR(IFERROR(INDEX('SPX Raw'!$A:$N,MATCH("SPX "&amp;TEXT(C$1,"M/DD/YY")&amp;" C"&amp;$A17,'SPX Raw'!$B:$B,0),6),INDEX('SPX Raw'!$A:$N,MATCH("SPXW "&amp;TEXT(C$1,"M/DD/YY")&amp;" C"&amp;$A17,'SPX Raw'!$B:$B,0),6)),0))/100</f>
        <v>0</v>
      </c>
      <c r="D17">
        <f>(IFERROR(IFERROR(INDEX('SPX Raw'!$A:$N,MATCH("SPX "&amp;TEXT(D$1,"M/DD/YY")&amp;" C"&amp;$A17,'SPX Raw'!$B:$B,0),6),INDEX('SPX Raw'!$A:$N,MATCH("SPXW "&amp;TEXT(D$1,"M/DD/YY")&amp;" C"&amp;$A17,'SPX Raw'!$B:$B,0),6)),0))/100</f>
        <v>0</v>
      </c>
      <c r="E17">
        <f>(IFERROR(IFERROR(INDEX('SPX Raw'!$A:$N,MATCH("SPX "&amp;TEXT(E$1,"M/DD/YY")&amp;" C"&amp;$A17,'SPX Raw'!$B:$B,0),6),INDEX('SPX Raw'!$A:$N,MATCH("SPXW "&amp;TEXT(E$1,"M/DD/YY")&amp;" C"&amp;$A17,'SPX Raw'!$B:$B,0),6)),0))/100</f>
        <v>0</v>
      </c>
      <c r="F17">
        <f>(IFERROR(IFERROR(INDEX('SPX Raw'!$A:$N,MATCH("SPX "&amp;TEXT(F$1,"M/DD/YY")&amp;" C"&amp;$A17,'SPX Raw'!$B:$B,0),6),INDEX('SPX Raw'!$A:$N,MATCH("SPXW "&amp;TEXT(F$1,"M/DD/YY")&amp;" C"&amp;$A17,'SPX Raw'!$B:$B,0),6)),0))/100</f>
        <v>0</v>
      </c>
      <c r="G17">
        <f>(IFERROR(IFERROR(INDEX('SPX Raw'!$A:$N,MATCH("SPX "&amp;TEXT(G$1,"M/DD/YY")&amp;" C"&amp;$A17,'SPX Raw'!$B:$B,0),6),INDEX('SPX Raw'!$A:$N,MATCH("SPXW "&amp;TEXT(G$1,"M/DD/YY")&amp;" C"&amp;$A17,'SPX Raw'!$B:$B,0),6)),0))/100</f>
        <v>0</v>
      </c>
      <c r="H17">
        <f>(IFERROR(IFERROR(INDEX('SPX Raw'!$A:$N,MATCH("SPX "&amp;TEXT(H$1,"M/DD/YY")&amp;" C"&amp;$A17,'SPX Raw'!$B:$B,0),6),INDEX('SPX Raw'!$A:$N,MATCH("SPXW "&amp;TEXT(H$1,"M/DD/YY")&amp;" C"&amp;$A17,'SPX Raw'!$B:$B,0),6)),0))/100</f>
        <v>0.17051051419999999</v>
      </c>
      <c r="I17">
        <f>(IFERROR(IFERROR(INDEX('SPX Raw'!$A:$N,MATCH("SPX "&amp;TEXT(I$1,"M/DD/YY")&amp;" C"&amp;$A17,'SPX Raw'!$B:$B,0),6),INDEX('SPX Raw'!$A:$N,MATCH("SPXW "&amp;TEXT(I$1,"M/DD/YY")&amp;" C"&amp;$A17,'SPX Raw'!$B:$B,0),6)),0))/100</f>
        <v>0.16634198829999999</v>
      </c>
      <c r="J17">
        <f>(IFERROR(IFERROR(INDEX('SPX Raw'!$A:$N,MATCH("SPX "&amp;TEXT(J$1,"M/DD/YY")&amp;" C"&amp;$A17,'SPX Raw'!$B:$B,0),6),INDEX('SPX Raw'!$A:$N,MATCH("SPXW "&amp;TEXT(J$1,"M/DD/YY")&amp;" C"&amp;$A17,'SPX Raw'!$B:$B,0),6)),0))/100</f>
        <v>0.1683974151</v>
      </c>
      <c r="K17">
        <f>(IFERROR(IFERROR(INDEX('SPX Raw'!$A:$N,MATCH("SPX "&amp;TEXT(K$1,"M/DD/YY")&amp;" C"&amp;$A17,'SPX Raw'!$B:$B,0),6),INDEX('SPX Raw'!$A:$N,MATCH("SPXW "&amp;TEXT(K$1,"M/DD/YY")&amp;" C"&amp;$A17,'SPX Raw'!$B:$B,0),6)),0))/100</f>
        <v>0.17085449180000001</v>
      </c>
      <c r="L17">
        <f>(IFERROR(IFERROR(INDEX('SPX Raw'!$A:$N,MATCH("SPX "&amp;TEXT(L$1,"M/DD/YY")&amp;" C"&amp;$A17,'SPX Raw'!$B:$B,0),6),INDEX('SPX Raw'!$A:$N,MATCH("SPXW "&amp;TEXT(L$1,"M/DD/YY")&amp;" C"&amp;$A17,'SPX Raw'!$B:$B,0),6)),0))/100</f>
        <v>0.17288755770000003</v>
      </c>
      <c r="M17">
        <f>(IFERROR(IFERROR(INDEX('SPX Raw'!$A:$N,MATCH("SPX "&amp;TEXT(M$1,"M/DD/YY")&amp;" C"&amp;$A17,'SPX Raw'!$B:$B,0),6),INDEX('SPX Raw'!$A:$N,MATCH("SPXW "&amp;TEXT(M$1,"M/DD/YY")&amp;" C"&amp;$A17,'SPX Raw'!$B:$B,0),6)),0))/100</f>
        <v>0.1741255474</v>
      </c>
      <c r="N17">
        <f>(IFERROR(IFERROR(INDEX('SPX Raw'!$A:$N,MATCH("SPX "&amp;TEXT(N$1,"M/DD/YY")&amp;" C"&amp;$A17,'SPX Raw'!$B:$B,0),6),INDEX('SPX Raw'!$A:$N,MATCH("SPXW "&amp;TEXT(N$1,"M/DD/YY")&amp;" C"&amp;$A17,'SPX Raw'!$B:$B,0),6)),0))/100</f>
        <v>0.1775059611</v>
      </c>
      <c r="O17">
        <f>(IFERROR(IFERROR(INDEX('SPX Raw'!$A:$N,MATCH("SPX "&amp;TEXT(O$1,"M/DD/YY")&amp;" C"&amp;$A17,'SPX Raw'!$B:$B,0),6),INDEX('SPX Raw'!$A:$N,MATCH("SPXW "&amp;TEXT(O$1,"M/DD/YY")&amp;" C"&amp;$A17,'SPX Raw'!$B:$B,0),6)),0))/100</f>
        <v>0.1787476093</v>
      </c>
      <c r="P17">
        <f>(IFERROR(IFERROR(INDEX('SPX Raw'!$A:$N,MATCH("SPX "&amp;TEXT(P$1,"M/DD/YY")&amp;" C"&amp;$A17,'SPX Raw'!$B:$B,0),6),INDEX('SPX Raw'!$A:$N,MATCH("SPXW "&amp;TEXT(P$1,"M/DD/YY")&amp;" C"&amp;$A17,'SPX Raw'!$B:$B,0),6)),0))/100</f>
        <v>0.17843559339999998</v>
      </c>
      <c r="Q17">
        <f>(IFERROR(IFERROR(INDEX('SPX Raw'!$A:$N,MATCH("SPX "&amp;TEXT(Q$1,"M/DD/YY")&amp;" C"&amp;$A17,'SPX Raw'!$B:$B,0),6),INDEX('SPX Raw'!$A:$N,MATCH("SPXW "&amp;TEXT(Q$1,"M/DD/YY")&amp;" C"&amp;$A17,'SPX Raw'!$B:$B,0),6)),0))/100</f>
        <v>0</v>
      </c>
      <c r="R17">
        <f>(IFERROR(IFERROR(INDEX('SPX Raw'!$A:$N,MATCH("SPX "&amp;TEXT(R$1,"M/DD/YY")&amp;" C"&amp;$A17,'SPX Raw'!$B:$B,0),6),INDEX('SPX Raw'!$A:$N,MATCH("SPXW "&amp;TEXT(R$1,"M/DD/YY")&amp;" C"&amp;$A17,'SPX Raw'!$B:$B,0),6)),0))/100</f>
        <v>0</v>
      </c>
      <c r="S17">
        <f>(IFERROR(IFERROR(INDEX('SPX Raw'!$A:$N,MATCH("SPX "&amp;TEXT(S$1,"M/DD/YY")&amp;" C"&amp;$A17,'SPX Raw'!$B:$B,0),6),INDEX('SPX Raw'!$A:$N,MATCH("SPXW "&amp;TEXT(S$1,"M/DD/YY")&amp;" C"&amp;$A17,'SPX Raw'!$B:$B,0),6)),0))/100</f>
        <v>0</v>
      </c>
    </row>
    <row r="18" spans="1:19" x14ac:dyDescent="0.3">
      <c r="A18" s="1">
        <v>4300</v>
      </c>
      <c r="B18">
        <f>(IFERROR(IFERROR(INDEX('SPX Raw'!$A:$N,MATCH("SPX "&amp;TEXT(B$1,"M/DD/YY")&amp;" C"&amp;$A18,'SPX Raw'!$B:$B,0),6),INDEX('SPX Raw'!$A:$N,MATCH("SPXW "&amp;TEXT(B$1,"M/DD/YY")&amp;" C"&amp;$A18,'SPX Raw'!$B:$B,0),6)),0))/100</f>
        <v>0</v>
      </c>
      <c r="C18">
        <f>(IFERROR(IFERROR(INDEX('SPX Raw'!$A:$N,MATCH("SPX "&amp;TEXT(C$1,"M/DD/YY")&amp;" C"&amp;$A18,'SPX Raw'!$B:$B,0),6),INDEX('SPX Raw'!$A:$N,MATCH("SPXW "&amp;TEXT(C$1,"M/DD/YY")&amp;" C"&amp;$A18,'SPX Raw'!$B:$B,0),6)),0))/100</f>
        <v>0</v>
      </c>
      <c r="D18">
        <f>(IFERROR(IFERROR(INDEX('SPX Raw'!$A:$N,MATCH("SPX "&amp;TEXT(D$1,"M/DD/YY")&amp;" C"&amp;$A18,'SPX Raw'!$B:$B,0),6),INDEX('SPX Raw'!$A:$N,MATCH("SPXW "&amp;TEXT(D$1,"M/DD/YY")&amp;" C"&amp;$A18,'SPX Raw'!$B:$B,0),6)),0))/100</f>
        <v>0</v>
      </c>
      <c r="E18">
        <f>(IFERROR(IFERROR(INDEX('SPX Raw'!$A:$N,MATCH("SPX "&amp;TEXT(E$1,"M/DD/YY")&amp;" C"&amp;$A18,'SPX Raw'!$B:$B,0),6),INDEX('SPX Raw'!$A:$N,MATCH("SPXW "&amp;TEXT(E$1,"M/DD/YY")&amp;" C"&amp;$A18,'SPX Raw'!$B:$B,0),6)),0))/100</f>
        <v>0</v>
      </c>
      <c r="F18">
        <f>(IFERROR(IFERROR(INDEX('SPX Raw'!$A:$N,MATCH("SPX "&amp;TEXT(F$1,"M/DD/YY")&amp;" C"&amp;$A18,'SPX Raw'!$B:$B,0),6),INDEX('SPX Raw'!$A:$N,MATCH("SPXW "&amp;TEXT(F$1,"M/DD/YY")&amp;" C"&amp;$A18,'SPX Raw'!$B:$B,0),6)),0))/100</f>
        <v>0</v>
      </c>
      <c r="G18">
        <f>(IFERROR(IFERROR(INDEX('SPX Raw'!$A:$N,MATCH("SPX "&amp;TEXT(G$1,"M/DD/YY")&amp;" C"&amp;$A18,'SPX Raw'!$B:$B,0),6),INDEX('SPX Raw'!$A:$N,MATCH("SPXW "&amp;TEXT(G$1,"M/DD/YY")&amp;" C"&amp;$A18,'SPX Raw'!$B:$B,0),6)),0))/100</f>
        <v>0</v>
      </c>
      <c r="H18">
        <f>(IFERROR(IFERROR(INDEX('SPX Raw'!$A:$N,MATCH("SPX "&amp;TEXT(H$1,"M/DD/YY")&amp;" C"&amp;$A18,'SPX Raw'!$B:$B,0),6),INDEX('SPX Raw'!$A:$N,MATCH("SPXW "&amp;TEXT(H$1,"M/DD/YY")&amp;" C"&amp;$A18,'SPX Raw'!$B:$B,0),6)),0))/100</f>
        <v>0.16792962889999999</v>
      </c>
      <c r="I18">
        <f>(IFERROR(IFERROR(INDEX('SPX Raw'!$A:$N,MATCH("SPX "&amp;TEXT(I$1,"M/DD/YY")&amp;" C"&amp;$A18,'SPX Raw'!$B:$B,0),6),INDEX('SPX Raw'!$A:$N,MATCH("SPXW "&amp;TEXT(I$1,"M/DD/YY")&amp;" C"&amp;$A18,'SPX Raw'!$B:$B,0),6)),0))/100</f>
        <v>0.16397478639999999</v>
      </c>
      <c r="J18">
        <f>(IFERROR(IFERROR(INDEX('SPX Raw'!$A:$N,MATCH("SPX "&amp;TEXT(J$1,"M/DD/YY")&amp;" C"&amp;$A18,'SPX Raw'!$B:$B,0),6),INDEX('SPX Raw'!$A:$N,MATCH("SPXW "&amp;TEXT(J$1,"M/DD/YY")&amp;" C"&amp;$A18,'SPX Raw'!$B:$B,0),6)),0))/100</f>
        <v>0.16645193079999998</v>
      </c>
      <c r="K18">
        <f>(IFERROR(IFERROR(INDEX('SPX Raw'!$A:$N,MATCH("SPX "&amp;TEXT(K$1,"M/DD/YY")&amp;" C"&amp;$A18,'SPX Raw'!$B:$B,0),6),INDEX('SPX Raw'!$A:$N,MATCH("SPXW "&amp;TEXT(K$1,"M/DD/YY")&amp;" C"&amp;$A18,'SPX Raw'!$B:$B,0),6)),0))/100</f>
        <v>0.1689448251</v>
      </c>
      <c r="L18">
        <f>(IFERROR(IFERROR(INDEX('SPX Raw'!$A:$N,MATCH("SPX "&amp;TEXT(L$1,"M/DD/YY")&amp;" C"&amp;$A18,'SPX Raw'!$B:$B,0),6),INDEX('SPX Raw'!$A:$N,MATCH("SPXW "&amp;TEXT(L$1,"M/DD/YY")&amp;" C"&amp;$A18,'SPX Raw'!$B:$B,0),6)),0))/100</f>
        <v>0.17072743700000001</v>
      </c>
      <c r="M18">
        <f>(IFERROR(IFERROR(INDEX('SPX Raw'!$A:$N,MATCH("SPX "&amp;TEXT(M$1,"M/DD/YY")&amp;" C"&amp;$A18,'SPX Raw'!$B:$B,0),6),INDEX('SPX Raw'!$A:$N,MATCH("SPXW "&amp;TEXT(M$1,"M/DD/YY")&amp;" C"&amp;$A18,'SPX Raw'!$B:$B,0),6)),0))/100</f>
        <v>0.1721859627</v>
      </c>
      <c r="N18">
        <f>(IFERROR(IFERROR(INDEX('SPX Raw'!$A:$N,MATCH("SPX "&amp;TEXT(N$1,"M/DD/YY")&amp;" C"&amp;$A18,'SPX Raw'!$B:$B,0),6),INDEX('SPX Raw'!$A:$N,MATCH("SPXW "&amp;TEXT(N$1,"M/DD/YY")&amp;" C"&amp;$A18,'SPX Raw'!$B:$B,0),6)),0))/100</f>
        <v>0.17571256819999997</v>
      </c>
      <c r="O18">
        <f>(IFERROR(IFERROR(INDEX('SPX Raw'!$A:$N,MATCH("SPX "&amp;TEXT(O$1,"M/DD/YY")&amp;" C"&amp;$A18,'SPX Raw'!$B:$B,0),6),INDEX('SPX Raw'!$A:$N,MATCH("SPXW "&amp;TEXT(O$1,"M/DD/YY")&amp;" C"&amp;$A18,'SPX Raw'!$B:$B,0),6)),0))/100</f>
        <v>0.17650426070000003</v>
      </c>
      <c r="P18">
        <f>(IFERROR(IFERROR(INDEX('SPX Raw'!$A:$N,MATCH("SPX "&amp;TEXT(P$1,"M/DD/YY")&amp;" C"&amp;$A18,'SPX Raw'!$B:$B,0),6),INDEX('SPX Raw'!$A:$N,MATCH("SPXW "&amp;TEXT(P$1,"M/DD/YY")&amp;" C"&amp;$A18,'SPX Raw'!$B:$B,0),6)),0))/100</f>
        <v>0.177146733</v>
      </c>
      <c r="Q18">
        <f>(IFERROR(IFERROR(INDEX('SPX Raw'!$A:$N,MATCH("SPX "&amp;TEXT(Q$1,"M/DD/YY")&amp;" C"&amp;$A18,'SPX Raw'!$B:$B,0),6),INDEX('SPX Raw'!$A:$N,MATCH("SPXW "&amp;TEXT(Q$1,"M/DD/YY")&amp;" C"&amp;$A18,'SPX Raw'!$B:$B,0),6)),0))/100</f>
        <v>0.1821470278</v>
      </c>
      <c r="R18">
        <f>(IFERROR(IFERROR(INDEX('SPX Raw'!$A:$N,MATCH("SPX "&amp;TEXT(R$1,"M/DD/YY")&amp;" C"&amp;$A18,'SPX Raw'!$B:$B,0),6),INDEX('SPX Raw'!$A:$N,MATCH("SPXW "&amp;TEXT(R$1,"M/DD/YY")&amp;" C"&amp;$A18,'SPX Raw'!$B:$B,0),6)),0))/100</f>
        <v>0</v>
      </c>
      <c r="S18">
        <f>(IFERROR(IFERROR(INDEX('SPX Raw'!$A:$N,MATCH("SPX "&amp;TEXT(S$1,"M/DD/YY")&amp;" C"&amp;$A18,'SPX Raw'!$B:$B,0),6),INDEX('SPX Raw'!$A:$N,MATCH("SPXW "&amp;TEXT(S$1,"M/DD/YY")&amp;" C"&amp;$A18,'SPX Raw'!$B:$B,0),6)),0))/100</f>
        <v>0.19174879289999999</v>
      </c>
    </row>
    <row r="19" spans="1:19" x14ac:dyDescent="0.3">
      <c r="A19" s="1">
        <v>4325</v>
      </c>
      <c r="B19">
        <f>(IFERROR(IFERROR(INDEX('SPX Raw'!$A:$N,MATCH("SPX "&amp;TEXT(B$1,"M/DD/YY")&amp;" C"&amp;$A19,'SPX Raw'!$B:$B,0),6),INDEX('SPX Raw'!$A:$N,MATCH("SPXW "&amp;TEXT(B$1,"M/DD/YY")&amp;" C"&amp;$A19,'SPX Raw'!$B:$B,0),6)),0))/100</f>
        <v>0</v>
      </c>
      <c r="C19">
        <f>(IFERROR(IFERROR(INDEX('SPX Raw'!$A:$N,MATCH("SPX "&amp;TEXT(C$1,"M/DD/YY")&amp;" C"&amp;$A19,'SPX Raw'!$B:$B,0),6),INDEX('SPX Raw'!$A:$N,MATCH("SPXW "&amp;TEXT(C$1,"M/DD/YY")&amp;" C"&amp;$A19,'SPX Raw'!$B:$B,0),6)),0))/100</f>
        <v>0</v>
      </c>
      <c r="D19">
        <f>(IFERROR(IFERROR(INDEX('SPX Raw'!$A:$N,MATCH("SPX "&amp;TEXT(D$1,"M/DD/YY")&amp;" C"&amp;$A19,'SPX Raw'!$B:$B,0),6),INDEX('SPX Raw'!$A:$N,MATCH("SPXW "&amp;TEXT(D$1,"M/DD/YY")&amp;" C"&amp;$A19,'SPX Raw'!$B:$B,0),6)),0))/100</f>
        <v>0</v>
      </c>
      <c r="E19">
        <f>(IFERROR(IFERROR(INDEX('SPX Raw'!$A:$N,MATCH("SPX "&amp;TEXT(E$1,"M/DD/YY")&amp;" C"&amp;$A19,'SPX Raw'!$B:$B,0),6),INDEX('SPX Raw'!$A:$N,MATCH("SPXW "&amp;TEXT(E$1,"M/DD/YY")&amp;" C"&amp;$A19,'SPX Raw'!$B:$B,0),6)),0))/100</f>
        <v>0</v>
      </c>
      <c r="F19">
        <f>(IFERROR(IFERROR(INDEX('SPX Raw'!$A:$N,MATCH("SPX "&amp;TEXT(F$1,"M/DD/YY")&amp;" C"&amp;$A19,'SPX Raw'!$B:$B,0),6),INDEX('SPX Raw'!$A:$N,MATCH("SPXW "&amp;TEXT(F$1,"M/DD/YY")&amp;" C"&amp;$A19,'SPX Raw'!$B:$B,0),6)),0))/100</f>
        <v>0</v>
      </c>
      <c r="G19">
        <f>(IFERROR(IFERROR(INDEX('SPX Raw'!$A:$N,MATCH("SPX "&amp;TEXT(G$1,"M/DD/YY")&amp;" C"&amp;$A19,'SPX Raw'!$B:$B,0),6),INDEX('SPX Raw'!$A:$N,MATCH("SPXW "&amp;TEXT(G$1,"M/DD/YY")&amp;" C"&amp;$A19,'SPX Raw'!$B:$B,0),6)),0))/100</f>
        <v>0</v>
      </c>
      <c r="H19">
        <f>(IFERROR(IFERROR(INDEX('SPX Raw'!$A:$N,MATCH("SPX "&amp;TEXT(H$1,"M/DD/YY")&amp;" C"&amp;$A19,'SPX Raw'!$B:$B,0),6),INDEX('SPX Raw'!$A:$N,MATCH("SPXW "&amp;TEXT(H$1,"M/DD/YY")&amp;" C"&amp;$A19,'SPX Raw'!$B:$B,0),6)),0))/100</f>
        <v>0.16586618710000001</v>
      </c>
      <c r="I19">
        <f>(IFERROR(IFERROR(INDEX('SPX Raw'!$A:$N,MATCH("SPX "&amp;TEXT(I$1,"M/DD/YY")&amp;" C"&amp;$A19,'SPX Raw'!$B:$B,0),6),INDEX('SPX Raw'!$A:$N,MATCH("SPXW "&amp;TEXT(I$1,"M/DD/YY")&amp;" C"&amp;$A19,'SPX Raw'!$B:$B,0),6)),0))/100</f>
        <v>0.16222825919999997</v>
      </c>
      <c r="J19">
        <f>(IFERROR(IFERROR(INDEX('SPX Raw'!$A:$N,MATCH("SPX "&amp;TEXT(J$1,"M/DD/YY")&amp;" C"&amp;$A19,'SPX Raw'!$B:$B,0),6),INDEX('SPX Raw'!$A:$N,MATCH("SPXW "&amp;TEXT(J$1,"M/DD/YY")&amp;" C"&amp;$A19,'SPX Raw'!$B:$B,0),6)),0))/100</f>
        <v>0.16427499310000002</v>
      </c>
      <c r="K19">
        <f>(IFERROR(IFERROR(INDEX('SPX Raw'!$A:$N,MATCH("SPX "&amp;TEXT(K$1,"M/DD/YY")&amp;" C"&amp;$A19,'SPX Raw'!$B:$B,0),6),INDEX('SPX Raw'!$A:$N,MATCH("SPXW "&amp;TEXT(K$1,"M/DD/YY")&amp;" C"&amp;$A19,'SPX Raw'!$B:$B,0),6)),0))/100</f>
        <v>0.16680652230000001</v>
      </c>
      <c r="L19">
        <f>(IFERROR(IFERROR(INDEX('SPX Raw'!$A:$N,MATCH("SPX "&amp;TEXT(L$1,"M/DD/YY")&amp;" C"&amp;$A19,'SPX Raw'!$B:$B,0),6),INDEX('SPX Raw'!$A:$N,MATCH("SPXW "&amp;TEXT(L$1,"M/DD/YY")&amp;" C"&amp;$A19,'SPX Raw'!$B:$B,0),6)),0))/100</f>
        <v>0.16916939330000003</v>
      </c>
      <c r="M19">
        <f>(IFERROR(IFERROR(INDEX('SPX Raw'!$A:$N,MATCH("SPX "&amp;TEXT(M$1,"M/DD/YY")&amp;" C"&amp;$A19,'SPX Raw'!$B:$B,0),6),INDEX('SPX Raw'!$A:$N,MATCH("SPXW "&amp;TEXT(M$1,"M/DD/YY")&amp;" C"&amp;$A19,'SPX Raw'!$B:$B,0),6)),0))/100</f>
        <v>0.17066011759999999</v>
      </c>
      <c r="N19">
        <f>(IFERROR(IFERROR(INDEX('SPX Raw'!$A:$N,MATCH("SPX "&amp;TEXT(N$1,"M/DD/YY")&amp;" C"&amp;$A19,'SPX Raw'!$B:$B,0),6),INDEX('SPX Raw'!$A:$N,MATCH("SPXW "&amp;TEXT(N$1,"M/DD/YY")&amp;" C"&amp;$A19,'SPX Raw'!$B:$B,0),6)),0))/100</f>
        <v>0.17435173509999999</v>
      </c>
      <c r="O19">
        <f>(IFERROR(IFERROR(INDEX('SPX Raw'!$A:$N,MATCH("SPX "&amp;TEXT(O$1,"M/DD/YY")&amp;" C"&amp;$A19,'SPX Raw'!$B:$B,0),6),INDEX('SPX Raw'!$A:$N,MATCH("SPXW "&amp;TEXT(O$1,"M/DD/YY")&amp;" C"&amp;$A19,'SPX Raw'!$B:$B,0),6)),0))/100</f>
        <v>0.17538067909999999</v>
      </c>
      <c r="P19">
        <f>(IFERROR(IFERROR(INDEX('SPX Raw'!$A:$N,MATCH("SPX "&amp;TEXT(P$1,"M/DD/YY")&amp;" C"&amp;$A19,'SPX Raw'!$B:$B,0),6),INDEX('SPX Raw'!$A:$N,MATCH("SPXW "&amp;TEXT(P$1,"M/DD/YY")&amp;" C"&amp;$A19,'SPX Raw'!$B:$B,0),6)),0))/100</f>
        <v>0.175495242</v>
      </c>
      <c r="Q19">
        <f>(IFERROR(IFERROR(INDEX('SPX Raw'!$A:$N,MATCH("SPX "&amp;TEXT(Q$1,"M/DD/YY")&amp;" C"&amp;$A19,'SPX Raw'!$B:$B,0),6),INDEX('SPX Raw'!$A:$N,MATCH("SPXW "&amp;TEXT(Q$1,"M/DD/YY")&amp;" C"&amp;$A19,'SPX Raw'!$B:$B,0),6)),0))/100</f>
        <v>0</v>
      </c>
      <c r="R19">
        <f>(IFERROR(IFERROR(INDEX('SPX Raw'!$A:$N,MATCH("SPX "&amp;TEXT(R$1,"M/DD/YY")&amp;" C"&amp;$A19,'SPX Raw'!$B:$B,0),6),INDEX('SPX Raw'!$A:$N,MATCH("SPXW "&amp;TEXT(R$1,"M/DD/YY")&amp;" C"&amp;$A19,'SPX Raw'!$B:$B,0),6)),0))/100</f>
        <v>0</v>
      </c>
      <c r="S19">
        <f>(IFERROR(IFERROR(INDEX('SPX Raw'!$A:$N,MATCH("SPX "&amp;TEXT(S$1,"M/DD/YY")&amp;" C"&amp;$A19,'SPX Raw'!$B:$B,0),6),INDEX('SPX Raw'!$A:$N,MATCH("SPXW "&amp;TEXT(S$1,"M/DD/YY")&amp;" C"&amp;$A19,'SPX Raw'!$B:$B,0),6)),0))/100</f>
        <v>0</v>
      </c>
    </row>
    <row r="20" spans="1:19" x14ac:dyDescent="0.3">
      <c r="A20" s="1">
        <v>4350</v>
      </c>
      <c r="B20">
        <f>(IFERROR(IFERROR(INDEX('SPX Raw'!$A:$N,MATCH("SPX "&amp;TEXT(B$1,"M/DD/YY")&amp;" C"&amp;$A20,'SPX Raw'!$B:$B,0),6),INDEX('SPX Raw'!$A:$N,MATCH("SPXW "&amp;TEXT(B$1,"M/DD/YY")&amp;" C"&amp;$A20,'SPX Raw'!$B:$B,0),6)),0))/100</f>
        <v>0</v>
      </c>
      <c r="C20">
        <f>(IFERROR(IFERROR(INDEX('SPX Raw'!$A:$N,MATCH("SPX "&amp;TEXT(C$1,"M/DD/YY")&amp;" C"&amp;$A20,'SPX Raw'!$B:$B,0),6),INDEX('SPX Raw'!$A:$N,MATCH("SPXW "&amp;TEXT(C$1,"M/DD/YY")&amp;" C"&amp;$A20,'SPX Raw'!$B:$B,0),6)),0))/100</f>
        <v>0</v>
      </c>
      <c r="D20">
        <f>(IFERROR(IFERROR(INDEX('SPX Raw'!$A:$N,MATCH("SPX "&amp;TEXT(D$1,"M/DD/YY")&amp;" C"&amp;$A20,'SPX Raw'!$B:$B,0),6),INDEX('SPX Raw'!$A:$N,MATCH("SPXW "&amp;TEXT(D$1,"M/DD/YY")&amp;" C"&amp;$A20,'SPX Raw'!$B:$B,0),6)),0))/100</f>
        <v>0</v>
      </c>
      <c r="E20">
        <f>(IFERROR(IFERROR(INDEX('SPX Raw'!$A:$N,MATCH("SPX "&amp;TEXT(E$1,"M/DD/YY")&amp;" C"&amp;$A20,'SPX Raw'!$B:$B,0),6),INDEX('SPX Raw'!$A:$N,MATCH("SPXW "&amp;TEXT(E$1,"M/DD/YY")&amp;" C"&amp;$A20,'SPX Raw'!$B:$B,0),6)),0))/100</f>
        <v>0</v>
      </c>
      <c r="F20">
        <f>(IFERROR(IFERROR(INDEX('SPX Raw'!$A:$N,MATCH("SPX "&amp;TEXT(F$1,"M/DD/YY")&amp;" C"&amp;$A20,'SPX Raw'!$B:$B,0),6),INDEX('SPX Raw'!$A:$N,MATCH("SPXW "&amp;TEXT(F$1,"M/DD/YY")&amp;" C"&amp;$A20,'SPX Raw'!$B:$B,0),6)),0))/100</f>
        <v>0</v>
      </c>
      <c r="G20">
        <f>(IFERROR(IFERROR(INDEX('SPX Raw'!$A:$N,MATCH("SPX "&amp;TEXT(G$1,"M/DD/YY")&amp;" C"&amp;$A20,'SPX Raw'!$B:$B,0),6),INDEX('SPX Raw'!$A:$N,MATCH("SPXW "&amp;TEXT(G$1,"M/DD/YY")&amp;" C"&amp;$A20,'SPX Raw'!$B:$B,0),6)),0))/100</f>
        <v>0</v>
      </c>
      <c r="H20">
        <f>(IFERROR(IFERROR(INDEX('SPX Raw'!$A:$N,MATCH("SPX "&amp;TEXT(H$1,"M/DD/YY")&amp;" C"&amp;$A20,'SPX Raw'!$B:$B,0),6),INDEX('SPX Raw'!$A:$N,MATCH("SPXW "&amp;TEXT(H$1,"M/DD/YY")&amp;" C"&amp;$A20,'SPX Raw'!$B:$B,0),6)),0))/100</f>
        <v>0.16262391409999999</v>
      </c>
      <c r="I20">
        <f>(IFERROR(IFERROR(INDEX('SPX Raw'!$A:$N,MATCH("SPX "&amp;TEXT(I$1,"M/DD/YY")&amp;" C"&amp;$A20,'SPX Raw'!$B:$B,0),6),INDEX('SPX Raw'!$A:$N,MATCH("SPXW "&amp;TEXT(I$1,"M/DD/YY")&amp;" C"&amp;$A20,'SPX Raw'!$B:$B,0),6)),0))/100</f>
        <v>0.1595279204</v>
      </c>
      <c r="J20">
        <f>(IFERROR(IFERROR(INDEX('SPX Raw'!$A:$N,MATCH("SPX "&amp;TEXT(J$1,"M/DD/YY")&amp;" C"&amp;$A20,'SPX Raw'!$B:$B,0),6),INDEX('SPX Raw'!$A:$N,MATCH("SPXW "&amp;TEXT(J$1,"M/DD/YY")&amp;" C"&amp;$A20,'SPX Raw'!$B:$B,0),6)),0))/100</f>
        <v>0.16239921710000002</v>
      </c>
      <c r="K20">
        <f>(IFERROR(IFERROR(INDEX('SPX Raw'!$A:$N,MATCH("SPX "&amp;TEXT(K$1,"M/DD/YY")&amp;" C"&amp;$A20,'SPX Raw'!$B:$B,0),6),INDEX('SPX Raw'!$A:$N,MATCH("SPXW "&amp;TEXT(K$1,"M/DD/YY")&amp;" C"&amp;$A20,'SPX Raw'!$B:$B,0),6)),0))/100</f>
        <v>0.1648338956</v>
      </c>
      <c r="L20">
        <f>(IFERROR(IFERROR(INDEX('SPX Raw'!$A:$N,MATCH("SPX "&amp;TEXT(L$1,"M/DD/YY")&amp;" C"&amp;$A20,'SPX Raw'!$B:$B,0),6),INDEX('SPX Raw'!$A:$N,MATCH("SPXW "&amp;TEXT(L$1,"M/DD/YY")&amp;" C"&amp;$A20,'SPX Raw'!$B:$B,0),6)),0))/100</f>
        <v>0.1670155294</v>
      </c>
      <c r="M20">
        <f>(IFERROR(IFERROR(INDEX('SPX Raw'!$A:$N,MATCH("SPX "&amp;TEXT(M$1,"M/DD/YY")&amp;" C"&amp;$A20,'SPX Raw'!$B:$B,0),6),INDEX('SPX Raw'!$A:$N,MATCH("SPXW "&amp;TEXT(M$1,"M/DD/YY")&amp;" C"&amp;$A20,'SPX Raw'!$B:$B,0),6)),0))/100</f>
        <v>0.16868390460000002</v>
      </c>
      <c r="N20">
        <f>(IFERROR(IFERROR(INDEX('SPX Raw'!$A:$N,MATCH("SPX "&amp;TEXT(N$1,"M/DD/YY")&amp;" C"&amp;$A20,'SPX Raw'!$B:$B,0),6),INDEX('SPX Raw'!$A:$N,MATCH("SPXW "&amp;TEXT(N$1,"M/DD/YY")&amp;" C"&amp;$A20,'SPX Raw'!$B:$B,0),6)),0))/100</f>
        <v>0.1725451194</v>
      </c>
      <c r="O20">
        <f>(IFERROR(IFERROR(INDEX('SPX Raw'!$A:$N,MATCH("SPX "&amp;TEXT(O$1,"M/DD/YY")&amp;" C"&amp;$A20,'SPX Raw'!$B:$B,0),6),INDEX('SPX Raw'!$A:$N,MATCH("SPXW "&amp;TEXT(O$1,"M/DD/YY")&amp;" C"&amp;$A20,'SPX Raw'!$B:$B,0),6)),0))/100</f>
        <v>0.17355793389999999</v>
      </c>
      <c r="P20">
        <f>(IFERROR(IFERROR(INDEX('SPX Raw'!$A:$N,MATCH("SPX "&amp;TEXT(P$1,"M/DD/YY")&amp;" C"&amp;$A20,'SPX Raw'!$B:$B,0),6),INDEX('SPX Raw'!$A:$N,MATCH("SPXW "&amp;TEXT(P$1,"M/DD/YY")&amp;" C"&amp;$A20,'SPX Raw'!$B:$B,0),6)),0))/100</f>
        <v>0.17410484780000002</v>
      </c>
      <c r="Q20">
        <f>(IFERROR(IFERROR(INDEX('SPX Raw'!$A:$N,MATCH("SPX "&amp;TEXT(Q$1,"M/DD/YY")&amp;" C"&amp;$A20,'SPX Raw'!$B:$B,0),6),INDEX('SPX Raw'!$A:$N,MATCH("SPXW "&amp;TEXT(Q$1,"M/DD/YY")&amp;" C"&amp;$A20,'SPX Raw'!$B:$B,0),6)),0))/100</f>
        <v>0.1794634843</v>
      </c>
      <c r="R20">
        <f>(IFERROR(IFERROR(INDEX('SPX Raw'!$A:$N,MATCH("SPX "&amp;TEXT(R$1,"M/DD/YY")&amp;" C"&amp;$A20,'SPX Raw'!$B:$B,0),6),INDEX('SPX Raw'!$A:$N,MATCH("SPXW "&amp;TEXT(R$1,"M/DD/YY")&amp;" C"&amp;$A20,'SPX Raw'!$B:$B,0),6)),0))/100</f>
        <v>0</v>
      </c>
      <c r="S20">
        <f>(IFERROR(IFERROR(INDEX('SPX Raw'!$A:$N,MATCH("SPX "&amp;TEXT(S$1,"M/DD/YY")&amp;" C"&amp;$A20,'SPX Raw'!$B:$B,0),6),INDEX('SPX Raw'!$A:$N,MATCH("SPXW "&amp;TEXT(S$1,"M/DD/YY")&amp;" C"&amp;$A20,'SPX Raw'!$B:$B,0),6)),0))/100</f>
        <v>0</v>
      </c>
    </row>
    <row r="21" spans="1:19" x14ac:dyDescent="0.3">
      <c r="A21" s="1">
        <v>4375</v>
      </c>
      <c r="B21">
        <f>(IFERROR(IFERROR(INDEX('SPX Raw'!$A:$N,MATCH("SPX "&amp;TEXT(B$1,"M/DD/YY")&amp;" C"&amp;$A21,'SPX Raw'!$B:$B,0),6),INDEX('SPX Raw'!$A:$N,MATCH("SPXW "&amp;TEXT(B$1,"M/DD/YY")&amp;" C"&amp;$A21,'SPX Raw'!$B:$B,0),6)),0))/100</f>
        <v>0</v>
      </c>
      <c r="C21">
        <f>(IFERROR(IFERROR(INDEX('SPX Raw'!$A:$N,MATCH("SPX "&amp;TEXT(C$1,"M/DD/YY")&amp;" C"&amp;$A21,'SPX Raw'!$B:$B,0),6),INDEX('SPX Raw'!$A:$N,MATCH("SPXW "&amp;TEXT(C$1,"M/DD/YY")&amp;" C"&amp;$A21,'SPX Raw'!$B:$B,0),6)),0))/100</f>
        <v>0</v>
      </c>
      <c r="D21">
        <f>(IFERROR(IFERROR(INDEX('SPX Raw'!$A:$N,MATCH("SPX "&amp;TEXT(D$1,"M/DD/YY")&amp;" C"&amp;$A21,'SPX Raw'!$B:$B,0),6),INDEX('SPX Raw'!$A:$N,MATCH("SPXW "&amp;TEXT(D$1,"M/DD/YY")&amp;" C"&amp;$A21,'SPX Raw'!$B:$B,0),6)),0))/100</f>
        <v>0</v>
      </c>
      <c r="E21">
        <f>(IFERROR(IFERROR(INDEX('SPX Raw'!$A:$N,MATCH("SPX "&amp;TEXT(E$1,"M/DD/YY")&amp;" C"&amp;$A21,'SPX Raw'!$B:$B,0),6),INDEX('SPX Raw'!$A:$N,MATCH("SPXW "&amp;TEXT(E$1,"M/DD/YY")&amp;" C"&amp;$A21,'SPX Raw'!$B:$B,0),6)),0))/100</f>
        <v>0</v>
      </c>
      <c r="F21">
        <f>(IFERROR(IFERROR(INDEX('SPX Raw'!$A:$N,MATCH("SPX "&amp;TEXT(F$1,"M/DD/YY")&amp;" C"&amp;$A21,'SPX Raw'!$B:$B,0),6),INDEX('SPX Raw'!$A:$N,MATCH("SPXW "&amp;TEXT(F$1,"M/DD/YY")&amp;" C"&amp;$A21,'SPX Raw'!$B:$B,0),6)),0))/100</f>
        <v>0</v>
      </c>
      <c r="G21">
        <f>(IFERROR(IFERROR(INDEX('SPX Raw'!$A:$N,MATCH("SPX "&amp;TEXT(G$1,"M/DD/YY")&amp;" C"&amp;$A21,'SPX Raw'!$B:$B,0),6),INDEX('SPX Raw'!$A:$N,MATCH("SPXW "&amp;TEXT(G$1,"M/DD/YY")&amp;" C"&amp;$A21,'SPX Raw'!$B:$B,0),6)),0))/100</f>
        <v>0</v>
      </c>
      <c r="H21">
        <f>(IFERROR(IFERROR(INDEX('SPX Raw'!$A:$N,MATCH("SPX "&amp;TEXT(H$1,"M/DD/YY")&amp;" C"&amp;$A21,'SPX Raw'!$B:$B,0),6),INDEX('SPX Raw'!$A:$N,MATCH("SPXW "&amp;TEXT(H$1,"M/DD/YY")&amp;" C"&amp;$A21,'SPX Raw'!$B:$B,0),6)),0))/100</f>
        <v>0.1606444534</v>
      </c>
      <c r="I21">
        <f>(IFERROR(IFERROR(INDEX('SPX Raw'!$A:$N,MATCH("SPX "&amp;TEXT(I$1,"M/DD/YY")&amp;" C"&amp;$A21,'SPX Raw'!$B:$B,0),6),INDEX('SPX Raw'!$A:$N,MATCH("SPXW "&amp;TEXT(I$1,"M/DD/YY")&amp;" C"&amp;$A21,'SPX Raw'!$B:$B,0),6)),0))/100</f>
        <v>0.1576856667</v>
      </c>
      <c r="J21">
        <f>(IFERROR(IFERROR(INDEX('SPX Raw'!$A:$N,MATCH("SPX "&amp;TEXT(J$1,"M/DD/YY")&amp;" C"&amp;$A21,'SPX Raw'!$B:$B,0),6),INDEX('SPX Raw'!$A:$N,MATCH("SPXW "&amp;TEXT(J$1,"M/DD/YY")&amp;" C"&amp;$A21,'SPX Raw'!$B:$B,0),6)),0))/100</f>
        <v>0.1600741551</v>
      </c>
      <c r="K21">
        <f>(IFERROR(IFERROR(INDEX('SPX Raw'!$A:$N,MATCH("SPX "&amp;TEXT(K$1,"M/DD/YY")&amp;" C"&amp;$A21,'SPX Raw'!$B:$B,0),6),INDEX('SPX Raw'!$A:$N,MATCH("SPXW "&amp;TEXT(K$1,"M/DD/YY")&amp;" C"&amp;$A21,'SPX Raw'!$B:$B,0),6)),0))/100</f>
        <v>0.16281656349999998</v>
      </c>
      <c r="L21">
        <f>(IFERROR(IFERROR(INDEX('SPX Raw'!$A:$N,MATCH("SPX "&amp;TEXT(L$1,"M/DD/YY")&amp;" C"&amp;$A21,'SPX Raw'!$B:$B,0),6),INDEX('SPX Raw'!$A:$N,MATCH("SPXW "&amp;TEXT(L$1,"M/DD/YY")&amp;" C"&amp;$A21,'SPX Raw'!$B:$B,0),6)),0))/100</f>
        <v>0.1651287713</v>
      </c>
      <c r="M21">
        <f>(IFERROR(IFERROR(INDEX('SPX Raw'!$A:$N,MATCH("SPX "&amp;TEXT(M$1,"M/DD/YY")&amp;" C"&amp;$A21,'SPX Raw'!$B:$B,0),6),INDEX('SPX Raw'!$A:$N,MATCH("SPXW "&amp;TEXT(M$1,"M/DD/YY")&amp;" C"&amp;$A21,'SPX Raw'!$B:$B,0),6)),0))/100</f>
        <v>0.1667261263</v>
      </c>
      <c r="N21">
        <f>(IFERROR(IFERROR(INDEX('SPX Raw'!$A:$N,MATCH("SPX "&amp;TEXT(N$1,"M/DD/YY")&amp;" C"&amp;$A21,'SPX Raw'!$B:$B,0),6),INDEX('SPX Raw'!$A:$N,MATCH("SPXW "&amp;TEXT(N$1,"M/DD/YY")&amp;" C"&amp;$A21,'SPX Raw'!$B:$B,0),6)),0))/100</f>
        <v>0.17071178669999998</v>
      </c>
      <c r="O21">
        <f>(IFERROR(IFERROR(INDEX('SPX Raw'!$A:$N,MATCH("SPX "&amp;TEXT(O$1,"M/DD/YY")&amp;" C"&amp;$A21,'SPX Raw'!$B:$B,0),6),INDEX('SPX Raw'!$A:$N,MATCH("SPXW "&amp;TEXT(O$1,"M/DD/YY")&amp;" C"&amp;$A21,'SPX Raw'!$B:$B,0),6)),0))/100</f>
        <v>0.1715060467</v>
      </c>
      <c r="P21">
        <f>(IFERROR(IFERROR(INDEX('SPX Raw'!$A:$N,MATCH("SPX "&amp;TEXT(P$1,"M/DD/YY")&amp;" C"&amp;$A21,'SPX Raw'!$B:$B,0),6),INDEX('SPX Raw'!$A:$N,MATCH("SPXW "&amp;TEXT(P$1,"M/DD/YY")&amp;" C"&amp;$A21,'SPX Raw'!$B:$B,0),6)),0))/100</f>
        <v>0.17206519480000002</v>
      </c>
      <c r="Q21">
        <f>(IFERROR(IFERROR(INDEX('SPX Raw'!$A:$N,MATCH("SPX "&amp;TEXT(Q$1,"M/DD/YY")&amp;" C"&amp;$A21,'SPX Raw'!$B:$B,0),6),INDEX('SPX Raw'!$A:$N,MATCH("SPXW "&amp;TEXT(Q$1,"M/DD/YY")&amp;" C"&amp;$A21,'SPX Raw'!$B:$B,0),6)),0))/100</f>
        <v>0</v>
      </c>
      <c r="R21">
        <f>(IFERROR(IFERROR(INDEX('SPX Raw'!$A:$N,MATCH("SPX "&amp;TEXT(R$1,"M/DD/YY")&amp;" C"&amp;$A21,'SPX Raw'!$B:$B,0),6),INDEX('SPX Raw'!$A:$N,MATCH("SPXW "&amp;TEXT(R$1,"M/DD/YY")&amp;" C"&amp;$A21,'SPX Raw'!$B:$B,0),6)),0))/100</f>
        <v>0</v>
      </c>
      <c r="S21">
        <f>(IFERROR(IFERROR(INDEX('SPX Raw'!$A:$N,MATCH("SPX "&amp;TEXT(S$1,"M/DD/YY")&amp;" C"&amp;$A21,'SPX Raw'!$B:$B,0),6),INDEX('SPX Raw'!$A:$N,MATCH("SPXW "&amp;TEXT(S$1,"M/DD/YY")&amp;" C"&amp;$A21,'SPX Raw'!$B:$B,0),6)),0))/100</f>
        <v>0</v>
      </c>
    </row>
    <row r="22" spans="1:19" x14ac:dyDescent="0.3">
      <c r="A22" s="1">
        <v>4400</v>
      </c>
      <c r="B22">
        <f>(IFERROR(IFERROR(INDEX('SPX Raw'!$A:$N,MATCH("SPX "&amp;TEXT(B$1,"M/DD/YY")&amp;" C"&amp;$A22,'SPX Raw'!$B:$B,0),6),INDEX('SPX Raw'!$A:$N,MATCH("SPXW "&amp;TEXT(B$1,"M/DD/YY")&amp;" C"&amp;$A22,'SPX Raw'!$B:$B,0),6)),0))/100</f>
        <v>0</v>
      </c>
      <c r="C22">
        <f>(IFERROR(IFERROR(INDEX('SPX Raw'!$A:$N,MATCH("SPX "&amp;TEXT(C$1,"M/DD/YY")&amp;" C"&amp;$A22,'SPX Raw'!$B:$B,0),6),INDEX('SPX Raw'!$A:$N,MATCH("SPXW "&amp;TEXT(C$1,"M/DD/YY")&amp;" C"&amp;$A22,'SPX Raw'!$B:$B,0),6)),0))/100</f>
        <v>0</v>
      </c>
      <c r="D22">
        <f>(IFERROR(IFERROR(INDEX('SPX Raw'!$A:$N,MATCH("SPX "&amp;TEXT(D$1,"M/DD/YY")&amp;" C"&amp;$A22,'SPX Raw'!$B:$B,0),6),INDEX('SPX Raw'!$A:$N,MATCH("SPXW "&amp;TEXT(D$1,"M/DD/YY")&amp;" C"&amp;$A22,'SPX Raw'!$B:$B,0),6)),0))/100</f>
        <v>0</v>
      </c>
      <c r="E22">
        <f>(IFERROR(IFERROR(INDEX('SPX Raw'!$A:$N,MATCH("SPX "&amp;TEXT(E$1,"M/DD/YY")&amp;" C"&amp;$A22,'SPX Raw'!$B:$B,0),6),INDEX('SPX Raw'!$A:$N,MATCH("SPXW "&amp;TEXT(E$1,"M/DD/YY")&amp;" C"&amp;$A22,'SPX Raw'!$B:$B,0),6)),0))/100</f>
        <v>0</v>
      </c>
      <c r="F22">
        <f>(IFERROR(IFERROR(INDEX('SPX Raw'!$A:$N,MATCH("SPX "&amp;TEXT(F$1,"M/DD/YY")&amp;" C"&amp;$A22,'SPX Raw'!$B:$B,0),6),INDEX('SPX Raw'!$A:$N,MATCH("SPXW "&amp;TEXT(F$1,"M/DD/YY")&amp;" C"&amp;$A22,'SPX Raw'!$B:$B,0),6)),0))/100</f>
        <v>0</v>
      </c>
      <c r="G22">
        <f>(IFERROR(IFERROR(INDEX('SPX Raw'!$A:$N,MATCH("SPX "&amp;TEXT(G$1,"M/DD/YY")&amp;" C"&amp;$A22,'SPX Raw'!$B:$B,0),6),INDEX('SPX Raw'!$A:$N,MATCH("SPXW "&amp;TEXT(G$1,"M/DD/YY")&amp;" C"&amp;$A22,'SPX Raw'!$B:$B,0),6)),0))/100</f>
        <v>0</v>
      </c>
      <c r="H22">
        <f>(IFERROR(IFERROR(INDEX('SPX Raw'!$A:$N,MATCH("SPX "&amp;TEXT(H$1,"M/DD/YY")&amp;" C"&amp;$A22,'SPX Raw'!$B:$B,0),6),INDEX('SPX Raw'!$A:$N,MATCH("SPXW "&amp;TEXT(H$1,"M/DD/YY")&amp;" C"&amp;$A22,'SPX Raw'!$B:$B,0),6)),0))/100</f>
        <v>0.1575339228</v>
      </c>
      <c r="I22">
        <f>(IFERROR(IFERROR(INDEX('SPX Raw'!$A:$N,MATCH("SPX "&amp;TEXT(I$1,"M/DD/YY")&amp;" C"&amp;$A22,'SPX Raw'!$B:$B,0),6),INDEX('SPX Raw'!$A:$N,MATCH("SPXW "&amp;TEXT(I$1,"M/DD/YY")&amp;" C"&amp;$A22,'SPX Raw'!$B:$B,0),6)),0))/100</f>
        <v>0.15504056500000002</v>
      </c>
      <c r="J22">
        <f>(IFERROR(IFERROR(INDEX('SPX Raw'!$A:$N,MATCH("SPX "&amp;TEXT(J$1,"M/DD/YY")&amp;" C"&amp;$A22,'SPX Raw'!$B:$B,0),6),INDEX('SPX Raw'!$A:$N,MATCH("SPXW "&amp;TEXT(J$1,"M/DD/YY")&amp;" C"&amp;$A22,'SPX Raw'!$B:$B,0),6)),0))/100</f>
        <v>0.15790839230000001</v>
      </c>
      <c r="K22">
        <f>(IFERROR(IFERROR(INDEX('SPX Raw'!$A:$N,MATCH("SPX "&amp;TEXT(K$1,"M/DD/YY")&amp;" C"&amp;$A22,'SPX Raw'!$B:$B,0),6),INDEX('SPX Raw'!$A:$N,MATCH("SPXW "&amp;TEXT(K$1,"M/DD/YY")&amp;" C"&amp;$A22,'SPX Raw'!$B:$B,0),6)),0))/100</f>
        <v>0.1607068143</v>
      </c>
      <c r="L22">
        <f>(IFERROR(IFERROR(INDEX('SPX Raw'!$A:$N,MATCH("SPX "&amp;TEXT(L$1,"M/DD/YY")&amp;" C"&amp;$A22,'SPX Raw'!$B:$B,0),6),INDEX('SPX Raw'!$A:$N,MATCH("SPXW "&amp;TEXT(L$1,"M/DD/YY")&amp;" C"&amp;$A22,'SPX Raw'!$B:$B,0),6)),0))/100</f>
        <v>0.16312464139999999</v>
      </c>
      <c r="M22">
        <f>(IFERROR(IFERROR(INDEX('SPX Raw'!$A:$N,MATCH("SPX "&amp;TEXT(M$1,"M/DD/YY")&amp;" C"&amp;$A22,'SPX Raw'!$B:$B,0),6),INDEX('SPX Raw'!$A:$N,MATCH("SPXW "&amp;TEXT(M$1,"M/DD/YY")&amp;" C"&amp;$A22,'SPX Raw'!$B:$B,0),6)),0))/100</f>
        <v>0.16491789480000002</v>
      </c>
      <c r="N22">
        <f>(IFERROR(IFERROR(INDEX('SPX Raw'!$A:$N,MATCH("SPX "&amp;TEXT(N$1,"M/DD/YY")&amp;" C"&amp;$A22,'SPX Raw'!$B:$B,0),6),INDEX('SPX Raw'!$A:$N,MATCH("SPXW "&amp;TEXT(N$1,"M/DD/YY")&amp;" C"&amp;$A22,'SPX Raw'!$B:$B,0),6)),0))/100</f>
        <v>0.16898040550000001</v>
      </c>
      <c r="O22">
        <f>(IFERROR(IFERROR(INDEX('SPX Raw'!$A:$N,MATCH("SPX "&amp;TEXT(O$1,"M/DD/YY")&amp;" C"&amp;$A22,'SPX Raw'!$B:$B,0),6),INDEX('SPX Raw'!$A:$N,MATCH("SPXW "&amp;TEXT(O$1,"M/DD/YY")&amp;" C"&amp;$A22,'SPX Raw'!$B:$B,0),6)),0))/100</f>
        <v>0.16982451940000001</v>
      </c>
      <c r="P22">
        <f>(IFERROR(IFERROR(INDEX('SPX Raw'!$A:$N,MATCH("SPX "&amp;TEXT(P$1,"M/DD/YY")&amp;" C"&amp;$A22,'SPX Raw'!$B:$B,0),6),INDEX('SPX Raw'!$A:$N,MATCH("SPXW "&amp;TEXT(P$1,"M/DD/YY")&amp;" C"&amp;$A22,'SPX Raw'!$B:$B,0),6)),0))/100</f>
        <v>0.17043145739999999</v>
      </c>
      <c r="Q22">
        <f>(IFERROR(IFERROR(INDEX('SPX Raw'!$A:$N,MATCH("SPX "&amp;TEXT(Q$1,"M/DD/YY")&amp;" C"&amp;$A22,'SPX Raw'!$B:$B,0),6),INDEX('SPX Raw'!$A:$N,MATCH("SPXW "&amp;TEXT(Q$1,"M/DD/YY")&amp;" C"&amp;$A22,'SPX Raw'!$B:$B,0),6)),0))/100</f>
        <v>0.176879442</v>
      </c>
      <c r="R22">
        <f>(IFERROR(IFERROR(INDEX('SPX Raw'!$A:$N,MATCH("SPX "&amp;TEXT(R$1,"M/DD/YY")&amp;" C"&amp;$A22,'SPX Raw'!$B:$B,0),6),INDEX('SPX Raw'!$A:$N,MATCH("SPXW "&amp;TEXT(R$1,"M/DD/YY")&amp;" C"&amp;$A22,'SPX Raw'!$B:$B,0),6)),0))/100</f>
        <v>0.18197736419999999</v>
      </c>
      <c r="S22">
        <f>(IFERROR(IFERROR(INDEX('SPX Raw'!$A:$N,MATCH("SPX "&amp;TEXT(S$1,"M/DD/YY")&amp;" C"&amp;$A22,'SPX Raw'!$B:$B,0),6),INDEX('SPX Raw'!$A:$N,MATCH("SPXW "&amp;TEXT(S$1,"M/DD/YY")&amp;" C"&amp;$A22,'SPX Raw'!$B:$B,0),6)),0))/100</f>
        <v>0.18833594240000001</v>
      </c>
    </row>
    <row r="23" spans="1:19" x14ac:dyDescent="0.3">
      <c r="A23" s="1">
        <v>4410</v>
      </c>
      <c r="B23">
        <f>(IFERROR(IFERROR(INDEX('SPX Raw'!$A:$N,MATCH("SPX "&amp;TEXT(B$1,"M/DD/YY")&amp;" C"&amp;$A23,'SPX Raw'!$B:$B,0),6),INDEX('SPX Raw'!$A:$N,MATCH("SPXW "&amp;TEXT(B$1,"M/DD/YY")&amp;" C"&amp;$A23,'SPX Raw'!$B:$B,0),6)),0))/100</f>
        <v>0</v>
      </c>
      <c r="C23">
        <f>(IFERROR(IFERROR(INDEX('SPX Raw'!$A:$N,MATCH("SPX "&amp;TEXT(C$1,"M/DD/YY")&amp;" C"&amp;$A23,'SPX Raw'!$B:$B,0),6),INDEX('SPX Raw'!$A:$N,MATCH("SPXW "&amp;TEXT(C$1,"M/DD/YY")&amp;" C"&amp;$A23,'SPX Raw'!$B:$B,0),6)),0))/100</f>
        <v>0</v>
      </c>
      <c r="D23">
        <f>(IFERROR(IFERROR(INDEX('SPX Raw'!$A:$N,MATCH("SPX "&amp;TEXT(D$1,"M/DD/YY")&amp;" C"&amp;$A23,'SPX Raw'!$B:$B,0),6),INDEX('SPX Raw'!$A:$N,MATCH("SPXW "&amp;TEXT(D$1,"M/DD/YY")&amp;" C"&amp;$A23,'SPX Raw'!$B:$B,0),6)),0))/100</f>
        <v>0</v>
      </c>
      <c r="E23">
        <f>(IFERROR(IFERROR(INDEX('SPX Raw'!$A:$N,MATCH("SPX "&amp;TEXT(E$1,"M/DD/YY")&amp;" C"&amp;$A23,'SPX Raw'!$B:$B,0),6),INDEX('SPX Raw'!$A:$N,MATCH("SPXW "&amp;TEXT(E$1,"M/DD/YY")&amp;" C"&amp;$A23,'SPX Raw'!$B:$B,0),6)),0))/100</f>
        <v>0</v>
      </c>
      <c r="F23">
        <f>(IFERROR(IFERROR(INDEX('SPX Raw'!$A:$N,MATCH("SPX "&amp;TEXT(F$1,"M/DD/YY")&amp;" C"&amp;$A23,'SPX Raw'!$B:$B,0),6),INDEX('SPX Raw'!$A:$N,MATCH("SPXW "&amp;TEXT(F$1,"M/DD/YY")&amp;" C"&amp;$A23,'SPX Raw'!$B:$B,0),6)),0))/100</f>
        <v>0.14581099849999998</v>
      </c>
      <c r="G23">
        <f>(IFERROR(IFERROR(INDEX('SPX Raw'!$A:$N,MATCH("SPX "&amp;TEXT(G$1,"M/DD/YY")&amp;" C"&amp;$A23,'SPX Raw'!$B:$B,0),6),INDEX('SPX Raw'!$A:$N,MATCH("SPXW "&amp;TEXT(G$1,"M/DD/YY")&amp;" C"&amp;$A23,'SPX Raw'!$B:$B,0),6)),0))/100</f>
        <v>0.15058560979999999</v>
      </c>
      <c r="H23">
        <f>(IFERROR(IFERROR(INDEX('SPX Raw'!$A:$N,MATCH("SPX "&amp;TEXT(H$1,"M/DD/YY")&amp;" C"&amp;$A23,'SPX Raw'!$B:$B,0),6),INDEX('SPX Raw'!$A:$N,MATCH("SPXW "&amp;TEXT(H$1,"M/DD/YY")&amp;" C"&amp;$A23,'SPX Raw'!$B:$B,0),6)),0))/100</f>
        <v>0</v>
      </c>
      <c r="I23">
        <f>(IFERROR(IFERROR(INDEX('SPX Raw'!$A:$N,MATCH("SPX "&amp;TEXT(I$1,"M/DD/YY")&amp;" C"&amp;$A23,'SPX Raw'!$B:$B,0),6),INDEX('SPX Raw'!$A:$N,MATCH("SPXW "&amp;TEXT(I$1,"M/DD/YY")&amp;" C"&amp;$A23,'SPX Raw'!$B:$B,0),6)),0))/100</f>
        <v>0</v>
      </c>
      <c r="J23">
        <f>(IFERROR(IFERROR(INDEX('SPX Raw'!$A:$N,MATCH("SPX "&amp;TEXT(J$1,"M/DD/YY")&amp;" C"&amp;$A23,'SPX Raw'!$B:$B,0),6),INDEX('SPX Raw'!$A:$N,MATCH("SPXW "&amp;TEXT(J$1,"M/DD/YY")&amp;" C"&amp;$A23,'SPX Raw'!$B:$B,0),6)),0))/100</f>
        <v>0</v>
      </c>
      <c r="K23">
        <f>(IFERROR(IFERROR(INDEX('SPX Raw'!$A:$N,MATCH("SPX "&amp;TEXT(K$1,"M/DD/YY")&amp;" C"&amp;$A23,'SPX Raw'!$B:$B,0),6),INDEX('SPX Raw'!$A:$N,MATCH("SPXW "&amp;TEXT(K$1,"M/DD/YY")&amp;" C"&amp;$A23,'SPX Raw'!$B:$B,0),6)),0))/100</f>
        <v>0</v>
      </c>
      <c r="L23">
        <f>(IFERROR(IFERROR(INDEX('SPX Raw'!$A:$N,MATCH("SPX "&amp;TEXT(L$1,"M/DD/YY")&amp;" C"&amp;$A23,'SPX Raw'!$B:$B,0),6),INDEX('SPX Raw'!$A:$N,MATCH("SPXW "&amp;TEXT(L$1,"M/DD/YY")&amp;" C"&amp;$A23,'SPX Raw'!$B:$B,0),6)),0))/100</f>
        <v>0</v>
      </c>
      <c r="M23">
        <f>(IFERROR(IFERROR(INDEX('SPX Raw'!$A:$N,MATCH("SPX "&amp;TEXT(M$1,"M/DD/YY")&amp;" C"&amp;$A23,'SPX Raw'!$B:$B,0),6),INDEX('SPX Raw'!$A:$N,MATCH("SPXW "&amp;TEXT(M$1,"M/DD/YY")&amp;" C"&amp;$A23,'SPX Raw'!$B:$B,0),6)),0))/100</f>
        <v>0</v>
      </c>
      <c r="N23">
        <f>(IFERROR(IFERROR(INDEX('SPX Raw'!$A:$N,MATCH("SPX "&amp;TEXT(N$1,"M/DD/YY")&amp;" C"&amp;$A23,'SPX Raw'!$B:$B,0),6),INDEX('SPX Raw'!$A:$N,MATCH("SPXW "&amp;TEXT(N$1,"M/DD/YY")&amp;" C"&amp;$A23,'SPX Raw'!$B:$B,0),6)),0))/100</f>
        <v>0</v>
      </c>
      <c r="O23">
        <f>(IFERROR(IFERROR(INDEX('SPX Raw'!$A:$N,MATCH("SPX "&amp;TEXT(O$1,"M/DD/YY")&amp;" C"&amp;$A23,'SPX Raw'!$B:$B,0),6),INDEX('SPX Raw'!$A:$N,MATCH("SPXW "&amp;TEXT(O$1,"M/DD/YY")&amp;" C"&amp;$A23,'SPX Raw'!$B:$B,0),6)),0))/100</f>
        <v>0</v>
      </c>
      <c r="P23">
        <f>(IFERROR(IFERROR(INDEX('SPX Raw'!$A:$N,MATCH("SPX "&amp;TEXT(P$1,"M/DD/YY")&amp;" C"&amp;$A23,'SPX Raw'!$B:$B,0),6),INDEX('SPX Raw'!$A:$N,MATCH("SPXW "&amp;TEXT(P$1,"M/DD/YY")&amp;" C"&amp;$A23,'SPX Raw'!$B:$B,0),6)),0))/100</f>
        <v>0</v>
      </c>
      <c r="Q23">
        <f>(IFERROR(IFERROR(INDEX('SPX Raw'!$A:$N,MATCH("SPX "&amp;TEXT(Q$1,"M/DD/YY")&amp;" C"&amp;$A23,'SPX Raw'!$B:$B,0),6),INDEX('SPX Raw'!$A:$N,MATCH("SPXW "&amp;TEXT(Q$1,"M/DD/YY")&amp;" C"&amp;$A23,'SPX Raw'!$B:$B,0),6)),0))/100</f>
        <v>0</v>
      </c>
      <c r="R23">
        <f>(IFERROR(IFERROR(INDEX('SPX Raw'!$A:$N,MATCH("SPX "&amp;TEXT(R$1,"M/DD/YY")&amp;" C"&amp;$A23,'SPX Raw'!$B:$B,0),6),INDEX('SPX Raw'!$A:$N,MATCH("SPXW "&amp;TEXT(R$1,"M/DD/YY")&amp;" C"&amp;$A23,'SPX Raw'!$B:$B,0),6)),0))/100</f>
        <v>0</v>
      </c>
      <c r="S23">
        <f>(IFERROR(IFERROR(INDEX('SPX Raw'!$A:$N,MATCH("SPX "&amp;TEXT(S$1,"M/DD/YY")&amp;" C"&amp;$A23,'SPX Raw'!$B:$B,0),6),INDEX('SPX Raw'!$A:$N,MATCH("SPXW "&amp;TEXT(S$1,"M/DD/YY")&amp;" C"&amp;$A23,'SPX Raw'!$B:$B,0),6)),0))/100</f>
        <v>0</v>
      </c>
    </row>
    <row r="24" spans="1:19" x14ac:dyDescent="0.3">
      <c r="A24" s="1">
        <v>4420</v>
      </c>
      <c r="B24">
        <f>(IFERROR(IFERROR(INDEX('SPX Raw'!$A:$N,MATCH("SPX "&amp;TEXT(B$1,"M/DD/YY")&amp;" C"&amp;$A24,'SPX Raw'!$B:$B,0),6),INDEX('SPX Raw'!$A:$N,MATCH("SPXW "&amp;TEXT(B$1,"M/DD/YY")&amp;" C"&amp;$A24,'SPX Raw'!$B:$B,0),6)),0))/100</f>
        <v>0</v>
      </c>
      <c r="C24">
        <f>(IFERROR(IFERROR(INDEX('SPX Raw'!$A:$N,MATCH("SPX "&amp;TEXT(C$1,"M/DD/YY")&amp;" C"&amp;$A24,'SPX Raw'!$B:$B,0),6),INDEX('SPX Raw'!$A:$N,MATCH("SPXW "&amp;TEXT(C$1,"M/DD/YY")&amp;" C"&amp;$A24,'SPX Raw'!$B:$B,0),6)),0))/100</f>
        <v>0</v>
      </c>
      <c r="D24">
        <f>(IFERROR(IFERROR(INDEX('SPX Raw'!$A:$N,MATCH("SPX "&amp;TEXT(D$1,"M/DD/YY")&amp;" C"&amp;$A24,'SPX Raw'!$B:$B,0),6),INDEX('SPX Raw'!$A:$N,MATCH("SPXW "&amp;TEXT(D$1,"M/DD/YY")&amp;" C"&amp;$A24,'SPX Raw'!$B:$B,0),6)),0))/100</f>
        <v>0</v>
      </c>
      <c r="E24">
        <f>(IFERROR(IFERROR(INDEX('SPX Raw'!$A:$N,MATCH("SPX "&amp;TEXT(E$1,"M/DD/YY")&amp;" C"&amp;$A24,'SPX Raw'!$B:$B,0),6),INDEX('SPX Raw'!$A:$N,MATCH("SPXW "&amp;TEXT(E$1,"M/DD/YY")&amp;" C"&amp;$A24,'SPX Raw'!$B:$B,0),6)),0))/100</f>
        <v>0</v>
      </c>
      <c r="F24">
        <f>(IFERROR(IFERROR(INDEX('SPX Raw'!$A:$N,MATCH("SPX "&amp;TEXT(F$1,"M/DD/YY")&amp;" C"&amp;$A24,'SPX Raw'!$B:$B,0),6),INDEX('SPX Raw'!$A:$N,MATCH("SPXW "&amp;TEXT(F$1,"M/DD/YY")&amp;" C"&amp;$A24,'SPX Raw'!$B:$B,0),6)),0))/100</f>
        <v>0.14454452230000001</v>
      </c>
      <c r="G24">
        <f>(IFERROR(IFERROR(INDEX('SPX Raw'!$A:$N,MATCH("SPX "&amp;TEXT(G$1,"M/DD/YY")&amp;" C"&amp;$A24,'SPX Raw'!$B:$B,0),6),INDEX('SPX Raw'!$A:$N,MATCH("SPXW "&amp;TEXT(G$1,"M/DD/YY")&amp;" C"&amp;$A24,'SPX Raw'!$B:$B,0),6)),0))/100</f>
        <v>0.1495043113</v>
      </c>
      <c r="H24">
        <f>(IFERROR(IFERROR(INDEX('SPX Raw'!$A:$N,MATCH("SPX "&amp;TEXT(H$1,"M/DD/YY")&amp;" C"&amp;$A24,'SPX Raw'!$B:$B,0),6),INDEX('SPX Raw'!$A:$N,MATCH("SPXW "&amp;TEXT(H$1,"M/DD/YY")&amp;" C"&amp;$A24,'SPX Raw'!$B:$B,0),6)),0))/100</f>
        <v>0</v>
      </c>
      <c r="I24">
        <f>(IFERROR(IFERROR(INDEX('SPX Raw'!$A:$N,MATCH("SPX "&amp;TEXT(I$1,"M/DD/YY")&amp;" C"&amp;$A24,'SPX Raw'!$B:$B,0),6),INDEX('SPX Raw'!$A:$N,MATCH("SPXW "&amp;TEXT(I$1,"M/DD/YY")&amp;" C"&amp;$A24,'SPX Raw'!$B:$B,0),6)),0))/100</f>
        <v>0</v>
      </c>
      <c r="J24">
        <f>(IFERROR(IFERROR(INDEX('SPX Raw'!$A:$N,MATCH("SPX "&amp;TEXT(J$1,"M/DD/YY")&amp;" C"&amp;$A24,'SPX Raw'!$B:$B,0),6),INDEX('SPX Raw'!$A:$N,MATCH("SPXW "&amp;TEXT(J$1,"M/DD/YY")&amp;" C"&amp;$A24,'SPX Raw'!$B:$B,0),6)),0))/100</f>
        <v>0</v>
      </c>
      <c r="K24">
        <f>(IFERROR(IFERROR(INDEX('SPX Raw'!$A:$N,MATCH("SPX "&amp;TEXT(K$1,"M/DD/YY")&amp;" C"&amp;$A24,'SPX Raw'!$B:$B,0),6),INDEX('SPX Raw'!$A:$N,MATCH("SPXW "&amp;TEXT(K$1,"M/DD/YY")&amp;" C"&amp;$A24,'SPX Raw'!$B:$B,0),6)),0))/100</f>
        <v>0</v>
      </c>
      <c r="L24">
        <f>(IFERROR(IFERROR(INDEX('SPX Raw'!$A:$N,MATCH("SPX "&amp;TEXT(L$1,"M/DD/YY")&amp;" C"&amp;$A24,'SPX Raw'!$B:$B,0),6),INDEX('SPX Raw'!$A:$N,MATCH("SPXW "&amp;TEXT(L$1,"M/DD/YY")&amp;" C"&amp;$A24,'SPX Raw'!$B:$B,0),6)),0))/100</f>
        <v>0</v>
      </c>
      <c r="M24">
        <f>(IFERROR(IFERROR(INDEX('SPX Raw'!$A:$N,MATCH("SPX "&amp;TEXT(M$1,"M/DD/YY")&amp;" C"&amp;$A24,'SPX Raw'!$B:$B,0),6),INDEX('SPX Raw'!$A:$N,MATCH("SPXW "&amp;TEXT(M$1,"M/DD/YY")&amp;" C"&amp;$A24,'SPX Raw'!$B:$B,0),6)),0))/100</f>
        <v>0</v>
      </c>
      <c r="N24">
        <f>(IFERROR(IFERROR(INDEX('SPX Raw'!$A:$N,MATCH("SPX "&amp;TEXT(N$1,"M/DD/YY")&amp;" C"&amp;$A24,'SPX Raw'!$B:$B,0),6),INDEX('SPX Raw'!$A:$N,MATCH("SPXW "&amp;TEXT(N$1,"M/DD/YY")&amp;" C"&amp;$A24,'SPX Raw'!$B:$B,0),6)),0))/100</f>
        <v>0</v>
      </c>
      <c r="O24">
        <f>(IFERROR(IFERROR(INDEX('SPX Raw'!$A:$N,MATCH("SPX "&amp;TEXT(O$1,"M/DD/YY")&amp;" C"&amp;$A24,'SPX Raw'!$B:$B,0),6),INDEX('SPX Raw'!$A:$N,MATCH("SPXW "&amp;TEXT(O$1,"M/DD/YY")&amp;" C"&amp;$A24,'SPX Raw'!$B:$B,0),6)),0))/100</f>
        <v>0</v>
      </c>
      <c r="P24">
        <f>(IFERROR(IFERROR(INDEX('SPX Raw'!$A:$N,MATCH("SPX "&amp;TEXT(P$1,"M/DD/YY")&amp;" C"&amp;$A24,'SPX Raw'!$B:$B,0),6),INDEX('SPX Raw'!$A:$N,MATCH("SPXW "&amp;TEXT(P$1,"M/DD/YY")&amp;" C"&amp;$A24,'SPX Raw'!$B:$B,0),6)),0))/100</f>
        <v>0</v>
      </c>
      <c r="Q24">
        <f>(IFERROR(IFERROR(INDEX('SPX Raw'!$A:$N,MATCH("SPX "&amp;TEXT(Q$1,"M/DD/YY")&amp;" C"&amp;$A24,'SPX Raw'!$B:$B,0),6),INDEX('SPX Raw'!$A:$N,MATCH("SPXW "&amp;TEXT(Q$1,"M/DD/YY")&amp;" C"&amp;$A24,'SPX Raw'!$B:$B,0),6)),0))/100</f>
        <v>0</v>
      </c>
      <c r="R24">
        <f>(IFERROR(IFERROR(INDEX('SPX Raw'!$A:$N,MATCH("SPX "&amp;TEXT(R$1,"M/DD/YY")&amp;" C"&amp;$A24,'SPX Raw'!$B:$B,0),6),INDEX('SPX Raw'!$A:$N,MATCH("SPXW "&amp;TEXT(R$1,"M/DD/YY")&amp;" C"&amp;$A24,'SPX Raw'!$B:$B,0),6)),0))/100</f>
        <v>0</v>
      </c>
      <c r="S24">
        <f>(IFERROR(IFERROR(INDEX('SPX Raw'!$A:$N,MATCH("SPX "&amp;TEXT(S$1,"M/DD/YY")&amp;" C"&amp;$A24,'SPX Raw'!$B:$B,0),6),INDEX('SPX Raw'!$A:$N,MATCH("SPXW "&amp;TEXT(S$1,"M/DD/YY")&amp;" C"&amp;$A24,'SPX Raw'!$B:$B,0),6)),0))/100</f>
        <v>0</v>
      </c>
    </row>
    <row r="25" spans="1:19" x14ac:dyDescent="0.3">
      <c r="A25" s="1">
        <v>4425</v>
      </c>
      <c r="B25">
        <f>(IFERROR(IFERROR(INDEX('SPX Raw'!$A:$N,MATCH("SPX "&amp;TEXT(B$1,"M/DD/YY")&amp;" C"&amp;$A25,'SPX Raw'!$B:$B,0),6),INDEX('SPX Raw'!$A:$N,MATCH("SPXW "&amp;TEXT(B$1,"M/DD/YY")&amp;" C"&amp;$A25,'SPX Raw'!$B:$B,0),6)),0))/100</f>
        <v>0</v>
      </c>
      <c r="C25">
        <f>(IFERROR(IFERROR(INDEX('SPX Raw'!$A:$N,MATCH("SPX "&amp;TEXT(C$1,"M/DD/YY")&amp;" C"&amp;$A25,'SPX Raw'!$B:$B,0),6),INDEX('SPX Raw'!$A:$N,MATCH("SPXW "&amp;TEXT(C$1,"M/DD/YY")&amp;" C"&amp;$A25,'SPX Raw'!$B:$B,0),6)),0))/100</f>
        <v>0</v>
      </c>
      <c r="D25">
        <f>(IFERROR(IFERROR(INDEX('SPX Raw'!$A:$N,MATCH("SPX "&amp;TEXT(D$1,"M/DD/YY")&amp;" C"&amp;$A25,'SPX Raw'!$B:$B,0),6),INDEX('SPX Raw'!$A:$N,MATCH("SPXW "&amp;TEXT(D$1,"M/DD/YY")&amp;" C"&amp;$A25,'SPX Raw'!$B:$B,0),6)),0))/100</f>
        <v>0</v>
      </c>
      <c r="E25">
        <f>(IFERROR(IFERROR(INDEX('SPX Raw'!$A:$N,MATCH("SPX "&amp;TEXT(E$1,"M/DD/YY")&amp;" C"&amp;$A25,'SPX Raw'!$B:$B,0),6),INDEX('SPX Raw'!$A:$N,MATCH("SPXW "&amp;TEXT(E$1,"M/DD/YY")&amp;" C"&amp;$A25,'SPX Raw'!$B:$B,0),6)),0))/100</f>
        <v>0</v>
      </c>
      <c r="F25">
        <f>(IFERROR(IFERROR(INDEX('SPX Raw'!$A:$N,MATCH("SPX "&amp;TEXT(F$1,"M/DD/YY")&amp;" C"&amp;$A25,'SPX Raw'!$B:$B,0),6),INDEX('SPX Raw'!$A:$N,MATCH("SPXW "&amp;TEXT(F$1,"M/DD/YY")&amp;" C"&amp;$A25,'SPX Raw'!$B:$B,0),6)),0))/100</f>
        <v>0.144074381</v>
      </c>
      <c r="G25">
        <f>(IFERROR(IFERROR(INDEX('SPX Raw'!$A:$N,MATCH("SPX "&amp;TEXT(G$1,"M/DD/YY")&amp;" C"&amp;$A25,'SPX Raw'!$B:$B,0),6),INDEX('SPX Raw'!$A:$N,MATCH("SPXW "&amp;TEXT(G$1,"M/DD/YY")&amp;" C"&amp;$A25,'SPX Raw'!$B:$B,0),6)),0))/100</f>
        <v>0.1491493465</v>
      </c>
      <c r="H25">
        <f>(IFERROR(IFERROR(INDEX('SPX Raw'!$A:$N,MATCH("SPX "&amp;TEXT(H$1,"M/DD/YY")&amp;" C"&amp;$A25,'SPX Raw'!$B:$B,0),6),INDEX('SPX Raw'!$A:$N,MATCH("SPXW "&amp;TEXT(H$1,"M/DD/YY")&amp;" C"&amp;$A25,'SPX Raw'!$B:$B,0),6)),0))/100</f>
        <v>0.1551387823</v>
      </c>
      <c r="I25">
        <f>(IFERROR(IFERROR(INDEX('SPX Raw'!$A:$N,MATCH("SPX "&amp;TEXT(I$1,"M/DD/YY")&amp;" C"&amp;$A25,'SPX Raw'!$B:$B,0),6),INDEX('SPX Raw'!$A:$N,MATCH("SPXW "&amp;TEXT(I$1,"M/DD/YY")&amp;" C"&amp;$A25,'SPX Raw'!$B:$B,0),6)),0))/100</f>
        <v>0.15314130649999999</v>
      </c>
      <c r="J25">
        <f>(IFERROR(IFERROR(INDEX('SPX Raw'!$A:$N,MATCH("SPX "&amp;TEXT(J$1,"M/DD/YY")&amp;" C"&amp;$A25,'SPX Raw'!$B:$B,0),6),INDEX('SPX Raw'!$A:$N,MATCH("SPXW "&amp;TEXT(J$1,"M/DD/YY")&amp;" C"&amp;$A25,'SPX Raw'!$B:$B,0),6)),0))/100</f>
        <v>0.1557040163</v>
      </c>
      <c r="K25">
        <f>(IFERROR(IFERROR(INDEX('SPX Raw'!$A:$N,MATCH("SPX "&amp;TEXT(K$1,"M/DD/YY")&amp;" C"&amp;$A25,'SPX Raw'!$B:$B,0),6),INDEX('SPX Raw'!$A:$N,MATCH("SPXW "&amp;TEXT(K$1,"M/DD/YY")&amp;" C"&amp;$A25,'SPX Raw'!$B:$B,0),6)),0))/100</f>
        <v>0.1588298789</v>
      </c>
      <c r="L25">
        <f>(IFERROR(IFERROR(INDEX('SPX Raw'!$A:$N,MATCH("SPX "&amp;TEXT(L$1,"M/DD/YY")&amp;" C"&amp;$A25,'SPX Raw'!$B:$B,0),6),INDEX('SPX Raw'!$A:$N,MATCH("SPXW "&amp;TEXT(L$1,"M/DD/YY")&amp;" C"&amp;$A25,'SPX Raw'!$B:$B,0),6)),0))/100</f>
        <v>0.16131954339999999</v>
      </c>
      <c r="M25">
        <f>(IFERROR(IFERROR(INDEX('SPX Raw'!$A:$N,MATCH("SPX "&amp;TEXT(M$1,"M/DD/YY")&amp;" C"&amp;$A25,'SPX Raw'!$B:$B,0),6),INDEX('SPX Raw'!$A:$N,MATCH("SPXW "&amp;TEXT(M$1,"M/DD/YY")&amp;" C"&amp;$A25,'SPX Raw'!$B:$B,0),6)),0))/100</f>
        <v>0.16333182629999998</v>
      </c>
      <c r="N25">
        <f>(IFERROR(IFERROR(INDEX('SPX Raw'!$A:$N,MATCH("SPX "&amp;TEXT(N$1,"M/DD/YY")&amp;" C"&amp;$A25,'SPX Raw'!$B:$B,0),6),INDEX('SPX Raw'!$A:$N,MATCH("SPXW "&amp;TEXT(N$1,"M/DD/YY")&amp;" C"&amp;$A25,'SPX Raw'!$B:$B,0),6)),0))/100</f>
        <v>0.16688774919999999</v>
      </c>
      <c r="O25">
        <f>(IFERROR(IFERROR(INDEX('SPX Raw'!$A:$N,MATCH("SPX "&amp;TEXT(O$1,"M/DD/YY")&amp;" C"&amp;$A25,'SPX Raw'!$B:$B,0),6),INDEX('SPX Raw'!$A:$N,MATCH("SPXW "&amp;TEXT(O$1,"M/DD/YY")&amp;" C"&amp;$A25,'SPX Raw'!$B:$B,0),6)),0))/100</f>
        <v>0.16845501879999999</v>
      </c>
      <c r="P25">
        <f>(IFERROR(IFERROR(INDEX('SPX Raw'!$A:$N,MATCH("SPX "&amp;TEXT(P$1,"M/DD/YY")&amp;" C"&amp;$A25,'SPX Raw'!$B:$B,0),6),INDEX('SPX Raw'!$A:$N,MATCH("SPXW "&amp;TEXT(P$1,"M/DD/YY")&amp;" C"&amp;$A25,'SPX Raw'!$B:$B,0),6)),0))/100</f>
        <v>0.168775276</v>
      </c>
      <c r="Q25">
        <f>(IFERROR(IFERROR(INDEX('SPX Raw'!$A:$N,MATCH("SPX "&amp;TEXT(Q$1,"M/DD/YY")&amp;" C"&amp;$A25,'SPX Raw'!$B:$B,0),6),INDEX('SPX Raw'!$A:$N,MATCH("SPXW "&amp;TEXT(Q$1,"M/DD/YY")&amp;" C"&amp;$A25,'SPX Raw'!$B:$B,0),6)),0))/100</f>
        <v>0</v>
      </c>
      <c r="R25">
        <f>(IFERROR(IFERROR(INDEX('SPX Raw'!$A:$N,MATCH("SPX "&amp;TEXT(R$1,"M/DD/YY")&amp;" C"&amp;$A25,'SPX Raw'!$B:$B,0),6),INDEX('SPX Raw'!$A:$N,MATCH("SPXW "&amp;TEXT(R$1,"M/DD/YY")&amp;" C"&amp;$A25,'SPX Raw'!$B:$B,0),6)),0))/100</f>
        <v>0</v>
      </c>
      <c r="S25">
        <f>(IFERROR(IFERROR(INDEX('SPX Raw'!$A:$N,MATCH("SPX "&amp;TEXT(S$1,"M/DD/YY")&amp;" C"&amp;$A25,'SPX Raw'!$B:$B,0),6),INDEX('SPX Raw'!$A:$N,MATCH("SPXW "&amp;TEXT(S$1,"M/DD/YY")&amp;" C"&amp;$A25,'SPX Raw'!$B:$B,0),6)),0))/100</f>
        <v>0</v>
      </c>
    </row>
    <row r="26" spans="1:19" x14ac:dyDescent="0.3">
      <c r="A26" s="1">
        <v>4430</v>
      </c>
      <c r="B26">
        <f>(IFERROR(IFERROR(INDEX('SPX Raw'!$A:$N,MATCH("SPX "&amp;TEXT(B$1,"M/DD/YY")&amp;" C"&amp;$A26,'SPX Raw'!$B:$B,0),6),INDEX('SPX Raw'!$A:$N,MATCH("SPXW "&amp;TEXT(B$1,"M/DD/YY")&amp;" C"&amp;$A26,'SPX Raw'!$B:$B,0),6)),0))/100</f>
        <v>0</v>
      </c>
      <c r="C26">
        <f>(IFERROR(IFERROR(INDEX('SPX Raw'!$A:$N,MATCH("SPX "&amp;TEXT(C$1,"M/DD/YY")&amp;" C"&amp;$A26,'SPX Raw'!$B:$B,0),6),INDEX('SPX Raw'!$A:$N,MATCH("SPXW "&amp;TEXT(C$1,"M/DD/YY")&amp;" C"&amp;$A26,'SPX Raw'!$B:$B,0),6)),0))/100</f>
        <v>0</v>
      </c>
      <c r="D26">
        <f>(IFERROR(IFERROR(INDEX('SPX Raw'!$A:$N,MATCH("SPX "&amp;TEXT(D$1,"M/DD/YY")&amp;" C"&amp;$A26,'SPX Raw'!$B:$B,0),6),INDEX('SPX Raw'!$A:$N,MATCH("SPXW "&amp;TEXT(D$1,"M/DD/YY")&amp;" C"&amp;$A26,'SPX Raw'!$B:$B,0),6)),0))/100</f>
        <v>0</v>
      </c>
      <c r="E26">
        <f>(IFERROR(IFERROR(INDEX('SPX Raw'!$A:$N,MATCH("SPX "&amp;TEXT(E$1,"M/DD/YY")&amp;" C"&amp;$A26,'SPX Raw'!$B:$B,0),6),INDEX('SPX Raw'!$A:$N,MATCH("SPXW "&amp;TEXT(E$1,"M/DD/YY")&amp;" C"&amp;$A26,'SPX Raw'!$B:$B,0),6)),0))/100</f>
        <v>0</v>
      </c>
      <c r="F26">
        <f>(IFERROR(IFERROR(INDEX('SPX Raw'!$A:$N,MATCH("SPX "&amp;TEXT(F$1,"M/DD/YY")&amp;" C"&amp;$A26,'SPX Raw'!$B:$B,0),6),INDEX('SPX Raw'!$A:$N,MATCH("SPXW "&amp;TEXT(F$1,"M/DD/YY")&amp;" C"&amp;$A26,'SPX Raw'!$B:$B,0),6)),0))/100</f>
        <v>0.1433621088</v>
      </c>
      <c r="G26">
        <f>(IFERROR(IFERROR(INDEX('SPX Raw'!$A:$N,MATCH("SPX "&amp;TEXT(G$1,"M/DD/YY")&amp;" C"&amp;$A26,'SPX Raw'!$B:$B,0),6),INDEX('SPX Raw'!$A:$N,MATCH("SPXW "&amp;TEXT(G$1,"M/DD/YY")&amp;" C"&amp;$A26,'SPX Raw'!$B:$B,0),6)),0))/100</f>
        <v>0.14840971550000001</v>
      </c>
      <c r="H26">
        <f>(IFERROR(IFERROR(INDEX('SPX Raw'!$A:$N,MATCH("SPX "&amp;TEXT(H$1,"M/DD/YY")&amp;" C"&amp;$A26,'SPX Raw'!$B:$B,0),6),INDEX('SPX Raw'!$A:$N,MATCH("SPXW "&amp;TEXT(H$1,"M/DD/YY")&amp;" C"&amp;$A26,'SPX Raw'!$B:$B,0),6)),0))/100</f>
        <v>0</v>
      </c>
      <c r="I26">
        <f>(IFERROR(IFERROR(INDEX('SPX Raw'!$A:$N,MATCH("SPX "&amp;TEXT(I$1,"M/DD/YY")&amp;" C"&amp;$A26,'SPX Raw'!$B:$B,0),6),INDEX('SPX Raw'!$A:$N,MATCH("SPXW "&amp;TEXT(I$1,"M/DD/YY")&amp;" C"&amp;$A26,'SPX Raw'!$B:$B,0),6)),0))/100</f>
        <v>0</v>
      </c>
      <c r="J26">
        <f>(IFERROR(IFERROR(INDEX('SPX Raw'!$A:$N,MATCH("SPX "&amp;TEXT(J$1,"M/DD/YY")&amp;" C"&amp;$A26,'SPX Raw'!$B:$B,0),6),INDEX('SPX Raw'!$A:$N,MATCH("SPXW "&amp;TEXT(J$1,"M/DD/YY")&amp;" C"&amp;$A26,'SPX Raw'!$B:$B,0),6)),0))/100</f>
        <v>0</v>
      </c>
      <c r="K26">
        <f>(IFERROR(IFERROR(INDEX('SPX Raw'!$A:$N,MATCH("SPX "&amp;TEXT(K$1,"M/DD/YY")&amp;" C"&amp;$A26,'SPX Raw'!$B:$B,0),6),INDEX('SPX Raw'!$A:$N,MATCH("SPXW "&amp;TEXT(K$1,"M/DD/YY")&amp;" C"&amp;$A26,'SPX Raw'!$B:$B,0),6)),0))/100</f>
        <v>0</v>
      </c>
      <c r="L26">
        <f>(IFERROR(IFERROR(INDEX('SPX Raw'!$A:$N,MATCH("SPX "&amp;TEXT(L$1,"M/DD/YY")&amp;" C"&amp;$A26,'SPX Raw'!$B:$B,0),6),INDEX('SPX Raw'!$A:$N,MATCH("SPXW "&amp;TEXT(L$1,"M/DD/YY")&amp;" C"&amp;$A26,'SPX Raw'!$B:$B,0),6)),0))/100</f>
        <v>0</v>
      </c>
      <c r="M26">
        <f>(IFERROR(IFERROR(INDEX('SPX Raw'!$A:$N,MATCH("SPX "&amp;TEXT(M$1,"M/DD/YY")&amp;" C"&amp;$A26,'SPX Raw'!$B:$B,0),6),INDEX('SPX Raw'!$A:$N,MATCH("SPXW "&amp;TEXT(M$1,"M/DD/YY")&amp;" C"&amp;$A26,'SPX Raw'!$B:$B,0),6)),0))/100</f>
        <v>0</v>
      </c>
      <c r="N26">
        <f>(IFERROR(IFERROR(INDEX('SPX Raw'!$A:$N,MATCH("SPX "&amp;TEXT(N$1,"M/DD/YY")&amp;" C"&amp;$A26,'SPX Raw'!$B:$B,0),6),INDEX('SPX Raw'!$A:$N,MATCH("SPXW "&amp;TEXT(N$1,"M/DD/YY")&amp;" C"&amp;$A26,'SPX Raw'!$B:$B,0),6)),0))/100</f>
        <v>0</v>
      </c>
      <c r="O26">
        <f>(IFERROR(IFERROR(INDEX('SPX Raw'!$A:$N,MATCH("SPX "&amp;TEXT(O$1,"M/DD/YY")&amp;" C"&amp;$A26,'SPX Raw'!$B:$B,0),6),INDEX('SPX Raw'!$A:$N,MATCH("SPXW "&amp;TEXT(O$1,"M/DD/YY")&amp;" C"&amp;$A26,'SPX Raw'!$B:$B,0),6)),0))/100</f>
        <v>0</v>
      </c>
      <c r="P26">
        <f>(IFERROR(IFERROR(INDEX('SPX Raw'!$A:$N,MATCH("SPX "&amp;TEXT(P$1,"M/DD/YY")&amp;" C"&amp;$A26,'SPX Raw'!$B:$B,0),6),INDEX('SPX Raw'!$A:$N,MATCH("SPXW "&amp;TEXT(P$1,"M/DD/YY")&amp;" C"&amp;$A26,'SPX Raw'!$B:$B,0),6)),0))/100</f>
        <v>0</v>
      </c>
      <c r="Q26">
        <f>(IFERROR(IFERROR(INDEX('SPX Raw'!$A:$N,MATCH("SPX "&amp;TEXT(Q$1,"M/DD/YY")&amp;" C"&amp;$A26,'SPX Raw'!$B:$B,0),6),INDEX('SPX Raw'!$A:$N,MATCH("SPXW "&amp;TEXT(Q$1,"M/DD/YY")&amp;" C"&amp;$A26,'SPX Raw'!$B:$B,0),6)),0))/100</f>
        <v>0</v>
      </c>
      <c r="R26">
        <f>(IFERROR(IFERROR(INDEX('SPX Raw'!$A:$N,MATCH("SPX "&amp;TEXT(R$1,"M/DD/YY")&amp;" C"&amp;$A26,'SPX Raw'!$B:$B,0),6),INDEX('SPX Raw'!$A:$N,MATCH("SPXW "&amp;TEXT(R$1,"M/DD/YY")&amp;" C"&amp;$A26,'SPX Raw'!$B:$B,0),6)),0))/100</f>
        <v>0</v>
      </c>
      <c r="S26">
        <f>(IFERROR(IFERROR(INDEX('SPX Raw'!$A:$N,MATCH("SPX "&amp;TEXT(S$1,"M/DD/YY")&amp;" C"&amp;$A26,'SPX Raw'!$B:$B,0),6),INDEX('SPX Raw'!$A:$N,MATCH("SPXW "&amp;TEXT(S$1,"M/DD/YY")&amp;" C"&amp;$A26,'SPX Raw'!$B:$B,0),6)),0))/100</f>
        <v>0</v>
      </c>
    </row>
    <row r="27" spans="1:19" x14ac:dyDescent="0.3">
      <c r="A27" s="1">
        <v>4440</v>
      </c>
      <c r="B27">
        <f>(IFERROR(IFERROR(INDEX('SPX Raw'!$A:$N,MATCH("SPX "&amp;TEXT(B$1,"M/DD/YY")&amp;" C"&amp;$A27,'SPX Raw'!$B:$B,0),6),INDEX('SPX Raw'!$A:$N,MATCH("SPXW "&amp;TEXT(B$1,"M/DD/YY")&amp;" C"&amp;$A27,'SPX Raw'!$B:$B,0),6)),0))/100</f>
        <v>0</v>
      </c>
      <c r="C27">
        <f>(IFERROR(IFERROR(INDEX('SPX Raw'!$A:$N,MATCH("SPX "&amp;TEXT(C$1,"M/DD/YY")&amp;" C"&amp;$A27,'SPX Raw'!$B:$B,0),6),INDEX('SPX Raw'!$A:$N,MATCH("SPXW "&amp;TEXT(C$1,"M/DD/YY")&amp;" C"&amp;$A27,'SPX Raw'!$B:$B,0),6)),0))/100</f>
        <v>0</v>
      </c>
      <c r="D27">
        <f>(IFERROR(IFERROR(INDEX('SPX Raw'!$A:$N,MATCH("SPX "&amp;TEXT(D$1,"M/DD/YY")&amp;" C"&amp;$A27,'SPX Raw'!$B:$B,0),6),INDEX('SPX Raw'!$A:$N,MATCH("SPXW "&amp;TEXT(D$1,"M/DD/YY")&amp;" C"&amp;$A27,'SPX Raw'!$B:$B,0),6)),0))/100</f>
        <v>0</v>
      </c>
      <c r="E27">
        <f>(IFERROR(IFERROR(INDEX('SPX Raw'!$A:$N,MATCH("SPX "&amp;TEXT(E$1,"M/DD/YY")&amp;" C"&amp;$A27,'SPX Raw'!$B:$B,0),6),INDEX('SPX Raw'!$A:$N,MATCH("SPXW "&amp;TEXT(E$1,"M/DD/YY")&amp;" C"&amp;$A27,'SPX Raw'!$B:$B,0),6)),0))/100</f>
        <v>0</v>
      </c>
      <c r="F27">
        <f>(IFERROR(IFERROR(INDEX('SPX Raw'!$A:$N,MATCH("SPX "&amp;TEXT(F$1,"M/DD/YY")&amp;" C"&amp;$A27,'SPX Raw'!$B:$B,0),6),INDEX('SPX Raw'!$A:$N,MATCH("SPXW "&amp;TEXT(F$1,"M/DD/YY")&amp;" C"&amp;$A27,'SPX Raw'!$B:$B,0),6)),0))/100</f>
        <v>0.14220439069999999</v>
      </c>
      <c r="G27">
        <f>(IFERROR(IFERROR(INDEX('SPX Raw'!$A:$N,MATCH("SPX "&amp;TEXT(G$1,"M/DD/YY")&amp;" C"&amp;$A27,'SPX Raw'!$B:$B,0),6),INDEX('SPX Raw'!$A:$N,MATCH("SPXW "&amp;TEXT(G$1,"M/DD/YY")&amp;" C"&amp;$A27,'SPX Raw'!$B:$B,0),6)),0))/100</f>
        <v>0.14750423100000001</v>
      </c>
      <c r="H27">
        <f>(IFERROR(IFERROR(INDEX('SPX Raw'!$A:$N,MATCH("SPX "&amp;TEXT(H$1,"M/DD/YY")&amp;" C"&amp;$A27,'SPX Raw'!$B:$B,0),6),INDEX('SPX Raw'!$A:$N,MATCH("SPXW "&amp;TEXT(H$1,"M/DD/YY")&amp;" C"&amp;$A27,'SPX Raw'!$B:$B,0),6)),0))/100</f>
        <v>0</v>
      </c>
      <c r="I27">
        <f>(IFERROR(IFERROR(INDEX('SPX Raw'!$A:$N,MATCH("SPX "&amp;TEXT(I$1,"M/DD/YY")&amp;" C"&amp;$A27,'SPX Raw'!$B:$B,0),6),INDEX('SPX Raw'!$A:$N,MATCH("SPXW "&amp;TEXT(I$1,"M/DD/YY")&amp;" C"&amp;$A27,'SPX Raw'!$B:$B,0),6)),0))/100</f>
        <v>0</v>
      </c>
      <c r="J27">
        <f>(IFERROR(IFERROR(INDEX('SPX Raw'!$A:$N,MATCH("SPX "&amp;TEXT(J$1,"M/DD/YY")&amp;" C"&amp;$A27,'SPX Raw'!$B:$B,0),6),INDEX('SPX Raw'!$A:$N,MATCH("SPXW "&amp;TEXT(J$1,"M/DD/YY")&amp;" C"&amp;$A27,'SPX Raw'!$B:$B,0),6)),0))/100</f>
        <v>0</v>
      </c>
      <c r="K27">
        <f>(IFERROR(IFERROR(INDEX('SPX Raw'!$A:$N,MATCH("SPX "&amp;TEXT(K$1,"M/DD/YY")&amp;" C"&amp;$A27,'SPX Raw'!$B:$B,0),6),INDEX('SPX Raw'!$A:$N,MATCH("SPXW "&amp;TEXT(K$1,"M/DD/YY")&amp;" C"&amp;$A27,'SPX Raw'!$B:$B,0),6)),0))/100</f>
        <v>0</v>
      </c>
      <c r="L27">
        <f>(IFERROR(IFERROR(INDEX('SPX Raw'!$A:$N,MATCH("SPX "&amp;TEXT(L$1,"M/DD/YY")&amp;" C"&amp;$A27,'SPX Raw'!$B:$B,0),6),INDEX('SPX Raw'!$A:$N,MATCH("SPXW "&amp;TEXT(L$1,"M/DD/YY")&amp;" C"&amp;$A27,'SPX Raw'!$B:$B,0),6)),0))/100</f>
        <v>0</v>
      </c>
      <c r="M27">
        <f>(IFERROR(IFERROR(INDEX('SPX Raw'!$A:$N,MATCH("SPX "&amp;TEXT(M$1,"M/DD/YY")&amp;" C"&amp;$A27,'SPX Raw'!$B:$B,0),6),INDEX('SPX Raw'!$A:$N,MATCH("SPXW "&amp;TEXT(M$1,"M/DD/YY")&amp;" C"&amp;$A27,'SPX Raw'!$B:$B,0),6)),0))/100</f>
        <v>0</v>
      </c>
      <c r="N27">
        <f>(IFERROR(IFERROR(INDEX('SPX Raw'!$A:$N,MATCH("SPX "&amp;TEXT(N$1,"M/DD/YY")&amp;" C"&amp;$A27,'SPX Raw'!$B:$B,0),6),INDEX('SPX Raw'!$A:$N,MATCH("SPXW "&amp;TEXT(N$1,"M/DD/YY")&amp;" C"&amp;$A27,'SPX Raw'!$B:$B,0),6)),0))/100</f>
        <v>0</v>
      </c>
      <c r="O27">
        <f>(IFERROR(IFERROR(INDEX('SPX Raw'!$A:$N,MATCH("SPX "&amp;TEXT(O$1,"M/DD/YY")&amp;" C"&amp;$A27,'SPX Raw'!$B:$B,0),6),INDEX('SPX Raw'!$A:$N,MATCH("SPXW "&amp;TEXT(O$1,"M/DD/YY")&amp;" C"&amp;$A27,'SPX Raw'!$B:$B,0),6)),0))/100</f>
        <v>0</v>
      </c>
      <c r="P27">
        <f>(IFERROR(IFERROR(INDEX('SPX Raw'!$A:$N,MATCH("SPX "&amp;TEXT(P$1,"M/DD/YY")&amp;" C"&amp;$A27,'SPX Raw'!$B:$B,0),6),INDEX('SPX Raw'!$A:$N,MATCH("SPXW "&amp;TEXT(P$1,"M/DD/YY")&amp;" C"&amp;$A27,'SPX Raw'!$B:$B,0),6)),0))/100</f>
        <v>0</v>
      </c>
      <c r="Q27">
        <f>(IFERROR(IFERROR(INDEX('SPX Raw'!$A:$N,MATCH("SPX "&amp;TEXT(Q$1,"M/DD/YY")&amp;" C"&amp;$A27,'SPX Raw'!$B:$B,0),6),INDEX('SPX Raw'!$A:$N,MATCH("SPXW "&amp;TEXT(Q$1,"M/DD/YY")&amp;" C"&amp;$A27,'SPX Raw'!$B:$B,0),6)),0))/100</f>
        <v>0</v>
      </c>
      <c r="R27">
        <f>(IFERROR(IFERROR(INDEX('SPX Raw'!$A:$N,MATCH("SPX "&amp;TEXT(R$1,"M/DD/YY")&amp;" C"&amp;$A27,'SPX Raw'!$B:$B,0),6),INDEX('SPX Raw'!$A:$N,MATCH("SPXW "&amp;TEXT(R$1,"M/DD/YY")&amp;" C"&amp;$A27,'SPX Raw'!$B:$B,0),6)),0))/100</f>
        <v>0</v>
      </c>
      <c r="S27">
        <f>(IFERROR(IFERROR(INDEX('SPX Raw'!$A:$N,MATCH("SPX "&amp;TEXT(S$1,"M/DD/YY")&amp;" C"&amp;$A27,'SPX Raw'!$B:$B,0),6),INDEX('SPX Raw'!$A:$N,MATCH("SPXW "&amp;TEXT(S$1,"M/DD/YY")&amp;" C"&amp;$A27,'SPX Raw'!$B:$B,0),6)),0))/100</f>
        <v>0</v>
      </c>
    </row>
    <row r="28" spans="1:19" x14ac:dyDescent="0.3">
      <c r="A28" s="1">
        <v>4450</v>
      </c>
      <c r="B28">
        <f>(IFERROR(IFERROR(INDEX('SPX Raw'!$A:$N,MATCH("SPX "&amp;TEXT(B$1,"M/DD/YY")&amp;" C"&amp;$A28,'SPX Raw'!$B:$B,0),6),INDEX('SPX Raw'!$A:$N,MATCH("SPXW "&amp;TEXT(B$1,"M/DD/YY")&amp;" C"&amp;$A28,'SPX Raw'!$B:$B,0),6)),0))/100</f>
        <v>0</v>
      </c>
      <c r="C28">
        <f>(IFERROR(IFERROR(INDEX('SPX Raw'!$A:$N,MATCH("SPX "&amp;TEXT(C$1,"M/DD/YY")&amp;" C"&amp;$A28,'SPX Raw'!$B:$B,0),6),INDEX('SPX Raw'!$A:$N,MATCH("SPXW "&amp;TEXT(C$1,"M/DD/YY")&amp;" C"&amp;$A28,'SPX Raw'!$B:$B,0),6)),0))/100</f>
        <v>0</v>
      </c>
      <c r="D28">
        <f>(IFERROR(IFERROR(INDEX('SPX Raw'!$A:$N,MATCH("SPX "&amp;TEXT(D$1,"M/DD/YY")&amp;" C"&amp;$A28,'SPX Raw'!$B:$B,0),6),INDEX('SPX Raw'!$A:$N,MATCH("SPXW "&amp;TEXT(D$1,"M/DD/YY")&amp;" C"&amp;$A28,'SPX Raw'!$B:$B,0),6)),0))/100</f>
        <v>0</v>
      </c>
      <c r="E28">
        <f>(IFERROR(IFERROR(INDEX('SPX Raw'!$A:$N,MATCH("SPX "&amp;TEXT(E$1,"M/DD/YY")&amp;" C"&amp;$A28,'SPX Raw'!$B:$B,0),6),INDEX('SPX Raw'!$A:$N,MATCH("SPXW "&amp;TEXT(E$1,"M/DD/YY")&amp;" C"&amp;$A28,'SPX Raw'!$B:$B,0),6)),0))/100</f>
        <v>0</v>
      </c>
      <c r="F28">
        <f>(IFERROR(IFERROR(INDEX('SPX Raw'!$A:$N,MATCH("SPX "&amp;TEXT(F$1,"M/DD/YY")&amp;" C"&amp;$A28,'SPX Raw'!$B:$B,0),6),INDEX('SPX Raw'!$A:$N,MATCH("SPXW "&amp;TEXT(F$1,"M/DD/YY")&amp;" C"&amp;$A28,'SPX Raw'!$B:$B,0),6)),0))/100</f>
        <v>0.1408060133</v>
      </c>
      <c r="G28">
        <f>(IFERROR(IFERROR(INDEX('SPX Raw'!$A:$N,MATCH("SPX "&amp;TEXT(G$1,"M/DD/YY")&amp;" C"&amp;$A28,'SPX Raw'!$B:$B,0),6),INDEX('SPX Raw'!$A:$N,MATCH("SPXW "&amp;TEXT(G$1,"M/DD/YY")&amp;" C"&amp;$A28,'SPX Raw'!$B:$B,0),6)),0))/100</f>
        <v>0.1463294557</v>
      </c>
      <c r="H28">
        <f>(IFERROR(IFERROR(INDEX('SPX Raw'!$A:$N,MATCH("SPX "&amp;TEXT(H$1,"M/DD/YY")&amp;" C"&amp;$A28,'SPX Raw'!$B:$B,0),6),INDEX('SPX Raw'!$A:$N,MATCH("SPXW "&amp;TEXT(H$1,"M/DD/YY")&amp;" C"&amp;$A28,'SPX Raw'!$B:$B,0),6)),0))/100</f>
        <v>0.1524137431</v>
      </c>
      <c r="I28">
        <f>(IFERROR(IFERROR(INDEX('SPX Raw'!$A:$N,MATCH("SPX "&amp;TEXT(I$1,"M/DD/YY")&amp;" C"&amp;$A28,'SPX Raw'!$B:$B,0),6),INDEX('SPX Raw'!$A:$N,MATCH("SPXW "&amp;TEXT(I$1,"M/DD/YY")&amp;" C"&amp;$A28,'SPX Raw'!$B:$B,0),6)),0))/100</f>
        <v>0.1505728939</v>
      </c>
      <c r="J28">
        <f>(IFERROR(IFERROR(INDEX('SPX Raw'!$A:$N,MATCH("SPX "&amp;TEXT(J$1,"M/DD/YY")&amp;" C"&amp;$A28,'SPX Raw'!$B:$B,0),6),INDEX('SPX Raw'!$A:$N,MATCH("SPXW "&amp;TEXT(J$1,"M/DD/YY")&amp;" C"&amp;$A28,'SPX Raw'!$B:$B,0),6)),0))/100</f>
        <v>0.1535690012</v>
      </c>
      <c r="K28">
        <f>(IFERROR(IFERROR(INDEX('SPX Raw'!$A:$N,MATCH("SPX "&amp;TEXT(K$1,"M/DD/YY")&amp;" C"&amp;$A28,'SPX Raw'!$B:$B,0),6),INDEX('SPX Raw'!$A:$N,MATCH("SPXW "&amp;TEXT(K$1,"M/DD/YY")&amp;" C"&amp;$A28,'SPX Raw'!$B:$B,0),6)),0))/100</f>
        <v>0.15671496899999998</v>
      </c>
      <c r="L28">
        <f>(IFERROR(IFERROR(INDEX('SPX Raw'!$A:$N,MATCH("SPX "&amp;TEXT(L$1,"M/DD/YY")&amp;" C"&amp;$A28,'SPX Raw'!$B:$B,0),6),INDEX('SPX Raw'!$A:$N,MATCH("SPXW "&amp;TEXT(L$1,"M/DD/YY")&amp;" C"&amp;$A28,'SPX Raw'!$B:$B,0),6)),0))/100</f>
        <v>0.15930294989999999</v>
      </c>
      <c r="M28">
        <f>(IFERROR(IFERROR(INDEX('SPX Raw'!$A:$N,MATCH("SPX "&amp;TEXT(M$1,"M/DD/YY")&amp;" C"&amp;$A28,'SPX Raw'!$B:$B,0),6),INDEX('SPX Raw'!$A:$N,MATCH("SPXW "&amp;TEXT(M$1,"M/DD/YY")&amp;" C"&amp;$A28,'SPX Raw'!$B:$B,0),6)),0))/100</f>
        <v>0.1608650308</v>
      </c>
      <c r="N28">
        <f>(IFERROR(IFERROR(INDEX('SPX Raw'!$A:$N,MATCH("SPX "&amp;TEXT(N$1,"M/DD/YY")&amp;" C"&amp;$A28,'SPX Raw'!$B:$B,0),6),INDEX('SPX Raw'!$A:$N,MATCH("SPXW "&amp;TEXT(N$1,"M/DD/YY")&amp;" C"&amp;$A28,'SPX Raw'!$B:$B,0),6)),0))/100</f>
        <v>0.16543218029999998</v>
      </c>
      <c r="O28">
        <f>(IFERROR(IFERROR(INDEX('SPX Raw'!$A:$N,MATCH("SPX "&amp;TEXT(O$1,"M/DD/YY")&amp;" C"&amp;$A28,'SPX Raw'!$B:$B,0),6),INDEX('SPX Raw'!$A:$N,MATCH("SPXW "&amp;TEXT(O$1,"M/DD/YY")&amp;" C"&amp;$A28,'SPX Raw'!$B:$B,0),6)),0))/100</f>
        <v>0.16677490920000002</v>
      </c>
      <c r="P28">
        <f>(IFERROR(IFERROR(INDEX('SPX Raw'!$A:$N,MATCH("SPX "&amp;TEXT(P$1,"M/DD/YY")&amp;" C"&amp;$A28,'SPX Raw'!$B:$B,0),6),INDEX('SPX Raw'!$A:$N,MATCH("SPXW "&amp;TEXT(P$1,"M/DD/YY")&amp;" C"&amp;$A28,'SPX Raw'!$B:$B,0),6)),0))/100</f>
        <v>0.16714971410000001</v>
      </c>
      <c r="Q28">
        <f>(IFERROR(IFERROR(INDEX('SPX Raw'!$A:$N,MATCH("SPX "&amp;TEXT(Q$1,"M/DD/YY")&amp;" C"&amp;$A28,'SPX Raw'!$B:$B,0),6),INDEX('SPX Raw'!$A:$N,MATCH("SPXW "&amp;TEXT(Q$1,"M/DD/YY")&amp;" C"&amp;$A28,'SPX Raw'!$B:$B,0),6)),0))/100</f>
        <v>0.17413841640000002</v>
      </c>
      <c r="R28">
        <f>(IFERROR(IFERROR(INDEX('SPX Raw'!$A:$N,MATCH("SPX "&amp;TEXT(R$1,"M/DD/YY")&amp;" C"&amp;$A28,'SPX Raw'!$B:$B,0),6),INDEX('SPX Raw'!$A:$N,MATCH("SPXW "&amp;TEXT(R$1,"M/DD/YY")&amp;" C"&amp;$A28,'SPX Raw'!$B:$B,0),6)),0))/100</f>
        <v>0</v>
      </c>
      <c r="S28">
        <f>(IFERROR(IFERROR(INDEX('SPX Raw'!$A:$N,MATCH("SPX "&amp;TEXT(S$1,"M/DD/YY")&amp;" C"&amp;$A28,'SPX Raw'!$B:$B,0),6),INDEX('SPX Raw'!$A:$N,MATCH("SPXW "&amp;TEXT(S$1,"M/DD/YY")&amp;" C"&amp;$A28,'SPX Raw'!$B:$B,0),6)),0))/100</f>
        <v>0</v>
      </c>
    </row>
    <row r="29" spans="1:19" x14ac:dyDescent="0.3">
      <c r="A29" s="1">
        <v>4455</v>
      </c>
      <c r="B29">
        <f>(IFERROR(IFERROR(INDEX('SPX Raw'!$A:$N,MATCH("SPX "&amp;TEXT(B$1,"M/DD/YY")&amp;" C"&amp;$A29,'SPX Raw'!$B:$B,0),6),INDEX('SPX Raw'!$A:$N,MATCH("SPXW "&amp;TEXT(B$1,"M/DD/YY")&amp;" C"&amp;$A29,'SPX Raw'!$B:$B,0),6)),0))/100</f>
        <v>0</v>
      </c>
      <c r="C29">
        <f>(IFERROR(IFERROR(INDEX('SPX Raw'!$A:$N,MATCH("SPX "&amp;TEXT(C$1,"M/DD/YY")&amp;" C"&amp;$A29,'SPX Raw'!$B:$B,0),6),INDEX('SPX Raw'!$A:$N,MATCH("SPXW "&amp;TEXT(C$1,"M/DD/YY")&amp;" C"&amp;$A29,'SPX Raw'!$B:$B,0),6)),0))/100</f>
        <v>0.12275687389999999</v>
      </c>
      <c r="D29">
        <f>(IFERROR(IFERROR(INDEX('SPX Raw'!$A:$N,MATCH("SPX "&amp;TEXT(D$1,"M/DD/YY")&amp;" C"&amp;$A29,'SPX Raw'!$B:$B,0),6),INDEX('SPX Raw'!$A:$N,MATCH("SPXW "&amp;TEXT(D$1,"M/DD/YY")&amp;" C"&amp;$A29,'SPX Raw'!$B:$B,0),6)),0))/100</f>
        <v>0.1300819627</v>
      </c>
      <c r="E29">
        <f>(IFERROR(IFERROR(INDEX('SPX Raw'!$A:$N,MATCH("SPX "&amp;TEXT(E$1,"M/DD/YY")&amp;" C"&amp;$A29,'SPX Raw'!$B:$B,0),6),INDEX('SPX Raw'!$A:$N,MATCH("SPXW "&amp;TEXT(E$1,"M/DD/YY")&amp;" C"&amp;$A29,'SPX Raw'!$B:$B,0),6)),0))/100</f>
        <v>0.13511949840000001</v>
      </c>
      <c r="F29">
        <f>(IFERROR(IFERROR(INDEX('SPX Raw'!$A:$N,MATCH("SPX "&amp;TEXT(F$1,"M/DD/YY")&amp;" C"&amp;$A29,'SPX Raw'!$B:$B,0),6),INDEX('SPX Raw'!$A:$N,MATCH("SPXW "&amp;TEXT(F$1,"M/DD/YY")&amp;" C"&amp;$A29,'SPX Raw'!$B:$B,0),6)),0))/100</f>
        <v>0</v>
      </c>
      <c r="G29">
        <f>(IFERROR(IFERROR(INDEX('SPX Raw'!$A:$N,MATCH("SPX "&amp;TEXT(G$1,"M/DD/YY")&amp;" C"&amp;$A29,'SPX Raw'!$B:$B,0),6),INDEX('SPX Raw'!$A:$N,MATCH("SPXW "&amp;TEXT(G$1,"M/DD/YY")&amp;" C"&amp;$A29,'SPX Raw'!$B:$B,0),6)),0))/100</f>
        <v>0</v>
      </c>
      <c r="H29">
        <f>(IFERROR(IFERROR(INDEX('SPX Raw'!$A:$N,MATCH("SPX "&amp;TEXT(H$1,"M/DD/YY")&amp;" C"&amp;$A29,'SPX Raw'!$B:$B,0),6),INDEX('SPX Raw'!$A:$N,MATCH("SPXW "&amp;TEXT(H$1,"M/DD/YY")&amp;" C"&amp;$A29,'SPX Raw'!$B:$B,0),6)),0))/100</f>
        <v>0</v>
      </c>
      <c r="I29">
        <f>(IFERROR(IFERROR(INDEX('SPX Raw'!$A:$N,MATCH("SPX "&amp;TEXT(I$1,"M/DD/YY")&amp;" C"&amp;$A29,'SPX Raw'!$B:$B,0),6),INDEX('SPX Raw'!$A:$N,MATCH("SPXW "&amp;TEXT(I$1,"M/DD/YY")&amp;" C"&amp;$A29,'SPX Raw'!$B:$B,0),6)),0))/100</f>
        <v>0</v>
      </c>
      <c r="J29">
        <f>(IFERROR(IFERROR(INDEX('SPX Raw'!$A:$N,MATCH("SPX "&amp;TEXT(J$1,"M/DD/YY")&amp;" C"&amp;$A29,'SPX Raw'!$B:$B,0),6),INDEX('SPX Raw'!$A:$N,MATCH("SPXW "&amp;TEXT(J$1,"M/DD/YY")&amp;" C"&amp;$A29,'SPX Raw'!$B:$B,0),6)),0))/100</f>
        <v>0</v>
      </c>
      <c r="K29">
        <f>(IFERROR(IFERROR(INDEX('SPX Raw'!$A:$N,MATCH("SPX "&amp;TEXT(K$1,"M/DD/YY")&amp;" C"&amp;$A29,'SPX Raw'!$B:$B,0),6),INDEX('SPX Raw'!$A:$N,MATCH("SPXW "&amp;TEXT(K$1,"M/DD/YY")&amp;" C"&amp;$A29,'SPX Raw'!$B:$B,0),6)),0))/100</f>
        <v>0</v>
      </c>
      <c r="L29">
        <f>(IFERROR(IFERROR(INDEX('SPX Raw'!$A:$N,MATCH("SPX "&amp;TEXT(L$1,"M/DD/YY")&amp;" C"&amp;$A29,'SPX Raw'!$B:$B,0),6),INDEX('SPX Raw'!$A:$N,MATCH("SPXW "&amp;TEXT(L$1,"M/DD/YY")&amp;" C"&amp;$A29,'SPX Raw'!$B:$B,0),6)),0))/100</f>
        <v>0</v>
      </c>
      <c r="M29">
        <f>(IFERROR(IFERROR(INDEX('SPX Raw'!$A:$N,MATCH("SPX "&amp;TEXT(M$1,"M/DD/YY")&amp;" C"&amp;$A29,'SPX Raw'!$B:$B,0),6),INDEX('SPX Raw'!$A:$N,MATCH("SPXW "&amp;TEXT(M$1,"M/DD/YY")&amp;" C"&amp;$A29,'SPX Raw'!$B:$B,0),6)),0))/100</f>
        <v>0</v>
      </c>
      <c r="N29">
        <f>(IFERROR(IFERROR(INDEX('SPX Raw'!$A:$N,MATCH("SPX "&amp;TEXT(N$1,"M/DD/YY")&amp;" C"&amp;$A29,'SPX Raw'!$B:$B,0),6),INDEX('SPX Raw'!$A:$N,MATCH("SPXW "&amp;TEXT(N$1,"M/DD/YY")&amp;" C"&amp;$A29,'SPX Raw'!$B:$B,0),6)),0))/100</f>
        <v>0</v>
      </c>
      <c r="O29">
        <f>(IFERROR(IFERROR(INDEX('SPX Raw'!$A:$N,MATCH("SPX "&amp;TEXT(O$1,"M/DD/YY")&amp;" C"&amp;$A29,'SPX Raw'!$B:$B,0),6),INDEX('SPX Raw'!$A:$N,MATCH("SPXW "&amp;TEXT(O$1,"M/DD/YY")&amp;" C"&amp;$A29,'SPX Raw'!$B:$B,0),6)),0))/100</f>
        <v>0</v>
      </c>
      <c r="P29">
        <f>(IFERROR(IFERROR(INDEX('SPX Raw'!$A:$N,MATCH("SPX "&amp;TEXT(P$1,"M/DD/YY")&amp;" C"&amp;$A29,'SPX Raw'!$B:$B,0),6),INDEX('SPX Raw'!$A:$N,MATCH("SPXW "&amp;TEXT(P$1,"M/DD/YY")&amp;" C"&amp;$A29,'SPX Raw'!$B:$B,0),6)),0))/100</f>
        <v>0</v>
      </c>
      <c r="Q29">
        <f>(IFERROR(IFERROR(INDEX('SPX Raw'!$A:$N,MATCH("SPX "&amp;TEXT(Q$1,"M/DD/YY")&amp;" C"&amp;$A29,'SPX Raw'!$B:$B,0),6),INDEX('SPX Raw'!$A:$N,MATCH("SPXW "&amp;TEXT(Q$1,"M/DD/YY")&amp;" C"&amp;$A29,'SPX Raw'!$B:$B,0),6)),0))/100</f>
        <v>0</v>
      </c>
      <c r="R29">
        <f>(IFERROR(IFERROR(INDEX('SPX Raw'!$A:$N,MATCH("SPX "&amp;TEXT(R$1,"M/DD/YY")&amp;" C"&amp;$A29,'SPX Raw'!$B:$B,0),6),INDEX('SPX Raw'!$A:$N,MATCH("SPXW "&amp;TEXT(R$1,"M/DD/YY")&amp;" C"&amp;$A29,'SPX Raw'!$B:$B,0),6)),0))/100</f>
        <v>0</v>
      </c>
      <c r="S29">
        <f>(IFERROR(IFERROR(INDEX('SPX Raw'!$A:$N,MATCH("SPX "&amp;TEXT(S$1,"M/DD/YY")&amp;" C"&amp;$A29,'SPX Raw'!$B:$B,0),6),INDEX('SPX Raw'!$A:$N,MATCH("SPXW "&amp;TEXT(S$1,"M/DD/YY")&amp;" C"&amp;$A29,'SPX Raw'!$B:$B,0),6)),0))/100</f>
        <v>0</v>
      </c>
    </row>
    <row r="30" spans="1:19" x14ac:dyDescent="0.3">
      <c r="A30" s="1">
        <v>4460</v>
      </c>
      <c r="B30">
        <f>(IFERROR(IFERROR(INDEX('SPX Raw'!$A:$N,MATCH("SPX "&amp;TEXT(B$1,"M/DD/YY")&amp;" C"&amp;$A30,'SPX Raw'!$B:$B,0),6),INDEX('SPX Raw'!$A:$N,MATCH("SPXW "&amp;TEXT(B$1,"M/DD/YY")&amp;" C"&amp;$A30,'SPX Raw'!$B:$B,0),6)),0))/100</f>
        <v>0</v>
      </c>
      <c r="C30">
        <f>(IFERROR(IFERROR(INDEX('SPX Raw'!$A:$N,MATCH("SPX "&amp;TEXT(C$1,"M/DD/YY")&amp;" C"&amp;$A30,'SPX Raw'!$B:$B,0),6),INDEX('SPX Raw'!$A:$N,MATCH("SPXW "&amp;TEXT(C$1,"M/DD/YY")&amp;" C"&amp;$A30,'SPX Raw'!$B:$B,0),6)),0))/100</f>
        <v>0.12171608049999999</v>
      </c>
      <c r="D30">
        <f>(IFERROR(IFERROR(INDEX('SPX Raw'!$A:$N,MATCH("SPX "&amp;TEXT(D$1,"M/DD/YY")&amp;" C"&amp;$A30,'SPX Raw'!$B:$B,0),6),INDEX('SPX Raw'!$A:$N,MATCH("SPXW "&amp;TEXT(D$1,"M/DD/YY")&amp;" C"&amp;$A30,'SPX Raw'!$B:$B,0),6)),0))/100</f>
        <v>0.1294136494</v>
      </c>
      <c r="E30">
        <f>(IFERROR(IFERROR(INDEX('SPX Raw'!$A:$N,MATCH("SPX "&amp;TEXT(E$1,"M/DD/YY")&amp;" C"&amp;$A30,'SPX Raw'!$B:$B,0),6),INDEX('SPX Raw'!$A:$N,MATCH("SPXW "&amp;TEXT(E$1,"M/DD/YY")&amp;" C"&amp;$A30,'SPX Raw'!$B:$B,0),6)),0))/100</f>
        <v>0.13436563980000002</v>
      </c>
      <c r="F30">
        <f>(IFERROR(IFERROR(INDEX('SPX Raw'!$A:$N,MATCH("SPX "&amp;TEXT(F$1,"M/DD/YY")&amp;" C"&amp;$A30,'SPX Raw'!$B:$B,0),6),INDEX('SPX Raw'!$A:$N,MATCH("SPXW "&amp;TEXT(F$1,"M/DD/YY")&amp;" C"&amp;$A30,'SPX Raw'!$B:$B,0),6)),0))/100</f>
        <v>0.13992639269999999</v>
      </c>
      <c r="G30">
        <f>(IFERROR(IFERROR(INDEX('SPX Raw'!$A:$N,MATCH("SPX "&amp;TEXT(G$1,"M/DD/YY")&amp;" C"&amp;$A30,'SPX Raw'!$B:$B,0),6),INDEX('SPX Raw'!$A:$N,MATCH("SPXW "&amp;TEXT(G$1,"M/DD/YY")&amp;" C"&amp;$A30,'SPX Raw'!$B:$B,0),6)),0))/100</f>
        <v>0.1454175764</v>
      </c>
      <c r="H30">
        <f>(IFERROR(IFERROR(INDEX('SPX Raw'!$A:$N,MATCH("SPX "&amp;TEXT(H$1,"M/DD/YY")&amp;" C"&amp;$A30,'SPX Raw'!$B:$B,0),6),INDEX('SPX Raw'!$A:$N,MATCH("SPXW "&amp;TEXT(H$1,"M/DD/YY")&amp;" C"&amp;$A30,'SPX Raw'!$B:$B,0),6)),0))/100</f>
        <v>0</v>
      </c>
      <c r="I30">
        <f>(IFERROR(IFERROR(INDEX('SPX Raw'!$A:$N,MATCH("SPX "&amp;TEXT(I$1,"M/DD/YY")&amp;" C"&amp;$A30,'SPX Raw'!$B:$B,0),6),INDEX('SPX Raw'!$A:$N,MATCH("SPXW "&amp;TEXT(I$1,"M/DD/YY")&amp;" C"&amp;$A30,'SPX Raw'!$B:$B,0),6)),0))/100</f>
        <v>0</v>
      </c>
      <c r="J30">
        <f>(IFERROR(IFERROR(INDEX('SPX Raw'!$A:$N,MATCH("SPX "&amp;TEXT(J$1,"M/DD/YY")&amp;" C"&amp;$A30,'SPX Raw'!$B:$B,0),6),INDEX('SPX Raw'!$A:$N,MATCH("SPXW "&amp;TEXT(J$1,"M/DD/YY")&amp;" C"&amp;$A30,'SPX Raw'!$B:$B,0),6)),0))/100</f>
        <v>0</v>
      </c>
      <c r="K30">
        <f>(IFERROR(IFERROR(INDEX('SPX Raw'!$A:$N,MATCH("SPX "&amp;TEXT(K$1,"M/DD/YY")&amp;" C"&amp;$A30,'SPX Raw'!$B:$B,0),6),INDEX('SPX Raw'!$A:$N,MATCH("SPXW "&amp;TEXT(K$1,"M/DD/YY")&amp;" C"&amp;$A30,'SPX Raw'!$B:$B,0),6)),0))/100</f>
        <v>0</v>
      </c>
      <c r="L30">
        <f>(IFERROR(IFERROR(INDEX('SPX Raw'!$A:$N,MATCH("SPX "&amp;TEXT(L$1,"M/DD/YY")&amp;" C"&amp;$A30,'SPX Raw'!$B:$B,0),6),INDEX('SPX Raw'!$A:$N,MATCH("SPXW "&amp;TEXT(L$1,"M/DD/YY")&amp;" C"&amp;$A30,'SPX Raw'!$B:$B,0),6)),0))/100</f>
        <v>0</v>
      </c>
      <c r="M30">
        <f>(IFERROR(IFERROR(INDEX('SPX Raw'!$A:$N,MATCH("SPX "&amp;TEXT(M$1,"M/DD/YY")&amp;" C"&amp;$A30,'SPX Raw'!$B:$B,0),6),INDEX('SPX Raw'!$A:$N,MATCH("SPXW "&amp;TEXT(M$1,"M/DD/YY")&amp;" C"&amp;$A30,'SPX Raw'!$B:$B,0),6)),0))/100</f>
        <v>0</v>
      </c>
      <c r="N30">
        <f>(IFERROR(IFERROR(INDEX('SPX Raw'!$A:$N,MATCH("SPX "&amp;TEXT(N$1,"M/DD/YY")&amp;" C"&amp;$A30,'SPX Raw'!$B:$B,0),6),INDEX('SPX Raw'!$A:$N,MATCH("SPXW "&amp;TEXT(N$1,"M/DD/YY")&amp;" C"&amp;$A30,'SPX Raw'!$B:$B,0),6)),0))/100</f>
        <v>0</v>
      </c>
      <c r="O30">
        <f>(IFERROR(IFERROR(INDEX('SPX Raw'!$A:$N,MATCH("SPX "&amp;TEXT(O$1,"M/DD/YY")&amp;" C"&amp;$A30,'SPX Raw'!$B:$B,0),6),INDEX('SPX Raw'!$A:$N,MATCH("SPXW "&amp;TEXT(O$1,"M/DD/YY")&amp;" C"&amp;$A30,'SPX Raw'!$B:$B,0),6)),0))/100</f>
        <v>0</v>
      </c>
      <c r="P30">
        <f>(IFERROR(IFERROR(INDEX('SPX Raw'!$A:$N,MATCH("SPX "&amp;TEXT(P$1,"M/DD/YY")&amp;" C"&amp;$A30,'SPX Raw'!$B:$B,0),6),INDEX('SPX Raw'!$A:$N,MATCH("SPXW "&amp;TEXT(P$1,"M/DD/YY")&amp;" C"&amp;$A30,'SPX Raw'!$B:$B,0),6)),0))/100</f>
        <v>0</v>
      </c>
      <c r="Q30">
        <f>(IFERROR(IFERROR(INDEX('SPX Raw'!$A:$N,MATCH("SPX "&amp;TEXT(Q$1,"M/DD/YY")&amp;" C"&amp;$A30,'SPX Raw'!$B:$B,0),6),INDEX('SPX Raw'!$A:$N,MATCH("SPXW "&amp;TEXT(Q$1,"M/DD/YY")&amp;" C"&amp;$A30,'SPX Raw'!$B:$B,0),6)),0))/100</f>
        <v>0</v>
      </c>
      <c r="R30">
        <f>(IFERROR(IFERROR(INDEX('SPX Raw'!$A:$N,MATCH("SPX "&amp;TEXT(R$1,"M/DD/YY")&amp;" C"&amp;$A30,'SPX Raw'!$B:$B,0),6),INDEX('SPX Raw'!$A:$N,MATCH("SPXW "&amp;TEXT(R$1,"M/DD/YY")&amp;" C"&amp;$A30,'SPX Raw'!$B:$B,0),6)),0))/100</f>
        <v>0</v>
      </c>
      <c r="S30">
        <f>(IFERROR(IFERROR(INDEX('SPX Raw'!$A:$N,MATCH("SPX "&amp;TEXT(S$1,"M/DD/YY")&amp;" C"&amp;$A30,'SPX Raw'!$B:$B,0),6),INDEX('SPX Raw'!$A:$N,MATCH("SPXW "&amp;TEXT(S$1,"M/DD/YY")&amp;" C"&amp;$A30,'SPX Raw'!$B:$B,0),6)),0))/100</f>
        <v>0</v>
      </c>
    </row>
    <row r="31" spans="1:19" x14ac:dyDescent="0.3">
      <c r="A31" s="1">
        <v>4465</v>
      </c>
      <c r="B31">
        <f>(IFERROR(IFERROR(INDEX('SPX Raw'!$A:$N,MATCH("SPX "&amp;TEXT(B$1,"M/DD/YY")&amp;" C"&amp;$A31,'SPX Raw'!$B:$B,0),6),INDEX('SPX Raw'!$A:$N,MATCH("SPXW "&amp;TEXT(B$1,"M/DD/YY")&amp;" C"&amp;$A31,'SPX Raw'!$B:$B,0),6)),0))/100</f>
        <v>2.8914269810000004</v>
      </c>
      <c r="C31">
        <f>(IFERROR(IFERROR(INDEX('SPX Raw'!$A:$N,MATCH("SPX "&amp;TEXT(C$1,"M/DD/YY")&amp;" C"&amp;$A31,'SPX Raw'!$B:$B,0),6),INDEX('SPX Raw'!$A:$N,MATCH("SPXW "&amp;TEXT(C$1,"M/DD/YY")&amp;" C"&amp;$A31,'SPX Raw'!$B:$B,0),6)),0))/100</f>
        <v>0.12120763220000001</v>
      </c>
      <c r="D31">
        <f>(IFERROR(IFERROR(INDEX('SPX Raw'!$A:$N,MATCH("SPX "&amp;TEXT(D$1,"M/DD/YY")&amp;" C"&amp;$A31,'SPX Raw'!$B:$B,0),6),INDEX('SPX Raw'!$A:$N,MATCH("SPXW "&amp;TEXT(D$1,"M/DD/YY")&amp;" C"&amp;$A31,'SPX Raw'!$B:$B,0),6)),0))/100</f>
        <v>0.1286959805</v>
      </c>
      <c r="E31">
        <f>(IFERROR(IFERROR(INDEX('SPX Raw'!$A:$N,MATCH("SPX "&amp;TEXT(E$1,"M/DD/YY")&amp;" C"&amp;$A31,'SPX Raw'!$B:$B,0),6),INDEX('SPX Raw'!$A:$N,MATCH("SPXW "&amp;TEXT(E$1,"M/DD/YY")&amp;" C"&amp;$A31,'SPX Raw'!$B:$B,0),6)),0))/100</f>
        <v>0.1336286991</v>
      </c>
      <c r="F31">
        <f>(IFERROR(IFERROR(INDEX('SPX Raw'!$A:$N,MATCH("SPX "&amp;TEXT(F$1,"M/DD/YY")&amp;" C"&amp;$A31,'SPX Raw'!$B:$B,0),6),INDEX('SPX Raw'!$A:$N,MATCH("SPXW "&amp;TEXT(F$1,"M/DD/YY")&amp;" C"&amp;$A31,'SPX Raw'!$B:$B,0),6)),0))/100</f>
        <v>0</v>
      </c>
      <c r="G31">
        <f>(IFERROR(IFERROR(INDEX('SPX Raw'!$A:$N,MATCH("SPX "&amp;TEXT(G$1,"M/DD/YY")&amp;" C"&amp;$A31,'SPX Raw'!$B:$B,0),6),INDEX('SPX Raw'!$A:$N,MATCH("SPXW "&amp;TEXT(G$1,"M/DD/YY")&amp;" C"&amp;$A31,'SPX Raw'!$B:$B,0),6)),0))/100</f>
        <v>0</v>
      </c>
      <c r="H31">
        <f>(IFERROR(IFERROR(INDEX('SPX Raw'!$A:$N,MATCH("SPX "&amp;TEXT(H$1,"M/DD/YY")&amp;" C"&amp;$A31,'SPX Raw'!$B:$B,0),6),INDEX('SPX Raw'!$A:$N,MATCH("SPXW "&amp;TEXT(H$1,"M/DD/YY")&amp;" C"&amp;$A31,'SPX Raw'!$B:$B,0),6)),0))/100</f>
        <v>0</v>
      </c>
      <c r="I31">
        <f>(IFERROR(IFERROR(INDEX('SPX Raw'!$A:$N,MATCH("SPX "&amp;TEXT(I$1,"M/DD/YY")&amp;" C"&amp;$A31,'SPX Raw'!$B:$B,0),6),INDEX('SPX Raw'!$A:$N,MATCH("SPXW "&amp;TEXT(I$1,"M/DD/YY")&amp;" C"&amp;$A31,'SPX Raw'!$B:$B,0),6)),0))/100</f>
        <v>0</v>
      </c>
      <c r="J31">
        <f>(IFERROR(IFERROR(INDEX('SPX Raw'!$A:$N,MATCH("SPX "&amp;TEXT(J$1,"M/DD/YY")&amp;" C"&amp;$A31,'SPX Raw'!$B:$B,0),6),INDEX('SPX Raw'!$A:$N,MATCH("SPXW "&amp;TEXT(J$1,"M/DD/YY")&amp;" C"&amp;$A31,'SPX Raw'!$B:$B,0),6)),0))/100</f>
        <v>0</v>
      </c>
      <c r="K31">
        <f>(IFERROR(IFERROR(INDEX('SPX Raw'!$A:$N,MATCH("SPX "&amp;TEXT(K$1,"M/DD/YY")&amp;" C"&amp;$A31,'SPX Raw'!$B:$B,0),6),INDEX('SPX Raw'!$A:$N,MATCH("SPXW "&amp;TEXT(K$1,"M/DD/YY")&amp;" C"&amp;$A31,'SPX Raw'!$B:$B,0),6)),0))/100</f>
        <v>0</v>
      </c>
      <c r="L31">
        <f>(IFERROR(IFERROR(INDEX('SPX Raw'!$A:$N,MATCH("SPX "&amp;TEXT(L$1,"M/DD/YY")&amp;" C"&amp;$A31,'SPX Raw'!$B:$B,0),6),INDEX('SPX Raw'!$A:$N,MATCH("SPXW "&amp;TEXT(L$1,"M/DD/YY")&amp;" C"&amp;$A31,'SPX Raw'!$B:$B,0),6)),0))/100</f>
        <v>0</v>
      </c>
      <c r="M31">
        <f>(IFERROR(IFERROR(INDEX('SPX Raw'!$A:$N,MATCH("SPX "&amp;TEXT(M$1,"M/DD/YY")&amp;" C"&amp;$A31,'SPX Raw'!$B:$B,0),6),INDEX('SPX Raw'!$A:$N,MATCH("SPXW "&amp;TEXT(M$1,"M/DD/YY")&amp;" C"&amp;$A31,'SPX Raw'!$B:$B,0),6)),0))/100</f>
        <v>0</v>
      </c>
      <c r="N31">
        <f>(IFERROR(IFERROR(INDEX('SPX Raw'!$A:$N,MATCH("SPX "&amp;TEXT(N$1,"M/DD/YY")&amp;" C"&amp;$A31,'SPX Raw'!$B:$B,0),6),INDEX('SPX Raw'!$A:$N,MATCH("SPXW "&amp;TEXT(N$1,"M/DD/YY")&amp;" C"&amp;$A31,'SPX Raw'!$B:$B,0),6)),0))/100</f>
        <v>0</v>
      </c>
      <c r="O31">
        <f>(IFERROR(IFERROR(INDEX('SPX Raw'!$A:$N,MATCH("SPX "&amp;TEXT(O$1,"M/DD/YY")&amp;" C"&amp;$A31,'SPX Raw'!$B:$B,0),6),INDEX('SPX Raw'!$A:$N,MATCH("SPXW "&amp;TEXT(O$1,"M/DD/YY")&amp;" C"&amp;$A31,'SPX Raw'!$B:$B,0),6)),0))/100</f>
        <v>0</v>
      </c>
      <c r="P31">
        <f>(IFERROR(IFERROR(INDEX('SPX Raw'!$A:$N,MATCH("SPX "&amp;TEXT(P$1,"M/DD/YY")&amp;" C"&amp;$A31,'SPX Raw'!$B:$B,0),6),INDEX('SPX Raw'!$A:$N,MATCH("SPXW "&amp;TEXT(P$1,"M/DD/YY")&amp;" C"&amp;$A31,'SPX Raw'!$B:$B,0),6)),0))/100</f>
        <v>0</v>
      </c>
      <c r="Q31">
        <f>(IFERROR(IFERROR(INDEX('SPX Raw'!$A:$N,MATCH("SPX "&amp;TEXT(Q$1,"M/DD/YY")&amp;" C"&amp;$A31,'SPX Raw'!$B:$B,0),6),INDEX('SPX Raw'!$A:$N,MATCH("SPXW "&amp;TEXT(Q$1,"M/DD/YY")&amp;" C"&amp;$A31,'SPX Raw'!$B:$B,0),6)),0))/100</f>
        <v>0</v>
      </c>
      <c r="R31">
        <f>(IFERROR(IFERROR(INDEX('SPX Raw'!$A:$N,MATCH("SPX "&amp;TEXT(R$1,"M/DD/YY")&amp;" C"&amp;$A31,'SPX Raw'!$B:$B,0),6),INDEX('SPX Raw'!$A:$N,MATCH("SPXW "&amp;TEXT(R$1,"M/DD/YY")&amp;" C"&amp;$A31,'SPX Raw'!$B:$B,0),6)),0))/100</f>
        <v>0</v>
      </c>
      <c r="S31">
        <f>(IFERROR(IFERROR(INDEX('SPX Raw'!$A:$N,MATCH("SPX "&amp;TEXT(S$1,"M/DD/YY")&amp;" C"&amp;$A31,'SPX Raw'!$B:$B,0),6),INDEX('SPX Raw'!$A:$N,MATCH("SPXW "&amp;TEXT(S$1,"M/DD/YY")&amp;" C"&amp;$A31,'SPX Raw'!$B:$B,0),6)),0))/100</f>
        <v>0</v>
      </c>
    </row>
    <row r="32" spans="1:19" x14ac:dyDescent="0.3">
      <c r="A32" s="1">
        <v>4470</v>
      </c>
      <c r="B32">
        <f>(IFERROR(IFERROR(INDEX('SPX Raw'!$A:$N,MATCH("SPX "&amp;TEXT(B$1,"M/DD/YY")&amp;" C"&amp;$A32,'SPX Raw'!$B:$B,0),6),INDEX('SPX Raw'!$A:$N,MATCH("SPXW "&amp;TEXT(B$1,"M/DD/YY")&amp;" C"&amp;$A32,'SPX Raw'!$B:$B,0),6)),0))/100</f>
        <v>0</v>
      </c>
      <c r="C32">
        <f>(IFERROR(IFERROR(INDEX('SPX Raw'!$A:$N,MATCH("SPX "&amp;TEXT(C$1,"M/DD/YY")&amp;" C"&amp;$A32,'SPX Raw'!$B:$B,0),6),INDEX('SPX Raw'!$A:$N,MATCH("SPXW "&amp;TEXT(C$1,"M/DD/YY")&amp;" C"&amp;$A32,'SPX Raw'!$B:$B,0),6)),0))/100</f>
        <v>0.1202020454</v>
      </c>
      <c r="D32">
        <f>(IFERROR(IFERROR(INDEX('SPX Raw'!$A:$N,MATCH("SPX "&amp;TEXT(D$1,"M/DD/YY")&amp;" C"&amp;$A32,'SPX Raw'!$B:$B,0),6),INDEX('SPX Raw'!$A:$N,MATCH("SPXW "&amp;TEXT(D$1,"M/DD/YY")&amp;" C"&amp;$A32,'SPX Raw'!$B:$B,0),6)),0))/100</f>
        <v>0.1280760473</v>
      </c>
      <c r="E32">
        <f>(IFERROR(IFERROR(INDEX('SPX Raw'!$A:$N,MATCH("SPX "&amp;TEXT(E$1,"M/DD/YY")&amp;" C"&amp;$A32,'SPX Raw'!$B:$B,0),6),INDEX('SPX Raw'!$A:$N,MATCH("SPXW "&amp;TEXT(E$1,"M/DD/YY")&amp;" C"&amp;$A32,'SPX Raw'!$B:$B,0),6)),0))/100</f>
        <v>0.1328150729</v>
      </c>
      <c r="F32">
        <f>(IFERROR(IFERROR(INDEX('SPX Raw'!$A:$N,MATCH("SPX "&amp;TEXT(F$1,"M/DD/YY")&amp;" C"&amp;$A32,'SPX Raw'!$B:$B,0),6),INDEX('SPX Raw'!$A:$N,MATCH("SPXW "&amp;TEXT(F$1,"M/DD/YY")&amp;" C"&amp;$A32,'SPX Raw'!$B:$B,0),6)),0))/100</f>
        <v>0.1387925341</v>
      </c>
      <c r="G32">
        <f>(IFERROR(IFERROR(INDEX('SPX Raw'!$A:$N,MATCH("SPX "&amp;TEXT(G$1,"M/DD/YY")&amp;" C"&amp;$A32,'SPX Raw'!$B:$B,0),6),INDEX('SPX Raw'!$A:$N,MATCH("SPXW "&amp;TEXT(G$1,"M/DD/YY")&amp;" C"&amp;$A32,'SPX Raw'!$B:$B,0),6)),0))/100</f>
        <v>0.14419908670000001</v>
      </c>
      <c r="H32">
        <f>(IFERROR(IFERROR(INDEX('SPX Raw'!$A:$N,MATCH("SPX "&amp;TEXT(H$1,"M/DD/YY")&amp;" C"&amp;$A32,'SPX Raw'!$B:$B,0),6),INDEX('SPX Raw'!$A:$N,MATCH("SPXW "&amp;TEXT(H$1,"M/DD/YY")&amp;" C"&amp;$A32,'SPX Raw'!$B:$B,0),6)),0))/100</f>
        <v>0</v>
      </c>
      <c r="I32">
        <f>(IFERROR(IFERROR(INDEX('SPX Raw'!$A:$N,MATCH("SPX "&amp;TEXT(I$1,"M/DD/YY")&amp;" C"&amp;$A32,'SPX Raw'!$B:$B,0),6),INDEX('SPX Raw'!$A:$N,MATCH("SPXW "&amp;TEXT(I$1,"M/DD/YY")&amp;" C"&amp;$A32,'SPX Raw'!$B:$B,0),6)),0))/100</f>
        <v>0</v>
      </c>
      <c r="J32">
        <f>(IFERROR(IFERROR(INDEX('SPX Raw'!$A:$N,MATCH("SPX "&amp;TEXT(J$1,"M/DD/YY")&amp;" C"&amp;$A32,'SPX Raw'!$B:$B,0),6),INDEX('SPX Raw'!$A:$N,MATCH("SPXW "&amp;TEXT(J$1,"M/DD/YY")&amp;" C"&amp;$A32,'SPX Raw'!$B:$B,0),6)),0))/100</f>
        <v>0</v>
      </c>
      <c r="K32">
        <f>(IFERROR(IFERROR(INDEX('SPX Raw'!$A:$N,MATCH("SPX "&amp;TEXT(K$1,"M/DD/YY")&amp;" C"&amp;$A32,'SPX Raw'!$B:$B,0),6),INDEX('SPX Raw'!$A:$N,MATCH("SPXW "&amp;TEXT(K$1,"M/DD/YY")&amp;" C"&amp;$A32,'SPX Raw'!$B:$B,0),6)),0))/100</f>
        <v>0</v>
      </c>
      <c r="L32">
        <f>(IFERROR(IFERROR(INDEX('SPX Raw'!$A:$N,MATCH("SPX "&amp;TEXT(L$1,"M/DD/YY")&amp;" C"&amp;$A32,'SPX Raw'!$B:$B,0),6),INDEX('SPX Raw'!$A:$N,MATCH("SPXW "&amp;TEXT(L$1,"M/DD/YY")&amp;" C"&amp;$A32,'SPX Raw'!$B:$B,0),6)),0))/100</f>
        <v>0</v>
      </c>
      <c r="M32">
        <f>(IFERROR(IFERROR(INDEX('SPX Raw'!$A:$N,MATCH("SPX "&amp;TEXT(M$1,"M/DD/YY")&amp;" C"&amp;$A32,'SPX Raw'!$B:$B,0),6),INDEX('SPX Raw'!$A:$N,MATCH("SPXW "&amp;TEXT(M$1,"M/DD/YY")&amp;" C"&amp;$A32,'SPX Raw'!$B:$B,0),6)),0))/100</f>
        <v>0</v>
      </c>
      <c r="N32">
        <f>(IFERROR(IFERROR(INDEX('SPX Raw'!$A:$N,MATCH("SPX "&amp;TEXT(N$1,"M/DD/YY")&amp;" C"&amp;$A32,'SPX Raw'!$B:$B,0),6),INDEX('SPX Raw'!$A:$N,MATCH("SPXW "&amp;TEXT(N$1,"M/DD/YY")&amp;" C"&amp;$A32,'SPX Raw'!$B:$B,0),6)),0))/100</f>
        <v>0</v>
      </c>
      <c r="O32">
        <f>(IFERROR(IFERROR(INDEX('SPX Raw'!$A:$N,MATCH("SPX "&amp;TEXT(O$1,"M/DD/YY")&amp;" C"&amp;$A32,'SPX Raw'!$B:$B,0),6),INDEX('SPX Raw'!$A:$N,MATCH("SPXW "&amp;TEXT(O$1,"M/DD/YY")&amp;" C"&amp;$A32,'SPX Raw'!$B:$B,0),6)),0))/100</f>
        <v>0</v>
      </c>
      <c r="P32">
        <f>(IFERROR(IFERROR(INDEX('SPX Raw'!$A:$N,MATCH("SPX "&amp;TEXT(P$1,"M/DD/YY")&amp;" C"&amp;$A32,'SPX Raw'!$B:$B,0),6),INDEX('SPX Raw'!$A:$N,MATCH("SPXW "&amp;TEXT(P$1,"M/DD/YY")&amp;" C"&amp;$A32,'SPX Raw'!$B:$B,0),6)),0))/100</f>
        <v>0</v>
      </c>
      <c r="Q32">
        <f>(IFERROR(IFERROR(INDEX('SPX Raw'!$A:$N,MATCH("SPX "&amp;TEXT(Q$1,"M/DD/YY")&amp;" C"&amp;$A32,'SPX Raw'!$B:$B,0),6),INDEX('SPX Raw'!$A:$N,MATCH("SPXW "&amp;TEXT(Q$1,"M/DD/YY")&amp;" C"&amp;$A32,'SPX Raw'!$B:$B,0),6)),0))/100</f>
        <v>0</v>
      </c>
      <c r="R32">
        <f>(IFERROR(IFERROR(INDEX('SPX Raw'!$A:$N,MATCH("SPX "&amp;TEXT(R$1,"M/DD/YY")&amp;" C"&amp;$A32,'SPX Raw'!$B:$B,0),6),INDEX('SPX Raw'!$A:$N,MATCH("SPXW "&amp;TEXT(R$1,"M/DD/YY")&amp;" C"&amp;$A32,'SPX Raw'!$B:$B,0),6)),0))/100</f>
        <v>0</v>
      </c>
      <c r="S32">
        <f>(IFERROR(IFERROR(INDEX('SPX Raw'!$A:$N,MATCH("SPX "&amp;TEXT(S$1,"M/DD/YY")&amp;" C"&amp;$A32,'SPX Raw'!$B:$B,0),6),INDEX('SPX Raw'!$A:$N,MATCH("SPXW "&amp;TEXT(S$1,"M/DD/YY")&amp;" C"&amp;$A32,'SPX Raw'!$B:$B,0),6)),0))/100</f>
        <v>0</v>
      </c>
    </row>
    <row r="33" spans="1:19" x14ac:dyDescent="0.3">
      <c r="A33" s="1">
        <v>4475</v>
      </c>
      <c r="B33">
        <f>(IFERROR(IFERROR(INDEX('SPX Raw'!$A:$N,MATCH("SPX "&amp;TEXT(B$1,"M/DD/YY")&amp;" C"&amp;$A33,'SPX Raw'!$B:$B,0),6),INDEX('SPX Raw'!$A:$N,MATCH("SPXW "&amp;TEXT(B$1,"M/DD/YY")&amp;" C"&amp;$A33,'SPX Raw'!$B:$B,0),6)),0))/100</f>
        <v>2.3691154050000001</v>
      </c>
      <c r="C33">
        <f>(IFERROR(IFERROR(INDEX('SPX Raw'!$A:$N,MATCH("SPX "&amp;TEXT(C$1,"M/DD/YY")&amp;" C"&amp;$A33,'SPX Raw'!$B:$B,0),6),INDEX('SPX Raw'!$A:$N,MATCH("SPXW "&amp;TEXT(C$1,"M/DD/YY")&amp;" C"&amp;$A33,'SPX Raw'!$B:$B,0),6)),0))/100</f>
        <v>0.11941365599999999</v>
      </c>
      <c r="D33">
        <f>(IFERROR(IFERROR(INDEX('SPX Raw'!$A:$N,MATCH("SPX "&amp;TEXT(D$1,"M/DD/YY")&amp;" C"&amp;$A33,'SPX Raw'!$B:$B,0),6),INDEX('SPX Raw'!$A:$N,MATCH("SPXW "&amp;TEXT(D$1,"M/DD/YY")&amp;" C"&amp;$A33,'SPX Raw'!$B:$B,0),6)),0))/100</f>
        <v>0.1274048112</v>
      </c>
      <c r="E33">
        <f>(IFERROR(IFERROR(INDEX('SPX Raw'!$A:$N,MATCH("SPX "&amp;TEXT(E$1,"M/DD/YY")&amp;" C"&amp;$A33,'SPX Raw'!$B:$B,0),6),INDEX('SPX Raw'!$A:$N,MATCH("SPXW "&amp;TEXT(E$1,"M/DD/YY")&amp;" C"&amp;$A33,'SPX Raw'!$B:$B,0),6)),0))/100</f>
        <v>0.13232835610000002</v>
      </c>
      <c r="F33">
        <f>(IFERROR(IFERROR(INDEX('SPX Raw'!$A:$N,MATCH("SPX "&amp;TEXT(F$1,"M/DD/YY")&amp;" C"&amp;$A33,'SPX Raw'!$B:$B,0),6),INDEX('SPX Raw'!$A:$N,MATCH("SPXW "&amp;TEXT(F$1,"M/DD/YY")&amp;" C"&amp;$A33,'SPX Raw'!$B:$B,0),6)),0))/100</f>
        <v>0.13814064670000001</v>
      </c>
      <c r="G33">
        <f>(IFERROR(IFERROR(INDEX('SPX Raw'!$A:$N,MATCH("SPX "&amp;TEXT(G$1,"M/DD/YY")&amp;" C"&amp;$A33,'SPX Raw'!$B:$B,0),6),INDEX('SPX Raw'!$A:$N,MATCH("SPXW "&amp;TEXT(G$1,"M/DD/YY")&amp;" C"&amp;$A33,'SPX Raw'!$B:$B,0),6)),0))/100</f>
        <v>0.1438073392</v>
      </c>
      <c r="H33">
        <f>(IFERROR(IFERROR(INDEX('SPX Raw'!$A:$N,MATCH("SPX "&amp;TEXT(H$1,"M/DD/YY")&amp;" C"&amp;$A33,'SPX Raw'!$B:$B,0),6),INDEX('SPX Raw'!$A:$N,MATCH("SPXW "&amp;TEXT(H$1,"M/DD/YY")&amp;" C"&amp;$A33,'SPX Raw'!$B:$B,0),6)),0))/100</f>
        <v>0.15024280549999999</v>
      </c>
      <c r="I33">
        <f>(IFERROR(IFERROR(INDEX('SPX Raw'!$A:$N,MATCH("SPX "&amp;TEXT(I$1,"M/DD/YY")&amp;" C"&amp;$A33,'SPX Raw'!$B:$B,0),6),INDEX('SPX Raw'!$A:$N,MATCH("SPXW "&amp;TEXT(I$1,"M/DD/YY")&amp;" C"&amp;$A33,'SPX Raw'!$B:$B,0),6)),0))/100</f>
        <v>0.1486458765</v>
      </c>
      <c r="J33">
        <f>(IFERROR(IFERROR(INDEX('SPX Raw'!$A:$N,MATCH("SPX "&amp;TEXT(J$1,"M/DD/YY")&amp;" C"&amp;$A33,'SPX Raw'!$B:$B,0),6),INDEX('SPX Raw'!$A:$N,MATCH("SPXW "&amp;TEXT(J$1,"M/DD/YY")&amp;" C"&amp;$A33,'SPX Raw'!$B:$B,0),6)),0))/100</f>
        <v>0.1514798349</v>
      </c>
      <c r="K33">
        <f>(IFERROR(IFERROR(INDEX('SPX Raw'!$A:$N,MATCH("SPX "&amp;TEXT(K$1,"M/DD/YY")&amp;" C"&amp;$A33,'SPX Raw'!$B:$B,0),6),INDEX('SPX Raw'!$A:$N,MATCH("SPXW "&amp;TEXT(K$1,"M/DD/YY")&amp;" C"&amp;$A33,'SPX Raw'!$B:$B,0),6)),0))/100</f>
        <v>0.15443831559999999</v>
      </c>
      <c r="L33">
        <f>(IFERROR(IFERROR(INDEX('SPX Raw'!$A:$N,MATCH("SPX "&amp;TEXT(L$1,"M/DD/YY")&amp;" C"&amp;$A33,'SPX Raw'!$B:$B,0),6),INDEX('SPX Raw'!$A:$N,MATCH("SPXW "&amp;TEXT(L$1,"M/DD/YY")&amp;" C"&amp;$A33,'SPX Raw'!$B:$B,0),6)),0))/100</f>
        <v>0.15721115190000001</v>
      </c>
      <c r="M33">
        <f>(IFERROR(IFERROR(INDEX('SPX Raw'!$A:$N,MATCH("SPX "&amp;TEXT(M$1,"M/DD/YY")&amp;" C"&amp;$A33,'SPX Raw'!$B:$B,0),6),INDEX('SPX Raw'!$A:$N,MATCH("SPXW "&amp;TEXT(M$1,"M/DD/YY")&amp;" C"&amp;$A33,'SPX Raw'!$B:$B,0),6)),0))/100</f>
        <v>0.15916783470000001</v>
      </c>
      <c r="N33">
        <f>(IFERROR(IFERROR(INDEX('SPX Raw'!$A:$N,MATCH("SPX "&amp;TEXT(N$1,"M/DD/YY")&amp;" C"&amp;$A33,'SPX Raw'!$B:$B,0),6),INDEX('SPX Raw'!$A:$N,MATCH("SPXW "&amp;TEXT(N$1,"M/DD/YY")&amp;" C"&amp;$A33,'SPX Raw'!$B:$B,0),6)),0))/100</f>
        <v>0.16355968809999999</v>
      </c>
      <c r="O33">
        <f>(IFERROR(IFERROR(INDEX('SPX Raw'!$A:$N,MATCH("SPX "&amp;TEXT(O$1,"M/DD/YY")&amp;" C"&amp;$A33,'SPX Raw'!$B:$B,0),6),INDEX('SPX Raw'!$A:$N,MATCH("SPXW "&amp;TEXT(O$1,"M/DD/YY")&amp;" C"&amp;$A33,'SPX Raw'!$B:$B,0),6)),0))/100</f>
        <v>0.1646787442</v>
      </c>
      <c r="P33">
        <f>(IFERROR(IFERROR(INDEX('SPX Raw'!$A:$N,MATCH("SPX "&amp;TEXT(P$1,"M/DD/YY")&amp;" C"&amp;$A33,'SPX Raw'!$B:$B,0),6),INDEX('SPX Raw'!$A:$N,MATCH("SPXW "&amp;TEXT(P$1,"M/DD/YY")&amp;" C"&amp;$A33,'SPX Raw'!$B:$B,0),6)),0))/100</f>
        <v>0.16551542220000001</v>
      </c>
      <c r="Q33">
        <f>(IFERROR(IFERROR(INDEX('SPX Raw'!$A:$N,MATCH("SPX "&amp;TEXT(Q$1,"M/DD/YY")&amp;" C"&amp;$A33,'SPX Raw'!$B:$B,0),6),INDEX('SPX Raw'!$A:$N,MATCH("SPXW "&amp;TEXT(Q$1,"M/DD/YY")&amp;" C"&amp;$A33,'SPX Raw'!$B:$B,0),6)),0))/100</f>
        <v>0</v>
      </c>
      <c r="R33">
        <f>(IFERROR(IFERROR(INDEX('SPX Raw'!$A:$N,MATCH("SPX "&amp;TEXT(R$1,"M/DD/YY")&amp;" C"&amp;$A33,'SPX Raw'!$B:$B,0),6),INDEX('SPX Raw'!$A:$N,MATCH("SPXW "&amp;TEXT(R$1,"M/DD/YY")&amp;" C"&amp;$A33,'SPX Raw'!$B:$B,0),6)),0))/100</f>
        <v>0</v>
      </c>
      <c r="S33">
        <f>(IFERROR(IFERROR(INDEX('SPX Raw'!$A:$N,MATCH("SPX "&amp;TEXT(S$1,"M/DD/YY")&amp;" C"&amp;$A33,'SPX Raw'!$B:$B,0),6),INDEX('SPX Raw'!$A:$N,MATCH("SPXW "&amp;TEXT(S$1,"M/DD/YY")&amp;" C"&amp;$A33,'SPX Raw'!$B:$B,0),6)),0))/100</f>
        <v>0</v>
      </c>
    </row>
    <row r="34" spans="1:19" x14ac:dyDescent="0.3">
      <c r="A34" s="1">
        <v>4480</v>
      </c>
      <c r="B34">
        <f>(IFERROR(IFERROR(INDEX('SPX Raw'!$A:$N,MATCH("SPX "&amp;TEXT(B$1,"M/DD/YY")&amp;" C"&amp;$A34,'SPX Raw'!$B:$B,0),6),INDEX('SPX Raw'!$A:$N,MATCH("SPXW "&amp;TEXT(B$1,"M/DD/YY")&amp;" C"&amp;$A34,'SPX Raw'!$B:$B,0),6)),0))/100</f>
        <v>0</v>
      </c>
      <c r="C34">
        <f>(IFERROR(IFERROR(INDEX('SPX Raw'!$A:$N,MATCH("SPX "&amp;TEXT(C$1,"M/DD/YY")&amp;" C"&amp;$A34,'SPX Raw'!$B:$B,0),6),INDEX('SPX Raw'!$A:$N,MATCH("SPXW "&amp;TEXT(C$1,"M/DD/YY")&amp;" C"&amp;$A34,'SPX Raw'!$B:$B,0),6)),0))/100</f>
        <v>0.11848617880000001</v>
      </c>
      <c r="D34">
        <f>(IFERROR(IFERROR(INDEX('SPX Raw'!$A:$N,MATCH("SPX "&amp;TEXT(D$1,"M/DD/YY")&amp;" C"&amp;$A34,'SPX Raw'!$B:$B,0),6),INDEX('SPX Raw'!$A:$N,MATCH("SPXW "&amp;TEXT(D$1,"M/DD/YY")&amp;" C"&amp;$A34,'SPX Raw'!$B:$B,0),6)),0))/100</f>
        <v>0.12668227679999999</v>
      </c>
      <c r="E34">
        <f>(IFERROR(IFERROR(INDEX('SPX Raw'!$A:$N,MATCH("SPX "&amp;TEXT(E$1,"M/DD/YY")&amp;" C"&amp;$A34,'SPX Raw'!$B:$B,0),6),INDEX('SPX Raw'!$A:$N,MATCH("SPXW "&amp;TEXT(E$1,"M/DD/YY")&amp;" C"&amp;$A34,'SPX Raw'!$B:$B,0),6)),0))/100</f>
        <v>0.1319925686</v>
      </c>
      <c r="F34">
        <f>(IFERROR(IFERROR(INDEX('SPX Raw'!$A:$N,MATCH("SPX "&amp;TEXT(F$1,"M/DD/YY")&amp;" C"&amp;$A34,'SPX Raw'!$B:$B,0),6),INDEX('SPX Raw'!$A:$N,MATCH("SPXW "&amp;TEXT(F$1,"M/DD/YY")&amp;" C"&amp;$A34,'SPX Raw'!$B:$B,0),6)),0))/100</f>
        <v>0.13759067229999999</v>
      </c>
      <c r="G34">
        <f>(IFERROR(IFERROR(INDEX('SPX Raw'!$A:$N,MATCH("SPX "&amp;TEXT(G$1,"M/DD/YY")&amp;" C"&amp;$A34,'SPX Raw'!$B:$B,0),6),INDEX('SPX Raw'!$A:$N,MATCH("SPXW "&amp;TEXT(G$1,"M/DD/YY")&amp;" C"&amp;$A34,'SPX Raw'!$B:$B,0),6)),0))/100</f>
        <v>0.14334690319999999</v>
      </c>
      <c r="H34">
        <f>(IFERROR(IFERROR(INDEX('SPX Raw'!$A:$N,MATCH("SPX "&amp;TEXT(H$1,"M/DD/YY")&amp;" C"&amp;$A34,'SPX Raw'!$B:$B,0),6),INDEX('SPX Raw'!$A:$N,MATCH("SPXW "&amp;TEXT(H$1,"M/DD/YY")&amp;" C"&amp;$A34,'SPX Raw'!$B:$B,0),6)),0))/100</f>
        <v>0</v>
      </c>
      <c r="I34">
        <f>(IFERROR(IFERROR(INDEX('SPX Raw'!$A:$N,MATCH("SPX "&amp;TEXT(I$1,"M/DD/YY")&amp;" C"&amp;$A34,'SPX Raw'!$B:$B,0),6),INDEX('SPX Raw'!$A:$N,MATCH("SPXW "&amp;TEXT(I$1,"M/DD/YY")&amp;" C"&amp;$A34,'SPX Raw'!$B:$B,0),6)),0))/100</f>
        <v>0</v>
      </c>
      <c r="J34">
        <f>(IFERROR(IFERROR(INDEX('SPX Raw'!$A:$N,MATCH("SPX "&amp;TEXT(J$1,"M/DD/YY")&amp;" C"&amp;$A34,'SPX Raw'!$B:$B,0),6),INDEX('SPX Raw'!$A:$N,MATCH("SPXW "&amp;TEXT(J$1,"M/DD/YY")&amp;" C"&amp;$A34,'SPX Raw'!$B:$B,0),6)),0))/100</f>
        <v>0</v>
      </c>
      <c r="K34">
        <f>(IFERROR(IFERROR(INDEX('SPX Raw'!$A:$N,MATCH("SPX "&amp;TEXT(K$1,"M/DD/YY")&amp;" C"&amp;$A34,'SPX Raw'!$B:$B,0),6),INDEX('SPX Raw'!$A:$N,MATCH("SPXW "&amp;TEXT(K$1,"M/DD/YY")&amp;" C"&amp;$A34,'SPX Raw'!$B:$B,0),6)),0))/100</f>
        <v>0</v>
      </c>
      <c r="L34">
        <f>(IFERROR(IFERROR(INDEX('SPX Raw'!$A:$N,MATCH("SPX "&amp;TEXT(L$1,"M/DD/YY")&amp;" C"&amp;$A34,'SPX Raw'!$B:$B,0),6),INDEX('SPX Raw'!$A:$N,MATCH("SPXW "&amp;TEXT(L$1,"M/DD/YY")&amp;" C"&amp;$A34,'SPX Raw'!$B:$B,0),6)),0))/100</f>
        <v>0</v>
      </c>
      <c r="M34">
        <f>(IFERROR(IFERROR(INDEX('SPX Raw'!$A:$N,MATCH("SPX "&amp;TEXT(M$1,"M/DD/YY")&amp;" C"&amp;$A34,'SPX Raw'!$B:$B,0),6),INDEX('SPX Raw'!$A:$N,MATCH("SPXW "&amp;TEXT(M$1,"M/DD/YY")&amp;" C"&amp;$A34,'SPX Raw'!$B:$B,0),6)),0))/100</f>
        <v>0</v>
      </c>
      <c r="N34">
        <f>(IFERROR(IFERROR(INDEX('SPX Raw'!$A:$N,MATCH("SPX "&amp;TEXT(N$1,"M/DD/YY")&amp;" C"&amp;$A34,'SPX Raw'!$B:$B,0),6),INDEX('SPX Raw'!$A:$N,MATCH("SPXW "&amp;TEXT(N$1,"M/DD/YY")&amp;" C"&amp;$A34,'SPX Raw'!$B:$B,0),6)),0))/100</f>
        <v>0</v>
      </c>
      <c r="O34">
        <f>(IFERROR(IFERROR(INDEX('SPX Raw'!$A:$N,MATCH("SPX "&amp;TEXT(O$1,"M/DD/YY")&amp;" C"&amp;$A34,'SPX Raw'!$B:$B,0),6),INDEX('SPX Raw'!$A:$N,MATCH("SPXW "&amp;TEXT(O$1,"M/DD/YY")&amp;" C"&amp;$A34,'SPX Raw'!$B:$B,0),6)),0))/100</f>
        <v>0</v>
      </c>
      <c r="P34">
        <f>(IFERROR(IFERROR(INDEX('SPX Raw'!$A:$N,MATCH("SPX "&amp;TEXT(P$1,"M/DD/YY")&amp;" C"&amp;$A34,'SPX Raw'!$B:$B,0),6),INDEX('SPX Raw'!$A:$N,MATCH("SPXW "&amp;TEXT(P$1,"M/DD/YY")&amp;" C"&amp;$A34,'SPX Raw'!$B:$B,0),6)),0))/100</f>
        <v>0</v>
      </c>
      <c r="Q34">
        <f>(IFERROR(IFERROR(INDEX('SPX Raw'!$A:$N,MATCH("SPX "&amp;TEXT(Q$1,"M/DD/YY")&amp;" C"&amp;$A34,'SPX Raw'!$B:$B,0),6),INDEX('SPX Raw'!$A:$N,MATCH("SPXW "&amp;TEXT(Q$1,"M/DD/YY")&amp;" C"&amp;$A34,'SPX Raw'!$B:$B,0),6)),0))/100</f>
        <v>0</v>
      </c>
      <c r="R34">
        <f>(IFERROR(IFERROR(INDEX('SPX Raw'!$A:$N,MATCH("SPX "&amp;TEXT(R$1,"M/DD/YY")&amp;" C"&amp;$A34,'SPX Raw'!$B:$B,0),6),INDEX('SPX Raw'!$A:$N,MATCH("SPXW "&amp;TEXT(R$1,"M/DD/YY")&amp;" C"&amp;$A34,'SPX Raw'!$B:$B,0),6)),0))/100</f>
        <v>0</v>
      </c>
      <c r="S34">
        <f>(IFERROR(IFERROR(INDEX('SPX Raw'!$A:$N,MATCH("SPX "&amp;TEXT(S$1,"M/DD/YY")&amp;" C"&amp;$A34,'SPX Raw'!$B:$B,0),6),INDEX('SPX Raw'!$A:$N,MATCH("SPXW "&amp;TEXT(S$1,"M/DD/YY")&amp;" C"&amp;$A34,'SPX Raw'!$B:$B,0),6)),0))/100</f>
        <v>0</v>
      </c>
    </row>
    <row r="35" spans="1:19" x14ac:dyDescent="0.3">
      <c r="A35" s="1">
        <v>4485</v>
      </c>
      <c r="B35">
        <f>(IFERROR(IFERROR(INDEX('SPX Raw'!$A:$N,MATCH("SPX "&amp;TEXT(B$1,"M/DD/YY")&amp;" C"&amp;$A35,'SPX Raw'!$B:$B,0),6),INDEX('SPX Raw'!$A:$N,MATCH("SPXW "&amp;TEXT(B$1,"M/DD/YY")&amp;" C"&amp;$A35,'SPX Raw'!$B:$B,0),6)),0))/100</f>
        <v>0</v>
      </c>
      <c r="C35">
        <f>(IFERROR(IFERROR(INDEX('SPX Raw'!$A:$N,MATCH("SPX "&amp;TEXT(C$1,"M/DD/YY")&amp;" C"&amp;$A35,'SPX Raw'!$B:$B,0),6),INDEX('SPX Raw'!$A:$N,MATCH("SPXW "&amp;TEXT(C$1,"M/DD/YY")&amp;" C"&amp;$A35,'SPX Raw'!$B:$B,0),6)),0))/100</f>
        <v>0.11767238150000001</v>
      </c>
      <c r="D35">
        <f>(IFERROR(IFERROR(INDEX('SPX Raw'!$A:$N,MATCH("SPX "&amp;TEXT(D$1,"M/DD/YY")&amp;" C"&amp;$A35,'SPX Raw'!$B:$B,0),6),INDEX('SPX Raw'!$A:$N,MATCH("SPXW "&amp;TEXT(D$1,"M/DD/YY")&amp;" C"&amp;$A35,'SPX Raw'!$B:$B,0),6)),0))/100</f>
        <v>0.1259806037</v>
      </c>
      <c r="E35">
        <f>(IFERROR(IFERROR(INDEX('SPX Raw'!$A:$N,MATCH("SPX "&amp;TEXT(E$1,"M/DD/YY")&amp;" C"&amp;$A35,'SPX Raw'!$B:$B,0),6),INDEX('SPX Raw'!$A:$N,MATCH("SPXW "&amp;TEXT(E$1,"M/DD/YY")&amp;" C"&amp;$A35,'SPX Raw'!$B:$B,0),6)),0))/100</f>
        <v>0.13125257639999999</v>
      </c>
      <c r="F35">
        <f>(IFERROR(IFERROR(INDEX('SPX Raw'!$A:$N,MATCH("SPX "&amp;TEXT(F$1,"M/DD/YY")&amp;" C"&amp;$A35,'SPX Raw'!$B:$B,0),6),INDEX('SPX Raw'!$A:$N,MATCH("SPXW "&amp;TEXT(F$1,"M/DD/YY")&amp;" C"&amp;$A35,'SPX Raw'!$B:$B,0),6)),0))/100</f>
        <v>0</v>
      </c>
      <c r="G35">
        <f>(IFERROR(IFERROR(INDEX('SPX Raw'!$A:$N,MATCH("SPX "&amp;TEXT(G$1,"M/DD/YY")&amp;" C"&amp;$A35,'SPX Raw'!$B:$B,0),6),INDEX('SPX Raw'!$A:$N,MATCH("SPXW "&amp;TEXT(G$1,"M/DD/YY")&amp;" C"&amp;$A35,'SPX Raw'!$B:$B,0),6)),0))/100</f>
        <v>0</v>
      </c>
      <c r="H35">
        <f>(IFERROR(IFERROR(INDEX('SPX Raw'!$A:$N,MATCH("SPX "&amp;TEXT(H$1,"M/DD/YY")&amp;" C"&amp;$A35,'SPX Raw'!$B:$B,0),6),INDEX('SPX Raw'!$A:$N,MATCH("SPXW "&amp;TEXT(H$1,"M/DD/YY")&amp;" C"&amp;$A35,'SPX Raw'!$B:$B,0),6)),0))/100</f>
        <v>0</v>
      </c>
      <c r="I35">
        <f>(IFERROR(IFERROR(INDEX('SPX Raw'!$A:$N,MATCH("SPX "&amp;TEXT(I$1,"M/DD/YY")&amp;" C"&amp;$A35,'SPX Raw'!$B:$B,0),6),INDEX('SPX Raw'!$A:$N,MATCH("SPXW "&amp;TEXT(I$1,"M/DD/YY")&amp;" C"&amp;$A35,'SPX Raw'!$B:$B,0),6)),0))/100</f>
        <v>0</v>
      </c>
      <c r="J35">
        <f>(IFERROR(IFERROR(INDEX('SPX Raw'!$A:$N,MATCH("SPX "&amp;TEXT(J$1,"M/DD/YY")&amp;" C"&amp;$A35,'SPX Raw'!$B:$B,0),6),INDEX('SPX Raw'!$A:$N,MATCH("SPXW "&amp;TEXT(J$1,"M/DD/YY")&amp;" C"&amp;$A35,'SPX Raw'!$B:$B,0),6)),0))/100</f>
        <v>0</v>
      </c>
      <c r="K35">
        <f>(IFERROR(IFERROR(INDEX('SPX Raw'!$A:$N,MATCH("SPX "&amp;TEXT(K$1,"M/DD/YY")&amp;" C"&amp;$A35,'SPX Raw'!$B:$B,0),6),INDEX('SPX Raw'!$A:$N,MATCH("SPXW "&amp;TEXT(K$1,"M/DD/YY")&amp;" C"&amp;$A35,'SPX Raw'!$B:$B,0),6)),0))/100</f>
        <v>0</v>
      </c>
      <c r="L35">
        <f>(IFERROR(IFERROR(INDEX('SPX Raw'!$A:$N,MATCH("SPX "&amp;TEXT(L$1,"M/DD/YY")&amp;" C"&amp;$A35,'SPX Raw'!$B:$B,0),6),INDEX('SPX Raw'!$A:$N,MATCH("SPXW "&amp;TEXT(L$1,"M/DD/YY")&amp;" C"&amp;$A35,'SPX Raw'!$B:$B,0),6)),0))/100</f>
        <v>0</v>
      </c>
      <c r="M35">
        <f>(IFERROR(IFERROR(INDEX('SPX Raw'!$A:$N,MATCH("SPX "&amp;TEXT(M$1,"M/DD/YY")&amp;" C"&amp;$A35,'SPX Raw'!$B:$B,0),6),INDEX('SPX Raw'!$A:$N,MATCH("SPXW "&amp;TEXT(M$1,"M/DD/YY")&amp;" C"&amp;$A35,'SPX Raw'!$B:$B,0),6)),0))/100</f>
        <v>0</v>
      </c>
      <c r="N35">
        <f>(IFERROR(IFERROR(INDEX('SPX Raw'!$A:$N,MATCH("SPX "&amp;TEXT(N$1,"M/DD/YY")&amp;" C"&amp;$A35,'SPX Raw'!$B:$B,0),6),INDEX('SPX Raw'!$A:$N,MATCH("SPXW "&amp;TEXT(N$1,"M/DD/YY")&amp;" C"&amp;$A35,'SPX Raw'!$B:$B,0),6)),0))/100</f>
        <v>0</v>
      </c>
      <c r="O35">
        <f>(IFERROR(IFERROR(INDEX('SPX Raw'!$A:$N,MATCH("SPX "&amp;TEXT(O$1,"M/DD/YY")&amp;" C"&amp;$A35,'SPX Raw'!$B:$B,0),6),INDEX('SPX Raw'!$A:$N,MATCH("SPXW "&amp;TEXT(O$1,"M/DD/YY")&amp;" C"&amp;$A35,'SPX Raw'!$B:$B,0),6)),0))/100</f>
        <v>0</v>
      </c>
      <c r="P35">
        <f>(IFERROR(IFERROR(INDEX('SPX Raw'!$A:$N,MATCH("SPX "&amp;TEXT(P$1,"M/DD/YY")&amp;" C"&amp;$A35,'SPX Raw'!$B:$B,0),6),INDEX('SPX Raw'!$A:$N,MATCH("SPXW "&amp;TEXT(P$1,"M/DD/YY")&amp;" C"&amp;$A35,'SPX Raw'!$B:$B,0),6)),0))/100</f>
        <v>0</v>
      </c>
      <c r="Q35">
        <f>(IFERROR(IFERROR(INDEX('SPX Raw'!$A:$N,MATCH("SPX "&amp;TEXT(Q$1,"M/DD/YY")&amp;" C"&amp;$A35,'SPX Raw'!$B:$B,0),6),INDEX('SPX Raw'!$A:$N,MATCH("SPXW "&amp;TEXT(Q$1,"M/DD/YY")&amp;" C"&amp;$A35,'SPX Raw'!$B:$B,0),6)),0))/100</f>
        <v>0</v>
      </c>
      <c r="R35">
        <f>(IFERROR(IFERROR(INDEX('SPX Raw'!$A:$N,MATCH("SPX "&amp;TEXT(R$1,"M/DD/YY")&amp;" C"&amp;$A35,'SPX Raw'!$B:$B,0),6),INDEX('SPX Raw'!$A:$N,MATCH("SPXW "&amp;TEXT(R$1,"M/DD/YY")&amp;" C"&amp;$A35,'SPX Raw'!$B:$B,0),6)),0))/100</f>
        <v>0</v>
      </c>
      <c r="S35">
        <f>(IFERROR(IFERROR(INDEX('SPX Raw'!$A:$N,MATCH("SPX "&amp;TEXT(S$1,"M/DD/YY")&amp;" C"&amp;$A35,'SPX Raw'!$B:$B,0),6),INDEX('SPX Raw'!$A:$N,MATCH("SPXW "&amp;TEXT(S$1,"M/DD/YY")&amp;" C"&amp;$A35,'SPX Raw'!$B:$B,0),6)),0))/100</f>
        <v>0</v>
      </c>
    </row>
    <row r="36" spans="1:19" x14ac:dyDescent="0.3">
      <c r="A36" s="1">
        <v>4490</v>
      </c>
      <c r="B36">
        <f>(IFERROR(IFERROR(INDEX('SPX Raw'!$A:$N,MATCH("SPX "&amp;TEXT(B$1,"M/DD/YY")&amp;" C"&amp;$A36,'SPX Raw'!$B:$B,0),6),INDEX('SPX Raw'!$A:$N,MATCH("SPXW "&amp;TEXT(B$1,"M/DD/YY")&amp;" C"&amp;$A36,'SPX Raw'!$B:$B,0),6)),0))/100</f>
        <v>0</v>
      </c>
      <c r="C36">
        <f>(IFERROR(IFERROR(INDEX('SPX Raw'!$A:$N,MATCH("SPX "&amp;TEXT(C$1,"M/DD/YY")&amp;" C"&amp;$A36,'SPX Raw'!$B:$B,0),6),INDEX('SPX Raw'!$A:$N,MATCH("SPXW "&amp;TEXT(C$1,"M/DD/YY")&amp;" C"&amp;$A36,'SPX Raw'!$B:$B,0),6)),0))/100</f>
        <v>0.11704933869999999</v>
      </c>
      <c r="D36">
        <f>(IFERROR(IFERROR(INDEX('SPX Raw'!$A:$N,MATCH("SPX "&amp;TEXT(D$1,"M/DD/YY")&amp;" C"&amp;$A36,'SPX Raw'!$B:$B,0),6),INDEX('SPX Raw'!$A:$N,MATCH("SPXW "&amp;TEXT(D$1,"M/DD/YY")&amp;" C"&amp;$A36,'SPX Raw'!$B:$B,0),6)),0))/100</f>
        <v>0.12537021570000001</v>
      </c>
      <c r="E36">
        <f>(IFERROR(IFERROR(INDEX('SPX Raw'!$A:$N,MATCH("SPX "&amp;TEXT(E$1,"M/DD/YY")&amp;" C"&amp;$A36,'SPX Raw'!$B:$B,0),6),INDEX('SPX Raw'!$A:$N,MATCH("SPXW "&amp;TEXT(E$1,"M/DD/YY")&amp;" C"&amp;$A36,'SPX Raw'!$B:$B,0),6)),0))/100</f>
        <v>0.13066351570000001</v>
      </c>
      <c r="F36">
        <f>(IFERROR(IFERROR(INDEX('SPX Raw'!$A:$N,MATCH("SPX "&amp;TEXT(F$1,"M/DD/YY")&amp;" C"&amp;$A36,'SPX Raw'!$B:$B,0),6),INDEX('SPX Raw'!$A:$N,MATCH("SPXW "&amp;TEXT(F$1,"M/DD/YY")&amp;" C"&amp;$A36,'SPX Raw'!$B:$B,0),6)),0))/100</f>
        <v>0.1364679509</v>
      </c>
      <c r="G36">
        <f>(IFERROR(IFERROR(INDEX('SPX Raw'!$A:$N,MATCH("SPX "&amp;TEXT(G$1,"M/DD/YY")&amp;" C"&amp;$A36,'SPX Raw'!$B:$B,0),6),INDEX('SPX Raw'!$A:$N,MATCH("SPXW "&amp;TEXT(G$1,"M/DD/YY")&amp;" C"&amp;$A36,'SPX Raw'!$B:$B,0),6)),0))/100</f>
        <v>0.14226146449999999</v>
      </c>
      <c r="H36">
        <f>(IFERROR(IFERROR(INDEX('SPX Raw'!$A:$N,MATCH("SPX "&amp;TEXT(H$1,"M/DD/YY")&amp;" C"&amp;$A36,'SPX Raw'!$B:$B,0),6),INDEX('SPX Raw'!$A:$N,MATCH("SPXW "&amp;TEXT(H$1,"M/DD/YY")&amp;" C"&amp;$A36,'SPX Raw'!$B:$B,0),6)),0))/100</f>
        <v>0</v>
      </c>
      <c r="I36">
        <f>(IFERROR(IFERROR(INDEX('SPX Raw'!$A:$N,MATCH("SPX "&amp;TEXT(I$1,"M/DD/YY")&amp;" C"&amp;$A36,'SPX Raw'!$B:$B,0),6),INDEX('SPX Raw'!$A:$N,MATCH("SPXW "&amp;TEXT(I$1,"M/DD/YY")&amp;" C"&amp;$A36,'SPX Raw'!$B:$B,0),6)),0))/100</f>
        <v>0</v>
      </c>
      <c r="J36">
        <f>(IFERROR(IFERROR(INDEX('SPX Raw'!$A:$N,MATCH("SPX "&amp;TEXT(J$1,"M/DD/YY")&amp;" C"&amp;$A36,'SPX Raw'!$B:$B,0),6),INDEX('SPX Raw'!$A:$N,MATCH("SPXW "&amp;TEXT(J$1,"M/DD/YY")&amp;" C"&amp;$A36,'SPX Raw'!$B:$B,0),6)),0))/100</f>
        <v>0</v>
      </c>
      <c r="K36">
        <f>(IFERROR(IFERROR(INDEX('SPX Raw'!$A:$N,MATCH("SPX "&amp;TEXT(K$1,"M/DD/YY")&amp;" C"&amp;$A36,'SPX Raw'!$B:$B,0),6),INDEX('SPX Raw'!$A:$N,MATCH("SPXW "&amp;TEXT(K$1,"M/DD/YY")&amp;" C"&amp;$A36,'SPX Raw'!$B:$B,0),6)),0))/100</f>
        <v>0</v>
      </c>
      <c r="L36">
        <f>(IFERROR(IFERROR(INDEX('SPX Raw'!$A:$N,MATCH("SPX "&amp;TEXT(L$1,"M/DD/YY")&amp;" C"&amp;$A36,'SPX Raw'!$B:$B,0),6),INDEX('SPX Raw'!$A:$N,MATCH("SPXW "&amp;TEXT(L$1,"M/DD/YY")&amp;" C"&amp;$A36,'SPX Raw'!$B:$B,0),6)),0))/100</f>
        <v>0</v>
      </c>
      <c r="M36">
        <f>(IFERROR(IFERROR(INDEX('SPX Raw'!$A:$N,MATCH("SPX "&amp;TEXT(M$1,"M/DD/YY")&amp;" C"&amp;$A36,'SPX Raw'!$B:$B,0),6),INDEX('SPX Raw'!$A:$N,MATCH("SPXW "&amp;TEXT(M$1,"M/DD/YY")&amp;" C"&amp;$A36,'SPX Raw'!$B:$B,0),6)),0))/100</f>
        <v>0</v>
      </c>
      <c r="N36">
        <f>(IFERROR(IFERROR(INDEX('SPX Raw'!$A:$N,MATCH("SPX "&amp;TEXT(N$1,"M/DD/YY")&amp;" C"&amp;$A36,'SPX Raw'!$B:$B,0),6),INDEX('SPX Raw'!$A:$N,MATCH("SPXW "&amp;TEXT(N$1,"M/DD/YY")&amp;" C"&amp;$A36,'SPX Raw'!$B:$B,0),6)),0))/100</f>
        <v>0</v>
      </c>
      <c r="O36">
        <f>(IFERROR(IFERROR(INDEX('SPX Raw'!$A:$N,MATCH("SPX "&amp;TEXT(O$1,"M/DD/YY")&amp;" C"&amp;$A36,'SPX Raw'!$B:$B,0),6),INDEX('SPX Raw'!$A:$N,MATCH("SPXW "&amp;TEXT(O$1,"M/DD/YY")&amp;" C"&amp;$A36,'SPX Raw'!$B:$B,0),6)),0))/100</f>
        <v>0</v>
      </c>
      <c r="P36">
        <f>(IFERROR(IFERROR(INDEX('SPX Raw'!$A:$N,MATCH("SPX "&amp;TEXT(P$1,"M/DD/YY")&amp;" C"&amp;$A36,'SPX Raw'!$B:$B,0),6),INDEX('SPX Raw'!$A:$N,MATCH("SPXW "&amp;TEXT(P$1,"M/DD/YY")&amp;" C"&amp;$A36,'SPX Raw'!$B:$B,0),6)),0))/100</f>
        <v>0</v>
      </c>
      <c r="Q36">
        <f>(IFERROR(IFERROR(INDEX('SPX Raw'!$A:$N,MATCH("SPX "&amp;TEXT(Q$1,"M/DD/YY")&amp;" C"&amp;$A36,'SPX Raw'!$B:$B,0),6),INDEX('SPX Raw'!$A:$N,MATCH("SPXW "&amp;TEXT(Q$1,"M/DD/YY")&amp;" C"&amp;$A36,'SPX Raw'!$B:$B,0),6)),0))/100</f>
        <v>0</v>
      </c>
      <c r="R36">
        <f>(IFERROR(IFERROR(INDEX('SPX Raw'!$A:$N,MATCH("SPX "&amp;TEXT(R$1,"M/DD/YY")&amp;" C"&amp;$A36,'SPX Raw'!$B:$B,0),6),INDEX('SPX Raw'!$A:$N,MATCH("SPXW "&amp;TEXT(R$1,"M/DD/YY")&amp;" C"&amp;$A36,'SPX Raw'!$B:$B,0),6)),0))/100</f>
        <v>0</v>
      </c>
      <c r="S36">
        <f>(IFERROR(IFERROR(INDEX('SPX Raw'!$A:$N,MATCH("SPX "&amp;TEXT(S$1,"M/DD/YY")&amp;" C"&amp;$A36,'SPX Raw'!$B:$B,0),6),INDEX('SPX Raw'!$A:$N,MATCH("SPXW "&amp;TEXT(S$1,"M/DD/YY")&amp;" C"&amp;$A36,'SPX Raw'!$B:$B,0),6)),0))/100</f>
        <v>0</v>
      </c>
    </row>
    <row r="37" spans="1:19" x14ac:dyDescent="0.3">
      <c r="A37" s="1">
        <v>4495</v>
      </c>
      <c r="B37">
        <f>(IFERROR(IFERROR(INDEX('SPX Raw'!$A:$N,MATCH("SPX "&amp;TEXT(B$1,"M/DD/YY")&amp;" C"&amp;$A37,'SPX Raw'!$B:$B,0),6),INDEX('SPX Raw'!$A:$N,MATCH("SPXW "&amp;TEXT(B$1,"M/DD/YY")&amp;" C"&amp;$A37,'SPX Raw'!$B:$B,0),6)),0))/100</f>
        <v>1.1133638480000001</v>
      </c>
      <c r="C37">
        <f>(IFERROR(IFERROR(INDEX('SPX Raw'!$A:$N,MATCH("SPX "&amp;TEXT(C$1,"M/DD/YY")&amp;" C"&amp;$A37,'SPX Raw'!$B:$B,0),6),INDEX('SPX Raw'!$A:$N,MATCH("SPXW "&amp;TEXT(C$1,"M/DD/YY")&amp;" C"&amp;$A37,'SPX Raw'!$B:$B,0),6)),0))/100</f>
        <v>0.1163946236</v>
      </c>
      <c r="D37">
        <f>(IFERROR(IFERROR(INDEX('SPX Raw'!$A:$N,MATCH("SPX "&amp;TEXT(D$1,"M/DD/YY")&amp;" C"&amp;$A37,'SPX Raw'!$B:$B,0),6),INDEX('SPX Raw'!$A:$N,MATCH("SPXW "&amp;TEXT(D$1,"M/DD/YY")&amp;" C"&amp;$A37,'SPX Raw'!$B:$B,0),6)),0))/100</f>
        <v>0.1247018043</v>
      </c>
      <c r="E37">
        <f>(IFERROR(IFERROR(INDEX('SPX Raw'!$A:$N,MATCH("SPX "&amp;TEXT(E$1,"M/DD/YY")&amp;" C"&amp;$A37,'SPX Raw'!$B:$B,0),6),INDEX('SPX Raw'!$A:$N,MATCH("SPXW "&amp;TEXT(E$1,"M/DD/YY")&amp;" C"&amp;$A37,'SPX Raw'!$B:$B,0),6)),0))/100</f>
        <v>0.13021753380000001</v>
      </c>
      <c r="F37">
        <f>(IFERROR(IFERROR(INDEX('SPX Raw'!$A:$N,MATCH("SPX "&amp;TEXT(F$1,"M/DD/YY")&amp;" C"&amp;$A37,'SPX Raw'!$B:$B,0),6),INDEX('SPX Raw'!$A:$N,MATCH("SPXW "&amp;TEXT(F$1,"M/DD/YY")&amp;" C"&amp;$A37,'SPX Raw'!$B:$B,0),6)),0))/100</f>
        <v>0</v>
      </c>
      <c r="G37">
        <f>(IFERROR(IFERROR(INDEX('SPX Raw'!$A:$N,MATCH("SPX "&amp;TEXT(G$1,"M/DD/YY")&amp;" C"&amp;$A37,'SPX Raw'!$B:$B,0),6),INDEX('SPX Raw'!$A:$N,MATCH("SPXW "&amp;TEXT(G$1,"M/DD/YY")&amp;" C"&amp;$A37,'SPX Raw'!$B:$B,0),6)),0))/100</f>
        <v>0</v>
      </c>
      <c r="H37">
        <f>(IFERROR(IFERROR(INDEX('SPX Raw'!$A:$N,MATCH("SPX "&amp;TEXT(H$1,"M/DD/YY")&amp;" C"&amp;$A37,'SPX Raw'!$B:$B,0),6),INDEX('SPX Raw'!$A:$N,MATCH("SPXW "&amp;TEXT(H$1,"M/DD/YY")&amp;" C"&amp;$A37,'SPX Raw'!$B:$B,0),6)),0))/100</f>
        <v>0</v>
      </c>
      <c r="I37">
        <f>(IFERROR(IFERROR(INDEX('SPX Raw'!$A:$N,MATCH("SPX "&amp;TEXT(I$1,"M/DD/YY")&amp;" C"&amp;$A37,'SPX Raw'!$B:$B,0),6),INDEX('SPX Raw'!$A:$N,MATCH("SPXW "&amp;TEXT(I$1,"M/DD/YY")&amp;" C"&amp;$A37,'SPX Raw'!$B:$B,0),6)),0))/100</f>
        <v>0</v>
      </c>
      <c r="J37">
        <f>(IFERROR(IFERROR(INDEX('SPX Raw'!$A:$N,MATCH("SPX "&amp;TEXT(J$1,"M/DD/YY")&amp;" C"&amp;$A37,'SPX Raw'!$B:$B,0),6),INDEX('SPX Raw'!$A:$N,MATCH("SPXW "&amp;TEXT(J$1,"M/DD/YY")&amp;" C"&amp;$A37,'SPX Raw'!$B:$B,0),6)),0))/100</f>
        <v>0</v>
      </c>
      <c r="K37">
        <f>(IFERROR(IFERROR(INDEX('SPX Raw'!$A:$N,MATCH("SPX "&amp;TEXT(K$1,"M/DD/YY")&amp;" C"&amp;$A37,'SPX Raw'!$B:$B,0),6),INDEX('SPX Raw'!$A:$N,MATCH("SPXW "&amp;TEXT(K$1,"M/DD/YY")&amp;" C"&amp;$A37,'SPX Raw'!$B:$B,0),6)),0))/100</f>
        <v>0</v>
      </c>
      <c r="L37">
        <f>(IFERROR(IFERROR(INDEX('SPX Raw'!$A:$N,MATCH("SPX "&amp;TEXT(L$1,"M/DD/YY")&amp;" C"&amp;$A37,'SPX Raw'!$B:$B,0),6),INDEX('SPX Raw'!$A:$N,MATCH("SPXW "&amp;TEXT(L$1,"M/DD/YY")&amp;" C"&amp;$A37,'SPX Raw'!$B:$B,0),6)),0))/100</f>
        <v>0</v>
      </c>
      <c r="M37">
        <f>(IFERROR(IFERROR(INDEX('SPX Raw'!$A:$N,MATCH("SPX "&amp;TEXT(M$1,"M/DD/YY")&amp;" C"&amp;$A37,'SPX Raw'!$B:$B,0),6),INDEX('SPX Raw'!$A:$N,MATCH("SPXW "&amp;TEXT(M$1,"M/DD/YY")&amp;" C"&amp;$A37,'SPX Raw'!$B:$B,0),6)),0))/100</f>
        <v>0</v>
      </c>
      <c r="N37">
        <f>(IFERROR(IFERROR(INDEX('SPX Raw'!$A:$N,MATCH("SPX "&amp;TEXT(N$1,"M/DD/YY")&amp;" C"&amp;$A37,'SPX Raw'!$B:$B,0),6),INDEX('SPX Raw'!$A:$N,MATCH("SPXW "&amp;TEXT(N$1,"M/DD/YY")&amp;" C"&amp;$A37,'SPX Raw'!$B:$B,0),6)),0))/100</f>
        <v>0</v>
      </c>
      <c r="O37">
        <f>(IFERROR(IFERROR(INDEX('SPX Raw'!$A:$N,MATCH("SPX "&amp;TEXT(O$1,"M/DD/YY")&amp;" C"&amp;$A37,'SPX Raw'!$B:$B,0),6),INDEX('SPX Raw'!$A:$N,MATCH("SPXW "&amp;TEXT(O$1,"M/DD/YY")&amp;" C"&amp;$A37,'SPX Raw'!$B:$B,0),6)),0))/100</f>
        <v>0</v>
      </c>
      <c r="P37">
        <f>(IFERROR(IFERROR(INDEX('SPX Raw'!$A:$N,MATCH("SPX "&amp;TEXT(P$1,"M/DD/YY")&amp;" C"&amp;$A37,'SPX Raw'!$B:$B,0),6),INDEX('SPX Raw'!$A:$N,MATCH("SPXW "&amp;TEXT(P$1,"M/DD/YY")&amp;" C"&amp;$A37,'SPX Raw'!$B:$B,0),6)),0))/100</f>
        <v>0</v>
      </c>
      <c r="Q37">
        <f>(IFERROR(IFERROR(INDEX('SPX Raw'!$A:$N,MATCH("SPX "&amp;TEXT(Q$1,"M/DD/YY")&amp;" C"&amp;$A37,'SPX Raw'!$B:$B,0),6),INDEX('SPX Raw'!$A:$N,MATCH("SPXW "&amp;TEXT(Q$1,"M/DD/YY")&amp;" C"&amp;$A37,'SPX Raw'!$B:$B,0),6)),0))/100</f>
        <v>0</v>
      </c>
      <c r="R37">
        <f>(IFERROR(IFERROR(INDEX('SPX Raw'!$A:$N,MATCH("SPX "&amp;TEXT(R$1,"M/DD/YY")&amp;" C"&amp;$A37,'SPX Raw'!$B:$B,0),6),INDEX('SPX Raw'!$A:$N,MATCH("SPXW "&amp;TEXT(R$1,"M/DD/YY")&amp;" C"&amp;$A37,'SPX Raw'!$B:$B,0),6)),0))/100</f>
        <v>0</v>
      </c>
      <c r="S37">
        <f>(IFERROR(IFERROR(INDEX('SPX Raw'!$A:$N,MATCH("SPX "&amp;TEXT(S$1,"M/DD/YY")&amp;" C"&amp;$A37,'SPX Raw'!$B:$B,0),6),INDEX('SPX Raw'!$A:$N,MATCH("SPXW "&amp;TEXT(S$1,"M/DD/YY")&amp;" C"&amp;$A37,'SPX Raw'!$B:$B,0),6)),0))/100</f>
        <v>0</v>
      </c>
    </row>
    <row r="38" spans="1:19" x14ac:dyDescent="0.3">
      <c r="A38" s="1">
        <v>4500</v>
      </c>
      <c r="B38">
        <f>(IFERROR(IFERROR(INDEX('SPX Raw'!$A:$N,MATCH("SPX "&amp;TEXT(B$1,"M/DD/YY")&amp;" C"&amp;$A38,'SPX Raw'!$B:$B,0),6),INDEX('SPX Raw'!$A:$N,MATCH("SPXW "&amp;TEXT(B$1,"M/DD/YY")&amp;" C"&amp;$A38,'SPX Raw'!$B:$B,0),6)),0))/100</f>
        <v>0</v>
      </c>
      <c r="C38">
        <f>(IFERROR(IFERROR(INDEX('SPX Raw'!$A:$N,MATCH("SPX "&amp;TEXT(C$1,"M/DD/YY")&amp;" C"&amp;$A38,'SPX Raw'!$B:$B,0),6),INDEX('SPX Raw'!$A:$N,MATCH("SPXW "&amp;TEXT(C$1,"M/DD/YY")&amp;" C"&amp;$A38,'SPX Raw'!$B:$B,0),6)),0))/100</f>
        <v>0.11561767639999999</v>
      </c>
      <c r="D38">
        <f>(IFERROR(IFERROR(INDEX('SPX Raw'!$A:$N,MATCH("SPX "&amp;TEXT(D$1,"M/DD/YY")&amp;" C"&amp;$A38,'SPX Raw'!$B:$B,0),6),INDEX('SPX Raw'!$A:$N,MATCH("SPXW "&amp;TEXT(D$1,"M/DD/YY")&amp;" C"&amp;$A38,'SPX Raw'!$B:$B,0),6)),0))/100</f>
        <v>0.1236317562</v>
      </c>
      <c r="E38">
        <f>(IFERROR(IFERROR(INDEX('SPX Raw'!$A:$N,MATCH("SPX "&amp;TEXT(E$1,"M/DD/YY")&amp;" C"&amp;$A38,'SPX Raw'!$B:$B,0),6),INDEX('SPX Raw'!$A:$N,MATCH("SPXW "&amp;TEXT(E$1,"M/DD/YY")&amp;" C"&amp;$A38,'SPX Raw'!$B:$B,0),6)),0))/100</f>
        <v>0.1294991345</v>
      </c>
      <c r="F38">
        <f>(IFERROR(IFERROR(INDEX('SPX Raw'!$A:$N,MATCH("SPX "&amp;TEXT(F$1,"M/DD/YY")&amp;" C"&amp;$A38,'SPX Raw'!$B:$B,0),6),INDEX('SPX Raw'!$A:$N,MATCH("SPXW "&amp;TEXT(F$1,"M/DD/YY")&amp;" C"&amp;$A38,'SPX Raw'!$B:$B,0),6)),0))/100</f>
        <v>0.13514344550000001</v>
      </c>
      <c r="G38">
        <f>(IFERROR(IFERROR(INDEX('SPX Raw'!$A:$N,MATCH("SPX "&amp;TEXT(G$1,"M/DD/YY")&amp;" C"&amp;$A38,'SPX Raw'!$B:$B,0),6),INDEX('SPX Raw'!$A:$N,MATCH("SPXW "&amp;TEXT(G$1,"M/DD/YY")&amp;" C"&amp;$A38,'SPX Raw'!$B:$B,0),6)),0))/100</f>
        <v>0.14123697460000001</v>
      </c>
      <c r="H38">
        <f>(IFERROR(IFERROR(INDEX('SPX Raw'!$A:$N,MATCH("SPX "&amp;TEXT(H$1,"M/DD/YY")&amp;" C"&amp;$A38,'SPX Raw'!$B:$B,0),6),INDEX('SPX Raw'!$A:$N,MATCH("SPXW "&amp;TEXT(H$1,"M/DD/YY")&amp;" C"&amp;$A38,'SPX Raw'!$B:$B,0),6)),0))/100</f>
        <v>0.14722926289999999</v>
      </c>
      <c r="I38">
        <f>(IFERROR(IFERROR(INDEX('SPX Raw'!$A:$N,MATCH("SPX "&amp;TEXT(I$1,"M/DD/YY")&amp;" C"&amp;$A38,'SPX Raw'!$B:$B,0),6),INDEX('SPX Raw'!$A:$N,MATCH("SPXW "&amp;TEXT(I$1,"M/DD/YY")&amp;" C"&amp;$A38,'SPX Raw'!$B:$B,0),6)),0))/100</f>
        <v>0.14609795520000002</v>
      </c>
      <c r="J38">
        <f>(IFERROR(IFERROR(INDEX('SPX Raw'!$A:$N,MATCH("SPX "&amp;TEXT(J$1,"M/DD/YY")&amp;" C"&amp;$A38,'SPX Raw'!$B:$B,0),6),INDEX('SPX Raw'!$A:$N,MATCH("SPXW "&amp;TEXT(J$1,"M/DD/YY")&amp;" C"&amp;$A38,'SPX Raw'!$B:$B,0),6)),0))/100</f>
        <v>0.149253892</v>
      </c>
      <c r="K38">
        <f>(IFERROR(IFERROR(INDEX('SPX Raw'!$A:$N,MATCH("SPX "&amp;TEXT(K$1,"M/DD/YY")&amp;" C"&amp;$A38,'SPX Raw'!$B:$B,0),6),INDEX('SPX Raw'!$A:$N,MATCH("SPXW "&amp;TEXT(K$1,"M/DD/YY")&amp;" C"&amp;$A38,'SPX Raw'!$B:$B,0),6)),0))/100</f>
        <v>0.15233877100000001</v>
      </c>
      <c r="L38">
        <f>(IFERROR(IFERROR(INDEX('SPX Raw'!$A:$N,MATCH("SPX "&amp;TEXT(L$1,"M/DD/YY")&amp;" C"&amp;$A38,'SPX Raw'!$B:$B,0),6),INDEX('SPX Raw'!$A:$N,MATCH("SPXW "&amp;TEXT(L$1,"M/DD/YY")&amp;" C"&amp;$A38,'SPX Raw'!$B:$B,0),6)),0))/100</f>
        <v>0.15531128799999999</v>
      </c>
      <c r="M38">
        <f>(IFERROR(IFERROR(INDEX('SPX Raw'!$A:$N,MATCH("SPX "&amp;TEXT(M$1,"M/DD/YY")&amp;" C"&amp;$A38,'SPX Raw'!$B:$B,0),6),INDEX('SPX Raw'!$A:$N,MATCH("SPXW "&amp;TEXT(M$1,"M/DD/YY")&amp;" C"&amp;$A38,'SPX Raw'!$B:$B,0),6)),0))/100</f>
        <v>0.15728105279999999</v>
      </c>
      <c r="N38">
        <f>(IFERROR(IFERROR(INDEX('SPX Raw'!$A:$N,MATCH("SPX "&amp;TEXT(N$1,"M/DD/YY")&amp;" C"&amp;$A38,'SPX Raw'!$B:$B,0),6),INDEX('SPX Raw'!$A:$N,MATCH("SPXW "&amp;TEXT(N$1,"M/DD/YY")&amp;" C"&amp;$A38,'SPX Raw'!$B:$B,0),6)),0))/100</f>
        <v>0.16176814360000003</v>
      </c>
      <c r="O38">
        <f>(IFERROR(IFERROR(INDEX('SPX Raw'!$A:$N,MATCH("SPX "&amp;TEXT(O$1,"M/DD/YY")&amp;" C"&amp;$A38,'SPX Raw'!$B:$B,0),6),INDEX('SPX Raw'!$A:$N,MATCH("SPXW "&amp;TEXT(O$1,"M/DD/YY")&amp;" C"&amp;$A38,'SPX Raw'!$B:$B,0),6)),0))/100</f>
        <v>0.16297376249999998</v>
      </c>
      <c r="P38">
        <f>(IFERROR(IFERROR(INDEX('SPX Raw'!$A:$N,MATCH("SPX "&amp;TEXT(P$1,"M/DD/YY")&amp;" C"&amp;$A38,'SPX Raw'!$B:$B,0),6),INDEX('SPX Raw'!$A:$N,MATCH("SPXW "&amp;TEXT(P$1,"M/DD/YY")&amp;" C"&amp;$A38,'SPX Raw'!$B:$B,0),6)),0))/100</f>
        <v>0.16224687410000002</v>
      </c>
      <c r="Q38">
        <f>(IFERROR(IFERROR(INDEX('SPX Raw'!$A:$N,MATCH("SPX "&amp;TEXT(Q$1,"M/DD/YY")&amp;" C"&amp;$A38,'SPX Raw'!$B:$B,0),6),INDEX('SPX Raw'!$A:$N,MATCH("SPXW "&amp;TEXT(Q$1,"M/DD/YY")&amp;" C"&amp;$A38,'SPX Raw'!$B:$B,0),6)),0))/100</f>
        <v>0.17132729869999999</v>
      </c>
      <c r="R38">
        <f>(IFERROR(IFERROR(INDEX('SPX Raw'!$A:$N,MATCH("SPX "&amp;TEXT(R$1,"M/DD/YY")&amp;" C"&amp;$A38,'SPX Raw'!$B:$B,0),6),INDEX('SPX Raw'!$A:$N,MATCH("SPXW "&amp;TEXT(R$1,"M/DD/YY")&amp;" C"&amp;$A38,'SPX Raw'!$B:$B,0),6)),0))/100</f>
        <v>0.17725812959999998</v>
      </c>
      <c r="S38">
        <f>(IFERROR(IFERROR(INDEX('SPX Raw'!$A:$N,MATCH("SPX "&amp;TEXT(S$1,"M/DD/YY")&amp;" C"&amp;$A38,'SPX Raw'!$B:$B,0),6),INDEX('SPX Raw'!$A:$N,MATCH("SPXW "&amp;TEXT(S$1,"M/DD/YY")&amp;" C"&amp;$A38,'SPX Raw'!$B:$B,0),6)),0))/100</f>
        <v>0.1847781802</v>
      </c>
    </row>
    <row r="39" spans="1:19" x14ac:dyDescent="0.3">
      <c r="A39" s="1">
        <v>4505</v>
      </c>
      <c r="B39">
        <f>(IFERROR(IFERROR(INDEX('SPX Raw'!$A:$N,MATCH("SPX "&amp;TEXT(B$1,"M/DD/YY")&amp;" C"&amp;$A39,'SPX Raw'!$B:$B,0),6),INDEX('SPX Raw'!$A:$N,MATCH("SPXW "&amp;TEXT(B$1,"M/DD/YY")&amp;" C"&amp;$A39,'SPX Raw'!$B:$B,0),6)),0))/100</f>
        <v>0.57570104330000005</v>
      </c>
      <c r="C39">
        <f>(IFERROR(IFERROR(INDEX('SPX Raw'!$A:$N,MATCH("SPX "&amp;TEXT(C$1,"M/DD/YY")&amp;" C"&amp;$A39,'SPX Raw'!$B:$B,0),6),INDEX('SPX Raw'!$A:$N,MATCH("SPXW "&amp;TEXT(C$1,"M/DD/YY")&amp;" C"&amp;$A39,'SPX Raw'!$B:$B,0),6)),0))/100</f>
        <v>0.11512268949999999</v>
      </c>
      <c r="D39">
        <f>(IFERROR(IFERROR(INDEX('SPX Raw'!$A:$N,MATCH("SPX "&amp;TEXT(D$1,"M/DD/YY")&amp;" C"&amp;$A39,'SPX Raw'!$B:$B,0),6),INDEX('SPX Raw'!$A:$N,MATCH("SPXW "&amp;TEXT(D$1,"M/DD/YY")&amp;" C"&amp;$A39,'SPX Raw'!$B:$B,0),6)),0))/100</f>
        <v>0.12335442670000001</v>
      </c>
      <c r="E39">
        <f>(IFERROR(IFERROR(INDEX('SPX Raw'!$A:$N,MATCH("SPX "&amp;TEXT(E$1,"M/DD/YY")&amp;" C"&amp;$A39,'SPX Raw'!$B:$B,0),6),INDEX('SPX Raw'!$A:$N,MATCH("SPXW "&amp;TEXT(E$1,"M/DD/YY")&amp;" C"&amp;$A39,'SPX Raw'!$B:$B,0),6)),0))/100</f>
        <v>0.12892361770000002</v>
      </c>
      <c r="F39">
        <f>(IFERROR(IFERROR(INDEX('SPX Raw'!$A:$N,MATCH("SPX "&amp;TEXT(F$1,"M/DD/YY")&amp;" C"&amp;$A39,'SPX Raw'!$B:$B,0),6),INDEX('SPX Raw'!$A:$N,MATCH("SPXW "&amp;TEXT(F$1,"M/DD/YY")&amp;" C"&amp;$A39,'SPX Raw'!$B:$B,0),6)),0))/100</f>
        <v>0</v>
      </c>
      <c r="G39">
        <f>(IFERROR(IFERROR(INDEX('SPX Raw'!$A:$N,MATCH("SPX "&amp;TEXT(G$1,"M/DD/YY")&amp;" C"&amp;$A39,'SPX Raw'!$B:$B,0),6),INDEX('SPX Raw'!$A:$N,MATCH("SPXW "&amp;TEXT(G$1,"M/DD/YY")&amp;" C"&amp;$A39,'SPX Raw'!$B:$B,0),6)),0))/100</f>
        <v>0</v>
      </c>
      <c r="H39">
        <f>(IFERROR(IFERROR(INDEX('SPX Raw'!$A:$N,MATCH("SPX "&amp;TEXT(H$1,"M/DD/YY")&amp;" C"&amp;$A39,'SPX Raw'!$B:$B,0),6),INDEX('SPX Raw'!$A:$N,MATCH("SPXW "&amp;TEXT(H$1,"M/DD/YY")&amp;" C"&amp;$A39,'SPX Raw'!$B:$B,0),6)),0))/100</f>
        <v>0</v>
      </c>
      <c r="I39">
        <f>(IFERROR(IFERROR(INDEX('SPX Raw'!$A:$N,MATCH("SPX "&amp;TEXT(I$1,"M/DD/YY")&amp;" C"&amp;$A39,'SPX Raw'!$B:$B,0),6),INDEX('SPX Raw'!$A:$N,MATCH("SPXW "&amp;TEXT(I$1,"M/DD/YY")&amp;" C"&amp;$A39,'SPX Raw'!$B:$B,0),6)),0))/100</f>
        <v>0</v>
      </c>
      <c r="J39">
        <f>(IFERROR(IFERROR(INDEX('SPX Raw'!$A:$N,MATCH("SPX "&amp;TEXT(J$1,"M/DD/YY")&amp;" C"&amp;$A39,'SPX Raw'!$B:$B,0),6),INDEX('SPX Raw'!$A:$N,MATCH("SPXW "&amp;TEXT(J$1,"M/DD/YY")&amp;" C"&amp;$A39,'SPX Raw'!$B:$B,0),6)),0))/100</f>
        <v>0</v>
      </c>
      <c r="K39">
        <f>(IFERROR(IFERROR(INDEX('SPX Raw'!$A:$N,MATCH("SPX "&amp;TEXT(K$1,"M/DD/YY")&amp;" C"&amp;$A39,'SPX Raw'!$B:$B,0),6),INDEX('SPX Raw'!$A:$N,MATCH("SPXW "&amp;TEXT(K$1,"M/DD/YY")&amp;" C"&amp;$A39,'SPX Raw'!$B:$B,0),6)),0))/100</f>
        <v>0</v>
      </c>
      <c r="L39">
        <f>(IFERROR(IFERROR(INDEX('SPX Raw'!$A:$N,MATCH("SPX "&amp;TEXT(L$1,"M/DD/YY")&amp;" C"&amp;$A39,'SPX Raw'!$B:$B,0),6),INDEX('SPX Raw'!$A:$N,MATCH("SPXW "&amp;TEXT(L$1,"M/DD/YY")&amp;" C"&amp;$A39,'SPX Raw'!$B:$B,0),6)),0))/100</f>
        <v>0</v>
      </c>
      <c r="M39">
        <f>(IFERROR(IFERROR(INDEX('SPX Raw'!$A:$N,MATCH("SPX "&amp;TEXT(M$1,"M/DD/YY")&amp;" C"&amp;$A39,'SPX Raw'!$B:$B,0),6),INDEX('SPX Raw'!$A:$N,MATCH("SPXW "&amp;TEXT(M$1,"M/DD/YY")&amp;" C"&amp;$A39,'SPX Raw'!$B:$B,0),6)),0))/100</f>
        <v>0</v>
      </c>
      <c r="N39">
        <f>(IFERROR(IFERROR(INDEX('SPX Raw'!$A:$N,MATCH("SPX "&amp;TEXT(N$1,"M/DD/YY")&amp;" C"&amp;$A39,'SPX Raw'!$B:$B,0),6),INDEX('SPX Raw'!$A:$N,MATCH("SPXW "&amp;TEXT(N$1,"M/DD/YY")&amp;" C"&amp;$A39,'SPX Raw'!$B:$B,0),6)),0))/100</f>
        <v>0</v>
      </c>
      <c r="O39">
        <f>(IFERROR(IFERROR(INDEX('SPX Raw'!$A:$N,MATCH("SPX "&amp;TEXT(O$1,"M/DD/YY")&amp;" C"&amp;$A39,'SPX Raw'!$B:$B,0),6),INDEX('SPX Raw'!$A:$N,MATCH("SPXW "&amp;TEXT(O$1,"M/DD/YY")&amp;" C"&amp;$A39,'SPX Raw'!$B:$B,0),6)),0))/100</f>
        <v>0</v>
      </c>
      <c r="P39">
        <f>(IFERROR(IFERROR(INDEX('SPX Raw'!$A:$N,MATCH("SPX "&amp;TEXT(P$1,"M/DD/YY")&amp;" C"&amp;$A39,'SPX Raw'!$B:$B,0),6),INDEX('SPX Raw'!$A:$N,MATCH("SPXW "&amp;TEXT(P$1,"M/DD/YY")&amp;" C"&amp;$A39,'SPX Raw'!$B:$B,0),6)),0))/100</f>
        <v>0</v>
      </c>
      <c r="Q39">
        <f>(IFERROR(IFERROR(INDEX('SPX Raw'!$A:$N,MATCH("SPX "&amp;TEXT(Q$1,"M/DD/YY")&amp;" C"&amp;$A39,'SPX Raw'!$B:$B,0),6),INDEX('SPX Raw'!$A:$N,MATCH("SPXW "&amp;TEXT(Q$1,"M/DD/YY")&amp;" C"&amp;$A39,'SPX Raw'!$B:$B,0),6)),0))/100</f>
        <v>0</v>
      </c>
      <c r="R39">
        <f>(IFERROR(IFERROR(INDEX('SPX Raw'!$A:$N,MATCH("SPX "&amp;TEXT(R$1,"M/DD/YY")&amp;" C"&amp;$A39,'SPX Raw'!$B:$B,0),6),INDEX('SPX Raw'!$A:$N,MATCH("SPXW "&amp;TEXT(R$1,"M/DD/YY")&amp;" C"&amp;$A39,'SPX Raw'!$B:$B,0),6)),0))/100</f>
        <v>0</v>
      </c>
      <c r="S39">
        <f>(IFERROR(IFERROR(INDEX('SPX Raw'!$A:$N,MATCH("SPX "&amp;TEXT(S$1,"M/DD/YY")&amp;" C"&amp;$A39,'SPX Raw'!$B:$B,0),6),INDEX('SPX Raw'!$A:$N,MATCH("SPXW "&amp;TEXT(S$1,"M/DD/YY")&amp;" C"&amp;$A39,'SPX Raw'!$B:$B,0),6)),0))/100</f>
        <v>0</v>
      </c>
    </row>
    <row r="40" spans="1:19" x14ac:dyDescent="0.3">
      <c r="A40" s="1">
        <v>4510</v>
      </c>
      <c r="B40">
        <f>(IFERROR(IFERROR(INDEX('SPX Raw'!$A:$N,MATCH("SPX "&amp;TEXT(B$1,"M/DD/YY")&amp;" C"&amp;$A40,'SPX Raw'!$B:$B,0),6),INDEX('SPX Raw'!$A:$N,MATCH("SPXW "&amp;TEXT(B$1,"M/DD/YY")&amp;" C"&amp;$A40,'SPX Raw'!$B:$B,0),6)),0))/100</f>
        <v>0.28065568630000004</v>
      </c>
      <c r="C40">
        <f>(IFERROR(IFERROR(INDEX('SPX Raw'!$A:$N,MATCH("SPX "&amp;TEXT(C$1,"M/DD/YY")&amp;" C"&amp;$A40,'SPX Raw'!$B:$B,0),6),INDEX('SPX Raw'!$A:$N,MATCH("SPXW "&amp;TEXT(C$1,"M/DD/YY")&amp;" C"&amp;$A40,'SPX Raw'!$B:$B,0),6)),0))/100</f>
        <v>0.11421370380000001</v>
      </c>
      <c r="D40">
        <f>(IFERROR(IFERROR(INDEX('SPX Raw'!$A:$N,MATCH("SPX "&amp;TEXT(D$1,"M/DD/YY")&amp;" C"&amp;$A40,'SPX Raw'!$B:$B,0),6),INDEX('SPX Raw'!$A:$N,MATCH("SPXW "&amp;TEXT(D$1,"M/DD/YY")&amp;" C"&amp;$A40,'SPX Raw'!$B:$B,0),6)),0))/100</f>
        <v>0.1225271322</v>
      </c>
      <c r="E40">
        <f>(IFERROR(IFERROR(INDEX('SPX Raw'!$A:$N,MATCH("SPX "&amp;TEXT(E$1,"M/DD/YY")&amp;" C"&amp;$A40,'SPX Raw'!$B:$B,0),6),INDEX('SPX Raw'!$A:$N,MATCH("SPXW "&amp;TEXT(E$1,"M/DD/YY")&amp;" C"&amp;$A40,'SPX Raw'!$B:$B,0),6)),0))/100</f>
        <v>0.1284820539</v>
      </c>
      <c r="F40">
        <f>(IFERROR(IFERROR(INDEX('SPX Raw'!$A:$N,MATCH("SPX "&amp;TEXT(F$1,"M/DD/YY")&amp;" C"&amp;$A40,'SPX Raw'!$B:$B,0),6),INDEX('SPX Raw'!$A:$N,MATCH("SPXW "&amp;TEXT(F$1,"M/DD/YY")&amp;" C"&amp;$A40,'SPX Raw'!$B:$B,0),6)),0))/100</f>
        <v>0.1343283485</v>
      </c>
      <c r="G40">
        <f>(IFERROR(IFERROR(INDEX('SPX Raw'!$A:$N,MATCH("SPX "&amp;TEXT(G$1,"M/DD/YY")&amp;" C"&amp;$A40,'SPX Raw'!$B:$B,0),6),INDEX('SPX Raw'!$A:$N,MATCH("SPXW "&amp;TEXT(G$1,"M/DD/YY")&amp;" C"&amp;$A40,'SPX Raw'!$B:$B,0),6)),0))/100</f>
        <v>0.1400105469</v>
      </c>
      <c r="H40">
        <f>(IFERROR(IFERROR(INDEX('SPX Raw'!$A:$N,MATCH("SPX "&amp;TEXT(H$1,"M/DD/YY")&amp;" C"&amp;$A40,'SPX Raw'!$B:$B,0),6),INDEX('SPX Raw'!$A:$N,MATCH("SPXW "&amp;TEXT(H$1,"M/DD/YY")&amp;" C"&amp;$A40,'SPX Raw'!$B:$B,0),6)),0))/100</f>
        <v>0</v>
      </c>
      <c r="I40">
        <f>(IFERROR(IFERROR(INDEX('SPX Raw'!$A:$N,MATCH("SPX "&amp;TEXT(I$1,"M/DD/YY")&amp;" C"&amp;$A40,'SPX Raw'!$B:$B,0),6),INDEX('SPX Raw'!$A:$N,MATCH("SPXW "&amp;TEXT(I$1,"M/DD/YY")&amp;" C"&amp;$A40,'SPX Raw'!$B:$B,0),6)),0))/100</f>
        <v>0</v>
      </c>
      <c r="J40">
        <f>(IFERROR(IFERROR(INDEX('SPX Raw'!$A:$N,MATCH("SPX "&amp;TEXT(J$1,"M/DD/YY")&amp;" C"&amp;$A40,'SPX Raw'!$B:$B,0),6),INDEX('SPX Raw'!$A:$N,MATCH("SPXW "&amp;TEXT(J$1,"M/DD/YY")&amp;" C"&amp;$A40,'SPX Raw'!$B:$B,0),6)),0))/100</f>
        <v>0</v>
      </c>
      <c r="K40">
        <f>(IFERROR(IFERROR(INDEX('SPX Raw'!$A:$N,MATCH("SPX "&amp;TEXT(K$1,"M/DD/YY")&amp;" C"&amp;$A40,'SPX Raw'!$B:$B,0),6),INDEX('SPX Raw'!$A:$N,MATCH("SPXW "&amp;TEXT(K$1,"M/DD/YY")&amp;" C"&amp;$A40,'SPX Raw'!$B:$B,0),6)),0))/100</f>
        <v>0</v>
      </c>
      <c r="L40">
        <f>(IFERROR(IFERROR(INDEX('SPX Raw'!$A:$N,MATCH("SPX "&amp;TEXT(L$1,"M/DD/YY")&amp;" C"&amp;$A40,'SPX Raw'!$B:$B,0),6),INDEX('SPX Raw'!$A:$N,MATCH("SPXW "&amp;TEXT(L$1,"M/DD/YY")&amp;" C"&amp;$A40,'SPX Raw'!$B:$B,0),6)),0))/100</f>
        <v>0</v>
      </c>
      <c r="M40">
        <f>(IFERROR(IFERROR(INDEX('SPX Raw'!$A:$N,MATCH("SPX "&amp;TEXT(M$1,"M/DD/YY")&amp;" C"&amp;$A40,'SPX Raw'!$B:$B,0),6),INDEX('SPX Raw'!$A:$N,MATCH("SPXW "&amp;TEXT(M$1,"M/DD/YY")&amp;" C"&amp;$A40,'SPX Raw'!$B:$B,0),6)),0))/100</f>
        <v>0</v>
      </c>
      <c r="N40">
        <f>(IFERROR(IFERROR(INDEX('SPX Raw'!$A:$N,MATCH("SPX "&amp;TEXT(N$1,"M/DD/YY")&amp;" C"&amp;$A40,'SPX Raw'!$B:$B,0),6),INDEX('SPX Raw'!$A:$N,MATCH("SPXW "&amp;TEXT(N$1,"M/DD/YY")&amp;" C"&amp;$A40,'SPX Raw'!$B:$B,0),6)),0))/100</f>
        <v>0</v>
      </c>
      <c r="O40">
        <f>(IFERROR(IFERROR(INDEX('SPX Raw'!$A:$N,MATCH("SPX "&amp;TEXT(O$1,"M/DD/YY")&amp;" C"&amp;$A40,'SPX Raw'!$B:$B,0),6),INDEX('SPX Raw'!$A:$N,MATCH("SPXW "&amp;TEXT(O$1,"M/DD/YY")&amp;" C"&amp;$A40,'SPX Raw'!$B:$B,0),6)),0))/100</f>
        <v>0</v>
      </c>
      <c r="P40">
        <f>(IFERROR(IFERROR(INDEX('SPX Raw'!$A:$N,MATCH("SPX "&amp;TEXT(P$1,"M/DD/YY")&amp;" C"&amp;$A40,'SPX Raw'!$B:$B,0),6),INDEX('SPX Raw'!$A:$N,MATCH("SPXW "&amp;TEXT(P$1,"M/DD/YY")&amp;" C"&amp;$A40,'SPX Raw'!$B:$B,0),6)),0))/100</f>
        <v>0</v>
      </c>
      <c r="Q40">
        <f>(IFERROR(IFERROR(INDEX('SPX Raw'!$A:$N,MATCH("SPX "&amp;TEXT(Q$1,"M/DD/YY")&amp;" C"&amp;$A40,'SPX Raw'!$B:$B,0),6),INDEX('SPX Raw'!$A:$N,MATCH("SPXW "&amp;TEXT(Q$1,"M/DD/YY")&amp;" C"&amp;$A40,'SPX Raw'!$B:$B,0),6)),0))/100</f>
        <v>0</v>
      </c>
      <c r="R40">
        <f>(IFERROR(IFERROR(INDEX('SPX Raw'!$A:$N,MATCH("SPX "&amp;TEXT(R$1,"M/DD/YY")&amp;" C"&amp;$A40,'SPX Raw'!$B:$B,0),6),INDEX('SPX Raw'!$A:$N,MATCH("SPXW "&amp;TEXT(R$1,"M/DD/YY")&amp;" C"&amp;$A40,'SPX Raw'!$B:$B,0),6)),0))/100</f>
        <v>0</v>
      </c>
      <c r="S40">
        <f>(IFERROR(IFERROR(INDEX('SPX Raw'!$A:$N,MATCH("SPX "&amp;TEXT(S$1,"M/DD/YY")&amp;" C"&amp;$A40,'SPX Raw'!$B:$B,0),6),INDEX('SPX Raw'!$A:$N,MATCH("SPXW "&amp;TEXT(S$1,"M/DD/YY")&amp;" C"&amp;$A40,'SPX Raw'!$B:$B,0),6)),0))/100</f>
        <v>0</v>
      </c>
    </row>
    <row r="41" spans="1:19" x14ac:dyDescent="0.3">
      <c r="A41" s="1">
        <v>4515</v>
      </c>
      <c r="B41">
        <f>(IFERROR(IFERROR(INDEX('SPX Raw'!$A:$N,MATCH("SPX "&amp;TEXT(B$1,"M/DD/YY")&amp;" C"&amp;$A41,'SPX Raw'!$B:$B,0),6),INDEX('SPX Raw'!$A:$N,MATCH("SPXW "&amp;TEXT(B$1,"M/DD/YY")&amp;" C"&amp;$A41,'SPX Raw'!$B:$B,0),6)),0))/100</f>
        <v>0.16097339250000001</v>
      </c>
      <c r="C41">
        <f>(IFERROR(IFERROR(INDEX('SPX Raw'!$A:$N,MATCH("SPX "&amp;TEXT(C$1,"M/DD/YY")&amp;" C"&amp;$A41,'SPX Raw'!$B:$B,0),6),INDEX('SPX Raw'!$A:$N,MATCH("SPXW "&amp;TEXT(C$1,"M/DD/YY")&amp;" C"&amp;$A41,'SPX Raw'!$B:$B,0),6)),0))/100</f>
        <v>0.1137429871</v>
      </c>
      <c r="D41">
        <f>(IFERROR(IFERROR(INDEX('SPX Raw'!$A:$N,MATCH("SPX "&amp;TEXT(D$1,"M/DD/YY")&amp;" C"&amp;$A41,'SPX Raw'!$B:$B,0),6),INDEX('SPX Raw'!$A:$N,MATCH("SPXW "&amp;TEXT(D$1,"M/DD/YY")&amp;" C"&amp;$A41,'SPX Raw'!$B:$B,0),6)),0))/100</f>
        <v>0.1219250949</v>
      </c>
      <c r="E41">
        <f>(IFERROR(IFERROR(INDEX('SPX Raw'!$A:$N,MATCH("SPX "&amp;TEXT(E$1,"M/DD/YY")&amp;" C"&amp;$A41,'SPX Raw'!$B:$B,0),6),INDEX('SPX Raw'!$A:$N,MATCH("SPXW "&amp;TEXT(E$1,"M/DD/YY")&amp;" C"&amp;$A41,'SPX Raw'!$B:$B,0),6)),0))/100</f>
        <v>0.12772344860000001</v>
      </c>
      <c r="F41">
        <f>(IFERROR(IFERROR(INDEX('SPX Raw'!$A:$N,MATCH("SPX "&amp;TEXT(F$1,"M/DD/YY")&amp;" C"&amp;$A41,'SPX Raw'!$B:$B,0),6),INDEX('SPX Raw'!$A:$N,MATCH("SPXW "&amp;TEXT(F$1,"M/DD/YY")&amp;" C"&amp;$A41,'SPX Raw'!$B:$B,0),6)),0))/100</f>
        <v>0</v>
      </c>
      <c r="G41">
        <f>(IFERROR(IFERROR(INDEX('SPX Raw'!$A:$N,MATCH("SPX "&amp;TEXT(G$1,"M/DD/YY")&amp;" C"&amp;$A41,'SPX Raw'!$B:$B,0),6),INDEX('SPX Raw'!$A:$N,MATCH("SPXW "&amp;TEXT(G$1,"M/DD/YY")&amp;" C"&amp;$A41,'SPX Raw'!$B:$B,0),6)),0))/100</f>
        <v>0</v>
      </c>
      <c r="H41">
        <f>(IFERROR(IFERROR(INDEX('SPX Raw'!$A:$N,MATCH("SPX "&amp;TEXT(H$1,"M/DD/YY")&amp;" C"&amp;$A41,'SPX Raw'!$B:$B,0),6),INDEX('SPX Raw'!$A:$N,MATCH("SPXW "&amp;TEXT(H$1,"M/DD/YY")&amp;" C"&amp;$A41,'SPX Raw'!$B:$B,0),6)),0))/100</f>
        <v>0</v>
      </c>
      <c r="I41">
        <f>(IFERROR(IFERROR(INDEX('SPX Raw'!$A:$N,MATCH("SPX "&amp;TEXT(I$1,"M/DD/YY")&amp;" C"&amp;$A41,'SPX Raw'!$B:$B,0),6),INDEX('SPX Raw'!$A:$N,MATCH("SPXW "&amp;TEXT(I$1,"M/DD/YY")&amp;" C"&amp;$A41,'SPX Raw'!$B:$B,0),6)),0))/100</f>
        <v>0</v>
      </c>
      <c r="J41">
        <f>(IFERROR(IFERROR(INDEX('SPX Raw'!$A:$N,MATCH("SPX "&amp;TEXT(J$1,"M/DD/YY")&amp;" C"&amp;$A41,'SPX Raw'!$B:$B,0),6),INDEX('SPX Raw'!$A:$N,MATCH("SPXW "&amp;TEXT(J$1,"M/DD/YY")&amp;" C"&amp;$A41,'SPX Raw'!$B:$B,0),6)),0))/100</f>
        <v>0</v>
      </c>
      <c r="K41">
        <f>(IFERROR(IFERROR(INDEX('SPX Raw'!$A:$N,MATCH("SPX "&amp;TEXT(K$1,"M/DD/YY")&amp;" C"&amp;$A41,'SPX Raw'!$B:$B,0),6),INDEX('SPX Raw'!$A:$N,MATCH("SPXW "&amp;TEXT(K$1,"M/DD/YY")&amp;" C"&amp;$A41,'SPX Raw'!$B:$B,0),6)),0))/100</f>
        <v>0</v>
      </c>
      <c r="L41">
        <f>(IFERROR(IFERROR(INDEX('SPX Raw'!$A:$N,MATCH("SPX "&amp;TEXT(L$1,"M/DD/YY")&amp;" C"&amp;$A41,'SPX Raw'!$B:$B,0),6),INDEX('SPX Raw'!$A:$N,MATCH("SPXW "&amp;TEXT(L$1,"M/DD/YY")&amp;" C"&amp;$A41,'SPX Raw'!$B:$B,0),6)),0))/100</f>
        <v>0</v>
      </c>
      <c r="M41">
        <f>(IFERROR(IFERROR(INDEX('SPX Raw'!$A:$N,MATCH("SPX "&amp;TEXT(M$1,"M/DD/YY")&amp;" C"&amp;$A41,'SPX Raw'!$B:$B,0),6),INDEX('SPX Raw'!$A:$N,MATCH("SPXW "&amp;TEXT(M$1,"M/DD/YY")&amp;" C"&amp;$A41,'SPX Raw'!$B:$B,0),6)),0))/100</f>
        <v>0</v>
      </c>
      <c r="N41">
        <f>(IFERROR(IFERROR(INDEX('SPX Raw'!$A:$N,MATCH("SPX "&amp;TEXT(N$1,"M/DD/YY")&amp;" C"&amp;$A41,'SPX Raw'!$B:$B,0),6),INDEX('SPX Raw'!$A:$N,MATCH("SPXW "&amp;TEXT(N$1,"M/DD/YY")&amp;" C"&amp;$A41,'SPX Raw'!$B:$B,0),6)),0))/100</f>
        <v>0</v>
      </c>
      <c r="O41">
        <f>(IFERROR(IFERROR(INDEX('SPX Raw'!$A:$N,MATCH("SPX "&amp;TEXT(O$1,"M/DD/YY")&amp;" C"&amp;$A41,'SPX Raw'!$B:$B,0),6),INDEX('SPX Raw'!$A:$N,MATCH("SPXW "&amp;TEXT(O$1,"M/DD/YY")&amp;" C"&amp;$A41,'SPX Raw'!$B:$B,0),6)),0))/100</f>
        <v>0</v>
      </c>
      <c r="P41">
        <f>(IFERROR(IFERROR(INDEX('SPX Raw'!$A:$N,MATCH("SPX "&amp;TEXT(P$1,"M/DD/YY")&amp;" C"&amp;$A41,'SPX Raw'!$B:$B,0),6),INDEX('SPX Raw'!$A:$N,MATCH("SPXW "&amp;TEXT(P$1,"M/DD/YY")&amp;" C"&amp;$A41,'SPX Raw'!$B:$B,0),6)),0))/100</f>
        <v>0</v>
      </c>
      <c r="Q41">
        <f>(IFERROR(IFERROR(INDEX('SPX Raw'!$A:$N,MATCH("SPX "&amp;TEXT(Q$1,"M/DD/YY")&amp;" C"&amp;$A41,'SPX Raw'!$B:$B,0),6),INDEX('SPX Raw'!$A:$N,MATCH("SPXW "&amp;TEXT(Q$1,"M/DD/YY")&amp;" C"&amp;$A41,'SPX Raw'!$B:$B,0),6)),0))/100</f>
        <v>0</v>
      </c>
      <c r="R41">
        <f>(IFERROR(IFERROR(INDEX('SPX Raw'!$A:$N,MATCH("SPX "&amp;TEXT(R$1,"M/DD/YY")&amp;" C"&amp;$A41,'SPX Raw'!$B:$B,0),6),INDEX('SPX Raw'!$A:$N,MATCH("SPXW "&amp;TEXT(R$1,"M/DD/YY")&amp;" C"&amp;$A41,'SPX Raw'!$B:$B,0),6)),0))/100</f>
        <v>0</v>
      </c>
      <c r="S41">
        <f>(IFERROR(IFERROR(INDEX('SPX Raw'!$A:$N,MATCH("SPX "&amp;TEXT(S$1,"M/DD/YY")&amp;" C"&amp;$A41,'SPX Raw'!$B:$B,0),6),INDEX('SPX Raw'!$A:$N,MATCH("SPXW "&amp;TEXT(S$1,"M/DD/YY")&amp;" C"&amp;$A41,'SPX Raw'!$B:$B,0),6)),0))/100</f>
        <v>0</v>
      </c>
    </row>
    <row r="42" spans="1:19" x14ac:dyDescent="0.3">
      <c r="A42" s="1">
        <v>4520</v>
      </c>
      <c r="B42">
        <f>(IFERROR(IFERROR(INDEX('SPX Raw'!$A:$N,MATCH("SPX "&amp;TEXT(B$1,"M/DD/YY")&amp;" C"&amp;$A42,'SPX Raw'!$B:$B,0),6),INDEX('SPX Raw'!$A:$N,MATCH("SPXW "&amp;TEXT(B$1,"M/DD/YY")&amp;" C"&amp;$A42,'SPX Raw'!$B:$B,0),6)),0))/100</f>
        <v>0.2462380797</v>
      </c>
      <c r="C42">
        <f>(IFERROR(IFERROR(INDEX('SPX Raw'!$A:$N,MATCH("SPX "&amp;TEXT(C$1,"M/DD/YY")&amp;" C"&amp;$A42,'SPX Raw'!$B:$B,0),6),INDEX('SPX Raw'!$A:$N,MATCH("SPXW "&amp;TEXT(C$1,"M/DD/YY")&amp;" C"&amp;$A42,'SPX Raw'!$B:$B,0),6)),0))/100</f>
        <v>0.1130773565</v>
      </c>
      <c r="D42">
        <f>(IFERROR(IFERROR(INDEX('SPX Raw'!$A:$N,MATCH("SPX "&amp;TEXT(D$1,"M/DD/YY")&amp;" C"&amp;$A42,'SPX Raw'!$B:$B,0),6),INDEX('SPX Raw'!$A:$N,MATCH("SPXW "&amp;TEXT(D$1,"M/DD/YY")&amp;" C"&amp;$A42,'SPX Raw'!$B:$B,0),6)),0))/100</f>
        <v>0.12133509070000001</v>
      </c>
      <c r="E42">
        <f>(IFERROR(IFERROR(INDEX('SPX Raw'!$A:$N,MATCH("SPX "&amp;TEXT(E$1,"M/DD/YY")&amp;" C"&amp;$A42,'SPX Raw'!$B:$B,0),6),INDEX('SPX Raw'!$A:$N,MATCH("SPXW "&amp;TEXT(E$1,"M/DD/YY")&amp;" C"&amp;$A42,'SPX Raw'!$B:$B,0),6)),0))/100</f>
        <v>0.12726336189999998</v>
      </c>
      <c r="F42">
        <f>(IFERROR(IFERROR(INDEX('SPX Raw'!$A:$N,MATCH("SPX "&amp;TEXT(F$1,"M/DD/YY")&amp;" C"&amp;$A42,'SPX Raw'!$B:$B,0),6),INDEX('SPX Raw'!$A:$N,MATCH("SPXW "&amp;TEXT(F$1,"M/DD/YY")&amp;" C"&amp;$A42,'SPX Raw'!$B:$B,0),6)),0))/100</f>
        <v>0.13295811029999999</v>
      </c>
      <c r="G42">
        <f>(IFERROR(IFERROR(INDEX('SPX Raw'!$A:$N,MATCH("SPX "&amp;TEXT(G$1,"M/DD/YY")&amp;" C"&amp;$A42,'SPX Raw'!$B:$B,0),6),INDEX('SPX Raw'!$A:$N,MATCH("SPXW "&amp;TEXT(G$1,"M/DD/YY")&amp;" C"&amp;$A42,'SPX Raw'!$B:$B,0),6)),0))/100</f>
        <v>0.13914681500000001</v>
      </c>
      <c r="H42">
        <f>(IFERROR(IFERROR(INDEX('SPX Raw'!$A:$N,MATCH("SPX "&amp;TEXT(H$1,"M/DD/YY")&amp;" C"&amp;$A42,'SPX Raw'!$B:$B,0),6),INDEX('SPX Raw'!$A:$N,MATCH("SPXW "&amp;TEXT(H$1,"M/DD/YY")&amp;" C"&amp;$A42,'SPX Raw'!$B:$B,0),6)),0))/100</f>
        <v>0</v>
      </c>
      <c r="I42">
        <f>(IFERROR(IFERROR(INDEX('SPX Raw'!$A:$N,MATCH("SPX "&amp;TEXT(I$1,"M/DD/YY")&amp;" C"&amp;$A42,'SPX Raw'!$B:$B,0),6),INDEX('SPX Raw'!$A:$N,MATCH("SPXW "&amp;TEXT(I$1,"M/DD/YY")&amp;" C"&amp;$A42,'SPX Raw'!$B:$B,0),6)),0))/100</f>
        <v>0</v>
      </c>
      <c r="J42">
        <f>(IFERROR(IFERROR(INDEX('SPX Raw'!$A:$N,MATCH("SPX "&amp;TEXT(J$1,"M/DD/YY")&amp;" C"&amp;$A42,'SPX Raw'!$B:$B,0),6),INDEX('SPX Raw'!$A:$N,MATCH("SPXW "&amp;TEXT(J$1,"M/DD/YY")&amp;" C"&amp;$A42,'SPX Raw'!$B:$B,0),6)),0))/100</f>
        <v>0</v>
      </c>
      <c r="K42">
        <f>(IFERROR(IFERROR(INDEX('SPX Raw'!$A:$N,MATCH("SPX "&amp;TEXT(K$1,"M/DD/YY")&amp;" C"&amp;$A42,'SPX Raw'!$B:$B,0),6),INDEX('SPX Raw'!$A:$N,MATCH("SPXW "&amp;TEXT(K$1,"M/DD/YY")&amp;" C"&amp;$A42,'SPX Raw'!$B:$B,0),6)),0))/100</f>
        <v>0</v>
      </c>
      <c r="L42">
        <f>(IFERROR(IFERROR(INDEX('SPX Raw'!$A:$N,MATCH("SPX "&amp;TEXT(L$1,"M/DD/YY")&amp;" C"&amp;$A42,'SPX Raw'!$B:$B,0),6),INDEX('SPX Raw'!$A:$N,MATCH("SPXW "&amp;TEXT(L$1,"M/DD/YY")&amp;" C"&amp;$A42,'SPX Raw'!$B:$B,0),6)),0))/100</f>
        <v>0</v>
      </c>
      <c r="M42">
        <f>(IFERROR(IFERROR(INDEX('SPX Raw'!$A:$N,MATCH("SPX "&amp;TEXT(M$1,"M/DD/YY")&amp;" C"&amp;$A42,'SPX Raw'!$B:$B,0),6),INDEX('SPX Raw'!$A:$N,MATCH("SPXW "&amp;TEXT(M$1,"M/DD/YY")&amp;" C"&amp;$A42,'SPX Raw'!$B:$B,0),6)),0))/100</f>
        <v>0</v>
      </c>
      <c r="N42">
        <f>(IFERROR(IFERROR(INDEX('SPX Raw'!$A:$N,MATCH("SPX "&amp;TEXT(N$1,"M/DD/YY")&amp;" C"&amp;$A42,'SPX Raw'!$B:$B,0),6),INDEX('SPX Raw'!$A:$N,MATCH("SPXW "&amp;TEXT(N$1,"M/DD/YY")&amp;" C"&amp;$A42,'SPX Raw'!$B:$B,0),6)),0))/100</f>
        <v>0</v>
      </c>
      <c r="O42">
        <f>(IFERROR(IFERROR(INDEX('SPX Raw'!$A:$N,MATCH("SPX "&amp;TEXT(O$1,"M/DD/YY")&amp;" C"&amp;$A42,'SPX Raw'!$B:$B,0),6),INDEX('SPX Raw'!$A:$N,MATCH("SPXW "&amp;TEXT(O$1,"M/DD/YY")&amp;" C"&amp;$A42,'SPX Raw'!$B:$B,0),6)),0))/100</f>
        <v>0</v>
      </c>
      <c r="P42">
        <f>(IFERROR(IFERROR(INDEX('SPX Raw'!$A:$N,MATCH("SPX "&amp;TEXT(P$1,"M/DD/YY")&amp;" C"&amp;$A42,'SPX Raw'!$B:$B,0),6),INDEX('SPX Raw'!$A:$N,MATCH("SPXW "&amp;TEXT(P$1,"M/DD/YY")&amp;" C"&amp;$A42,'SPX Raw'!$B:$B,0),6)),0))/100</f>
        <v>0</v>
      </c>
      <c r="Q42">
        <f>(IFERROR(IFERROR(INDEX('SPX Raw'!$A:$N,MATCH("SPX "&amp;TEXT(Q$1,"M/DD/YY")&amp;" C"&amp;$A42,'SPX Raw'!$B:$B,0),6),INDEX('SPX Raw'!$A:$N,MATCH("SPXW "&amp;TEXT(Q$1,"M/DD/YY")&amp;" C"&amp;$A42,'SPX Raw'!$B:$B,0),6)),0))/100</f>
        <v>0</v>
      </c>
      <c r="R42">
        <f>(IFERROR(IFERROR(INDEX('SPX Raw'!$A:$N,MATCH("SPX "&amp;TEXT(R$1,"M/DD/YY")&amp;" C"&amp;$A42,'SPX Raw'!$B:$B,0),6),INDEX('SPX Raw'!$A:$N,MATCH("SPXW "&amp;TEXT(R$1,"M/DD/YY")&amp;" C"&amp;$A42,'SPX Raw'!$B:$B,0),6)),0))/100</f>
        <v>0</v>
      </c>
      <c r="S42">
        <f>(IFERROR(IFERROR(INDEX('SPX Raw'!$A:$N,MATCH("SPX "&amp;TEXT(S$1,"M/DD/YY")&amp;" C"&amp;$A42,'SPX Raw'!$B:$B,0),6),INDEX('SPX Raw'!$A:$N,MATCH("SPXW "&amp;TEXT(S$1,"M/DD/YY")&amp;" C"&amp;$A42,'SPX Raw'!$B:$B,0),6)),0))/100</f>
        <v>0</v>
      </c>
    </row>
    <row r="43" spans="1:19" x14ac:dyDescent="0.3">
      <c r="A43" s="1">
        <v>4525</v>
      </c>
      <c r="B43">
        <f>(IFERROR(IFERROR(INDEX('SPX Raw'!$A:$N,MATCH("SPX "&amp;TEXT(B$1,"M/DD/YY")&amp;" C"&amp;$A43,'SPX Raw'!$B:$B,0),6),INDEX('SPX Raw'!$A:$N,MATCH("SPXW "&amp;TEXT(B$1,"M/DD/YY")&amp;" C"&amp;$A43,'SPX Raw'!$B:$B,0),6)),0))/100</f>
        <v>0.45890257470000001</v>
      </c>
      <c r="C43">
        <f>(IFERROR(IFERROR(INDEX('SPX Raw'!$A:$N,MATCH("SPX "&amp;TEXT(C$1,"M/DD/YY")&amp;" C"&amp;$A43,'SPX Raw'!$B:$B,0),6),INDEX('SPX Raw'!$A:$N,MATCH("SPXW "&amp;TEXT(C$1,"M/DD/YY")&amp;" C"&amp;$A43,'SPX Raw'!$B:$B,0),6)),0))/100</f>
        <v>0.1124259086</v>
      </c>
      <c r="D43">
        <f>(IFERROR(IFERROR(INDEX('SPX Raw'!$A:$N,MATCH("SPX "&amp;TEXT(D$1,"M/DD/YY")&amp;" C"&amp;$A43,'SPX Raw'!$B:$B,0),6),INDEX('SPX Raw'!$A:$N,MATCH("SPXW "&amp;TEXT(D$1,"M/DD/YY")&amp;" C"&amp;$A43,'SPX Raw'!$B:$B,0),6)),0))/100</f>
        <v>0.120642452</v>
      </c>
      <c r="E43">
        <f>(IFERROR(IFERROR(INDEX('SPX Raw'!$A:$N,MATCH("SPX "&amp;TEXT(E$1,"M/DD/YY")&amp;" C"&amp;$A43,'SPX Raw'!$B:$B,0),6),INDEX('SPX Raw'!$A:$N,MATCH("SPXW "&amp;TEXT(E$1,"M/DD/YY")&amp;" C"&amp;$A43,'SPX Raw'!$B:$B,0),6)),0))/100</f>
        <v>0.12655242899999999</v>
      </c>
      <c r="F43">
        <f>(IFERROR(IFERROR(INDEX('SPX Raw'!$A:$N,MATCH("SPX "&amp;TEXT(F$1,"M/DD/YY")&amp;" C"&amp;$A43,'SPX Raw'!$B:$B,0),6),INDEX('SPX Raw'!$A:$N,MATCH("SPXW "&amp;TEXT(F$1,"M/DD/YY")&amp;" C"&amp;$A43,'SPX Raw'!$B:$B,0),6)),0))/100</f>
        <v>0.13266898290000001</v>
      </c>
      <c r="G43">
        <f>(IFERROR(IFERROR(INDEX('SPX Raw'!$A:$N,MATCH("SPX "&amp;TEXT(G$1,"M/DD/YY")&amp;" C"&amp;$A43,'SPX Raw'!$B:$B,0),6),INDEX('SPX Raw'!$A:$N,MATCH("SPXW "&amp;TEXT(G$1,"M/DD/YY")&amp;" C"&amp;$A43,'SPX Raw'!$B:$B,0),6)),0))/100</f>
        <v>0.13853310769999999</v>
      </c>
      <c r="H43">
        <f>(IFERROR(IFERROR(INDEX('SPX Raw'!$A:$N,MATCH("SPX "&amp;TEXT(H$1,"M/DD/YY")&amp;" C"&amp;$A43,'SPX Raw'!$B:$B,0),6),INDEX('SPX Raw'!$A:$N,MATCH("SPXW "&amp;TEXT(H$1,"M/DD/YY")&amp;" C"&amp;$A43,'SPX Raw'!$B:$B,0),6)),0))/100</f>
        <v>0.1449653675</v>
      </c>
      <c r="I43">
        <f>(IFERROR(IFERROR(INDEX('SPX Raw'!$A:$N,MATCH("SPX "&amp;TEXT(I$1,"M/DD/YY")&amp;" C"&amp;$A43,'SPX Raw'!$B:$B,0),6),INDEX('SPX Raw'!$A:$N,MATCH("SPXW "&amp;TEXT(I$1,"M/DD/YY")&amp;" C"&amp;$A43,'SPX Raw'!$B:$B,0),6)),0))/100</f>
        <v>0.1441721285</v>
      </c>
      <c r="J43">
        <f>(IFERROR(IFERROR(INDEX('SPX Raw'!$A:$N,MATCH("SPX "&amp;TEXT(J$1,"M/DD/YY")&amp;" C"&amp;$A43,'SPX Raw'!$B:$B,0),6),INDEX('SPX Raw'!$A:$N,MATCH("SPXW "&amp;TEXT(J$1,"M/DD/YY")&amp;" C"&amp;$A43,'SPX Raw'!$B:$B,0),6)),0))/100</f>
        <v>0.14707750889999999</v>
      </c>
      <c r="K43">
        <f>(IFERROR(IFERROR(INDEX('SPX Raw'!$A:$N,MATCH("SPX "&amp;TEXT(K$1,"M/DD/YY")&amp;" C"&amp;$A43,'SPX Raw'!$B:$B,0),6),INDEX('SPX Raw'!$A:$N,MATCH("SPXW "&amp;TEXT(K$1,"M/DD/YY")&amp;" C"&amp;$A43,'SPX Raw'!$B:$B,0),6)),0))/100</f>
        <v>0.15043704890000001</v>
      </c>
      <c r="L43">
        <f>(IFERROR(IFERROR(INDEX('SPX Raw'!$A:$N,MATCH("SPX "&amp;TEXT(L$1,"M/DD/YY")&amp;" C"&amp;$A43,'SPX Raw'!$B:$B,0),6),INDEX('SPX Raw'!$A:$N,MATCH("SPXW "&amp;TEXT(L$1,"M/DD/YY")&amp;" C"&amp;$A43,'SPX Raw'!$B:$B,0),6)),0))/100</f>
        <v>0.15344568119999999</v>
      </c>
      <c r="M43">
        <f>(IFERROR(IFERROR(INDEX('SPX Raw'!$A:$N,MATCH("SPX "&amp;TEXT(M$1,"M/DD/YY")&amp;" C"&amp;$A43,'SPX Raw'!$B:$B,0),6),INDEX('SPX Raw'!$A:$N,MATCH("SPXW "&amp;TEXT(M$1,"M/DD/YY")&amp;" C"&amp;$A43,'SPX Raw'!$B:$B,0),6)),0))/100</f>
        <v>0.15535594929999999</v>
      </c>
      <c r="N43">
        <f>(IFERROR(IFERROR(INDEX('SPX Raw'!$A:$N,MATCH("SPX "&amp;TEXT(N$1,"M/DD/YY")&amp;" C"&amp;$A43,'SPX Raw'!$B:$B,0),6),INDEX('SPX Raw'!$A:$N,MATCH("SPXW "&amp;TEXT(N$1,"M/DD/YY")&amp;" C"&amp;$A43,'SPX Raw'!$B:$B,0),6)),0))/100</f>
        <v>0.15982578410000001</v>
      </c>
      <c r="O43">
        <f>(IFERROR(IFERROR(INDEX('SPX Raw'!$A:$N,MATCH("SPX "&amp;TEXT(O$1,"M/DD/YY")&amp;" C"&amp;$A43,'SPX Raw'!$B:$B,0),6),INDEX('SPX Raw'!$A:$N,MATCH("SPXW "&amp;TEXT(O$1,"M/DD/YY")&amp;" C"&amp;$A43,'SPX Raw'!$B:$B,0),6)),0))/100</f>
        <v>0.16158681629999999</v>
      </c>
      <c r="P43">
        <f>(IFERROR(IFERROR(INDEX('SPX Raw'!$A:$N,MATCH("SPX "&amp;TEXT(P$1,"M/DD/YY")&amp;" C"&amp;$A43,'SPX Raw'!$B:$B,0),6),INDEX('SPX Raw'!$A:$N,MATCH("SPXW "&amp;TEXT(P$1,"M/DD/YY")&amp;" C"&amp;$A43,'SPX Raw'!$B:$B,0),6)),0))/100</f>
        <v>0.16224121860000001</v>
      </c>
      <c r="Q43">
        <f>(IFERROR(IFERROR(INDEX('SPX Raw'!$A:$N,MATCH("SPX "&amp;TEXT(Q$1,"M/DD/YY")&amp;" C"&amp;$A43,'SPX Raw'!$B:$B,0),6),INDEX('SPX Raw'!$A:$N,MATCH("SPXW "&amp;TEXT(Q$1,"M/DD/YY")&amp;" C"&amp;$A43,'SPX Raw'!$B:$B,0),6)),0))/100</f>
        <v>0</v>
      </c>
      <c r="R43">
        <f>(IFERROR(IFERROR(INDEX('SPX Raw'!$A:$N,MATCH("SPX "&amp;TEXT(R$1,"M/DD/YY")&amp;" C"&amp;$A43,'SPX Raw'!$B:$B,0),6),INDEX('SPX Raw'!$A:$N,MATCH("SPXW "&amp;TEXT(R$1,"M/DD/YY")&amp;" C"&amp;$A43,'SPX Raw'!$B:$B,0),6)),0))/100</f>
        <v>0</v>
      </c>
      <c r="S43">
        <f>(IFERROR(IFERROR(INDEX('SPX Raw'!$A:$N,MATCH("SPX "&amp;TEXT(S$1,"M/DD/YY")&amp;" C"&amp;$A43,'SPX Raw'!$B:$B,0),6),INDEX('SPX Raw'!$A:$N,MATCH("SPXW "&amp;TEXT(S$1,"M/DD/YY")&amp;" C"&amp;$A43,'SPX Raw'!$B:$B,0),6)),0))/100</f>
        <v>0</v>
      </c>
    </row>
    <row r="44" spans="1:19" x14ac:dyDescent="0.3">
      <c r="A44" s="1">
        <v>4530</v>
      </c>
      <c r="B44">
        <f>(IFERROR(IFERROR(INDEX('SPX Raw'!$A:$N,MATCH("SPX "&amp;TEXT(B$1,"M/DD/YY")&amp;" C"&amp;$A44,'SPX Raw'!$B:$B,0),6),INDEX('SPX Raw'!$A:$N,MATCH("SPXW "&amp;TEXT(B$1,"M/DD/YY")&amp;" C"&amp;$A44,'SPX Raw'!$B:$B,0),6)),0))/100</f>
        <v>0.65712059339999995</v>
      </c>
      <c r="C44">
        <f>(IFERROR(IFERROR(INDEX('SPX Raw'!$A:$N,MATCH("SPX "&amp;TEXT(C$1,"M/DD/YY")&amp;" C"&amp;$A44,'SPX Raw'!$B:$B,0),6),INDEX('SPX Raw'!$A:$N,MATCH("SPXW "&amp;TEXT(C$1,"M/DD/YY")&amp;" C"&amp;$A44,'SPX Raw'!$B:$B,0),6)),0))/100</f>
        <v>0.11192060700000001</v>
      </c>
      <c r="D44">
        <f>(IFERROR(IFERROR(INDEX('SPX Raw'!$A:$N,MATCH("SPX "&amp;TEXT(D$1,"M/DD/YY")&amp;" C"&amp;$A44,'SPX Raw'!$B:$B,0),6),INDEX('SPX Raw'!$A:$N,MATCH("SPXW "&amp;TEXT(D$1,"M/DD/YY")&amp;" C"&amp;$A44,'SPX Raw'!$B:$B,0),6)),0))/100</f>
        <v>0.12005944360000001</v>
      </c>
      <c r="E44">
        <f>(IFERROR(IFERROR(INDEX('SPX Raw'!$A:$N,MATCH("SPX "&amp;TEXT(E$1,"M/DD/YY")&amp;" C"&amp;$A44,'SPX Raw'!$B:$B,0),6),INDEX('SPX Raw'!$A:$N,MATCH("SPXW "&amp;TEXT(E$1,"M/DD/YY")&amp;" C"&amp;$A44,'SPX Raw'!$B:$B,0),6)),0))/100</f>
        <v>0.12602665099999999</v>
      </c>
      <c r="F44">
        <f>(IFERROR(IFERROR(INDEX('SPX Raw'!$A:$N,MATCH("SPX "&amp;TEXT(F$1,"M/DD/YY")&amp;" C"&amp;$A44,'SPX Raw'!$B:$B,0),6),INDEX('SPX Raw'!$A:$N,MATCH("SPXW "&amp;TEXT(F$1,"M/DD/YY")&amp;" C"&amp;$A44,'SPX Raw'!$B:$B,0),6)),0))/100</f>
        <v>0.13197687180000001</v>
      </c>
      <c r="G44">
        <f>(IFERROR(IFERROR(INDEX('SPX Raw'!$A:$N,MATCH("SPX "&amp;TEXT(G$1,"M/DD/YY")&amp;" C"&amp;$A44,'SPX Raw'!$B:$B,0),6),INDEX('SPX Raw'!$A:$N,MATCH("SPXW "&amp;TEXT(G$1,"M/DD/YY")&amp;" C"&amp;$A44,'SPX Raw'!$B:$B,0),6)),0))/100</f>
        <v>0.13807562009999999</v>
      </c>
      <c r="H44">
        <f>(IFERROR(IFERROR(INDEX('SPX Raw'!$A:$N,MATCH("SPX "&amp;TEXT(H$1,"M/DD/YY")&amp;" C"&amp;$A44,'SPX Raw'!$B:$B,0),6),INDEX('SPX Raw'!$A:$N,MATCH("SPXW "&amp;TEXT(H$1,"M/DD/YY")&amp;" C"&amp;$A44,'SPX Raw'!$B:$B,0),6)),0))/100</f>
        <v>0</v>
      </c>
      <c r="I44">
        <f>(IFERROR(IFERROR(INDEX('SPX Raw'!$A:$N,MATCH("SPX "&amp;TEXT(I$1,"M/DD/YY")&amp;" C"&amp;$A44,'SPX Raw'!$B:$B,0),6),INDEX('SPX Raw'!$A:$N,MATCH("SPXW "&amp;TEXT(I$1,"M/DD/YY")&amp;" C"&amp;$A44,'SPX Raw'!$B:$B,0),6)),0))/100</f>
        <v>0</v>
      </c>
      <c r="J44">
        <f>(IFERROR(IFERROR(INDEX('SPX Raw'!$A:$N,MATCH("SPX "&amp;TEXT(J$1,"M/DD/YY")&amp;" C"&amp;$A44,'SPX Raw'!$B:$B,0),6),INDEX('SPX Raw'!$A:$N,MATCH("SPXW "&amp;TEXT(J$1,"M/DD/YY")&amp;" C"&amp;$A44,'SPX Raw'!$B:$B,0),6)),0))/100</f>
        <v>0</v>
      </c>
      <c r="K44">
        <f>(IFERROR(IFERROR(INDEX('SPX Raw'!$A:$N,MATCH("SPX "&amp;TEXT(K$1,"M/DD/YY")&amp;" C"&amp;$A44,'SPX Raw'!$B:$B,0),6),INDEX('SPX Raw'!$A:$N,MATCH("SPXW "&amp;TEXT(K$1,"M/DD/YY")&amp;" C"&amp;$A44,'SPX Raw'!$B:$B,0),6)),0))/100</f>
        <v>0</v>
      </c>
      <c r="L44">
        <f>(IFERROR(IFERROR(INDEX('SPX Raw'!$A:$N,MATCH("SPX "&amp;TEXT(L$1,"M/DD/YY")&amp;" C"&amp;$A44,'SPX Raw'!$B:$B,0),6),INDEX('SPX Raw'!$A:$N,MATCH("SPXW "&amp;TEXT(L$1,"M/DD/YY")&amp;" C"&amp;$A44,'SPX Raw'!$B:$B,0),6)),0))/100</f>
        <v>0</v>
      </c>
      <c r="M44">
        <f>(IFERROR(IFERROR(INDEX('SPX Raw'!$A:$N,MATCH("SPX "&amp;TEXT(M$1,"M/DD/YY")&amp;" C"&amp;$A44,'SPX Raw'!$B:$B,0),6),INDEX('SPX Raw'!$A:$N,MATCH("SPXW "&amp;TEXT(M$1,"M/DD/YY")&amp;" C"&amp;$A44,'SPX Raw'!$B:$B,0),6)),0))/100</f>
        <v>0</v>
      </c>
      <c r="N44">
        <f>(IFERROR(IFERROR(INDEX('SPX Raw'!$A:$N,MATCH("SPX "&amp;TEXT(N$1,"M/DD/YY")&amp;" C"&amp;$A44,'SPX Raw'!$B:$B,0),6),INDEX('SPX Raw'!$A:$N,MATCH("SPXW "&amp;TEXT(N$1,"M/DD/YY")&amp;" C"&amp;$A44,'SPX Raw'!$B:$B,0),6)),0))/100</f>
        <v>0</v>
      </c>
      <c r="O44">
        <f>(IFERROR(IFERROR(INDEX('SPX Raw'!$A:$N,MATCH("SPX "&amp;TEXT(O$1,"M/DD/YY")&amp;" C"&amp;$A44,'SPX Raw'!$B:$B,0),6),INDEX('SPX Raw'!$A:$N,MATCH("SPXW "&amp;TEXT(O$1,"M/DD/YY")&amp;" C"&amp;$A44,'SPX Raw'!$B:$B,0),6)),0))/100</f>
        <v>0</v>
      </c>
      <c r="P44">
        <f>(IFERROR(IFERROR(INDEX('SPX Raw'!$A:$N,MATCH("SPX "&amp;TEXT(P$1,"M/DD/YY")&amp;" C"&amp;$A44,'SPX Raw'!$B:$B,0),6),INDEX('SPX Raw'!$A:$N,MATCH("SPXW "&amp;TEXT(P$1,"M/DD/YY")&amp;" C"&amp;$A44,'SPX Raw'!$B:$B,0),6)),0))/100</f>
        <v>0</v>
      </c>
      <c r="Q44">
        <f>(IFERROR(IFERROR(INDEX('SPX Raw'!$A:$N,MATCH("SPX "&amp;TEXT(Q$1,"M/DD/YY")&amp;" C"&amp;$A44,'SPX Raw'!$B:$B,0),6),INDEX('SPX Raw'!$A:$N,MATCH("SPXW "&amp;TEXT(Q$1,"M/DD/YY")&amp;" C"&amp;$A44,'SPX Raw'!$B:$B,0),6)),0))/100</f>
        <v>0</v>
      </c>
      <c r="R44">
        <f>(IFERROR(IFERROR(INDEX('SPX Raw'!$A:$N,MATCH("SPX "&amp;TEXT(R$1,"M/DD/YY")&amp;" C"&amp;$A44,'SPX Raw'!$B:$B,0),6),INDEX('SPX Raw'!$A:$N,MATCH("SPXW "&amp;TEXT(R$1,"M/DD/YY")&amp;" C"&amp;$A44,'SPX Raw'!$B:$B,0),6)),0))/100</f>
        <v>0</v>
      </c>
      <c r="S44">
        <f>(IFERROR(IFERROR(INDEX('SPX Raw'!$A:$N,MATCH("SPX "&amp;TEXT(S$1,"M/DD/YY")&amp;" C"&amp;$A44,'SPX Raw'!$B:$B,0),6),INDEX('SPX Raw'!$A:$N,MATCH("SPXW "&amp;TEXT(S$1,"M/DD/YY")&amp;" C"&amp;$A44,'SPX Raw'!$B:$B,0),6)),0))/100</f>
        <v>0</v>
      </c>
    </row>
    <row r="45" spans="1:19" x14ac:dyDescent="0.3">
      <c r="A45" s="1">
        <v>4535</v>
      </c>
      <c r="B45">
        <f>(IFERROR(IFERROR(INDEX('SPX Raw'!$A:$N,MATCH("SPX "&amp;TEXT(B$1,"M/DD/YY")&amp;" C"&amp;$A45,'SPX Raw'!$B:$B,0),6),INDEX('SPX Raw'!$A:$N,MATCH("SPXW "&amp;TEXT(B$1,"M/DD/YY")&amp;" C"&amp;$A45,'SPX Raw'!$B:$B,0),6)),0))/100</f>
        <v>0.84710845039999993</v>
      </c>
      <c r="C45">
        <f>(IFERROR(IFERROR(INDEX('SPX Raw'!$A:$N,MATCH("SPX "&amp;TEXT(C$1,"M/DD/YY")&amp;" C"&amp;$A45,'SPX Raw'!$B:$B,0),6),INDEX('SPX Raw'!$A:$N,MATCH("SPXW "&amp;TEXT(C$1,"M/DD/YY")&amp;" C"&amp;$A45,'SPX Raw'!$B:$B,0),6)),0))/100</f>
        <v>0.1114563804</v>
      </c>
      <c r="D45">
        <f>(IFERROR(IFERROR(INDEX('SPX Raw'!$A:$N,MATCH("SPX "&amp;TEXT(D$1,"M/DD/YY")&amp;" C"&amp;$A45,'SPX Raw'!$B:$B,0),6),INDEX('SPX Raw'!$A:$N,MATCH("SPXW "&amp;TEXT(D$1,"M/DD/YY")&amp;" C"&amp;$A45,'SPX Raw'!$B:$B,0),6)),0))/100</f>
        <v>0.1194151061</v>
      </c>
      <c r="E45">
        <f>(IFERROR(IFERROR(INDEX('SPX Raw'!$A:$N,MATCH("SPX "&amp;TEXT(E$1,"M/DD/YY")&amp;" C"&amp;$A45,'SPX Raw'!$B:$B,0),6),INDEX('SPX Raw'!$A:$N,MATCH("SPXW "&amp;TEXT(E$1,"M/DD/YY")&amp;" C"&amp;$A45,'SPX Raw'!$B:$B,0),6)),0))/100</f>
        <v>0.12552058759999998</v>
      </c>
      <c r="F45">
        <f>(IFERROR(IFERROR(INDEX('SPX Raw'!$A:$N,MATCH("SPX "&amp;TEXT(F$1,"M/DD/YY")&amp;" C"&amp;$A45,'SPX Raw'!$B:$B,0),6),INDEX('SPX Raw'!$A:$N,MATCH("SPXW "&amp;TEXT(F$1,"M/DD/YY")&amp;" C"&amp;$A45,'SPX Raw'!$B:$B,0),6)),0))/100</f>
        <v>0</v>
      </c>
      <c r="G45">
        <f>(IFERROR(IFERROR(INDEX('SPX Raw'!$A:$N,MATCH("SPX "&amp;TEXT(G$1,"M/DD/YY")&amp;" C"&amp;$A45,'SPX Raw'!$B:$B,0),6),INDEX('SPX Raw'!$A:$N,MATCH("SPXW "&amp;TEXT(G$1,"M/DD/YY")&amp;" C"&amp;$A45,'SPX Raw'!$B:$B,0),6)),0))/100</f>
        <v>0</v>
      </c>
      <c r="H45">
        <f>(IFERROR(IFERROR(INDEX('SPX Raw'!$A:$N,MATCH("SPX "&amp;TEXT(H$1,"M/DD/YY")&amp;" C"&amp;$A45,'SPX Raw'!$B:$B,0),6),INDEX('SPX Raw'!$A:$N,MATCH("SPXW "&amp;TEXT(H$1,"M/DD/YY")&amp;" C"&amp;$A45,'SPX Raw'!$B:$B,0),6)),0))/100</f>
        <v>0</v>
      </c>
      <c r="I45">
        <f>(IFERROR(IFERROR(INDEX('SPX Raw'!$A:$N,MATCH("SPX "&amp;TEXT(I$1,"M/DD/YY")&amp;" C"&amp;$A45,'SPX Raw'!$B:$B,0),6),INDEX('SPX Raw'!$A:$N,MATCH("SPXW "&amp;TEXT(I$1,"M/DD/YY")&amp;" C"&amp;$A45,'SPX Raw'!$B:$B,0),6)),0))/100</f>
        <v>0</v>
      </c>
      <c r="J45">
        <f>(IFERROR(IFERROR(INDEX('SPX Raw'!$A:$N,MATCH("SPX "&amp;TEXT(J$1,"M/DD/YY")&amp;" C"&amp;$A45,'SPX Raw'!$B:$B,0),6),INDEX('SPX Raw'!$A:$N,MATCH("SPXW "&amp;TEXT(J$1,"M/DD/YY")&amp;" C"&amp;$A45,'SPX Raw'!$B:$B,0),6)),0))/100</f>
        <v>0</v>
      </c>
      <c r="K45">
        <f>(IFERROR(IFERROR(INDEX('SPX Raw'!$A:$N,MATCH("SPX "&amp;TEXT(K$1,"M/DD/YY")&amp;" C"&amp;$A45,'SPX Raw'!$B:$B,0),6),INDEX('SPX Raw'!$A:$N,MATCH("SPXW "&amp;TEXT(K$1,"M/DD/YY")&amp;" C"&amp;$A45,'SPX Raw'!$B:$B,0),6)),0))/100</f>
        <v>0</v>
      </c>
      <c r="L45">
        <f>(IFERROR(IFERROR(INDEX('SPX Raw'!$A:$N,MATCH("SPX "&amp;TEXT(L$1,"M/DD/YY")&amp;" C"&amp;$A45,'SPX Raw'!$B:$B,0),6),INDEX('SPX Raw'!$A:$N,MATCH("SPXW "&amp;TEXT(L$1,"M/DD/YY")&amp;" C"&amp;$A45,'SPX Raw'!$B:$B,0),6)),0))/100</f>
        <v>0</v>
      </c>
      <c r="M45">
        <f>(IFERROR(IFERROR(INDEX('SPX Raw'!$A:$N,MATCH("SPX "&amp;TEXT(M$1,"M/DD/YY")&amp;" C"&amp;$A45,'SPX Raw'!$B:$B,0),6),INDEX('SPX Raw'!$A:$N,MATCH("SPXW "&amp;TEXT(M$1,"M/DD/YY")&amp;" C"&amp;$A45,'SPX Raw'!$B:$B,0),6)),0))/100</f>
        <v>0</v>
      </c>
      <c r="N45">
        <f>(IFERROR(IFERROR(INDEX('SPX Raw'!$A:$N,MATCH("SPX "&amp;TEXT(N$1,"M/DD/YY")&amp;" C"&amp;$A45,'SPX Raw'!$B:$B,0),6),INDEX('SPX Raw'!$A:$N,MATCH("SPXW "&amp;TEXT(N$1,"M/DD/YY")&amp;" C"&amp;$A45,'SPX Raw'!$B:$B,0),6)),0))/100</f>
        <v>0</v>
      </c>
      <c r="O45">
        <f>(IFERROR(IFERROR(INDEX('SPX Raw'!$A:$N,MATCH("SPX "&amp;TEXT(O$1,"M/DD/YY")&amp;" C"&amp;$A45,'SPX Raw'!$B:$B,0),6),INDEX('SPX Raw'!$A:$N,MATCH("SPXW "&amp;TEXT(O$1,"M/DD/YY")&amp;" C"&amp;$A45,'SPX Raw'!$B:$B,0),6)),0))/100</f>
        <v>0</v>
      </c>
      <c r="P45">
        <f>(IFERROR(IFERROR(INDEX('SPX Raw'!$A:$N,MATCH("SPX "&amp;TEXT(P$1,"M/DD/YY")&amp;" C"&amp;$A45,'SPX Raw'!$B:$B,0),6),INDEX('SPX Raw'!$A:$N,MATCH("SPXW "&amp;TEXT(P$1,"M/DD/YY")&amp;" C"&amp;$A45,'SPX Raw'!$B:$B,0),6)),0))/100</f>
        <v>0</v>
      </c>
      <c r="Q45">
        <f>(IFERROR(IFERROR(INDEX('SPX Raw'!$A:$N,MATCH("SPX "&amp;TEXT(Q$1,"M/DD/YY")&amp;" C"&amp;$A45,'SPX Raw'!$B:$B,0),6),INDEX('SPX Raw'!$A:$N,MATCH("SPXW "&amp;TEXT(Q$1,"M/DD/YY")&amp;" C"&amp;$A45,'SPX Raw'!$B:$B,0),6)),0))/100</f>
        <v>0</v>
      </c>
      <c r="R45">
        <f>(IFERROR(IFERROR(INDEX('SPX Raw'!$A:$N,MATCH("SPX "&amp;TEXT(R$1,"M/DD/YY")&amp;" C"&amp;$A45,'SPX Raw'!$B:$B,0),6),INDEX('SPX Raw'!$A:$N,MATCH("SPXW "&amp;TEXT(R$1,"M/DD/YY")&amp;" C"&amp;$A45,'SPX Raw'!$B:$B,0),6)),0))/100</f>
        <v>0</v>
      </c>
      <c r="S45">
        <f>(IFERROR(IFERROR(INDEX('SPX Raw'!$A:$N,MATCH("SPX "&amp;TEXT(S$1,"M/DD/YY")&amp;" C"&amp;$A45,'SPX Raw'!$B:$B,0),6),INDEX('SPX Raw'!$A:$N,MATCH("SPXW "&amp;TEXT(S$1,"M/DD/YY")&amp;" C"&amp;$A45,'SPX Raw'!$B:$B,0),6)),0))/100</f>
        <v>0</v>
      </c>
    </row>
    <row r="46" spans="1:19" x14ac:dyDescent="0.3">
      <c r="A46" s="1">
        <v>4540</v>
      </c>
      <c r="B46">
        <f>(IFERROR(IFERROR(INDEX('SPX Raw'!$A:$N,MATCH("SPX "&amp;TEXT(B$1,"M/DD/YY")&amp;" C"&amp;$A46,'SPX Raw'!$B:$B,0),6),INDEX('SPX Raw'!$A:$N,MATCH("SPXW "&amp;TEXT(B$1,"M/DD/YY")&amp;" C"&amp;$A46,'SPX Raw'!$B:$B,0),6)),0))/100</f>
        <v>1.0316039910000001</v>
      </c>
      <c r="C46">
        <f>(IFERROR(IFERROR(INDEX('SPX Raw'!$A:$N,MATCH("SPX "&amp;TEXT(C$1,"M/DD/YY")&amp;" C"&amp;$A46,'SPX Raw'!$B:$B,0),6),INDEX('SPX Raw'!$A:$N,MATCH("SPXW "&amp;TEXT(C$1,"M/DD/YY")&amp;" C"&amp;$A46,'SPX Raw'!$B:$B,0),6)),0))/100</f>
        <v>0.1109918126</v>
      </c>
      <c r="D46">
        <f>(IFERROR(IFERROR(INDEX('SPX Raw'!$A:$N,MATCH("SPX "&amp;TEXT(D$1,"M/DD/YY")&amp;" C"&amp;$A46,'SPX Raw'!$B:$B,0),6),INDEX('SPX Raw'!$A:$N,MATCH("SPXW "&amp;TEXT(D$1,"M/DD/YY")&amp;" C"&amp;$A46,'SPX Raw'!$B:$B,0),6)),0))/100</f>
        <v>0.1190032229</v>
      </c>
      <c r="E46">
        <f>(IFERROR(IFERROR(INDEX('SPX Raw'!$A:$N,MATCH("SPX "&amp;TEXT(E$1,"M/DD/YY")&amp;" C"&amp;$A46,'SPX Raw'!$B:$B,0),6),INDEX('SPX Raw'!$A:$N,MATCH("SPXW "&amp;TEXT(E$1,"M/DD/YY")&amp;" C"&amp;$A46,'SPX Raw'!$B:$B,0),6)),0))/100</f>
        <v>0.125</v>
      </c>
      <c r="F46">
        <f>(IFERROR(IFERROR(INDEX('SPX Raw'!$A:$N,MATCH("SPX "&amp;TEXT(F$1,"M/DD/YY")&amp;" C"&amp;$A46,'SPX Raw'!$B:$B,0),6),INDEX('SPX Raw'!$A:$N,MATCH("SPXW "&amp;TEXT(F$1,"M/DD/YY")&amp;" C"&amp;$A46,'SPX Raw'!$B:$B,0),6)),0))/100</f>
        <v>0.1308540107</v>
      </c>
      <c r="G46">
        <f>(IFERROR(IFERROR(INDEX('SPX Raw'!$A:$N,MATCH("SPX "&amp;TEXT(G$1,"M/DD/YY")&amp;" C"&amp;$A46,'SPX Raw'!$B:$B,0),6),INDEX('SPX Raw'!$A:$N,MATCH("SPXW "&amp;TEXT(G$1,"M/DD/YY")&amp;" C"&amp;$A46,'SPX Raw'!$B:$B,0),6)),0))/100</f>
        <v>0.13713931099999999</v>
      </c>
      <c r="H46">
        <f>(IFERROR(IFERROR(INDEX('SPX Raw'!$A:$N,MATCH("SPX "&amp;TEXT(H$1,"M/DD/YY")&amp;" C"&amp;$A46,'SPX Raw'!$B:$B,0),6),INDEX('SPX Raw'!$A:$N,MATCH("SPXW "&amp;TEXT(H$1,"M/DD/YY")&amp;" C"&amp;$A46,'SPX Raw'!$B:$B,0),6)),0))/100</f>
        <v>0</v>
      </c>
      <c r="I46">
        <f>(IFERROR(IFERROR(INDEX('SPX Raw'!$A:$N,MATCH("SPX "&amp;TEXT(I$1,"M/DD/YY")&amp;" C"&amp;$A46,'SPX Raw'!$B:$B,0),6),INDEX('SPX Raw'!$A:$N,MATCH("SPXW "&amp;TEXT(I$1,"M/DD/YY")&amp;" C"&amp;$A46,'SPX Raw'!$B:$B,0),6)),0))/100</f>
        <v>0</v>
      </c>
      <c r="J46">
        <f>(IFERROR(IFERROR(INDEX('SPX Raw'!$A:$N,MATCH("SPX "&amp;TEXT(J$1,"M/DD/YY")&amp;" C"&amp;$A46,'SPX Raw'!$B:$B,0),6),INDEX('SPX Raw'!$A:$N,MATCH("SPXW "&amp;TEXT(J$1,"M/DD/YY")&amp;" C"&amp;$A46,'SPX Raw'!$B:$B,0),6)),0))/100</f>
        <v>0</v>
      </c>
      <c r="K46">
        <f>(IFERROR(IFERROR(INDEX('SPX Raw'!$A:$N,MATCH("SPX "&amp;TEXT(K$1,"M/DD/YY")&amp;" C"&amp;$A46,'SPX Raw'!$B:$B,0),6),INDEX('SPX Raw'!$A:$N,MATCH("SPXW "&amp;TEXT(K$1,"M/DD/YY")&amp;" C"&amp;$A46,'SPX Raw'!$B:$B,0),6)),0))/100</f>
        <v>0</v>
      </c>
      <c r="L46">
        <f>(IFERROR(IFERROR(INDEX('SPX Raw'!$A:$N,MATCH("SPX "&amp;TEXT(L$1,"M/DD/YY")&amp;" C"&amp;$A46,'SPX Raw'!$B:$B,0),6),INDEX('SPX Raw'!$A:$N,MATCH("SPXW "&amp;TEXT(L$1,"M/DD/YY")&amp;" C"&amp;$A46,'SPX Raw'!$B:$B,0),6)),0))/100</f>
        <v>0</v>
      </c>
      <c r="M46">
        <f>(IFERROR(IFERROR(INDEX('SPX Raw'!$A:$N,MATCH("SPX "&amp;TEXT(M$1,"M/DD/YY")&amp;" C"&amp;$A46,'SPX Raw'!$B:$B,0),6),INDEX('SPX Raw'!$A:$N,MATCH("SPXW "&amp;TEXT(M$1,"M/DD/YY")&amp;" C"&amp;$A46,'SPX Raw'!$B:$B,0),6)),0))/100</f>
        <v>0</v>
      </c>
      <c r="N46">
        <f>(IFERROR(IFERROR(INDEX('SPX Raw'!$A:$N,MATCH("SPX "&amp;TEXT(N$1,"M/DD/YY")&amp;" C"&amp;$A46,'SPX Raw'!$B:$B,0),6),INDEX('SPX Raw'!$A:$N,MATCH("SPXW "&amp;TEXT(N$1,"M/DD/YY")&amp;" C"&amp;$A46,'SPX Raw'!$B:$B,0),6)),0))/100</f>
        <v>0</v>
      </c>
      <c r="O46">
        <f>(IFERROR(IFERROR(INDEX('SPX Raw'!$A:$N,MATCH("SPX "&amp;TEXT(O$1,"M/DD/YY")&amp;" C"&amp;$A46,'SPX Raw'!$B:$B,0),6),INDEX('SPX Raw'!$A:$N,MATCH("SPXW "&amp;TEXT(O$1,"M/DD/YY")&amp;" C"&amp;$A46,'SPX Raw'!$B:$B,0),6)),0))/100</f>
        <v>0</v>
      </c>
      <c r="P46">
        <f>(IFERROR(IFERROR(INDEX('SPX Raw'!$A:$N,MATCH("SPX "&amp;TEXT(P$1,"M/DD/YY")&amp;" C"&amp;$A46,'SPX Raw'!$B:$B,0),6),INDEX('SPX Raw'!$A:$N,MATCH("SPXW "&amp;TEXT(P$1,"M/DD/YY")&amp;" C"&amp;$A46,'SPX Raw'!$B:$B,0),6)),0))/100</f>
        <v>0</v>
      </c>
      <c r="Q46">
        <f>(IFERROR(IFERROR(INDEX('SPX Raw'!$A:$N,MATCH("SPX "&amp;TEXT(Q$1,"M/DD/YY")&amp;" C"&amp;$A46,'SPX Raw'!$B:$B,0),6),INDEX('SPX Raw'!$A:$N,MATCH("SPXW "&amp;TEXT(Q$1,"M/DD/YY")&amp;" C"&amp;$A46,'SPX Raw'!$B:$B,0),6)),0))/100</f>
        <v>0</v>
      </c>
      <c r="R46">
        <f>(IFERROR(IFERROR(INDEX('SPX Raw'!$A:$N,MATCH("SPX "&amp;TEXT(R$1,"M/DD/YY")&amp;" C"&amp;$A46,'SPX Raw'!$B:$B,0),6),INDEX('SPX Raw'!$A:$N,MATCH("SPXW "&amp;TEXT(R$1,"M/DD/YY")&amp;" C"&amp;$A46,'SPX Raw'!$B:$B,0),6)),0))/100</f>
        <v>0</v>
      </c>
      <c r="S46">
        <f>(IFERROR(IFERROR(INDEX('SPX Raw'!$A:$N,MATCH("SPX "&amp;TEXT(S$1,"M/DD/YY")&amp;" C"&amp;$A46,'SPX Raw'!$B:$B,0),6),INDEX('SPX Raw'!$A:$N,MATCH("SPXW "&amp;TEXT(S$1,"M/DD/YY")&amp;" C"&amp;$A46,'SPX Raw'!$B:$B,0),6)),0))/100</f>
        <v>0</v>
      </c>
    </row>
    <row r="47" spans="1:19" x14ac:dyDescent="0.3">
      <c r="A47" s="1">
        <v>4545</v>
      </c>
      <c r="B47">
        <f>(IFERROR(IFERROR(INDEX('SPX Raw'!$A:$N,MATCH("SPX "&amp;TEXT(B$1,"M/DD/YY")&amp;" C"&amp;$A47,'SPX Raw'!$B:$B,0),6),INDEX('SPX Raw'!$A:$N,MATCH("SPXW "&amp;TEXT(B$1,"M/DD/YY")&amp;" C"&amp;$A47,'SPX Raw'!$B:$B,0),6)),0))/100</f>
        <v>1.2119104620000001</v>
      </c>
      <c r="C47">
        <f>(IFERROR(IFERROR(INDEX('SPX Raw'!$A:$N,MATCH("SPX "&amp;TEXT(C$1,"M/DD/YY")&amp;" C"&amp;$A47,'SPX Raw'!$B:$B,0),6),INDEX('SPX Raw'!$A:$N,MATCH("SPXW "&amp;TEXT(C$1,"M/DD/YY")&amp;" C"&amp;$A47,'SPX Raw'!$B:$B,0),6)),0))/100</f>
        <v>0.1103027756</v>
      </c>
      <c r="D47">
        <f>(IFERROR(IFERROR(INDEX('SPX Raw'!$A:$N,MATCH("SPX "&amp;TEXT(D$1,"M/DD/YY")&amp;" C"&amp;$A47,'SPX Raw'!$B:$B,0),6),INDEX('SPX Raw'!$A:$N,MATCH("SPXW "&amp;TEXT(D$1,"M/DD/YY")&amp;" C"&amp;$A47,'SPX Raw'!$B:$B,0),6)),0))/100</f>
        <v>0.11839862159999999</v>
      </c>
      <c r="E47">
        <f>(IFERROR(IFERROR(INDEX('SPX Raw'!$A:$N,MATCH("SPX "&amp;TEXT(E$1,"M/DD/YY")&amp;" C"&amp;$A47,'SPX Raw'!$B:$B,0),6),INDEX('SPX Raw'!$A:$N,MATCH("SPXW "&amp;TEXT(E$1,"M/DD/YY")&amp;" C"&amp;$A47,'SPX Raw'!$B:$B,0),6)),0))/100</f>
        <v>0.1244935526</v>
      </c>
      <c r="F47">
        <f>(IFERROR(IFERROR(INDEX('SPX Raw'!$A:$N,MATCH("SPX "&amp;TEXT(F$1,"M/DD/YY")&amp;" C"&amp;$A47,'SPX Raw'!$B:$B,0),6),INDEX('SPX Raw'!$A:$N,MATCH("SPXW "&amp;TEXT(F$1,"M/DD/YY")&amp;" C"&amp;$A47,'SPX Raw'!$B:$B,0),6)),0))/100</f>
        <v>0</v>
      </c>
      <c r="G47">
        <f>(IFERROR(IFERROR(INDEX('SPX Raw'!$A:$N,MATCH("SPX "&amp;TEXT(G$1,"M/DD/YY")&amp;" C"&amp;$A47,'SPX Raw'!$B:$B,0),6),INDEX('SPX Raw'!$A:$N,MATCH("SPXW "&amp;TEXT(G$1,"M/DD/YY")&amp;" C"&amp;$A47,'SPX Raw'!$B:$B,0),6)),0))/100</f>
        <v>0</v>
      </c>
      <c r="H47">
        <f>(IFERROR(IFERROR(INDEX('SPX Raw'!$A:$N,MATCH("SPX "&amp;TEXT(H$1,"M/DD/YY")&amp;" C"&amp;$A47,'SPX Raw'!$B:$B,0),6),INDEX('SPX Raw'!$A:$N,MATCH("SPXW "&amp;TEXT(H$1,"M/DD/YY")&amp;" C"&amp;$A47,'SPX Raw'!$B:$B,0),6)),0))/100</f>
        <v>0</v>
      </c>
      <c r="I47">
        <f>(IFERROR(IFERROR(INDEX('SPX Raw'!$A:$N,MATCH("SPX "&amp;TEXT(I$1,"M/DD/YY")&amp;" C"&amp;$A47,'SPX Raw'!$B:$B,0),6),INDEX('SPX Raw'!$A:$N,MATCH("SPXW "&amp;TEXT(I$1,"M/DD/YY")&amp;" C"&amp;$A47,'SPX Raw'!$B:$B,0),6)),0))/100</f>
        <v>0</v>
      </c>
      <c r="J47">
        <f>(IFERROR(IFERROR(INDEX('SPX Raw'!$A:$N,MATCH("SPX "&amp;TEXT(J$1,"M/DD/YY")&amp;" C"&amp;$A47,'SPX Raw'!$B:$B,0),6),INDEX('SPX Raw'!$A:$N,MATCH("SPXW "&amp;TEXT(J$1,"M/DD/YY")&amp;" C"&amp;$A47,'SPX Raw'!$B:$B,0),6)),0))/100</f>
        <v>0</v>
      </c>
      <c r="K47">
        <f>(IFERROR(IFERROR(INDEX('SPX Raw'!$A:$N,MATCH("SPX "&amp;TEXT(K$1,"M/DD/YY")&amp;" C"&amp;$A47,'SPX Raw'!$B:$B,0),6),INDEX('SPX Raw'!$A:$N,MATCH("SPXW "&amp;TEXT(K$1,"M/DD/YY")&amp;" C"&amp;$A47,'SPX Raw'!$B:$B,0),6)),0))/100</f>
        <v>0</v>
      </c>
      <c r="L47">
        <f>(IFERROR(IFERROR(INDEX('SPX Raw'!$A:$N,MATCH("SPX "&amp;TEXT(L$1,"M/DD/YY")&amp;" C"&amp;$A47,'SPX Raw'!$B:$B,0),6),INDEX('SPX Raw'!$A:$N,MATCH("SPXW "&amp;TEXT(L$1,"M/DD/YY")&amp;" C"&amp;$A47,'SPX Raw'!$B:$B,0),6)),0))/100</f>
        <v>0</v>
      </c>
      <c r="M47">
        <f>(IFERROR(IFERROR(INDEX('SPX Raw'!$A:$N,MATCH("SPX "&amp;TEXT(M$1,"M/DD/YY")&amp;" C"&amp;$A47,'SPX Raw'!$B:$B,0),6),INDEX('SPX Raw'!$A:$N,MATCH("SPXW "&amp;TEXT(M$1,"M/DD/YY")&amp;" C"&amp;$A47,'SPX Raw'!$B:$B,0),6)),0))/100</f>
        <v>0</v>
      </c>
      <c r="N47">
        <f>(IFERROR(IFERROR(INDEX('SPX Raw'!$A:$N,MATCH("SPX "&amp;TEXT(N$1,"M/DD/YY")&amp;" C"&amp;$A47,'SPX Raw'!$B:$B,0),6),INDEX('SPX Raw'!$A:$N,MATCH("SPXW "&amp;TEXT(N$1,"M/DD/YY")&amp;" C"&amp;$A47,'SPX Raw'!$B:$B,0),6)),0))/100</f>
        <v>0</v>
      </c>
      <c r="O47">
        <f>(IFERROR(IFERROR(INDEX('SPX Raw'!$A:$N,MATCH("SPX "&amp;TEXT(O$1,"M/DD/YY")&amp;" C"&amp;$A47,'SPX Raw'!$B:$B,0),6),INDEX('SPX Raw'!$A:$N,MATCH("SPXW "&amp;TEXT(O$1,"M/DD/YY")&amp;" C"&amp;$A47,'SPX Raw'!$B:$B,0),6)),0))/100</f>
        <v>0</v>
      </c>
      <c r="P47">
        <f>(IFERROR(IFERROR(INDEX('SPX Raw'!$A:$N,MATCH("SPX "&amp;TEXT(P$1,"M/DD/YY")&amp;" C"&amp;$A47,'SPX Raw'!$B:$B,0),6),INDEX('SPX Raw'!$A:$N,MATCH("SPXW "&amp;TEXT(P$1,"M/DD/YY")&amp;" C"&amp;$A47,'SPX Raw'!$B:$B,0),6)),0))/100</f>
        <v>0</v>
      </c>
      <c r="Q47">
        <f>(IFERROR(IFERROR(INDEX('SPX Raw'!$A:$N,MATCH("SPX "&amp;TEXT(Q$1,"M/DD/YY")&amp;" C"&amp;$A47,'SPX Raw'!$B:$B,0),6),INDEX('SPX Raw'!$A:$N,MATCH("SPXW "&amp;TEXT(Q$1,"M/DD/YY")&amp;" C"&amp;$A47,'SPX Raw'!$B:$B,0),6)),0))/100</f>
        <v>0</v>
      </c>
      <c r="R47">
        <f>(IFERROR(IFERROR(INDEX('SPX Raw'!$A:$N,MATCH("SPX "&amp;TEXT(R$1,"M/DD/YY")&amp;" C"&amp;$A47,'SPX Raw'!$B:$B,0),6),INDEX('SPX Raw'!$A:$N,MATCH("SPXW "&amp;TEXT(R$1,"M/DD/YY")&amp;" C"&amp;$A47,'SPX Raw'!$B:$B,0),6)),0))/100</f>
        <v>0</v>
      </c>
      <c r="S47">
        <f>(IFERROR(IFERROR(INDEX('SPX Raw'!$A:$N,MATCH("SPX "&amp;TEXT(S$1,"M/DD/YY")&amp;" C"&amp;$A47,'SPX Raw'!$B:$B,0),6),INDEX('SPX Raw'!$A:$N,MATCH("SPXW "&amp;TEXT(S$1,"M/DD/YY")&amp;" C"&amp;$A47,'SPX Raw'!$B:$B,0),6)),0))/100</f>
        <v>0</v>
      </c>
    </row>
    <row r="48" spans="1:19" x14ac:dyDescent="0.3">
      <c r="A48" s="1">
        <v>4550</v>
      </c>
      <c r="B48">
        <f>(IFERROR(IFERROR(INDEX('SPX Raw'!$A:$N,MATCH("SPX "&amp;TEXT(B$1,"M/DD/YY")&amp;" C"&amp;$A48,'SPX Raw'!$B:$B,0),6),INDEX('SPX Raw'!$A:$N,MATCH("SPXW "&amp;TEXT(B$1,"M/DD/YY")&amp;" C"&amp;$A48,'SPX Raw'!$B:$B,0),6)),0))/100</f>
        <v>1.3888732250000002</v>
      </c>
      <c r="C48">
        <f>(IFERROR(IFERROR(INDEX('SPX Raw'!$A:$N,MATCH("SPX "&amp;TEXT(C$1,"M/DD/YY")&amp;" C"&amp;$A48,'SPX Raw'!$B:$B,0),6),INDEX('SPX Raw'!$A:$N,MATCH("SPXW "&amp;TEXT(C$1,"M/DD/YY")&amp;" C"&amp;$A48,'SPX Raw'!$B:$B,0),6)),0))/100</f>
        <v>0.1099063213</v>
      </c>
      <c r="D48">
        <f>(IFERROR(IFERROR(INDEX('SPX Raw'!$A:$N,MATCH("SPX "&amp;TEXT(D$1,"M/DD/YY")&amp;" C"&amp;$A48,'SPX Raw'!$B:$B,0),6),INDEX('SPX Raw'!$A:$N,MATCH("SPXW "&amp;TEXT(D$1,"M/DD/YY")&amp;" C"&amp;$A48,'SPX Raw'!$B:$B,0),6)),0))/100</f>
        <v>0.1178561455</v>
      </c>
      <c r="E48">
        <f>(IFERROR(IFERROR(INDEX('SPX Raw'!$A:$N,MATCH("SPX "&amp;TEXT(E$1,"M/DD/YY")&amp;" C"&amp;$A48,'SPX Raw'!$B:$B,0),6),INDEX('SPX Raw'!$A:$N,MATCH("SPXW "&amp;TEXT(E$1,"M/DD/YY")&amp;" C"&amp;$A48,'SPX Raw'!$B:$B,0),6)),0))/100</f>
        <v>0.1240202678</v>
      </c>
      <c r="F48">
        <f>(IFERROR(IFERROR(INDEX('SPX Raw'!$A:$N,MATCH("SPX "&amp;TEXT(F$1,"M/DD/YY")&amp;" C"&amp;$A48,'SPX Raw'!$B:$B,0),6),INDEX('SPX Raw'!$A:$N,MATCH("SPXW "&amp;TEXT(F$1,"M/DD/YY")&amp;" C"&amp;$A48,'SPX Raw'!$B:$B,0),6)),0))/100</f>
        <v>0.12989956080000001</v>
      </c>
      <c r="G48">
        <f>(IFERROR(IFERROR(INDEX('SPX Raw'!$A:$N,MATCH("SPX "&amp;TEXT(G$1,"M/DD/YY")&amp;" C"&amp;$A48,'SPX Raw'!$B:$B,0),6),INDEX('SPX Raw'!$A:$N,MATCH("SPXW "&amp;TEXT(G$1,"M/DD/YY")&amp;" C"&amp;$A48,'SPX Raw'!$B:$B,0),6)),0))/100</f>
        <v>0.13629168690000001</v>
      </c>
      <c r="H48">
        <f>(IFERROR(IFERROR(INDEX('SPX Raw'!$A:$N,MATCH("SPX "&amp;TEXT(H$1,"M/DD/YY")&amp;" C"&amp;$A48,'SPX Raw'!$B:$B,0),6),INDEX('SPX Raw'!$A:$N,MATCH("SPXW "&amp;TEXT(H$1,"M/DD/YY")&amp;" C"&amp;$A48,'SPX Raw'!$B:$B,0),6)),0))/100</f>
        <v>0.14234080090000001</v>
      </c>
      <c r="I48">
        <f>(IFERROR(IFERROR(INDEX('SPX Raw'!$A:$N,MATCH("SPX "&amp;TEXT(I$1,"M/DD/YY")&amp;" C"&amp;$A48,'SPX Raw'!$B:$B,0),6),INDEX('SPX Raw'!$A:$N,MATCH("SPXW "&amp;TEXT(I$1,"M/DD/YY")&amp;" C"&amp;$A48,'SPX Raw'!$B:$B,0),6)),0))/100</f>
        <v>0.14168217329999999</v>
      </c>
      <c r="J48">
        <f>(IFERROR(IFERROR(INDEX('SPX Raw'!$A:$N,MATCH("SPX "&amp;TEXT(J$1,"M/DD/YY")&amp;" C"&amp;$A48,'SPX Raw'!$B:$B,0),6),INDEX('SPX Raw'!$A:$N,MATCH("SPXW "&amp;TEXT(J$1,"M/DD/YY")&amp;" C"&amp;$A48,'SPX Raw'!$B:$B,0),6)),0))/100</f>
        <v>0.14493416140000001</v>
      </c>
      <c r="K48">
        <f>(IFERROR(IFERROR(INDEX('SPX Raw'!$A:$N,MATCH("SPX "&amp;TEXT(K$1,"M/DD/YY")&amp;" C"&amp;$A48,'SPX Raw'!$B:$B,0),6),INDEX('SPX Raw'!$A:$N,MATCH("SPXW "&amp;TEXT(K$1,"M/DD/YY")&amp;" C"&amp;$A48,'SPX Raw'!$B:$B,0),6)),0))/100</f>
        <v>0.148184387</v>
      </c>
      <c r="L48">
        <f>(IFERROR(IFERROR(INDEX('SPX Raw'!$A:$N,MATCH("SPX "&amp;TEXT(L$1,"M/DD/YY")&amp;" C"&amp;$A48,'SPX Raw'!$B:$B,0),6),INDEX('SPX Raw'!$A:$N,MATCH("SPXW "&amp;TEXT(L$1,"M/DD/YY")&amp;" C"&amp;$A48,'SPX Raw'!$B:$B,0),6)),0))/100</f>
        <v>0.15120974279999999</v>
      </c>
      <c r="M48">
        <f>(IFERROR(IFERROR(INDEX('SPX Raw'!$A:$N,MATCH("SPX "&amp;TEXT(M$1,"M/DD/YY")&amp;" C"&amp;$A48,'SPX Raw'!$B:$B,0),6),INDEX('SPX Raw'!$A:$N,MATCH("SPXW "&amp;TEXT(M$1,"M/DD/YY")&amp;" C"&amp;$A48,'SPX Raw'!$B:$B,0),6)),0))/100</f>
        <v>0.15347695859999999</v>
      </c>
      <c r="N48">
        <f>(IFERROR(IFERROR(INDEX('SPX Raw'!$A:$N,MATCH("SPX "&amp;TEXT(N$1,"M/DD/YY")&amp;" C"&amp;$A48,'SPX Raw'!$B:$B,0),6),INDEX('SPX Raw'!$A:$N,MATCH("SPXW "&amp;TEXT(N$1,"M/DD/YY")&amp;" C"&amp;$A48,'SPX Raw'!$B:$B,0),6)),0))/100</f>
        <v>0.15811941860000001</v>
      </c>
      <c r="O48">
        <f>(IFERROR(IFERROR(INDEX('SPX Raw'!$A:$N,MATCH("SPX "&amp;TEXT(O$1,"M/DD/YY")&amp;" C"&amp;$A48,'SPX Raw'!$B:$B,0),6),INDEX('SPX Raw'!$A:$N,MATCH("SPXW "&amp;TEXT(O$1,"M/DD/YY")&amp;" C"&amp;$A48,'SPX Raw'!$B:$B,0),6)),0))/100</f>
        <v>0.15975915830000001</v>
      </c>
      <c r="P48">
        <f>(IFERROR(IFERROR(INDEX('SPX Raw'!$A:$N,MATCH("SPX "&amp;TEXT(P$1,"M/DD/YY")&amp;" C"&amp;$A48,'SPX Raw'!$B:$B,0),6),INDEX('SPX Raw'!$A:$N,MATCH("SPXW "&amp;TEXT(P$1,"M/DD/YY")&amp;" C"&amp;$A48,'SPX Raw'!$B:$B,0),6)),0))/100</f>
        <v>0.16050573759999998</v>
      </c>
      <c r="Q48">
        <f>(IFERROR(IFERROR(INDEX('SPX Raw'!$A:$N,MATCH("SPX "&amp;TEXT(Q$1,"M/DD/YY")&amp;" C"&amp;$A48,'SPX Raw'!$B:$B,0),6),INDEX('SPX Raw'!$A:$N,MATCH("SPXW "&amp;TEXT(Q$1,"M/DD/YY")&amp;" C"&amp;$A48,'SPX Raw'!$B:$B,0),6)),0))/100</f>
        <v>0.1685964653</v>
      </c>
      <c r="R48">
        <f>(IFERROR(IFERROR(INDEX('SPX Raw'!$A:$N,MATCH("SPX "&amp;TEXT(R$1,"M/DD/YY")&amp;" C"&amp;$A48,'SPX Raw'!$B:$B,0),6),INDEX('SPX Raw'!$A:$N,MATCH("SPXW "&amp;TEXT(R$1,"M/DD/YY")&amp;" C"&amp;$A48,'SPX Raw'!$B:$B,0),6)),0))/100</f>
        <v>0</v>
      </c>
      <c r="S48">
        <f>(IFERROR(IFERROR(INDEX('SPX Raw'!$A:$N,MATCH("SPX "&amp;TEXT(S$1,"M/DD/YY")&amp;" C"&amp;$A48,'SPX Raw'!$B:$B,0),6),INDEX('SPX Raw'!$A:$N,MATCH("SPXW "&amp;TEXT(S$1,"M/DD/YY")&amp;" C"&amp;$A48,'SPX Raw'!$B:$B,0),6)),0))/100</f>
        <v>0</v>
      </c>
    </row>
    <row r="49" spans="1:19" x14ac:dyDescent="0.3">
      <c r="A49" s="1">
        <v>4555</v>
      </c>
      <c r="B49">
        <f>(IFERROR(IFERROR(INDEX('SPX Raw'!$A:$N,MATCH("SPX "&amp;TEXT(B$1,"M/DD/YY")&amp;" C"&amp;$A49,'SPX Raw'!$B:$B,0),6),INDEX('SPX Raw'!$A:$N,MATCH("SPXW "&amp;TEXT(B$1,"M/DD/YY")&amp;" C"&amp;$A49,'SPX Raw'!$B:$B,0),6)),0))/100</f>
        <v>1.563123584</v>
      </c>
      <c r="C49">
        <f>(IFERROR(IFERROR(INDEX('SPX Raw'!$A:$N,MATCH("SPX "&amp;TEXT(C$1,"M/DD/YY")&amp;" C"&amp;$A49,'SPX Raw'!$B:$B,0),6),INDEX('SPX Raw'!$A:$N,MATCH("SPXW "&amp;TEXT(C$1,"M/DD/YY")&amp;" C"&amp;$A49,'SPX Raw'!$B:$B,0),6)),0))/100</f>
        <v>0.1093665796</v>
      </c>
      <c r="D49">
        <f>(IFERROR(IFERROR(INDEX('SPX Raw'!$A:$N,MATCH("SPX "&amp;TEXT(D$1,"M/DD/YY")&amp;" C"&amp;$A49,'SPX Raw'!$B:$B,0),6),INDEX('SPX Raw'!$A:$N,MATCH("SPXW "&amp;TEXT(D$1,"M/DD/YY")&amp;" C"&amp;$A49,'SPX Raw'!$B:$B,0),6)),0))/100</f>
        <v>0.11720530630000001</v>
      </c>
      <c r="E49">
        <f>(IFERROR(IFERROR(INDEX('SPX Raw'!$A:$N,MATCH("SPX "&amp;TEXT(E$1,"M/DD/YY")&amp;" C"&amp;$A49,'SPX Raw'!$B:$B,0),6),INDEX('SPX Raw'!$A:$N,MATCH("SPXW "&amp;TEXT(E$1,"M/DD/YY")&amp;" C"&amp;$A49,'SPX Raw'!$B:$B,0),6)),0))/100</f>
        <v>0.12349444449999999</v>
      </c>
      <c r="F49">
        <f>(IFERROR(IFERROR(INDEX('SPX Raw'!$A:$N,MATCH("SPX "&amp;TEXT(F$1,"M/DD/YY")&amp;" C"&amp;$A49,'SPX Raw'!$B:$B,0),6),INDEX('SPX Raw'!$A:$N,MATCH("SPXW "&amp;TEXT(F$1,"M/DD/YY")&amp;" C"&amp;$A49,'SPX Raw'!$B:$B,0),6)),0))/100</f>
        <v>0</v>
      </c>
      <c r="G49">
        <f>(IFERROR(IFERROR(INDEX('SPX Raw'!$A:$N,MATCH("SPX "&amp;TEXT(G$1,"M/DD/YY")&amp;" C"&amp;$A49,'SPX Raw'!$B:$B,0),6),INDEX('SPX Raw'!$A:$N,MATCH("SPXW "&amp;TEXT(G$1,"M/DD/YY")&amp;" C"&amp;$A49,'SPX Raw'!$B:$B,0),6)),0))/100</f>
        <v>0</v>
      </c>
      <c r="H49">
        <f>(IFERROR(IFERROR(INDEX('SPX Raw'!$A:$N,MATCH("SPX "&amp;TEXT(H$1,"M/DD/YY")&amp;" C"&amp;$A49,'SPX Raw'!$B:$B,0),6),INDEX('SPX Raw'!$A:$N,MATCH("SPXW "&amp;TEXT(H$1,"M/DD/YY")&amp;" C"&amp;$A49,'SPX Raw'!$B:$B,0),6)),0))/100</f>
        <v>0</v>
      </c>
      <c r="I49">
        <f>(IFERROR(IFERROR(INDEX('SPX Raw'!$A:$N,MATCH("SPX "&amp;TEXT(I$1,"M/DD/YY")&amp;" C"&amp;$A49,'SPX Raw'!$B:$B,0),6),INDEX('SPX Raw'!$A:$N,MATCH("SPXW "&amp;TEXT(I$1,"M/DD/YY")&amp;" C"&amp;$A49,'SPX Raw'!$B:$B,0),6)),0))/100</f>
        <v>0</v>
      </c>
      <c r="J49">
        <f>(IFERROR(IFERROR(INDEX('SPX Raw'!$A:$N,MATCH("SPX "&amp;TEXT(J$1,"M/DD/YY")&amp;" C"&amp;$A49,'SPX Raw'!$B:$B,0),6),INDEX('SPX Raw'!$A:$N,MATCH("SPXW "&amp;TEXT(J$1,"M/DD/YY")&amp;" C"&amp;$A49,'SPX Raw'!$B:$B,0),6)),0))/100</f>
        <v>0</v>
      </c>
      <c r="K49">
        <f>(IFERROR(IFERROR(INDEX('SPX Raw'!$A:$N,MATCH("SPX "&amp;TEXT(K$1,"M/DD/YY")&amp;" C"&amp;$A49,'SPX Raw'!$B:$B,0),6),INDEX('SPX Raw'!$A:$N,MATCH("SPXW "&amp;TEXT(K$1,"M/DD/YY")&amp;" C"&amp;$A49,'SPX Raw'!$B:$B,0),6)),0))/100</f>
        <v>0</v>
      </c>
      <c r="L49">
        <f>(IFERROR(IFERROR(INDEX('SPX Raw'!$A:$N,MATCH("SPX "&amp;TEXT(L$1,"M/DD/YY")&amp;" C"&amp;$A49,'SPX Raw'!$B:$B,0),6),INDEX('SPX Raw'!$A:$N,MATCH("SPXW "&amp;TEXT(L$1,"M/DD/YY")&amp;" C"&amp;$A49,'SPX Raw'!$B:$B,0),6)),0))/100</f>
        <v>0</v>
      </c>
      <c r="M49">
        <f>(IFERROR(IFERROR(INDEX('SPX Raw'!$A:$N,MATCH("SPX "&amp;TEXT(M$1,"M/DD/YY")&amp;" C"&amp;$A49,'SPX Raw'!$B:$B,0),6),INDEX('SPX Raw'!$A:$N,MATCH("SPXW "&amp;TEXT(M$1,"M/DD/YY")&amp;" C"&amp;$A49,'SPX Raw'!$B:$B,0),6)),0))/100</f>
        <v>0</v>
      </c>
      <c r="N49">
        <f>(IFERROR(IFERROR(INDEX('SPX Raw'!$A:$N,MATCH("SPX "&amp;TEXT(N$1,"M/DD/YY")&amp;" C"&amp;$A49,'SPX Raw'!$B:$B,0),6),INDEX('SPX Raw'!$A:$N,MATCH("SPXW "&amp;TEXT(N$1,"M/DD/YY")&amp;" C"&amp;$A49,'SPX Raw'!$B:$B,0),6)),0))/100</f>
        <v>0</v>
      </c>
      <c r="O49">
        <f>(IFERROR(IFERROR(INDEX('SPX Raw'!$A:$N,MATCH("SPX "&amp;TEXT(O$1,"M/DD/YY")&amp;" C"&amp;$A49,'SPX Raw'!$B:$B,0),6),INDEX('SPX Raw'!$A:$N,MATCH("SPXW "&amp;TEXT(O$1,"M/DD/YY")&amp;" C"&amp;$A49,'SPX Raw'!$B:$B,0),6)),0))/100</f>
        <v>0</v>
      </c>
      <c r="P49">
        <f>(IFERROR(IFERROR(INDEX('SPX Raw'!$A:$N,MATCH("SPX "&amp;TEXT(P$1,"M/DD/YY")&amp;" C"&amp;$A49,'SPX Raw'!$B:$B,0),6),INDEX('SPX Raw'!$A:$N,MATCH("SPXW "&amp;TEXT(P$1,"M/DD/YY")&amp;" C"&amp;$A49,'SPX Raw'!$B:$B,0),6)),0))/100</f>
        <v>0</v>
      </c>
      <c r="Q49">
        <f>(IFERROR(IFERROR(INDEX('SPX Raw'!$A:$N,MATCH("SPX "&amp;TEXT(Q$1,"M/DD/YY")&amp;" C"&amp;$A49,'SPX Raw'!$B:$B,0),6),INDEX('SPX Raw'!$A:$N,MATCH("SPXW "&amp;TEXT(Q$1,"M/DD/YY")&amp;" C"&amp;$A49,'SPX Raw'!$B:$B,0),6)),0))/100</f>
        <v>0</v>
      </c>
      <c r="R49">
        <f>(IFERROR(IFERROR(INDEX('SPX Raw'!$A:$N,MATCH("SPX "&amp;TEXT(R$1,"M/DD/YY")&amp;" C"&amp;$A49,'SPX Raw'!$B:$B,0),6),INDEX('SPX Raw'!$A:$N,MATCH("SPXW "&amp;TEXT(R$1,"M/DD/YY")&amp;" C"&amp;$A49,'SPX Raw'!$B:$B,0),6)),0))/100</f>
        <v>0</v>
      </c>
      <c r="S49">
        <f>(IFERROR(IFERROR(INDEX('SPX Raw'!$A:$N,MATCH("SPX "&amp;TEXT(S$1,"M/DD/YY")&amp;" C"&amp;$A49,'SPX Raw'!$B:$B,0),6),INDEX('SPX Raw'!$A:$N,MATCH("SPXW "&amp;TEXT(S$1,"M/DD/YY")&amp;" C"&amp;$A49,'SPX Raw'!$B:$B,0),6)),0))/100</f>
        <v>0</v>
      </c>
    </row>
    <row r="50" spans="1:19" x14ac:dyDescent="0.3">
      <c r="A50" s="1">
        <v>4560</v>
      </c>
      <c r="B50">
        <f>(IFERROR(IFERROR(INDEX('SPX Raw'!$A:$N,MATCH("SPX "&amp;TEXT(B$1,"M/DD/YY")&amp;" C"&amp;$A50,'SPX Raw'!$B:$B,0),6),INDEX('SPX Raw'!$A:$N,MATCH("SPXW "&amp;TEXT(B$1,"M/DD/YY")&amp;" C"&amp;$A50,'SPX Raw'!$B:$B,0),6)),0))/100</f>
        <v>1.7348875349999999</v>
      </c>
      <c r="C50">
        <f>(IFERROR(IFERROR(INDEX('SPX Raw'!$A:$N,MATCH("SPX "&amp;TEXT(C$1,"M/DD/YY")&amp;" C"&amp;$A50,'SPX Raw'!$B:$B,0),6),INDEX('SPX Raw'!$A:$N,MATCH("SPXW "&amp;TEXT(C$1,"M/DD/YY")&amp;" C"&amp;$A50,'SPX Raw'!$B:$B,0),6)),0))/100</f>
        <v>0.10887729110000001</v>
      </c>
      <c r="D50">
        <f>(IFERROR(IFERROR(INDEX('SPX Raw'!$A:$N,MATCH("SPX "&amp;TEXT(D$1,"M/DD/YY")&amp;" C"&amp;$A50,'SPX Raw'!$B:$B,0),6),INDEX('SPX Raw'!$A:$N,MATCH("SPXW "&amp;TEXT(D$1,"M/DD/YY")&amp;" C"&amp;$A50,'SPX Raw'!$B:$B,0),6)),0))/100</f>
        <v>0.11665164689999999</v>
      </c>
      <c r="E50">
        <f>(IFERROR(IFERROR(INDEX('SPX Raw'!$A:$N,MATCH("SPX "&amp;TEXT(E$1,"M/DD/YY")&amp;" C"&amp;$A50,'SPX Raw'!$B:$B,0),6),INDEX('SPX Raw'!$A:$N,MATCH("SPXW "&amp;TEXT(E$1,"M/DD/YY")&amp;" C"&amp;$A50,'SPX Raw'!$B:$B,0),6)),0))/100</f>
        <v>0.12297270170000001</v>
      </c>
      <c r="F50">
        <f>(IFERROR(IFERROR(INDEX('SPX Raw'!$A:$N,MATCH("SPX "&amp;TEXT(F$1,"M/DD/YY")&amp;" C"&amp;$A50,'SPX Raw'!$B:$B,0),6),INDEX('SPX Raw'!$A:$N,MATCH("SPXW "&amp;TEXT(F$1,"M/DD/YY")&amp;" C"&amp;$A50,'SPX Raw'!$B:$B,0),6)),0))/100</f>
        <v>0.12881156660000001</v>
      </c>
      <c r="G50">
        <f>(IFERROR(IFERROR(INDEX('SPX Raw'!$A:$N,MATCH("SPX "&amp;TEXT(G$1,"M/DD/YY")&amp;" C"&amp;$A50,'SPX Raw'!$B:$B,0),6),INDEX('SPX Raw'!$A:$N,MATCH("SPXW "&amp;TEXT(G$1,"M/DD/YY")&amp;" C"&amp;$A50,'SPX Raw'!$B:$B,0),6)),0))/100</f>
        <v>0.1350893373</v>
      </c>
      <c r="H50">
        <f>(IFERROR(IFERROR(INDEX('SPX Raw'!$A:$N,MATCH("SPX "&amp;TEXT(H$1,"M/DD/YY")&amp;" C"&amp;$A50,'SPX Raw'!$B:$B,0),6),INDEX('SPX Raw'!$A:$N,MATCH("SPXW "&amp;TEXT(H$1,"M/DD/YY")&amp;" C"&amp;$A50,'SPX Raw'!$B:$B,0),6)),0))/100</f>
        <v>0</v>
      </c>
      <c r="I50">
        <f>(IFERROR(IFERROR(INDEX('SPX Raw'!$A:$N,MATCH("SPX "&amp;TEXT(I$1,"M/DD/YY")&amp;" C"&amp;$A50,'SPX Raw'!$B:$B,0),6),INDEX('SPX Raw'!$A:$N,MATCH("SPXW "&amp;TEXT(I$1,"M/DD/YY")&amp;" C"&amp;$A50,'SPX Raw'!$B:$B,0),6)),0))/100</f>
        <v>0</v>
      </c>
      <c r="J50">
        <f>(IFERROR(IFERROR(INDEX('SPX Raw'!$A:$N,MATCH("SPX "&amp;TEXT(J$1,"M/DD/YY")&amp;" C"&amp;$A50,'SPX Raw'!$B:$B,0),6),INDEX('SPX Raw'!$A:$N,MATCH("SPXW "&amp;TEXT(J$1,"M/DD/YY")&amp;" C"&amp;$A50,'SPX Raw'!$B:$B,0),6)),0))/100</f>
        <v>0</v>
      </c>
      <c r="K50">
        <f>(IFERROR(IFERROR(INDEX('SPX Raw'!$A:$N,MATCH("SPX "&amp;TEXT(K$1,"M/DD/YY")&amp;" C"&amp;$A50,'SPX Raw'!$B:$B,0),6),INDEX('SPX Raw'!$A:$N,MATCH("SPXW "&amp;TEXT(K$1,"M/DD/YY")&amp;" C"&amp;$A50,'SPX Raw'!$B:$B,0),6)),0))/100</f>
        <v>0</v>
      </c>
      <c r="L50">
        <f>(IFERROR(IFERROR(INDEX('SPX Raw'!$A:$N,MATCH("SPX "&amp;TEXT(L$1,"M/DD/YY")&amp;" C"&amp;$A50,'SPX Raw'!$B:$B,0),6),INDEX('SPX Raw'!$A:$N,MATCH("SPXW "&amp;TEXT(L$1,"M/DD/YY")&amp;" C"&amp;$A50,'SPX Raw'!$B:$B,0),6)),0))/100</f>
        <v>0</v>
      </c>
      <c r="M50">
        <f>(IFERROR(IFERROR(INDEX('SPX Raw'!$A:$N,MATCH("SPX "&amp;TEXT(M$1,"M/DD/YY")&amp;" C"&amp;$A50,'SPX Raw'!$B:$B,0),6),INDEX('SPX Raw'!$A:$N,MATCH("SPXW "&amp;TEXT(M$1,"M/DD/YY")&amp;" C"&amp;$A50,'SPX Raw'!$B:$B,0),6)),0))/100</f>
        <v>0</v>
      </c>
      <c r="N50">
        <f>(IFERROR(IFERROR(INDEX('SPX Raw'!$A:$N,MATCH("SPX "&amp;TEXT(N$1,"M/DD/YY")&amp;" C"&amp;$A50,'SPX Raw'!$B:$B,0),6),INDEX('SPX Raw'!$A:$N,MATCH("SPXW "&amp;TEXT(N$1,"M/DD/YY")&amp;" C"&amp;$A50,'SPX Raw'!$B:$B,0),6)),0))/100</f>
        <v>0</v>
      </c>
      <c r="O50">
        <f>(IFERROR(IFERROR(INDEX('SPX Raw'!$A:$N,MATCH("SPX "&amp;TEXT(O$1,"M/DD/YY")&amp;" C"&amp;$A50,'SPX Raw'!$B:$B,0),6),INDEX('SPX Raw'!$A:$N,MATCH("SPXW "&amp;TEXT(O$1,"M/DD/YY")&amp;" C"&amp;$A50,'SPX Raw'!$B:$B,0),6)),0))/100</f>
        <v>0</v>
      </c>
      <c r="P50">
        <f>(IFERROR(IFERROR(INDEX('SPX Raw'!$A:$N,MATCH("SPX "&amp;TEXT(P$1,"M/DD/YY")&amp;" C"&amp;$A50,'SPX Raw'!$B:$B,0),6),INDEX('SPX Raw'!$A:$N,MATCH("SPXW "&amp;TEXT(P$1,"M/DD/YY")&amp;" C"&amp;$A50,'SPX Raw'!$B:$B,0),6)),0))/100</f>
        <v>0</v>
      </c>
      <c r="Q50">
        <f>(IFERROR(IFERROR(INDEX('SPX Raw'!$A:$N,MATCH("SPX "&amp;TEXT(Q$1,"M/DD/YY")&amp;" C"&amp;$A50,'SPX Raw'!$B:$B,0),6),INDEX('SPX Raw'!$A:$N,MATCH("SPXW "&amp;TEXT(Q$1,"M/DD/YY")&amp;" C"&amp;$A50,'SPX Raw'!$B:$B,0),6)),0))/100</f>
        <v>0</v>
      </c>
      <c r="R50">
        <f>(IFERROR(IFERROR(INDEX('SPX Raw'!$A:$N,MATCH("SPX "&amp;TEXT(R$1,"M/DD/YY")&amp;" C"&amp;$A50,'SPX Raw'!$B:$B,0),6),INDEX('SPX Raw'!$A:$N,MATCH("SPXW "&amp;TEXT(R$1,"M/DD/YY")&amp;" C"&amp;$A50,'SPX Raw'!$B:$B,0),6)),0))/100</f>
        <v>0</v>
      </c>
      <c r="S50">
        <f>(IFERROR(IFERROR(INDEX('SPX Raw'!$A:$N,MATCH("SPX "&amp;TEXT(S$1,"M/DD/YY")&amp;" C"&amp;$A50,'SPX Raw'!$B:$B,0),6),INDEX('SPX Raw'!$A:$N,MATCH("SPXW "&amp;TEXT(S$1,"M/DD/YY")&amp;" C"&amp;$A50,'SPX Raw'!$B:$B,0),6)),0))/100</f>
        <v>0</v>
      </c>
    </row>
    <row r="51" spans="1:19" x14ac:dyDescent="0.3">
      <c r="A51" s="1">
        <v>4565</v>
      </c>
      <c r="B51">
        <f>(IFERROR(IFERROR(INDEX('SPX Raw'!$A:$N,MATCH("SPX "&amp;TEXT(B$1,"M/DD/YY")&amp;" C"&amp;$A51,'SPX Raw'!$B:$B,0),6),INDEX('SPX Raw'!$A:$N,MATCH("SPXW "&amp;TEXT(B$1,"M/DD/YY")&amp;" C"&amp;$A51,'SPX Raw'!$B:$B,0),6)),0))/100</f>
        <v>1.904645326</v>
      </c>
      <c r="C51">
        <f>(IFERROR(IFERROR(INDEX('SPX Raw'!$A:$N,MATCH("SPX "&amp;TEXT(C$1,"M/DD/YY")&amp;" C"&amp;$A51,'SPX Raw'!$B:$B,0),6),INDEX('SPX Raw'!$A:$N,MATCH("SPXW "&amp;TEXT(C$1,"M/DD/YY")&amp;" C"&amp;$A51,'SPX Raw'!$B:$B,0),6)),0))/100</f>
        <v>0.10845103489999999</v>
      </c>
      <c r="D51">
        <f>(IFERROR(IFERROR(INDEX('SPX Raw'!$A:$N,MATCH("SPX "&amp;TEXT(D$1,"M/DD/YY")&amp;" C"&amp;$A51,'SPX Raw'!$B:$B,0),6),INDEX('SPX Raw'!$A:$N,MATCH("SPXW "&amp;TEXT(D$1,"M/DD/YY")&amp;" C"&amp;$A51,'SPX Raw'!$B:$B,0),6)),0))/100</f>
        <v>0.11628551370000001</v>
      </c>
      <c r="E51">
        <f>(IFERROR(IFERROR(INDEX('SPX Raw'!$A:$N,MATCH("SPX "&amp;TEXT(E$1,"M/DD/YY")&amp;" C"&amp;$A51,'SPX Raw'!$B:$B,0),6),INDEX('SPX Raw'!$A:$N,MATCH("SPXW "&amp;TEXT(E$1,"M/DD/YY")&amp;" C"&amp;$A51,'SPX Raw'!$B:$B,0),6)),0))/100</f>
        <v>0.12251160529999999</v>
      </c>
      <c r="F51">
        <f>(IFERROR(IFERROR(INDEX('SPX Raw'!$A:$N,MATCH("SPX "&amp;TEXT(F$1,"M/DD/YY")&amp;" C"&amp;$A51,'SPX Raw'!$B:$B,0),6),INDEX('SPX Raw'!$A:$N,MATCH("SPXW "&amp;TEXT(F$1,"M/DD/YY")&amp;" C"&amp;$A51,'SPX Raw'!$B:$B,0),6)),0))/100</f>
        <v>0</v>
      </c>
      <c r="G51">
        <f>(IFERROR(IFERROR(INDEX('SPX Raw'!$A:$N,MATCH("SPX "&amp;TEXT(G$1,"M/DD/YY")&amp;" C"&amp;$A51,'SPX Raw'!$B:$B,0),6),INDEX('SPX Raw'!$A:$N,MATCH("SPXW "&amp;TEXT(G$1,"M/DD/YY")&amp;" C"&amp;$A51,'SPX Raw'!$B:$B,0),6)),0))/100</f>
        <v>0</v>
      </c>
      <c r="H51">
        <f>(IFERROR(IFERROR(INDEX('SPX Raw'!$A:$N,MATCH("SPX "&amp;TEXT(H$1,"M/DD/YY")&amp;" C"&amp;$A51,'SPX Raw'!$B:$B,0),6),INDEX('SPX Raw'!$A:$N,MATCH("SPXW "&amp;TEXT(H$1,"M/DD/YY")&amp;" C"&amp;$A51,'SPX Raw'!$B:$B,0),6)),0))/100</f>
        <v>0</v>
      </c>
      <c r="I51">
        <f>(IFERROR(IFERROR(INDEX('SPX Raw'!$A:$N,MATCH("SPX "&amp;TEXT(I$1,"M/DD/YY")&amp;" C"&amp;$A51,'SPX Raw'!$B:$B,0),6),INDEX('SPX Raw'!$A:$N,MATCH("SPXW "&amp;TEXT(I$1,"M/DD/YY")&amp;" C"&amp;$A51,'SPX Raw'!$B:$B,0),6)),0))/100</f>
        <v>0</v>
      </c>
      <c r="J51">
        <f>(IFERROR(IFERROR(INDEX('SPX Raw'!$A:$N,MATCH("SPX "&amp;TEXT(J$1,"M/DD/YY")&amp;" C"&amp;$A51,'SPX Raw'!$B:$B,0),6),INDEX('SPX Raw'!$A:$N,MATCH("SPXW "&amp;TEXT(J$1,"M/DD/YY")&amp;" C"&amp;$A51,'SPX Raw'!$B:$B,0),6)),0))/100</f>
        <v>0</v>
      </c>
      <c r="K51">
        <f>(IFERROR(IFERROR(INDEX('SPX Raw'!$A:$N,MATCH("SPX "&amp;TEXT(K$1,"M/DD/YY")&amp;" C"&amp;$A51,'SPX Raw'!$B:$B,0),6),INDEX('SPX Raw'!$A:$N,MATCH("SPXW "&amp;TEXT(K$1,"M/DD/YY")&amp;" C"&amp;$A51,'SPX Raw'!$B:$B,0),6)),0))/100</f>
        <v>0</v>
      </c>
      <c r="L51">
        <f>(IFERROR(IFERROR(INDEX('SPX Raw'!$A:$N,MATCH("SPX "&amp;TEXT(L$1,"M/DD/YY")&amp;" C"&amp;$A51,'SPX Raw'!$B:$B,0),6),INDEX('SPX Raw'!$A:$N,MATCH("SPXW "&amp;TEXT(L$1,"M/DD/YY")&amp;" C"&amp;$A51,'SPX Raw'!$B:$B,0),6)),0))/100</f>
        <v>0</v>
      </c>
      <c r="M51">
        <f>(IFERROR(IFERROR(INDEX('SPX Raw'!$A:$N,MATCH("SPX "&amp;TEXT(M$1,"M/DD/YY")&amp;" C"&amp;$A51,'SPX Raw'!$B:$B,0),6),INDEX('SPX Raw'!$A:$N,MATCH("SPXW "&amp;TEXT(M$1,"M/DD/YY")&amp;" C"&amp;$A51,'SPX Raw'!$B:$B,0),6)),0))/100</f>
        <v>0</v>
      </c>
      <c r="N51">
        <f>(IFERROR(IFERROR(INDEX('SPX Raw'!$A:$N,MATCH("SPX "&amp;TEXT(N$1,"M/DD/YY")&amp;" C"&amp;$A51,'SPX Raw'!$B:$B,0),6),INDEX('SPX Raw'!$A:$N,MATCH("SPXW "&amp;TEXT(N$1,"M/DD/YY")&amp;" C"&amp;$A51,'SPX Raw'!$B:$B,0),6)),0))/100</f>
        <v>0</v>
      </c>
      <c r="O51">
        <f>(IFERROR(IFERROR(INDEX('SPX Raw'!$A:$N,MATCH("SPX "&amp;TEXT(O$1,"M/DD/YY")&amp;" C"&amp;$A51,'SPX Raw'!$B:$B,0),6),INDEX('SPX Raw'!$A:$N,MATCH("SPXW "&amp;TEXT(O$1,"M/DD/YY")&amp;" C"&amp;$A51,'SPX Raw'!$B:$B,0),6)),0))/100</f>
        <v>0</v>
      </c>
      <c r="P51">
        <f>(IFERROR(IFERROR(INDEX('SPX Raw'!$A:$N,MATCH("SPX "&amp;TEXT(P$1,"M/DD/YY")&amp;" C"&amp;$A51,'SPX Raw'!$B:$B,0),6),INDEX('SPX Raw'!$A:$N,MATCH("SPXW "&amp;TEXT(P$1,"M/DD/YY")&amp;" C"&amp;$A51,'SPX Raw'!$B:$B,0),6)),0))/100</f>
        <v>0</v>
      </c>
      <c r="Q51">
        <f>(IFERROR(IFERROR(INDEX('SPX Raw'!$A:$N,MATCH("SPX "&amp;TEXT(Q$1,"M/DD/YY")&amp;" C"&amp;$A51,'SPX Raw'!$B:$B,0),6),INDEX('SPX Raw'!$A:$N,MATCH("SPXW "&amp;TEXT(Q$1,"M/DD/YY")&amp;" C"&amp;$A51,'SPX Raw'!$B:$B,0),6)),0))/100</f>
        <v>0</v>
      </c>
      <c r="R51">
        <f>(IFERROR(IFERROR(INDEX('SPX Raw'!$A:$N,MATCH("SPX "&amp;TEXT(R$1,"M/DD/YY")&amp;" C"&amp;$A51,'SPX Raw'!$B:$B,0),6),INDEX('SPX Raw'!$A:$N,MATCH("SPXW "&amp;TEXT(R$1,"M/DD/YY")&amp;" C"&amp;$A51,'SPX Raw'!$B:$B,0),6)),0))/100</f>
        <v>0</v>
      </c>
      <c r="S51">
        <f>(IFERROR(IFERROR(INDEX('SPX Raw'!$A:$N,MATCH("SPX "&amp;TEXT(S$1,"M/DD/YY")&amp;" C"&amp;$A51,'SPX Raw'!$B:$B,0),6),INDEX('SPX Raw'!$A:$N,MATCH("SPXW "&amp;TEXT(S$1,"M/DD/YY")&amp;" C"&amp;$A51,'SPX Raw'!$B:$B,0),6)),0))/100</f>
        <v>0</v>
      </c>
    </row>
    <row r="52" spans="1:19" x14ac:dyDescent="0.3">
      <c r="A52" s="1">
        <v>4570</v>
      </c>
      <c r="B52">
        <f>(IFERROR(IFERROR(INDEX('SPX Raw'!$A:$N,MATCH("SPX "&amp;TEXT(B$1,"M/DD/YY")&amp;" C"&amp;$A52,'SPX Raw'!$B:$B,0),6),INDEX('SPX Raw'!$A:$N,MATCH("SPXW "&amp;TEXT(B$1,"M/DD/YY")&amp;" C"&amp;$A52,'SPX Raw'!$B:$B,0),6)),0))/100</f>
        <v>2.072631205</v>
      </c>
      <c r="C52">
        <f>(IFERROR(IFERROR(INDEX('SPX Raw'!$A:$N,MATCH("SPX "&amp;TEXT(C$1,"M/DD/YY")&amp;" C"&amp;$A52,'SPX Raw'!$B:$B,0),6),INDEX('SPX Raw'!$A:$N,MATCH("SPXW "&amp;TEXT(C$1,"M/DD/YY")&amp;" C"&amp;$A52,'SPX Raw'!$B:$B,0),6)),0))/100</f>
        <v>0.1081741323</v>
      </c>
      <c r="D52">
        <f>(IFERROR(IFERROR(INDEX('SPX Raw'!$A:$N,MATCH("SPX "&amp;TEXT(D$1,"M/DD/YY")&amp;" C"&amp;$A52,'SPX Raw'!$B:$B,0),6),INDEX('SPX Raw'!$A:$N,MATCH("SPXW "&amp;TEXT(D$1,"M/DD/YY")&amp;" C"&amp;$A52,'SPX Raw'!$B:$B,0),6)),0))/100</f>
        <v>0.1158297309</v>
      </c>
      <c r="E52">
        <f>(IFERROR(IFERROR(INDEX('SPX Raw'!$A:$N,MATCH("SPX "&amp;TEXT(E$1,"M/DD/YY")&amp;" C"&amp;$A52,'SPX Raw'!$B:$B,0),6),INDEX('SPX Raw'!$A:$N,MATCH("SPXW "&amp;TEXT(E$1,"M/DD/YY")&amp;" C"&amp;$A52,'SPX Raw'!$B:$B,0),6)),0))/100</f>
        <v>0.12211097849999999</v>
      </c>
      <c r="F52">
        <f>(IFERROR(IFERROR(INDEX('SPX Raw'!$A:$N,MATCH("SPX "&amp;TEXT(F$1,"M/DD/YY")&amp;" C"&amp;$A52,'SPX Raw'!$B:$B,0),6),INDEX('SPX Raw'!$A:$N,MATCH("SPXW "&amp;TEXT(F$1,"M/DD/YY")&amp;" C"&amp;$A52,'SPX Raw'!$B:$B,0),6)),0))/100</f>
        <v>0.1280498283</v>
      </c>
      <c r="G52">
        <f>(IFERROR(IFERROR(INDEX('SPX Raw'!$A:$N,MATCH("SPX "&amp;TEXT(G$1,"M/DD/YY")&amp;" C"&amp;$A52,'SPX Raw'!$B:$B,0),6),INDEX('SPX Raw'!$A:$N,MATCH("SPXW "&amp;TEXT(G$1,"M/DD/YY")&amp;" C"&amp;$A52,'SPX Raw'!$B:$B,0),6)),0))/100</f>
        <v>0.1342118611</v>
      </c>
      <c r="H52">
        <f>(IFERROR(IFERROR(INDEX('SPX Raw'!$A:$N,MATCH("SPX "&amp;TEXT(H$1,"M/DD/YY")&amp;" C"&amp;$A52,'SPX Raw'!$B:$B,0),6),INDEX('SPX Raw'!$A:$N,MATCH("SPXW "&amp;TEXT(H$1,"M/DD/YY")&amp;" C"&amp;$A52,'SPX Raw'!$B:$B,0),6)),0))/100</f>
        <v>0</v>
      </c>
      <c r="I52">
        <f>(IFERROR(IFERROR(INDEX('SPX Raw'!$A:$N,MATCH("SPX "&amp;TEXT(I$1,"M/DD/YY")&amp;" C"&amp;$A52,'SPX Raw'!$B:$B,0),6),INDEX('SPX Raw'!$A:$N,MATCH("SPXW "&amp;TEXT(I$1,"M/DD/YY")&amp;" C"&amp;$A52,'SPX Raw'!$B:$B,0),6)),0))/100</f>
        <v>0</v>
      </c>
      <c r="J52">
        <f>(IFERROR(IFERROR(INDEX('SPX Raw'!$A:$N,MATCH("SPX "&amp;TEXT(J$1,"M/DD/YY")&amp;" C"&amp;$A52,'SPX Raw'!$B:$B,0),6),INDEX('SPX Raw'!$A:$N,MATCH("SPXW "&amp;TEXT(J$1,"M/DD/YY")&amp;" C"&amp;$A52,'SPX Raw'!$B:$B,0),6)),0))/100</f>
        <v>0</v>
      </c>
      <c r="K52">
        <f>(IFERROR(IFERROR(INDEX('SPX Raw'!$A:$N,MATCH("SPX "&amp;TEXT(K$1,"M/DD/YY")&amp;" C"&amp;$A52,'SPX Raw'!$B:$B,0),6),INDEX('SPX Raw'!$A:$N,MATCH("SPXW "&amp;TEXT(K$1,"M/DD/YY")&amp;" C"&amp;$A52,'SPX Raw'!$B:$B,0),6)),0))/100</f>
        <v>0</v>
      </c>
      <c r="L52">
        <f>(IFERROR(IFERROR(INDEX('SPX Raw'!$A:$N,MATCH("SPX "&amp;TEXT(L$1,"M/DD/YY")&amp;" C"&amp;$A52,'SPX Raw'!$B:$B,0),6),INDEX('SPX Raw'!$A:$N,MATCH("SPXW "&amp;TEXT(L$1,"M/DD/YY")&amp;" C"&amp;$A52,'SPX Raw'!$B:$B,0),6)),0))/100</f>
        <v>0</v>
      </c>
      <c r="M52">
        <f>(IFERROR(IFERROR(INDEX('SPX Raw'!$A:$N,MATCH("SPX "&amp;TEXT(M$1,"M/DD/YY")&amp;" C"&amp;$A52,'SPX Raw'!$B:$B,0),6),INDEX('SPX Raw'!$A:$N,MATCH("SPXW "&amp;TEXT(M$1,"M/DD/YY")&amp;" C"&amp;$A52,'SPX Raw'!$B:$B,0),6)),0))/100</f>
        <v>0</v>
      </c>
      <c r="N52">
        <f>(IFERROR(IFERROR(INDEX('SPX Raw'!$A:$N,MATCH("SPX "&amp;TEXT(N$1,"M/DD/YY")&amp;" C"&amp;$A52,'SPX Raw'!$B:$B,0),6),INDEX('SPX Raw'!$A:$N,MATCH("SPXW "&amp;TEXT(N$1,"M/DD/YY")&amp;" C"&amp;$A52,'SPX Raw'!$B:$B,0),6)),0))/100</f>
        <v>0</v>
      </c>
      <c r="O52">
        <f>(IFERROR(IFERROR(INDEX('SPX Raw'!$A:$N,MATCH("SPX "&amp;TEXT(O$1,"M/DD/YY")&amp;" C"&amp;$A52,'SPX Raw'!$B:$B,0),6),INDEX('SPX Raw'!$A:$N,MATCH("SPXW "&amp;TEXT(O$1,"M/DD/YY")&amp;" C"&amp;$A52,'SPX Raw'!$B:$B,0),6)),0))/100</f>
        <v>0</v>
      </c>
      <c r="P52">
        <f>(IFERROR(IFERROR(INDEX('SPX Raw'!$A:$N,MATCH("SPX "&amp;TEXT(P$1,"M/DD/YY")&amp;" C"&amp;$A52,'SPX Raw'!$B:$B,0),6),INDEX('SPX Raw'!$A:$N,MATCH("SPXW "&amp;TEXT(P$1,"M/DD/YY")&amp;" C"&amp;$A52,'SPX Raw'!$B:$B,0),6)),0))/100</f>
        <v>0</v>
      </c>
      <c r="Q52">
        <f>(IFERROR(IFERROR(INDEX('SPX Raw'!$A:$N,MATCH("SPX "&amp;TEXT(Q$1,"M/DD/YY")&amp;" C"&amp;$A52,'SPX Raw'!$B:$B,0),6),INDEX('SPX Raw'!$A:$N,MATCH("SPXW "&amp;TEXT(Q$1,"M/DD/YY")&amp;" C"&amp;$A52,'SPX Raw'!$B:$B,0),6)),0))/100</f>
        <v>0</v>
      </c>
      <c r="R52">
        <f>(IFERROR(IFERROR(INDEX('SPX Raw'!$A:$N,MATCH("SPX "&amp;TEXT(R$1,"M/DD/YY")&amp;" C"&amp;$A52,'SPX Raw'!$B:$B,0),6),INDEX('SPX Raw'!$A:$N,MATCH("SPXW "&amp;TEXT(R$1,"M/DD/YY")&amp;" C"&amp;$A52,'SPX Raw'!$B:$B,0),6)),0))/100</f>
        <v>0</v>
      </c>
      <c r="S52">
        <f>(IFERROR(IFERROR(INDEX('SPX Raw'!$A:$N,MATCH("SPX "&amp;TEXT(S$1,"M/DD/YY")&amp;" C"&amp;$A52,'SPX Raw'!$B:$B,0),6),INDEX('SPX Raw'!$A:$N,MATCH("SPXW "&amp;TEXT(S$1,"M/DD/YY")&amp;" C"&amp;$A52,'SPX Raw'!$B:$B,0),6)),0))/100</f>
        <v>0</v>
      </c>
    </row>
    <row r="53" spans="1:19" x14ac:dyDescent="0.3">
      <c r="A53" s="1">
        <v>4575</v>
      </c>
      <c r="B53">
        <f>(IFERROR(IFERROR(INDEX('SPX Raw'!$A:$N,MATCH("SPX "&amp;TEXT(B$1,"M/DD/YY")&amp;" C"&amp;$A53,'SPX Raw'!$B:$B,0),6),INDEX('SPX Raw'!$A:$N,MATCH("SPXW "&amp;TEXT(B$1,"M/DD/YY")&amp;" C"&amp;$A53,'SPX Raw'!$B:$B,0),6)),0))/100</f>
        <v>2.2389166089999999</v>
      </c>
      <c r="C53">
        <f>(IFERROR(IFERROR(INDEX('SPX Raw'!$A:$N,MATCH("SPX "&amp;TEXT(C$1,"M/DD/YY")&amp;" C"&amp;$A53,'SPX Raw'!$B:$B,0),6),INDEX('SPX Raw'!$A:$N,MATCH("SPXW "&amp;TEXT(C$1,"M/DD/YY")&amp;" C"&amp;$A53,'SPX Raw'!$B:$B,0),6)),0))/100</f>
        <v>0.10785473250000001</v>
      </c>
      <c r="D53">
        <f>(IFERROR(IFERROR(INDEX('SPX Raw'!$A:$N,MATCH("SPX "&amp;TEXT(D$1,"M/DD/YY")&amp;" C"&amp;$A53,'SPX Raw'!$B:$B,0),6),INDEX('SPX Raw'!$A:$N,MATCH("SPXW "&amp;TEXT(D$1,"M/DD/YY")&amp;" C"&amp;$A53,'SPX Raw'!$B:$B,0),6)),0))/100</f>
        <v>0.1153152527</v>
      </c>
      <c r="E53">
        <f>(IFERROR(IFERROR(INDEX('SPX Raw'!$A:$N,MATCH("SPX "&amp;TEXT(E$1,"M/DD/YY")&amp;" C"&amp;$A53,'SPX Raw'!$B:$B,0),6),INDEX('SPX Raw'!$A:$N,MATCH("SPXW "&amp;TEXT(E$1,"M/DD/YY")&amp;" C"&amp;$A53,'SPX Raw'!$B:$B,0),6)),0))/100</f>
        <v>0.12143027670000001</v>
      </c>
      <c r="F53">
        <f>(IFERROR(IFERROR(INDEX('SPX Raw'!$A:$N,MATCH("SPX "&amp;TEXT(F$1,"M/DD/YY")&amp;" C"&amp;$A53,'SPX Raw'!$B:$B,0),6),INDEX('SPX Raw'!$A:$N,MATCH("SPXW "&amp;TEXT(F$1,"M/DD/YY")&amp;" C"&amp;$A53,'SPX Raw'!$B:$B,0),6)),0))/100</f>
        <v>0.12724388319999999</v>
      </c>
      <c r="G53">
        <f>(IFERROR(IFERROR(INDEX('SPX Raw'!$A:$N,MATCH("SPX "&amp;TEXT(G$1,"M/DD/YY")&amp;" C"&amp;$A53,'SPX Raw'!$B:$B,0),6),INDEX('SPX Raw'!$A:$N,MATCH("SPXW "&amp;TEXT(G$1,"M/DD/YY")&amp;" C"&amp;$A53,'SPX Raw'!$B:$B,0),6)),0))/100</f>
        <v>0.13367355189999999</v>
      </c>
      <c r="H53">
        <f>(IFERROR(IFERROR(INDEX('SPX Raw'!$A:$N,MATCH("SPX "&amp;TEXT(H$1,"M/DD/YY")&amp;" C"&amp;$A53,'SPX Raw'!$B:$B,0),6),INDEX('SPX Raw'!$A:$N,MATCH("SPXW "&amp;TEXT(H$1,"M/DD/YY")&amp;" C"&amp;$A53,'SPX Raw'!$B:$B,0),6)),0))/100</f>
        <v>0.1399171817</v>
      </c>
      <c r="I53">
        <f>(IFERROR(IFERROR(INDEX('SPX Raw'!$A:$N,MATCH("SPX "&amp;TEXT(I$1,"M/DD/YY")&amp;" C"&amp;$A53,'SPX Raw'!$B:$B,0),6),INDEX('SPX Raw'!$A:$N,MATCH("SPXW "&amp;TEXT(I$1,"M/DD/YY")&amp;" C"&amp;$A53,'SPX Raw'!$B:$B,0),6)),0))/100</f>
        <v>0.1394695256</v>
      </c>
      <c r="J53">
        <f>(IFERROR(IFERROR(INDEX('SPX Raw'!$A:$N,MATCH("SPX "&amp;TEXT(J$1,"M/DD/YY")&amp;" C"&amp;$A53,'SPX Raw'!$B:$B,0),6),INDEX('SPX Raw'!$A:$N,MATCH("SPXW "&amp;TEXT(J$1,"M/DD/YY")&amp;" C"&amp;$A53,'SPX Raw'!$B:$B,0),6)),0))/100</f>
        <v>0.14277398789999998</v>
      </c>
      <c r="K53">
        <f>(IFERROR(IFERROR(INDEX('SPX Raw'!$A:$N,MATCH("SPX "&amp;TEXT(K$1,"M/DD/YY")&amp;" C"&amp;$A53,'SPX Raw'!$B:$B,0),6),INDEX('SPX Raw'!$A:$N,MATCH("SPXW "&amp;TEXT(K$1,"M/DD/YY")&amp;" C"&amp;$A53,'SPX Raw'!$B:$B,0),6)),0))/100</f>
        <v>0.1460974863</v>
      </c>
      <c r="L53">
        <f>(IFERROR(IFERROR(INDEX('SPX Raw'!$A:$N,MATCH("SPX "&amp;TEXT(L$1,"M/DD/YY")&amp;" C"&amp;$A53,'SPX Raw'!$B:$B,0),6),INDEX('SPX Raw'!$A:$N,MATCH("SPXW "&amp;TEXT(L$1,"M/DD/YY")&amp;" C"&amp;$A53,'SPX Raw'!$B:$B,0),6)),0))/100</f>
        <v>0.14939955329999999</v>
      </c>
      <c r="M53">
        <f>(IFERROR(IFERROR(INDEX('SPX Raw'!$A:$N,MATCH("SPX "&amp;TEXT(M$1,"M/DD/YY")&amp;" C"&amp;$A53,'SPX Raw'!$B:$B,0),6),INDEX('SPX Raw'!$A:$N,MATCH("SPXW "&amp;TEXT(M$1,"M/DD/YY")&amp;" C"&amp;$A53,'SPX Raw'!$B:$B,0),6)),0))/100</f>
        <v>0.15169031260000002</v>
      </c>
      <c r="N53">
        <f>(IFERROR(IFERROR(INDEX('SPX Raw'!$A:$N,MATCH("SPX "&amp;TEXT(N$1,"M/DD/YY")&amp;" C"&amp;$A53,'SPX Raw'!$B:$B,0),6),INDEX('SPX Raw'!$A:$N,MATCH("SPXW "&amp;TEXT(N$1,"M/DD/YY")&amp;" C"&amp;$A53,'SPX Raw'!$B:$B,0),6)),0))/100</f>
        <v>0.15634181750000001</v>
      </c>
      <c r="O53">
        <f>(IFERROR(IFERROR(INDEX('SPX Raw'!$A:$N,MATCH("SPX "&amp;TEXT(O$1,"M/DD/YY")&amp;" C"&amp;$A53,'SPX Raw'!$B:$B,0),6),INDEX('SPX Raw'!$A:$N,MATCH("SPXW "&amp;TEXT(O$1,"M/DD/YY")&amp;" C"&amp;$A53,'SPX Raw'!$B:$B,0),6)),0))/100</f>
        <v>0.15804603650000001</v>
      </c>
      <c r="P53">
        <f>(IFERROR(IFERROR(INDEX('SPX Raw'!$A:$N,MATCH("SPX "&amp;TEXT(P$1,"M/DD/YY")&amp;" C"&amp;$A53,'SPX Raw'!$B:$B,0),6),INDEX('SPX Raw'!$A:$N,MATCH("SPXW "&amp;TEXT(P$1,"M/DD/YY")&amp;" C"&amp;$A53,'SPX Raw'!$B:$B,0),6)),0))/100</f>
        <v>0.15918055340000001</v>
      </c>
      <c r="Q53">
        <f>(IFERROR(IFERROR(INDEX('SPX Raw'!$A:$N,MATCH("SPX "&amp;TEXT(Q$1,"M/DD/YY")&amp;" C"&amp;$A53,'SPX Raw'!$B:$B,0),6),INDEX('SPX Raw'!$A:$N,MATCH("SPXW "&amp;TEXT(Q$1,"M/DD/YY")&amp;" C"&amp;$A53,'SPX Raw'!$B:$B,0),6)),0))/100</f>
        <v>0</v>
      </c>
      <c r="R53">
        <f>(IFERROR(IFERROR(INDEX('SPX Raw'!$A:$N,MATCH("SPX "&amp;TEXT(R$1,"M/DD/YY")&amp;" C"&amp;$A53,'SPX Raw'!$B:$B,0),6),INDEX('SPX Raw'!$A:$N,MATCH("SPXW "&amp;TEXT(R$1,"M/DD/YY")&amp;" C"&amp;$A53,'SPX Raw'!$B:$B,0),6)),0))/100</f>
        <v>0</v>
      </c>
      <c r="S53">
        <f>(IFERROR(IFERROR(INDEX('SPX Raw'!$A:$N,MATCH("SPX "&amp;TEXT(S$1,"M/DD/YY")&amp;" C"&amp;$A53,'SPX Raw'!$B:$B,0),6),INDEX('SPX Raw'!$A:$N,MATCH("SPXW "&amp;TEXT(S$1,"M/DD/YY")&amp;" C"&amp;$A53,'SPX Raw'!$B:$B,0),6)),0))/100</f>
        <v>0</v>
      </c>
    </row>
    <row r="54" spans="1:19" x14ac:dyDescent="0.3">
      <c r="A54" s="1">
        <v>4580</v>
      </c>
      <c r="B54">
        <f>(IFERROR(IFERROR(INDEX('SPX Raw'!$A:$N,MATCH("SPX "&amp;TEXT(B$1,"M/DD/YY")&amp;" C"&amp;$A54,'SPX Raw'!$B:$B,0),6),INDEX('SPX Raw'!$A:$N,MATCH("SPXW "&amp;TEXT(B$1,"M/DD/YY")&amp;" C"&amp;$A54,'SPX Raw'!$B:$B,0),6)),0))/100</f>
        <v>0</v>
      </c>
      <c r="C54">
        <f>(IFERROR(IFERROR(INDEX('SPX Raw'!$A:$N,MATCH("SPX "&amp;TEXT(C$1,"M/DD/YY")&amp;" C"&amp;$A54,'SPX Raw'!$B:$B,0),6),INDEX('SPX Raw'!$A:$N,MATCH("SPXW "&amp;TEXT(C$1,"M/DD/YY")&amp;" C"&amp;$A54,'SPX Raw'!$B:$B,0),6)),0))/100</f>
        <v>0</v>
      </c>
      <c r="D54">
        <f>(IFERROR(IFERROR(INDEX('SPX Raw'!$A:$N,MATCH("SPX "&amp;TEXT(D$1,"M/DD/YY")&amp;" C"&amp;$A54,'SPX Raw'!$B:$B,0),6),INDEX('SPX Raw'!$A:$N,MATCH("SPXW "&amp;TEXT(D$1,"M/DD/YY")&amp;" C"&amp;$A54,'SPX Raw'!$B:$B,0),6)),0))/100</f>
        <v>0</v>
      </c>
      <c r="E54">
        <f>(IFERROR(IFERROR(INDEX('SPX Raw'!$A:$N,MATCH("SPX "&amp;TEXT(E$1,"M/DD/YY")&amp;" C"&amp;$A54,'SPX Raw'!$B:$B,0),6),INDEX('SPX Raw'!$A:$N,MATCH("SPXW "&amp;TEXT(E$1,"M/DD/YY")&amp;" C"&amp;$A54,'SPX Raw'!$B:$B,0),6)),0))/100</f>
        <v>0</v>
      </c>
      <c r="F54">
        <f>(IFERROR(IFERROR(INDEX('SPX Raw'!$A:$N,MATCH("SPX "&amp;TEXT(F$1,"M/DD/YY")&amp;" C"&amp;$A54,'SPX Raw'!$B:$B,0),6),INDEX('SPX Raw'!$A:$N,MATCH("SPXW "&amp;TEXT(F$1,"M/DD/YY")&amp;" C"&amp;$A54,'SPX Raw'!$B:$B,0),6)),0))/100</f>
        <v>0.1269380839</v>
      </c>
      <c r="G54">
        <f>(IFERROR(IFERROR(INDEX('SPX Raw'!$A:$N,MATCH("SPX "&amp;TEXT(G$1,"M/DD/YY")&amp;" C"&amp;$A54,'SPX Raw'!$B:$B,0),6),INDEX('SPX Raw'!$A:$N,MATCH("SPXW "&amp;TEXT(G$1,"M/DD/YY")&amp;" C"&amp;$A54,'SPX Raw'!$B:$B,0),6)),0))/100</f>
        <v>0.13326176410000001</v>
      </c>
      <c r="H54">
        <f>(IFERROR(IFERROR(INDEX('SPX Raw'!$A:$N,MATCH("SPX "&amp;TEXT(H$1,"M/DD/YY")&amp;" C"&amp;$A54,'SPX Raw'!$B:$B,0),6),INDEX('SPX Raw'!$A:$N,MATCH("SPXW "&amp;TEXT(H$1,"M/DD/YY")&amp;" C"&amp;$A54,'SPX Raw'!$B:$B,0),6)),0))/100</f>
        <v>0</v>
      </c>
      <c r="I54">
        <f>(IFERROR(IFERROR(INDEX('SPX Raw'!$A:$N,MATCH("SPX "&amp;TEXT(I$1,"M/DD/YY")&amp;" C"&amp;$A54,'SPX Raw'!$B:$B,0),6),INDEX('SPX Raw'!$A:$N,MATCH("SPXW "&amp;TEXT(I$1,"M/DD/YY")&amp;" C"&amp;$A54,'SPX Raw'!$B:$B,0),6)),0))/100</f>
        <v>0</v>
      </c>
      <c r="J54">
        <f>(IFERROR(IFERROR(INDEX('SPX Raw'!$A:$N,MATCH("SPX "&amp;TEXT(J$1,"M/DD/YY")&amp;" C"&amp;$A54,'SPX Raw'!$B:$B,0),6),INDEX('SPX Raw'!$A:$N,MATCH("SPXW "&amp;TEXT(J$1,"M/DD/YY")&amp;" C"&amp;$A54,'SPX Raw'!$B:$B,0),6)),0))/100</f>
        <v>0</v>
      </c>
      <c r="K54">
        <f>(IFERROR(IFERROR(INDEX('SPX Raw'!$A:$N,MATCH("SPX "&amp;TEXT(K$1,"M/DD/YY")&amp;" C"&amp;$A54,'SPX Raw'!$B:$B,0),6),INDEX('SPX Raw'!$A:$N,MATCH("SPXW "&amp;TEXT(K$1,"M/DD/YY")&amp;" C"&amp;$A54,'SPX Raw'!$B:$B,0),6)),0))/100</f>
        <v>0</v>
      </c>
      <c r="L54">
        <f>(IFERROR(IFERROR(INDEX('SPX Raw'!$A:$N,MATCH("SPX "&amp;TEXT(L$1,"M/DD/YY")&amp;" C"&amp;$A54,'SPX Raw'!$B:$B,0),6),INDEX('SPX Raw'!$A:$N,MATCH("SPXW "&amp;TEXT(L$1,"M/DD/YY")&amp;" C"&amp;$A54,'SPX Raw'!$B:$B,0),6)),0))/100</f>
        <v>0</v>
      </c>
      <c r="M54">
        <f>(IFERROR(IFERROR(INDEX('SPX Raw'!$A:$N,MATCH("SPX "&amp;TEXT(M$1,"M/DD/YY")&amp;" C"&amp;$A54,'SPX Raw'!$B:$B,0),6),INDEX('SPX Raw'!$A:$N,MATCH("SPXW "&amp;TEXT(M$1,"M/DD/YY")&amp;" C"&amp;$A54,'SPX Raw'!$B:$B,0),6)),0))/100</f>
        <v>0</v>
      </c>
      <c r="N54">
        <f>(IFERROR(IFERROR(INDEX('SPX Raw'!$A:$N,MATCH("SPX "&amp;TEXT(N$1,"M/DD/YY")&amp;" C"&amp;$A54,'SPX Raw'!$B:$B,0),6),INDEX('SPX Raw'!$A:$N,MATCH("SPXW "&amp;TEXT(N$1,"M/DD/YY")&amp;" C"&amp;$A54,'SPX Raw'!$B:$B,0),6)),0))/100</f>
        <v>0</v>
      </c>
      <c r="O54">
        <f>(IFERROR(IFERROR(INDEX('SPX Raw'!$A:$N,MATCH("SPX "&amp;TEXT(O$1,"M/DD/YY")&amp;" C"&amp;$A54,'SPX Raw'!$B:$B,0),6),INDEX('SPX Raw'!$A:$N,MATCH("SPXW "&amp;TEXT(O$1,"M/DD/YY")&amp;" C"&amp;$A54,'SPX Raw'!$B:$B,0),6)),0))/100</f>
        <v>0</v>
      </c>
      <c r="P54">
        <f>(IFERROR(IFERROR(INDEX('SPX Raw'!$A:$N,MATCH("SPX "&amp;TEXT(P$1,"M/DD/YY")&amp;" C"&amp;$A54,'SPX Raw'!$B:$B,0),6),INDEX('SPX Raw'!$A:$N,MATCH("SPXW "&amp;TEXT(P$1,"M/DD/YY")&amp;" C"&amp;$A54,'SPX Raw'!$B:$B,0),6)),0))/100</f>
        <v>0</v>
      </c>
      <c r="Q54">
        <f>(IFERROR(IFERROR(INDEX('SPX Raw'!$A:$N,MATCH("SPX "&amp;TEXT(Q$1,"M/DD/YY")&amp;" C"&amp;$A54,'SPX Raw'!$B:$B,0),6),INDEX('SPX Raw'!$A:$N,MATCH("SPXW "&amp;TEXT(Q$1,"M/DD/YY")&amp;" C"&amp;$A54,'SPX Raw'!$B:$B,0),6)),0))/100</f>
        <v>0</v>
      </c>
      <c r="R54">
        <f>(IFERROR(IFERROR(INDEX('SPX Raw'!$A:$N,MATCH("SPX "&amp;TEXT(R$1,"M/DD/YY")&amp;" C"&amp;$A54,'SPX Raw'!$B:$B,0),6),INDEX('SPX Raw'!$A:$N,MATCH("SPXW "&amp;TEXT(R$1,"M/DD/YY")&amp;" C"&amp;$A54,'SPX Raw'!$B:$B,0),6)),0))/100</f>
        <v>0</v>
      </c>
      <c r="S54">
        <f>(IFERROR(IFERROR(INDEX('SPX Raw'!$A:$N,MATCH("SPX "&amp;TEXT(S$1,"M/DD/YY")&amp;" C"&amp;$A54,'SPX Raw'!$B:$B,0),6),INDEX('SPX Raw'!$A:$N,MATCH("SPXW "&amp;TEXT(S$1,"M/DD/YY")&amp;" C"&amp;$A54,'SPX Raw'!$B:$B,0),6)),0))/100</f>
        <v>0</v>
      </c>
    </row>
    <row r="55" spans="1:19" x14ac:dyDescent="0.3">
      <c r="A55" s="1">
        <v>4590</v>
      </c>
      <c r="B55">
        <f>(IFERROR(IFERROR(INDEX('SPX Raw'!$A:$N,MATCH("SPX "&amp;TEXT(B$1,"M/DD/YY")&amp;" C"&amp;$A55,'SPX Raw'!$B:$B,0),6),INDEX('SPX Raw'!$A:$N,MATCH("SPXW "&amp;TEXT(B$1,"M/DD/YY")&amp;" C"&amp;$A55,'SPX Raw'!$B:$B,0),6)),0))/100</f>
        <v>0</v>
      </c>
      <c r="C55">
        <f>(IFERROR(IFERROR(INDEX('SPX Raw'!$A:$N,MATCH("SPX "&amp;TEXT(C$1,"M/DD/YY")&amp;" C"&amp;$A55,'SPX Raw'!$B:$B,0),6),INDEX('SPX Raw'!$A:$N,MATCH("SPXW "&amp;TEXT(C$1,"M/DD/YY")&amp;" C"&amp;$A55,'SPX Raw'!$B:$B,0),6)),0))/100</f>
        <v>0</v>
      </c>
      <c r="D55">
        <f>(IFERROR(IFERROR(INDEX('SPX Raw'!$A:$N,MATCH("SPX "&amp;TEXT(D$1,"M/DD/YY")&amp;" C"&amp;$A55,'SPX Raw'!$B:$B,0),6),INDEX('SPX Raw'!$A:$N,MATCH("SPXW "&amp;TEXT(D$1,"M/DD/YY")&amp;" C"&amp;$A55,'SPX Raw'!$B:$B,0),6)),0))/100</f>
        <v>0</v>
      </c>
      <c r="E55">
        <f>(IFERROR(IFERROR(INDEX('SPX Raw'!$A:$N,MATCH("SPX "&amp;TEXT(E$1,"M/DD/YY")&amp;" C"&amp;$A55,'SPX Raw'!$B:$B,0),6),INDEX('SPX Raw'!$A:$N,MATCH("SPXW "&amp;TEXT(E$1,"M/DD/YY")&amp;" C"&amp;$A55,'SPX Raw'!$B:$B,0),6)),0))/100</f>
        <v>0</v>
      </c>
      <c r="F55">
        <f>(IFERROR(IFERROR(INDEX('SPX Raw'!$A:$N,MATCH("SPX "&amp;TEXT(F$1,"M/DD/YY")&amp;" C"&amp;$A55,'SPX Raw'!$B:$B,0),6),INDEX('SPX Raw'!$A:$N,MATCH("SPXW "&amp;TEXT(F$1,"M/DD/YY")&amp;" C"&amp;$A55,'SPX Raw'!$B:$B,0),6)),0))/100</f>
        <v>0.1259829231</v>
      </c>
      <c r="G55">
        <f>(IFERROR(IFERROR(INDEX('SPX Raw'!$A:$N,MATCH("SPX "&amp;TEXT(G$1,"M/DD/YY")&amp;" C"&amp;$A55,'SPX Raw'!$B:$B,0),6),INDEX('SPX Raw'!$A:$N,MATCH("SPXW "&amp;TEXT(G$1,"M/DD/YY")&amp;" C"&amp;$A55,'SPX Raw'!$B:$B,0),6)),0))/100</f>
        <v>0.13231504290000001</v>
      </c>
      <c r="H55">
        <f>(IFERROR(IFERROR(INDEX('SPX Raw'!$A:$N,MATCH("SPX "&amp;TEXT(H$1,"M/DD/YY")&amp;" C"&amp;$A55,'SPX Raw'!$B:$B,0),6),INDEX('SPX Raw'!$A:$N,MATCH("SPXW "&amp;TEXT(H$1,"M/DD/YY")&amp;" C"&amp;$A55,'SPX Raw'!$B:$B,0),6)),0))/100</f>
        <v>0</v>
      </c>
      <c r="I55">
        <f>(IFERROR(IFERROR(INDEX('SPX Raw'!$A:$N,MATCH("SPX "&amp;TEXT(I$1,"M/DD/YY")&amp;" C"&amp;$A55,'SPX Raw'!$B:$B,0),6),INDEX('SPX Raw'!$A:$N,MATCH("SPXW "&amp;TEXT(I$1,"M/DD/YY")&amp;" C"&amp;$A55,'SPX Raw'!$B:$B,0),6)),0))/100</f>
        <v>0</v>
      </c>
      <c r="J55">
        <f>(IFERROR(IFERROR(INDEX('SPX Raw'!$A:$N,MATCH("SPX "&amp;TEXT(J$1,"M/DD/YY")&amp;" C"&amp;$A55,'SPX Raw'!$B:$B,0),6),INDEX('SPX Raw'!$A:$N,MATCH("SPXW "&amp;TEXT(J$1,"M/DD/YY")&amp;" C"&amp;$A55,'SPX Raw'!$B:$B,0),6)),0))/100</f>
        <v>0</v>
      </c>
      <c r="K55">
        <f>(IFERROR(IFERROR(INDEX('SPX Raw'!$A:$N,MATCH("SPX "&amp;TEXT(K$1,"M/DD/YY")&amp;" C"&amp;$A55,'SPX Raw'!$B:$B,0),6),INDEX('SPX Raw'!$A:$N,MATCH("SPXW "&amp;TEXT(K$1,"M/DD/YY")&amp;" C"&amp;$A55,'SPX Raw'!$B:$B,0),6)),0))/100</f>
        <v>0</v>
      </c>
      <c r="L55">
        <f>(IFERROR(IFERROR(INDEX('SPX Raw'!$A:$N,MATCH("SPX "&amp;TEXT(L$1,"M/DD/YY")&amp;" C"&amp;$A55,'SPX Raw'!$B:$B,0),6),INDEX('SPX Raw'!$A:$N,MATCH("SPXW "&amp;TEXT(L$1,"M/DD/YY")&amp;" C"&amp;$A55,'SPX Raw'!$B:$B,0),6)),0))/100</f>
        <v>0</v>
      </c>
      <c r="M55">
        <f>(IFERROR(IFERROR(INDEX('SPX Raw'!$A:$N,MATCH("SPX "&amp;TEXT(M$1,"M/DD/YY")&amp;" C"&amp;$A55,'SPX Raw'!$B:$B,0),6),INDEX('SPX Raw'!$A:$N,MATCH("SPXW "&amp;TEXT(M$1,"M/DD/YY")&amp;" C"&amp;$A55,'SPX Raw'!$B:$B,0),6)),0))/100</f>
        <v>0</v>
      </c>
      <c r="N55">
        <f>(IFERROR(IFERROR(INDEX('SPX Raw'!$A:$N,MATCH("SPX "&amp;TEXT(N$1,"M/DD/YY")&amp;" C"&amp;$A55,'SPX Raw'!$B:$B,0),6),INDEX('SPX Raw'!$A:$N,MATCH("SPXW "&amp;TEXT(N$1,"M/DD/YY")&amp;" C"&amp;$A55,'SPX Raw'!$B:$B,0),6)),0))/100</f>
        <v>0</v>
      </c>
      <c r="O55">
        <f>(IFERROR(IFERROR(INDEX('SPX Raw'!$A:$N,MATCH("SPX "&amp;TEXT(O$1,"M/DD/YY")&amp;" C"&amp;$A55,'SPX Raw'!$B:$B,0),6),INDEX('SPX Raw'!$A:$N,MATCH("SPXW "&amp;TEXT(O$1,"M/DD/YY")&amp;" C"&amp;$A55,'SPX Raw'!$B:$B,0),6)),0))/100</f>
        <v>0</v>
      </c>
      <c r="P55">
        <f>(IFERROR(IFERROR(INDEX('SPX Raw'!$A:$N,MATCH("SPX "&amp;TEXT(P$1,"M/DD/YY")&amp;" C"&amp;$A55,'SPX Raw'!$B:$B,0),6),INDEX('SPX Raw'!$A:$N,MATCH("SPXW "&amp;TEXT(P$1,"M/DD/YY")&amp;" C"&amp;$A55,'SPX Raw'!$B:$B,0),6)),0))/100</f>
        <v>0</v>
      </c>
      <c r="Q55">
        <f>(IFERROR(IFERROR(INDEX('SPX Raw'!$A:$N,MATCH("SPX "&amp;TEXT(Q$1,"M/DD/YY")&amp;" C"&amp;$A55,'SPX Raw'!$B:$B,0),6),INDEX('SPX Raw'!$A:$N,MATCH("SPXW "&amp;TEXT(Q$1,"M/DD/YY")&amp;" C"&amp;$A55,'SPX Raw'!$B:$B,0),6)),0))/100</f>
        <v>0</v>
      </c>
      <c r="R55">
        <f>(IFERROR(IFERROR(INDEX('SPX Raw'!$A:$N,MATCH("SPX "&amp;TEXT(R$1,"M/DD/YY")&amp;" C"&amp;$A55,'SPX Raw'!$B:$B,0),6),INDEX('SPX Raw'!$A:$N,MATCH("SPXW "&amp;TEXT(R$1,"M/DD/YY")&amp;" C"&amp;$A55,'SPX Raw'!$B:$B,0),6)),0))/100</f>
        <v>0</v>
      </c>
      <c r="S55">
        <f>(IFERROR(IFERROR(INDEX('SPX Raw'!$A:$N,MATCH("SPX "&amp;TEXT(S$1,"M/DD/YY")&amp;" C"&amp;$A55,'SPX Raw'!$B:$B,0),6),INDEX('SPX Raw'!$A:$N,MATCH("SPXW "&amp;TEXT(S$1,"M/DD/YY")&amp;" C"&amp;$A55,'SPX Raw'!$B:$B,0),6)),0))/100</f>
        <v>0</v>
      </c>
    </row>
    <row r="56" spans="1:19" x14ac:dyDescent="0.3">
      <c r="A56" s="1">
        <v>4600</v>
      </c>
      <c r="B56">
        <f>(IFERROR(IFERROR(INDEX('SPX Raw'!$A:$N,MATCH("SPX "&amp;TEXT(B$1,"M/DD/YY")&amp;" C"&amp;$A56,'SPX Raw'!$B:$B,0),6),INDEX('SPX Raw'!$A:$N,MATCH("SPXW "&amp;TEXT(B$1,"M/DD/YY")&amp;" C"&amp;$A56,'SPX Raw'!$B:$B,0),6)),0))/100</f>
        <v>0</v>
      </c>
      <c r="C56">
        <f>(IFERROR(IFERROR(INDEX('SPX Raw'!$A:$N,MATCH("SPX "&amp;TEXT(C$1,"M/DD/YY")&amp;" C"&amp;$A56,'SPX Raw'!$B:$B,0),6),INDEX('SPX Raw'!$A:$N,MATCH("SPXW "&amp;TEXT(C$1,"M/DD/YY")&amp;" C"&amp;$A56,'SPX Raw'!$B:$B,0),6)),0))/100</f>
        <v>0</v>
      </c>
      <c r="D56">
        <f>(IFERROR(IFERROR(INDEX('SPX Raw'!$A:$N,MATCH("SPX "&amp;TEXT(D$1,"M/DD/YY")&amp;" C"&amp;$A56,'SPX Raw'!$B:$B,0),6),INDEX('SPX Raw'!$A:$N,MATCH("SPXW "&amp;TEXT(D$1,"M/DD/YY")&amp;" C"&amp;$A56,'SPX Raw'!$B:$B,0),6)),0))/100</f>
        <v>0</v>
      </c>
      <c r="E56">
        <f>(IFERROR(IFERROR(INDEX('SPX Raw'!$A:$N,MATCH("SPX "&amp;TEXT(E$1,"M/DD/YY")&amp;" C"&amp;$A56,'SPX Raw'!$B:$B,0),6),INDEX('SPX Raw'!$A:$N,MATCH("SPXW "&amp;TEXT(E$1,"M/DD/YY")&amp;" C"&amp;$A56,'SPX Raw'!$B:$B,0),6)),0))/100</f>
        <v>0</v>
      </c>
      <c r="F56">
        <f>(IFERROR(IFERROR(INDEX('SPX Raw'!$A:$N,MATCH("SPX "&amp;TEXT(F$1,"M/DD/YY")&amp;" C"&amp;$A56,'SPX Raw'!$B:$B,0),6),INDEX('SPX Raw'!$A:$N,MATCH("SPXW "&amp;TEXT(F$1,"M/DD/YY")&amp;" C"&amp;$A56,'SPX Raw'!$B:$B,0),6)),0))/100</f>
        <v>0.125</v>
      </c>
      <c r="G56">
        <f>(IFERROR(IFERROR(INDEX('SPX Raw'!$A:$N,MATCH("SPX "&amp;TEXT(G$1,"M/DD/YY")&amp;" C"&amp;$A56,'SPX Raw'!$B:$B,0),6),INDEX('SPX Raw'!$A:$N,MATCH("SPXW "&amp;TEXT(G$1,"M/DD/YY")&amp;" C"&amp;$A56,'SPX Raw'!$B:$B,0),6)),0))/100</f>
        <v>0.13134611760000001</v>
      </c>
      <c r="H56">
        <f>(IFERROR(IFERROR(INDEX('SPX Raw'!$A:$N,MATCH("SPX "&amp;TEXT(H$1,"M/DD/YY")&amp;" C"&amp;$A56,'SPX Raw'!$B:$B,0),6),INDEX('SPX Raw'!$A:$N,MATCH("SPXW "&amp;TEXT(H$1,"M/DD/YY")&amp;" C"&amp;$A56,'SPX Raw'!$B:$B,0),6)),0))/100</f>
        <v>0.13755640460000002</v>
      </c>
      <c r="I56">
        <f>(IFERROR(IFERROR(INDEX('SPX Raw'!$A:$N,MATCH("SPX "&amp;TEXT(I$1,"M/DD/YY")&amp;" C"&amp;$A56,'SPX Raw'!$B:$B,0),6),INDEX('SPX Raw'!$A:$N,MATCH("SPXW "&amp;TEXT(I$1,"M/DD/YY")&amp;" C"&amp;$A56,'SPX Raw'!$B:$B,0),6)),0))/100</f>
        <v>0.13732447759999999</v>
      </c>
      <c r="J56">
        <f>(IFERROR(IFERROR(INDEX('SPX Raw'!$A:$N,MATCH("SPX "&amp;TEXT(J$1,"M/DD/YY")&amp;" C"&amp;$A56,'SPX Raw'!$B:$B,0),6),INDEX('SPX Raw'!$A:$N,MATCH("SPXW "&amp;TEXT(J$1,"M/DD/YY")&amp;" C"&amp;$A56,'SPX Raw'!$B:$B,0),6)),0))/100</f>
        <v>0.14066973699999999</v>
      </c>
      <c r="K56">
        <f>(IFERROR(IFERROR(INDEX('SPX Raw'!$A:$N,MATCH("SPX "&amp;TEXT(K$1,"M/DD/YY")&amp;" C"&amp;$A56,'SPX Raw'!$B:$B,0),6),INDEX('SPX Raw'!$A:$N,MATCH("SPXW "&amp;TEXT(K$1,"M/DD/YY")&amp;" C"&amp;$A56,'SPX Raw'!$B:$B,0),6)),0))/100</f>
        <v>0.14404799629999998</v>
      </c>
      <c r="L56">
        <f>(IFERROR(IFERROR(INDEX('SPX Raw'!$A:$N,MATCH("SPX "&amp;TEXT(L$1,"M/DD/YY")&amp;" C"&amp;$A56,'SPX Raw'!$B:$B,0),6),INDEX('SPX Raw'!$A:$N,MATCH("SPXW "&amp;TEXT(L$1,"M/DD/YY")&amp;" C"&amp;$A56,'SPX Raw'!$B:$B,0),6)),0))/100</f>
        <v>0.1473185826</v>
      </c>
      <c r="M56">
        <f>(IFERROR(IFERROR(INDEX('SPX Raw'!$A:$N,MATCH("SPX "&amp;TEXT(M$1,"M/DD/YY")&amp;" C"&amp;$A56,'SPX Raw'!$B:$B,0),6),INDEX('SPX Raw'!$A:$N,MATCH("SPXW "&amp;TEXT(M$1,"M/DD/YY")&amp;" C"&amp;$A56,'SPX Raw'!$B:$B,0),6)),0))/100</f>
        <v>0.14972434749999999</v>
      </c>
      <c r="N56">
        <f>(IFERROR(IFERROR(INDEX('SPX Raw'!$A:$N,MATCH("SPX "&amp;TEXT(N$1,"M/DD/YY")&amp;" C"&amp;$A56,'SPX Raw'!$B:$B,0),6),INDEX('SPX Raw'!$A:$N,MATCH("SPXW "&amp;TEXT(N$1,"M/DD/YY")&amp;" C"&amp;$A56,'SPX Raw'!$B:$B,0),6)),0))/100</f>
        <v>0.1543819163</v>
      </c>
      <c r="O56">
        <f>(IFERROR(IFERROR(INDEX('SPX Raw'!$A:$N,MATCH("SPX "&amp;TEXT(O$1,"M/DD/YY")&amp;" C"&amp;$A56,'SPX Raw'!$B:$B,0),6),INDEX('SPX Raw'!$A:$N,MATCH("SPXW "&amp;TEXT(O$1,"M/DD/YY")&amp;" C"&amp;$A56,'SPX Raw'!$B:$B,0),6)),0))/100</f>
        <v>0.1564008429</v>
      </c>
      <c r="P56">
        <f>(IFERROR(IFERROR(INDEX('SPX Raw'!$A:$N,MATCH("SPX "&amp;TEXT(P$1,"M/DD/YY")&amp;" C"&amp;$A56,'SPX Raw'!$B:$B,0),6),INDEX('SPX Raw'!$A:$N,MATCH("SPXW "&amp;TEXT(P$1,"M/DD/YY")&amp;" C"&amp;$A56,'SPX Raw'!$B:$B,0),6)),0))/100</f>
        <v>0.15575882299999999</v>
      </c>
      <c r="Q56">
        <f>(IFERROR(IFERROR(INDEX('SPX Raw'!$A:$N,MATCH("SPX "&amp;TEXT(Q$1,"M/DD/YY")&amp;" C"&amp;$A56,'SPX Raw'!$B:$B,0),6),INDEX('SPX Raw'!$A:$N,MATCH("SPXW "&amp;TEXT(Q$1,"M/DD/YY")&amp;" C"&amp;$A56,'SPX Raw'!$B:$B,0),6)),0))/100</f>
        <v>0.16590139940000001</v>
      </c>
      <c r="R56">
        <f>(IFERROR(IFERROR(INDEX('SPX Raw'!$A:$N,MATCH("SPX "&amp;TEXT(R$1,"M/DD/YY")&amp;" C"&amp;$A56,'SPX Raw'!$B:$B,0),6),INDEX('SPX Raw'!$A:$N,MATCH("SPXW "&amp;TEXT(R$1,"M/DD/YY")&amp;" C"&amp;$A56,'SPX Raw'!$B:$B,0),6)),0))/100</f>
        <v>0.1725620997</v>
      </c>
      <c r="S56">
        <f>(IFERROR(IFERROR(INDEX('SPX Raw'!$A:$N,MATCH("SPX "&amp;TEXT(S$1,"M/DD/YY")&amp;" C"&amp;$A56,'SPX Raw'!$B:$B,0),6),INDEX('SPX Raw'!$A:$N,MATCH("SPXW "&amp;TEXT(S$1,"M/DD/YY")&amp;" C"&amp;$A56,'SPX Raw'!$B:$B,0),6)),0))/100</f>
        <v>0.18119835919999999</v>
      </c>
    </row>
    <row r="57" spans="1:19" x14ac:dyDescent="0.3">
      <c r="A57" s="1">
        <v>4610</v>
      </c>
      <c r="B57">
        <f>(IFERROR(IFERROR(INDEX('SPX Raw'!$A:$N,MATCH("SPX "&amp;TEXT(B$1,"M/DD/YY")&amp;" C"&amp;$A57,'SPX Raw'!$B:$B,0),6),INDEX('SPX Raw'!$A:$N,MATCH("SPXW "&amp;TEXT(B$1,"M/DD/YY")&amp;" C"&amp;$A57,'SPX Raw'!$B:$B,0),6)),0))/100</f>
        <v>0</v>
      </c>
      <c r="C57">
        <f>(IFERROR(IFERROR(INDEX('SPX Raw'!$A:$N,MATCH("SPX "&amp;TEXT(C$1,"M/DD/YY")&amp;" C"&amp;$A57,'SPX Raw'!$B:$B,0),6),INDEX('SPX Raw'!$A:$N,MATCH("SPXW "&amp;TEXT(C$1,"M/DD/YY")&amp;" C"&amp;$A57,'SPX Raw'!$B:$B,0),6)),0))/100</f>
        <v>0</v>
      </c>
      <c r="D57">
        <f>(IFERROR(IFERROR(INDEX('SPX Raw'!$A:$N,MATCH("SPX "&amp;TEXT(D$1,"M/DD/YY")&amp;" C"&amp;$A57,'SPX Raw'!$B:$B,0),6),INDEX('SPX Raw'!$A:$N,MATCH("SPXW "&amp;TEXT(D$1,"M/DD/YY")&amp;" C"&amp;$A57,'SPX Raw'!$B:$B,0),6)),0))/100</f>
        <v>0</v>
      </c>
      <c r="E57">
        <f>(IFERROR(IFERROR(INDEX('SPX Raw'!$A:$N,MATCH("SPX "&amp;TEXT(E$1,"M/DD/YY")&amp;" C"&amp;$A57,'SPX Raw'!$B:$B,0),6),INDEX('SPX Raw'!$A:$N,MATCH("SPXW "&amp;TEXT(E$1,"M/DD/YY")&amp;" C"&amp;$A57,'SPX Raw'!$B:$B,0),6)),0))/100</f>
        <v>0</v>
      </c>
      <c r="F57">
        <f>(IFERROR(IFERROR(INDEX('SPX Raw'!$A:$N,MATCH("SPX "&amp;TEXT(F$1,"M/DD/YY")&amp;" C"&amp;$A57,'SPX Raw'!$B:$B,0),6),INDEX('SPX Raw'!$A:$N,MATCH("SPXW "&amp;TEXT(F$1,"M/DD/YY")&amp;" C"&amp;$A57,'SPX Raw'!$B:$B,0),6)),0))/100</f>
        <v>0.12405827900000001</v>
      </c>
      <c r="G57">
        <f>(IFERROR(IFERROR(INDEX('SPX Raw'!$A:$N,MATCH("SPX "&amp;TEXT(G$1,"M/DD/YY")&amp;" C"&amp;$A57,'SPX Raw'!$B:$B,0),6),INDEX('SPX Raw'!$A:$N,MATCH("SPXW "&amp;TEXT(G$1,"M/DD/YY")&amp;" C"&amp;$A57,'SPX Raw'!$B:$B,0),6)),0))/100</f>
        <v>0.13046999810000001</v>
      </c>
      <c r="H57">
        <f>(IFERROR(IFERROR(INDEX('SPX Raw'!$A:$N,MATCH("SPX "&amp;TEXT(H$1,"M/DD/YY")&amp;" C"&amp;$A57,'SPX Raw'!$B:$B,0),6),INDEX('SPX Raw'!$A:$N,MATCH("SPXW "&amp;TEXT(H$1,"M/DD/YY")&amp;" C"&amp;$A57,'SPX Raw'!$B:$B,0),6)),0))/100</f>
        <v>0</v>
      </c>
      <c r="I57">
        <f>(IFERROR(IFERROR(INDEX('SPX Raw'!$A:$N,MATCH("SPX "&amp;TEXT(I$1,"M/DD/YY")&amp;" C"&amp;$A57,'SPX Raw'!$B:$B,0),6),INDEX('SPX Raw'!$A:$N,MATCH("SPXW "&amp;TEXT(I$1,"M/DD/YY")&amp;" C"&amp;$A57,'SPX Raw'!$B:$B,0),6)),0))/100</f>
        <v>0</v>
      </c>
      <c r="J57">
        <f>(IFERROR(IFERROR(INDEX('SPX Raw'!$A:$N,MATCH("SPX "&amp;TEXT(J$1,"M/DD/YY")&amp;" C"&amp;$A57,'SPX Raw'!$B:$B,0),6),INDEX('SPX Raw'!$A:$N,MATCH("SPXW "&amp;TEXT(J$1,"M/DD/YY")&amp;" C"&amp;$A57,'SPX Raw'!$B:$B,0),6)),0))/100</f>
        <v>0</v>
      </c>
      <c r="K57">
        <f>(IFERROR(IFERROR(INDEX('SPX Raw'!$A:$N,MATCH("SPX "&amp;TEXT(K$1,"M/DD/YY")&amp;" C"&amp;$A57,'SPX Raw'!$B:$B,0),6),INDEX('SPX Raw'!$A:$N,MATCH("SPXW "&amp;TEXT(K$1,"M/DD/YY")&amp;" C"&amp;$A57,'SPX Raw'!$B:$B,0),6)),0))/100</f>
        <v>0</v>
      </c>
      <c r="L57">
        <f>(IFERROR(IFERROR(INDEX('SPX Raw'!$A:$N,MATCH("SPX "&amp;TEXT(L$1,"M/DD/YY")&amp;" C"&amp;$A57,'SPX Raw'!$B:$B,0),6),INDEX('SPX Raw'!$A:$N,MATCH("SPXW "&amp;TEXT(L$1,"M/DD/YY")&amp;" C"&amp;$A57,'SPX Raw'!$B:$B,0),6)),0))/100</f>
        <v>0</v>
      </c>
      <c r="M57">
        <f>(IFERROR(IFERROR(INDEX('SPX Raw'!$A:$N,MATCH("SPX "&amp;TEXT(M$1,"M/DD/YY")&amp;" C"&amp;$A57,'SPX Raw'!$B:$B,0),6),INDEX('SPX Raw'!$A:$N,MATCH("SPXW "&amp;TEXT(M$1,"M/DD/YY")&amp;" C"&amp;$A57,'SPX Raw'!$B:$B,0),6)),0))/100</f>
        <v>0</v>
      </c>
      <c r="N57">
        <f>(IFERROR(IFERROR(INDEX('SPX Raw'!$A:$N,MATCH("SPX "&amp;TEXT(N$1,"M/DD/YY")&amp;" C"&amp;$A57,'SPX Raw'!$B:$B,0),6),INDEX('SPX Raw'!$A:$N,MATCH("SPXW "&amp;TEXT(N$1,"M/DD/YY")&amp;" C"&amp;$A57,'SPX Raw'!$B:$B,0),6)),0))/100</f>
        <v>0</v>
      </c>
      <c r="O57">
        <f>(IFERROR(IFERROR(INDEX('SPX Raw'!$A:$N,MATCH("SPX "&amp;TEXT(O$1,"M/DD/YY")&amp;" C"&amp;$A57,'SPX Raw'!$B:$B,0),6),INDEX('SPX Raw'!$A:$N,MATCH("SPXW "&amp;TEXT(O$1,"M/DD/YY")&amp;" C"&amp;$A57,'SPX Raw'!$B:$B,0),6)),0))/100</f>
        <v>0</v>
      </c>
      <c r="P57">
        <f>(IFERROR(IFERROR(INDEX('SPX Raw'!$A:$N,MATCH("SPX "&amp;TEXT(P$1,"M/DD/YY")&amp;" C"&amp;$A57,'SPX Raw'!$B:$B,0),6),INDEX('SPX Raw'!$A:$N,MATCH("SPXW "&amp;TEXT(P$1,"M/DD/YY")&amp;" C"&amp;$A57,'SPX Raw'!$B:$B,0),6)),0))/100</f>
        <v>0</v>
      </c>
      <c r="Q57">
        <f>(IFERROR(IFERROR(INDEX('SPX Raw'!$A:$N,MATCH("SPX "&amp;TEXT(Q$1,"M/DD/YY")&amp;" C"&amp;$A57,'SPX Raw'!$B:$B,0),6),INDEX('SPX Raw'!$A:$N,MATCH("SPXW "&amp;TEXT(Q$1,"M/DD/YY")&amp;" C"&amp;$A57,'SPX Raw'!$B:$B,0),6)),0))/100</f>
        <v>0</v>
      </c>
      <c r="R57">
        <f>(IFERROR(IFERROR(INDEX('SPX Raw'!$A:$N,MATCH("SPX "&amp;TEXT(R$1,"M/DD/YY")&amp;" C"&amp;$A57,'SPX Raw'!$B:$B,0),6),INDEX('SPX Raw'!$A:$N,MATCH("SPXW "&amp;TEXT(R$1,"M/DD/YY")&amp;" C"&amp;$A57,'SPX Raw'!$B:$B,0),6)),0))/100</f>
        <v>0</v>
      </c>
      <c r="S57">
        <f>(IFERROR(IFERROR(INDEX('SPX Raw'!$A:$N,MATCH("SPX "&amp;TEXT(S$1,"M/DD/YY")&amp;" C"&amp;$A57,'SPX Raw'!$B:$B,0),6),INDEX('SPX Raw'!$A:$N,MATCH("SPXW "&amp;TEXT(S$1,"M/DD/YY")&amp;" C"&amp;$A57,'SPX Raw'!$B:$B,0),6)),0))/100</f>
        <v>0</v>
      </c>
    </row>
    <row r="58" spans="1:19" x14ac:dyDescent="0.3">
      <c r="A58" s="1">
        <v>4625</v>
      </c>
      <c r="B58">
        <f>(IFERROR(IFERROR(INDEX('SPX Raw'!$A:$N,MATCH("SPX "&amp;TEXT(B$1,"M/DD/YY")&amp;" C"&amp;$A58,'SPX Raw'!$B:$B,0),6),INDEX('SPX Raw'!$A:$N,MATCH("SPXW "&amp;TEXT(B$1,"M/DD/YY")&amp;" C"&amp;$A58,'SPX Raw'!$B:$B,0),6)),0))/100</f>
        <v>0</v>
      </c>
      <c r="C58">
        <f>(IFERROR(IFERROR(INDEX('SPX Raw'!$A:$N,MATCH("SPX "&amp;TEXT(C$1,"M/DD/YY")&amp;" C"&amp;$A58,'SPX Raw'!$B:$B,0),6),INDEX('SPX Raw'!$A:$N,MATCH("SPXW "&amp;TEXT(C$1,"M/DD/YY")&amp;" C"&amp;$A58,'SPX Raw'!$B:$B,0),6)),0))/100</f>
        <v>0</v>
      </c>
      <c r="D58">
        <f>(IFERROR(IFERROR(INDEX('SPX Raw'!$A:$N,MATCH("SPX "&amp;TEXT(D$1,"M/DD/YY")&amp;" C"&amp;$A58,'SPX Raw'!$B:$B,0),6),INDEX('SPX Raw'!$A:$N,MATCH("SPXW "&amp;TEXT(D$1,"M/DD/YY")&amp;" C"&amp;$A58,'SPX Raw'!$B:$B,0),6)),0))/100</f>
        <v>0</v>
      </c>
      <c r="E58">
        <f>(IFERROR(IFERROR(INDEX('SPX Raw'!$A:$N,MATCH("SPX "&amp;TEXT(E$1,"M/DD/YY")&amp;" C"&amp;$A58,'SPX Raw'!$B:$B,0),6),INDEX('SPX Raw'!$A:$N,MATCH("SPXW "&amp;TEXT(E$1,"M/DD/YY")&amp;" C"&amp;$A58,'SPX Raw'!$B:$B,0),6)),0))/100</f>
        <v>0</v>
      </c>
      <c r="F58">
        <f>(IFERROR(IFERROR(INDEX('SPX Raw'!$A:$N,MATCH("SPX "&amp;TEXT(F$1,"M/DD/YY")&amp;" C"&amp;$A58,'SPX Raw'!$B:$B,0),6),INDEX('SPX Raw'!$A:$N,MATCH("SPXW "&amp;TEXT(F$1,"M/DD/YY")&amp;" C"&amp;$A58,'SPX Raw'!$B:$B,0),6)),0))/100</f>
        <v>0</v>
      </c>
      <c r="G58">
        <f>(IFERROR(IFERROR(INDEX('SPX Raw'!$A:$N,MATCH("SPX "&amp;TEXT(G$1,"M/DD/YY")&amp;" C"&amp;$A58,'SPX Raw'!$B:$B,0),6),INDEX('SPX Raw'!$A:$N,MATCH("SPXW "&amp;TEXT(G$1,"M/DD/YY")&amp;" C"&amp;$A58,'SPX Raw'!$B:$B,0),6)),0))/100</f>
        <v>0</v>
      </c>
      <c r="H58">
        <f>(IFERROR(IFERROR(INDEX('SPX Raw'!$A:$N,MATCH("SPX "&amp;TEXT(H$1,"M/DD/YY")&amp;" C"&amp;$A58,'SPX Raw'!$B:$B,0),6),INDEX('SPX Raw'!$A:$N,MATCH("SPXW "&amp;TEXT(H$1,"M/DD/YY")&amp;" C"&amp;$A58,'SPX Raw'!$B:$B,0),6)),0))/100</f>
        <v>0.13524515400000001</v>
      </c>
      <c r="I58">
        <f>(IFERROR(IFERROR(INDEX('SPX Raw'!$A:$N,MATCH("SPX "&amp;TEXT(I$1,"M/DD/YY")&amp;" C"&amp;$A58,'SPX Raw'!$B:$B,0),6),INDEX('SPX Raw'!$A:$N,MATCH("SPXW "&amp;TEXT(I$1,"M/DD/YY")&amp;" C"&amp;$A58,'SPX Raw'!$B:$B,0),6)),0))/100</f>
        <v>0.13513022590000001</v>
      </c>
      <c r="J58">
        <f>(IFERROR(IFERROR(INDEX('SPX Raw'!$A:$N,MATCH("SPX "&amp;TEXT(J$1,"M/DD/YY")&amp;" C"&amp;$A58,'SPX Raw'!$B:$B,0),6),INDEX('SPX Raw'!$A:$N,MATCH("SPXW "&amp;TEXT(J$1,"M/DD/YY")&amp;" C"&amp;$A58,'SPX Raw'!$B:$B,0),6)),0))/100</f>
        <v>0.13854686669999999</v>
      </c>
      <c r="K58">
        <f>(IFERROR(IFERROR(INDEX('SPX Raw'!$A:$N,MATCH("SPX "&amp;TEXT(K$1,"M/DD/YY")&amp;" C"&amp;$A58,'SPX Raw'!$B:$B,0),6),INDEX('SPX Raw'!$A:$N,MATCH("SPXW "&amp;TEXT(K$1,"M/DD/YY")&amp;" C"&amp;$A58,'SPX Raw'!$B:$B,0),6)),0))/100</f>
        <v>0.14200145109999998</v>
      </c>
      <c r="L58">
        <f>(IFERROR(IFERROR(INDEX('SPX Raw'!$A:$N,MATCH("SPX "&amp;TEXT(L$1,"M/DD/YY")&amp;" C"&amp;$A58,'SPX Raw'!$B:$B,0),6),INDEX('SPX Raw'!$A:$N,MATCH("SPXW "&amp;TEXT(L$1,"M/DD/YY")&amp;" C"&amp;$A58,'SPX Raw'!$B:$B,0),6)),0))/100</f>
        <v>0.1453857603</v>
      </c>
      <c r="M58">
        <f>(IFERROR(IFERROR(INDEX('SPX Raw'!$A:$N,MATCH("SPX "&amp;TEXT(M$1,"M/DD/YY")&amp;" C"&amp;$A58,'SPX Raw'!$B:$B,0),6),INDEX('SPX Raw'!$A:$N,MATCH("SPXW "&amp;TEXT(M$1,"M/DD/YY")&amp;" C"&amp;$A58,'SPX Raw'!$B:$B,0),6)),0))/100</f>
        <v>0.1478590544</v>
      </c>
      <c r="N58">
        <f>(IFERROR(IFERROR(INDEX('SPX Raw'!$A:$N,MATCH("SPX "&amp;TEXT(N$1,"M/DD/YY")&amp;" C"&amp;$A58,'SPX Raw'!$B:$B,0),6),INDEX('SPX Raw'!$A:$N,MATCH("SPXW "&amp;TEXT(N$1,"M/DD/YY")&amp;" C"&amp;$A58,'SPX Raw'!$B:$B,0),6)),0))/100</f>
        <v>0.15108254929999998</v>
      </c>
      <c r="O58">
        <f>(IFERROR(IFERROR(INDEX('SPX Raw'!$A:$N,MATCH("SPX "&amp;TEXT(O$1,"M/DD/YY")&amp;" C"&amp;$A58,'SPX Raw'!$B:$B,0),6),INDEX('SPX Raw'!$A:$N,MATCH("SPXW "&amp;TEXT(O$1,"M/DD/YY")&amp;" C"&amp;$A58,'SPX Raw'!$B:$B,0),6)),0))/100</f>
        <v>0.15459059950000001</v>
      </c>
      <c r="P58">
        <f>(IFERROR(IFERROR(INDEX('SPX Raw'!$A:$N,MATCH("SPX "&amp;TEXT(P$1,"M/DD/YY")&amp;" C"&amp;$A58,'SPX Raw'!$B:$B,0),6),INDEX('SPX Raw'!$A:$N,MATCH("SPXW "&amp;TEXT(P$1,"M/DD/YY")&amp;" C"&amp;$A58,'SPX Raw'!$B:$B,0),6)),0))/100</f>
        <v>0.15583027569999999</v>
      </c>
      <c r="Q58">
        <f>(IFERROR(IFERROR(INDEX('SPX Raw'!$A:$N,MATCH("SPX "&amp;TEXT(Q$1,"M/DD/YY")&amp;" C"&amp;$A58,'SPX Raw'!$B:$B,0),6),INDEX('SPX Raw'!$A:$N,MATCH("SPXW "&amp;TEXT(Q$1,"M/DD/YY")&amp;" C"&amp;$A58,'SPX Raw'!$B:$B,0),6)),0))/100</f>
        <v>0</v>
      </c>
      <c r="R58">
        <f>(IFERROR(IFERROR(INDEX('SPX Raw'!$A:$N,MATCH("SPX "&amp;TEXT(R$1,"M/DD/YY")&amp;" C"&amp;$A58,'SPX Raw'!$B:$B,0),6),INDEX('SPX Raw'!$A:$N,MATCH("SPXW "&amp;TEXT(R$1,"M/DD/YY")&amp;" C"&amp;$A58,'SPX Raw'!$B:$B,0),6)),0))/100</f>
        <v>0</v>
      </c>
      <c r="S58">
        <f>(IFERROR(IFERROR(INDEX('SPX Raw'!$A:$N,MATCH("SPX "&amp;TEXT(S$1,"M/DD/YY")&amp;" C"&amp;$A58,'SPX Raw'!$B:$B,0),6),INDEX('SPX Raw'!$A:$N,MATCH("SPXW "&amp;TEXT(S$1,"M/DD/YY")&amp;" C"&amp;$A58,'SPX Raw'!$B:$B,0),6)),0))/100</f>
        <v>0</v>
      </c>
    </row>
    <row r="59" spans="1:19" x14ac:dyDescent="0.3">
      <c r="A59" s="1">
        <v>4650</v>
      </c>
      <c r="B59">
        <f>(IFERROR(IFERROR(INDEX('SPX Raw'!$A:$N,MATCH("SPX "&amp;TEXT(B$1,"M/DD/YY")&amp;" C"&amp;$A59,'SPX Raw'!$B:$B,0),6),INDEX('SPX Raw'!$A:$N,MATCH("SPXW "&amp;TEXT(B$1,"M/DD/YY")&amp;" C"&amp;$A59,'SPX Raw'!$B:$B,0),6)),0))/100</f>
        <v>0</v>
      </c>
      <c r="C59">
        <f>(IFERROR(IFERROR(INDEX('SPX Raw'!$A:$N,MATCH("SPX "&amp;TEXT(C$1,"M/DD/YY")&amp;" C"&amp;$A59,'SPX Raw'!$B:$B,0),6),INDEX('SPX Raw'!$A:$N,MATCH("SPXW "&amp;TEXT(C$1,"M/DD/YY")&amp;" C"&amp;$A59,'SPX Raw'!$B:$B,0),6)),0))/100</f>
        <v>0</v>
      </c>
      <c r="D59">
        <f>(IFERROR(IFERROR(INDEX('SPX Raw'!$A:$N,MATCH("SPX "&amp;TEXT(D$1,"M/DD/YY")&amp;" C"&amp;$A59,'SPX Raw'!$B:$B,0),6),INDEX('SPX Raw'!$A:$N,MATCH("SPXW "&amp;TEXT(D$1,"M/DD/YY")&amp;" C"&amp;$A59,'SPX Raw'!$B:$B,0),6)),0))/100</f>
        <v>0</v>
      </c>
      <c r="E59">
        <f>(IFERROR(IFERROR(INDEX('SPX Raw'!$A:$N,MATCH("SPX "&amp;TEXT(E$1,"M/DD/YY")&amp;" C"&amp;$A59,'SPX Raw'!$B:$B,0),6),INDEX('SPX Raw'!$A:$N,MATCH("SPXW "&amp;TEXT(E$1,"M/DD/YY")&amp;" C"&amp;$A59,'SPX Raw'!$B:$B,0),6)),0))/100</f>
        <v>0</v>
      </c>
      <c r="F59">
        <f>(IFERROR(IFERROR(INDEX('SPX Raw'!$A:$N,MATCH("SPX "&amp;TEXT(F$1,"M/DD/YY")&amp;" C"&amp;$A59,'SPX Raw'!$B:$B,0),6),INDEX('SPX Raw'!$A:$N,MATCH("SPXW "&amp;TEXT(F$1,"M/DD/YY")&amp;" C"&amp;$A59,'SPX Raw'!$B:$B,0),6)),0))/100</f>
        <v>0</v>
      </c>
      <c r="G59">
        <f>(IFERROR(IFERROR(INDEX('SPX Raw'!$A:$N,MATCH("SPX "&amp;TEXT(G$1,"M/DD/YY")&amp;" C"&amp;$A59,'SPX Raw'!$B:$B,0),6),INDEX('SPX Raw'!$A:$N,MATCH("SPXW "&amp;TEXT(G$1,"M/DD/YY")&amp;" C"&amp;$A59,'SPX Raw'!$B:$B,0),6)),0))/100</f>
        <v>0</v>
      </c>
      <c r="H59">
        <f>(IFERROR(IFERROR(INDEX('SPX Raw'!$A:$N,MATCH("SPX "&amp;TEXT(H$1,"M/DD/YY")&amp;" C"&amp;$A59,'SPX Raw'!$B:$B,0),6),INDEX('SPX Raw'!$A:$N,MATCH("SPXW "&amp;TEXT(H$1,"M/DD/YY")&amp;" C"&amp;$A59,'SPX Raw'!$B:$B,0),6)),0))/100</f>
        <v>0.13291516540000001</v>
      </c>
      <c r="I59">
        <f>(IFERROR(IFERROR(INDEX('SPX Raw'!$A:$N,MATCH("SPX "&amp;TEXT(I$1,"M/DD/YY")&amp;" C"&amp;$A59,'SPX Raw'!$B:$B,0),6),INDEX('SPX Raw'!$A:$N,MATCH("SPXW "&amp;TEXT(I$1,"M/DD/YY")&amp;" C"&amp;$A59,'SPX Raw'!$B:$B,0),6)),0))/100</f>
        <v>0.1330564397</v>
      </c>
      <c r="J59">
        <f>(IFERROR(IFERROR(INDEX('SPX Raw'!$A:$N,MATCH("SPX "&amp;TEXT(J$1,"M/DD/YY")&amp;" C"&amp;$A59,'SPX Raw'!$B:$B,0),6),INDEX('SPX Raw'!$A:$N,MATCH("SPXW "&amp;TEXT(J$1,"M/DD/YY")&amp;" C"&amp;$A59,'SPX Raw'!$B:$B,0),6)),0))/100</f>
        <v>0.136413707</v>
      </c>
      <c r="K59">
        <f>(IFERROR(IFERROR(INDEX('SPX Raw'!$A:$N,MATCH("SPX "&amp;TEXT(K$1,"M/DD/YY")&amp;" C"&amp;$A59,'SPX Raw'!$B:$B,0),6),INDEX('SPX Raw'!$A:$N,MATCH("SPXW "&amp;TEXT(K$1,"M/DD/YY")&amp;" C"&amp;$A59,'SPX Raw'!$B:$B,0),6)),0))/100</f>
        <v>0.14000329810000001</v>
      </c>
      <c r="L59">
        <f>(IFERROR(IFERROR(INDEX('SPX Raw'!$A:$N,MATCH("SPX "&amp;TEXT(L$1,"M/DD/YY")&amp;" C"&amp;$A59,'SPX Raw'!$B:$B,0),6),INDEX('SPX Raw'!$A:$N,MATCH("SPXW "&amp;TEXT(L$1,"M/DD/YY")&amp;" C"&amp;$A59,'SPX Raw'!$B:$B,0),6)),0))/100</f>
        <v>0.14341066590000001</v>
      </c>
      <c r="M59">
        <f>(IFERROR(IFERROR(INDEX('SPX Raw'!$A:$N,MATCH("SPX "&amp;TEXT(M$1,"M/DD/YY")&amp;" C"&amp;$A59,'SPX Raw'!$B:$B,0),6),INDEX('SPX Raw'!$A:$N,MATCH("SPXW "&amp;TEXT(M$1,"M/DD/YY")&amp;" C"&amp;$A59,'SPX Raw'!$B:$B,0),6)),0))/100</f>
        <v>0.1459151508</v>
      </c>
      <c r="N59">
        <f>(IFERROR(IFERROR(INDEX('SPX Raw'!$A:$N,MATCH("SPX "&amp;TEXT(N$1,"M/DD/YY")&amp;" C"&amp;$A59,'SPX Raw'!$B:$B,0),6),INDEX('SPX Raw'!$A:$N,MATCH("SPXW "&amp;TEXT(N$1,"M/DD/YY")&amp;" C"&amp;$A59,'SPX Raw'!$B:$B,0),6)),0))/100</f>
        <v>0.14934908860000001</v>
      </c>
      <c r="O59">
        <f>(IFERROR(IFERROR(INDEX('SPX Raw'!$A:$N,MATCH("SPX "&amp;TEXT(O$1,"M/DD/YY")&amp;" C"&amp;$A59,'SPX Raw'!$B:$B,0),6),INDEX('SPX Raw'!$A:$N,MATCH("SPXW "&amp;TEXT(O$1,"M/DD/YY")&amp;" C"&amp;$A59,'SPX Raw'!$B:$B,0),6)),0))/100</f>
        <v>0.1526319995</v>
      </c>
      <c r="P59">
        <f>(IFERROR(IFERROR(INDEX('SPX Raw'!$A:$N,MATCH("SPX "&amp;TEXT(P$1,"M/DD/YY")&amp;" C"&amp;$A59,'SPX Raw'!$B:$B,0),6),INDEX('SPX Raw'!$A:$N,MATCH("SPXW "&amp;TEXT(P$1,"M/DD/YY")&amp;" C"&amp;$A59,'SPX Raw'!$B:$B,0),6)),0))/100</f>
        <v>0.15251700160000001</v>
      </c>
      <c r="Q59">
        <f>(IFERROR(IFERROR(INDEX('SPX Raw'!$A:$N,MATCH("SPX "&amp;TEXT(Q$1,"M/DD/YY")&amp;" C"&amp;$A59,'SPX Raw'!$B:$B,0),6),INDEX('SPX Raw'!$A:$N,MATCH("SPXW "&amp;TEXT(Q$1,"M/DD/YY")&amp;" C"&amp;$A59,'SPX Raw'!$B:$B,0),6)),0))/100</f>
        <v>0.16302480719999998</v>
      </c>
      <c r="R59">
        <f>(IFERROR(IFERROR(INDEX('SPX Raw'!$A:$N,MATCH("SPX "&amp;TEXT(R$1,"M/DD/YY")&amp;" C"&amp;$A59,'SPX Raw'!$B:$B,0),6),INDEX('SPX Raw'!$A:$N,MATCH("SPXW "&amp;TEXT(R$1,"M/DD/YY")&amp;" C"&amp;$A59,'SPX Raw'!$B:$B,0),6)),0))/100</f>
        <v>0</v>
      </c>
      <c r="S59">
        <f>(IFERROR(IFERROR(INDEX('SPX Raw'!$A:$N,MATCH("SPX "&amp;TEXT(S$1,"M/DD/YY")&amp;" C"&amp;$A59,'SPX Raw'!$B:$B,0),6),INDEX('SPX Raw'!$A:$N,MATCH("SPXW "&amp;TEXT(S$1,"M/DD/YY")&amp;" C"&amp;$A59,'SPX Raw'!$B:$B,0),6)),0))/100</f>
        <v>0</v>
      </c>
    </row>
    <row r="60" spans="1:19" x14ac:dyDescent="0.3">
      <c r="A60" s="1">
        <v>4675</v>
      </c>
      <c r="B60">
        <f>(IFERROR(IFERROR(INDEX('SPX Raw'!$A:$N,MATCH("SPX "&amp;TEXT(B$1,"M/DD/YY")&amp;" C"&amp;$A60,'SPX Raw'!$B:$B,0),6),INDEX('SPX Raw'!$A:$N,MATCH("SPXW "&amp;TEXT(B$1,"M/DD/YY")&amp;" C"&amp;$A60,'SPX Raw'!$B:$B,0),6)),0))/100</f>
        <v>0</v>
      </c>
      <c r="C60">
        <f>(IFERROR(IFERROR(INDEX('SPX Raw'!$A:$N,MATCH("SPX "&amp;TEXT(C$1,"M/DD/YY")&amp;" C"&amp;$A60,'SPX Raw'!$B:$B,0),6),INDEX('SPX Raw'!$A:$N,MATCH("SPXW "&amp;TEXT(C$1,"M/DD/YY")&amp;" C"&amp;$A60,'SPX Raw'!$B:$B,0),6)),0))/100</f>
        <v>0</v>
      </c>
      <c r="D60">
        <f>(IFERROR(IFERROR(INDEX('SPX Raw'!$A:$N,MATCH("SPX "&amp;TEXT(D$1,"M/DD/YY")&amp;" C"&amp;$A60,'SPX Raw'!$B:$B,0),6),INDEX('SPX Raw'!$A:$N,MATCH("SPXW "&amp;TEXT(D$1,"M/DD/YY")&amp;" C"&amp;$A60,'SPX Raw'!$B:$B,0),6)),0))/100</f>
        <v>0</v>
      </c>
      <c r="E60">
        <f>(IFERROR(IFERROR(INDEX('SPX Raw'!$A:$N,MATCH("SPX "&amp;TEXT(E$1,"M/DD/YY")&amp;" C"&amp;$A60,'SPX Raw'!$B:$B,0),6),INDEX('SPX Raw'!$A:$N,MATCH("SPXW "&amp;TEXT(E$1,"M/DD/YY")&amp;" C"&amp;$A60,'SPX Raw'!$B:$B,0),6)),0))/100</f>
        <v>0</v>
      </c>
      <c r="F60">
        <f>(IFERROR(IFERROR(INDEX('SPX Raw'!$A:$N,MATCH("SPX "&amp;TEXT(F$1,"M/DD/YY")&amp;" C"&amp;$A60,'SPX Raw'!$B:$B,0),6),INDEX('SPX Raw'!$A:$N,MATCH("SPXW "&amp;TEXT(F$1,"M/DD/YY")&amp;" C"&amp;$A60,'SPX Raw'!$B:$B,0),6)),0))/100</f>
        <v>0</v>
      </c>
      <c r="G60">
        <f>(IFERROR(IFERROR(INDEX('SPX Raw'!$A:$N,MATCH("SPX "&amp;TEXT(G$1,"M/DD/YY")&amp;" C"&amp;$A60,'SPX Raw'!$B:$B,0),6),INDEX('SPX Raw'!$A:$N,MATCH("SPXW "&amp;TEXT(G$1,"M/DD/YY")&amp;" C"&amp;$A60,'SPX Raw'!$B:$B,0),6)),0))/100</f>
        <v>0</v>
      </c>
      <c r="H60">
        <f>(IFERROR(IFERROR(INDEX('SPX Raw'!$A:$N,MATCH("SPX "&amp;TEXT(H$1,"M/DD/YY")&amp;" C"&amp;$A60,'SPX Raw'!$B:$B,0),6),INDEX('SPX Raw'!$A:$N,MATCH("SPXW "&amp;TEXT(H$1,"M/DD/YY")&amp;" C"&amp;$A60,'SPX Raw'!$B:$B,0),6)),0))/100</f>
        <v>0.13074682830000001</v>
      </c>
      <c r="I60">
        <f>(IFERROR(IFERROR(INDEX('SPX Raw'!$A:$N,MATCH("SPX "&amp;TEXT(I$1,"M/DD/YY")&amp;" C"&amp;$A60,'SPX Raw'!$B:$B,0),6),INDEX('SPX Raw'!$A:$N,MATCH("SPXW "&amp;TEXT(I$1,"M/DD/YY")&amp;" C"&amp;$A60,'SPX Raw'!$B:$B,0),6)),0))/100</f>
        <v>0.13095003620000001</v>
      </c>
      <c r="J60">
        <f>(IFERROR(IFERROR(INDEX('SPX Raw'!$A:$N,MATCH("SPX "&amp;TEXT(J$1,"M/DD/YY")&amp;" C"&amp;$A60,'SPX Raw'!$B:$B,0),6),INDEX('SPX Raw'!$A:$N,MATCH("SPXW "&amp;TEXT(J$1,"M/DD/YY")&amp;" C"&amp;$A60,'SPX Raw'!$B:$B,0),6)),0))/100</f>
        <v>0.13438761360000001</v>
      </c>
      <c r="K60">
        <f>(IFERROR(IFERROR(INDEX('SPX Raw'!$A:$N,MATCH("SPX "&amp;TEXT(K$1,"M/DD/YY")&amp;" C"&amp;$A60,'SPX Raw'!$B:$B,0),6),INDEX('SPX Raw'!$A:$N,MATCH("SPXW "&amp;TEXT(K$1,"M/DD/YY")&amp;" C"&amp;$A60,'SPX Raw'!$B:$B,0),6)),0))/100</f>
        <v>0.13786672799999999</v>
      </c>
      <c r="L60">
        <f>(IFERROR(IFERROR(INDEX('SPX Raw'!$A:$N,MATCH("SPX "&amp;TEXT(L$1,"M/DD/YY")&amp;" C"&amp;$A60,'SPX Raw'!$B:$B,0),6),INDEX('SPX Raw'!$A:$N,MATCH("SPXW "&amp;TEXT(L$1,"M/DD/YY")&amp;" C"&amp;$A60,'SPX Raw'!$B:$B,0),6)),0))/100</f>
        <v>0.14145075639999999</v>
      </c>
      <c r="M60">
        <f>(IFERROR(IFERROR(INDEX('SPX Raw'!$A:$N,MATCH("SPX "&amp;TEXT(M$1,"M/DD/YY")&amp;" C"&amp;$A60,'SPX Raw'!$B:$B,0),6),INDEX('SPX Raw'!$A:$N,MATCH("SPXW "&amp;TEXT(M$1,"M/DD/YY")&amp;" C"&amp;$A60,'SPX Raw'!$B:$B,0),6)),0))/100</f>
        <v>0.14417492400000001</v>
      </c>
      <c r="N60">
        <f>(IFERROR(IFERROR(INDEX('SPX Raw'!$A:$N,MATCH("SPX "&amp;TEXT(N$1,"M/DD/YY")&amp;" C"&amp;$A60,'SPX Raw'!$B:$B,0),6),INDEX('SPX Raw'!$A:$N,MATCH("SPXW "&amp;TEXT(N$1,"M/DD/YY")&amp;" C"&amp;$A60,'SPX Raw'!$B:$B,0),6)),0))/100</f>
        <v>0.14899264009999999</v>
      </c>
      <c r="O60">
        <f>(IFERROR(IFERROR(INDEX('SPX Raw'!$A:$N,MATCH("SPX "&amp;TEXT(O$1,"M/DD/YY")&amp;" C"&amp;$A60,'SPX Raw'!$B:$B,0),6),INDEX('SPX Raw'!$A:$N,MATCH("SPXW "&amp;TEXT(O$1,"M/DD/YY")&amp;" C"&amp;$A60,'SPX Raw'!$B:$B,0),6)),0))/100</f>
        <v>0.15120421439999998</v>
      </c>
      <c r="P60">
        <f>(IFERROR(IFERROR(INDEX('SPX Raw'!$A:$N,MATCH("SPX "&amp;TEXT(P$1,"M/DD/YY")&amp;" C"&amp;$A60,'SPX Raw'!$B:$B,0),6),INDEX('SPX Raw'!$A:$N,MATCH("SPXW "&amp;TEXT(P$1,"M/DD/YY")&amp;" C"&amp;$A60,'SPX Raw'!$B:$B,0),6)),0))/100</f>
        <v>0.1525951891</v>
      </c>
      <c r="Q60">
        <f>(IFERROR(IFERROR(INDEX('SPX Raw'!$A:$N,MATCH("SPX "&amp;TEXT(Q$1,"M/DD/YY")&amp;" C"&amp;$A60,'SPX Raw'!$B:$B,0),6),INDEX('SPX Raw'!$A:$N,MATCH("SPXW "&amp;TEXT(Q$1,"M/DD/YY")&amp;" C"&amp;$A60,'SPX Raw'!$B:$B,0),6)),0))/100</f>
        <v>0</v>
      </c>
      <c r="R60">
        <f>(IFERROR(IFERROR(INDEX('SPX Raw'!$A:$N,MATCH("SPX "&amp;TEXT(R$1,"M/DD/YY")&amp;" C"&amp;$A60,'SPX Raw'!$B:$B,0),6),INDEX('SPX Raw'!$A:$N,MATCH("SPXW "&amp;TEXT(R$1,"M/DD/YY")&amp;" C"&amp;$A60,'SPX Raw'!$B:$B,0),6)),0))/100</f>
        <v>0</v>
      </c>
      <c r="S60">
        <f>(IFERROR(IFERROR(INDEX('SPX Raw'!$A:$N,MATCH("SPX "&amp;TEXT(S$1,"M/DD/YY")&amp;" C"&amp;$A60,'SPX Raw'!$B:$B,0),6),INDEX('SPX Raw'!$A:$N,MATCH("SPXW "&amp;TEXT(S$1,"M/DD/YY")&amp;" C"&amp;$A60,'SPX Raw'!$B:$B,0),6)),0))/100</f>
        <v>0</v>
      </c>
    </row>
    <row r="61" spans="1:19" x14ac:dyDescent="0.3">
      <c r="A61" s="1">
        <v>4700</v>
      </c>
      <c r="B61">
        <f>(IFERROR(IFERROR(INDEX('SPX Raw'!$A:$N,MATCH("SPX "&amp;TEXT(B$1,"M/DD/YY")&amp;" C"&amp;$A61,'SPX Raw'!$B:$B,0),6),INDEX('SPX Raw'!$A:$N,MATCH("SPXW "&amp;TEXT(B$1,"M/DD/YY")&amp;" C"&amp;$A61,'SPX Raw'!$B:$B,0),6)),0))/100</f>
        <v>0</v>
      </c>
      <c r="C61">
        <f>(IFERROR(IFERROR(INDEX('SPX Raw'!$A:$N,MATCH("SPX "&amp;TEXT(C$1,"M/DD/YY")&amp;" C"&amp;$A61,'SPX Raw'!$B:$B,0),6),INDEX('SPX Raw'!$A:$N,MATCH("SPXW "&amp;TEXT(C$1,"M/DD/YY")&amp;" C"&amp;$A61,'SPX Raw'!$B:$B,0),6)),0))/100</f>
        <v>0</v>
      </c>
      <c r="D61">
        <f>(IFERROR(IFERROR(INDEX('SPX Raw'!$A:$N,MATCH("SPX "&amp;TEXT(D$1,"M/DD/YY")&amp;" C"&amp;$A61,'SPX Raw'!$B:$B,0),6),INDEX('SPX Raw'!$A:$N,MATCH("SPXW "&amp;TEXT(D$1,"M/DD/YY")&amp;" C"&amp;$A61,'SPX Raw'!$B:$B,0),6)),0))/100</f>
        <v>0</v>
      </c>
      <c r="E61">
        <f>(IFERROR(IFERROR(INDEX('SPX Raw'!$A:$N,MATCH("SPX "&amp;TEXT(E$1,"M/DD/YY")&amp;" C"&amp;$A61,'SPX Raw'!$B:$B,0),6),INDEX('SPX Raw'!$A:$N,MATCH("SPXW "&amp;TEXT(E$1,"M/DD/YY")&amp;" C"&amp;$A61,'SPX Raw'!$B:$B,0),6)),0))/100</f>
        <v>0</v>
      </c>
      <c r="F61">
        <f>(IFERROR(IFERROR(INDEX('SPX Raw'!$A:$N,MATCH("SPX "&amp;TEXT(F$1,"M/DD/YY")&amp;" C"&amp;$A61,'SPX Raw'!$B:$B,0),6),INDEX('SPX Raw'!$A:$N,MATCH("SPXW "&amp;TEXT(F$1,"M/DD/YY")&amp;" C"&amp;$A61,'SPX Raw'!$B:$B,0),6)),0))/100</f>
        <v>0</v>
      </c>
      <c r="G61">
        <f>(IFERROR(IFERROR(INDEX('SPX Raw'!$A:$N,MATCH("SPX "&amp;TEXT(G$1,"M/DD/YY")&amp;" C"&amp;$A61,'SPX Raw'!$B:$B,0),6),INDEX('SPX Raw'!$A:$N,MATCH("SPXW "&amp;TEXT(G$1,"M/DD/YY")&amp;" C"&amp;$A61,'SPX Raw'!$B:$B,0),6)),0))/100</f>
        <v>0</v>
      </c>
      <c r="H61">
        <f>(IFERROR(IFERROR(INDEX('SPX Raw'!$A:$N,MATCH("SPX "&amp;TEXT(H$1,"M/DD/YY")&amp;" C"&amp;$A61,'SPX Raw'!$B:$B,0),6),INDEX('SPX Raw'!$A:$N,MATCH("SPXW "&amp;TEXT(H$1,"M/DD/YY")&amp;" C"&amp;$A61,'SPX Raw'!$B:$B,0),6)),0))/100</f>
        <v>0.12863200790000001</v>
      </c>
      <c r="I61">
        <f>(IFERROR(IFERROR(INDEX('SPX Raw'!$A:$N,MATCH("SPX "&amp;TEXT(I$1,"M/DD/YY")&amp;" C"&amp;$A61,'SPX Raw'!$B:$B,0),6),INDEX('SPX Raw'!$A:$N,MATCH("SPXW "&amp;TEXT(I$1,"M/DD/YY")&amp;" C"&amp;$A61,'SPX Raw'!$B:$B,0),6)),0))/100</f>
        <v>0.1289071923</v>
      </c>
      <c r="J61">
        <f>(IFERROR(IFERROR(INDEX('SPX Raw'!$A:$N,MATCH("SPX "&amp;TEXT(J$1,"M/DD/YY")&amp;" C"&amp;$A61,'SPX Raw'!$B:$B,0),6),INDEX('SPX Raw'!$A:$N,MATCH("SPXW "&amp;TEXT(J$1,"M/DD/YY")&amp;" C"&amp;$A61,'SPX Raw'!$B:$B,0),6)),0))/100</f>
        <v>0.13233628880000001</v>
      </c>
      <c r="K61">
        <f>(IFERROR(IFERROR(INDEX('SPX Raw'!$A:$N,MATCH("SPX "&amp;TEXT(K$1,"M/DD/YY")&amp;" C"&amp;$A61,'SPX Raw'!$B:$B,0),6),INDEX('SPX Raw'!$A:$N,MATCH("SPXW "&amp;TEXT(K$1,"M/DD/YY")&amp;" C"&amp;$A61,'SPX Raw'!$B:$B,0),6)),0))/100</f>
        <v>0.1358500738</v>
      </c>
      <c r="L61">
        <f>(IFERROR(IFERROR(INDEX('SPX Raw'!$A:$N,MATCH("SPX "&amp;TEXT(L$1,"M/DD/YY")&amp;" C"&amp;$A61,'SPX Raw'!$B:$B,0),6),INDEX('SPX Raw'!$A:$N,MATCH("SPXW "&amp;TEXT(L$1,"M/DD/YY")&amp;" C"&amp;$A61,'SPX Raw'!$B:$B,0),6)),0))/100</f>
        <v>0.13948698130000001</v>
      </c>
      <c r="M61">
        <f>(IFERROR(IFERROR(INDEX('SPX Raw'!$A:$N,MATCH("SPX "&amp;TEXT(M$1,"M/DD/YY")&amp;" C"&amp;$A61,'SPX Raw'!$B:$B,0),6),INDEX('SPX Raw'!$A:$N,MATCH("SPXW "&amp;TEXT(M$1,"M/DD/YY")&amp;" C"&amp;$A61,'SPX Raw'!$B:$B,0),6)),0))/100</f>
        <v>0.1422012906</v>
      </c>
      <c r="N61">
        <f>(IFERROR(IFERROR(INDEX('SPX Raw'!$A:$N,MATCH("SPX "&amp;TEXT(N$1,"M/DD/YY")&amp;" C"&amp;$A61,'SPX Raw'!$B:$B,0),6),INDEX('SPX Raw'!$A:$N,MATCH("SPXW "&amp;TEXT(N$1,"M/DD/YY")&amp;" C"&amp;$A61,'SPX Raw'!$B:$B,0),6)),0))/100</f>
        <v>0.1471875829</v>
      </c>
      <c r="O61">
        <f>(IFERROR(IFERROR(INDEX('SPX Raw'!$A:$N,MATCH("SPX "&amp;TEXT(O$1,"M/DD/YY")&amp;" C"&amp;$A61,'SPX Raw'!$B:$B,0),6),INDEX('SPX Raw'!$A:$N,MATCH("SPXW "&amp;TEXT(O$1,"M/DD/YY")&amp;" C"&amp;$A61,'SPX Raw'!$B:$B,0),6)),0))/100</f>
        <v>0.1494992879</v>
      </c>
      <c r="P61">
        <f>(IFERROR(IFERROR(INDEX('SPX Raw'!$A:$N,MATCH("SPX "&amp;TEXT(P$1,"M/DD/YY")&amp;" C"&amp;$A61,'SPX Raw'!$B:$B,0),6),INDEX('SPX Raw'!$A:$N,MATCH("SPXW "&amp;TEXT(P$1,"M/DD/YY")&amp;" C"&amp;$A61,'SPX Raw'!$B:$B,0),6)),0))/100</f>
        <v>0.1509937677</v>
      </c>
      <c r="Q61">
        <f>(IFERROR(IFERROR(INDEX('SPX Raw'!$A:$N,MATCH("SPX "&amp;TEXT(Q$1,"M/DD/YY")&amp;" C"&amp;$A61,'SPX Raw'!$B:$B,0),6),INDEX('SPX Raw'!$A:$N,MATCH("SPXW "&amp;TEXT(Q$1,"M/DD/YY")&amp;" C"&amp;$A61,'SPX Raw'!$B:$B,0),6)),0))/100</f>
        <v>0.16023216340000002</v>
      </c>
      <c r="R61">
        <f>(IFERROR(IFERROR(INDEX('SPX Raw'!$A:$N,MATCH("SPX "&amp;TEXT(R$1,"M/DD/YY")&amp;" C"&amp;$A61,'SPX Raw'!$B:$B,0),6),INDEX('SPX Raw'!$A:$N,MATCH("SPXW "&amp;TEXT(R$1,"M/DD/YY")&amp;" C"&amp;$A61,'SPX Raw'!$B:$B,0),6)),0))/100</f>
        <v>0.16786863700000001</v>
      </c>
      <c r="S61">
        <f>(IFERROR(IFERROR(INDEX('SPX Raw'!$A:$N,MATCH("SPX "&amp;TEXT(S$1,"M/DD/YY")&amp;" C"&amp;$A61,'SPX Raw'!$B:$B,0),6),INDEX('SPX Raw'!$A:$N,MATCH("SPXW "&amp;TEXT(S$1,"M/DD/YY")&amp;" C"&amp;$A61,'SPX Raw'!$B:$B,0),6)),0))/100</f>
        <v>0.1776136633</v>
      </c>
    </row>
    <row r="62" spans="1:19" x14ac:dyDescent="0.3">
      <c r="A62" s="1">
        <v>4725</v>
      </c>
      <c r="B62">
        <f>(IFERROR(IFERROR(INDEX('SPX Raw'!$A:$N,MATCH("SPX "&amp;TEXT(B$1,"M/DD/YY")&amp;" C"&amp;$A62,'SPX Raw'!$B:$B,0),6),INDEX('SPX Raw'!$A:$N,MATCH("SPXW "&amp;TEXT(B$1,"M/DD/YY")&amp;" C"&amp;$A62,'SPX Raw'!$B:$B,0),6)),0))/100</f>
        <v>0</v>
      </c>
      <c r="C62">
        <f>(IFERROR(IFERROR(INDEX('SPX Raw'!$A:$N,MATCH("SPX "&amp;TEXT(C$1,"M/DD/YY")&amp;" C"&amp;$A62,'SPX Raw'!$B:$B,0),6),INDEX('SPX Raw'!$A:$N,MATCH("SPXW "&amp;TEXT(C$1,"M/DD/YY")&amp;" C"&amp;$A62,'SPX Raw'!$B:$B,0),6)),0))/100</f>
        <v>0</v>
      </c>
      <c r="D62">
        <f>(IFERROR(IFERROR(INDEX('SPX Raw'!$A:$N,MATCH("SPX "&amp;TEXT(D$1,"M/DD/YY")&amp;" C"&amp;$A62,'SPX Raw'!$B:$B,0),6),INDEX('SPX Raw'!$A:$N,MATCH("SPXW "&amp;TEXT(D$1,"M/DD/YY")&amp;" C"&amp;$A62,'SPX Raw'!$B:$B,0),6)),0))/100</f>
        <v>0</v>
      </c>
      <c r="E62">
        <f>(IFERROR(IFERROR(INDEX('SPX Raw'!$A:$N,MATCH("SPX "&amp;TEXT(E$1,"M/DD/YY")&amp;" C"&amp;$A62,'SPX Raw'!$B:$B,0),6),INDEX('SPX Raw'!$A:$N,MATCH("SPXW "&amp;TEXT(E$1,"M/DD/YY")&amp;" C"&amp;$A62,'SPX Raw'!$B:$B,0),6)),0))/100</f>
        <v>0</v>
      </c>
      <c r="F62">
        <f>(IFERROR(IFERROR(INDEX('SPX Raw'!$A:$N,MATCH("SPX "&amp;TEXT(F$1,"M/DD/YY")&amp;" C"&amp;$A62,'SPX Raw'!$B:$B,0),6),INDEX('SPX Raw'!$A:$N,MATCH("SPXW "&amp;TEXT(F$1,"M/DD/YY")&amp;" C"&amp;$A62,'SPX Raw'!$B:$B,0),6)),0))/100</f>
        <v>0</v>
      </c>
      <c r="G62">
        <f>(IFERROR(IFERROR(INDEX('SPX Raw'!$A:$N,MATCH("SPX "&amp;TEXT(G$1,"M/DD/YY")&amp;" C"&amp;$A62,'SPX Raw'!$B:$B,0),6),INDEX('SPX Raw'!$A:$N,MATCH("SPXW "&amp;TEXT(G$1,"M/DD/YY")&amp;" C"&amp;$A62,'SPX Raw'!$B:$B,0),6)),0))/100</f>
        <v>0</v>
      </c>
      <c r="H62">
        <f>(IFERROR(IFERROR(INDEX('SPX Raw'!$A:$N,MATCH("SPX "&amp;TEXT(H$1,"M/DD/YY")&amp;" C"&amp;$A62,'SPX Raw'!$B:$B,0),6),INDEX('SPX Raw'!$A:$N,MATCH("SPXW "&amp;TEXT(H$1,"M/DD/YY")&amp;" C"&amp;$A62,'SPX Raw'!$B:$B,0),6)),0))/100</f>
        <v>0.1263347001</v>
      </c>
      <c r="I62">
        <f>(IFERROR(IFERROR(INDEX('SPX Raw'!$A:$N,MATCH("SPX "&amp;TEXT(I$1,"M/DD/YY")&amp;" C"&amp;$A62,'SPX Raw'!$B:$B,0),6),INDEX('SPX Raw'!$A:$N,MATCH("SPXW "&amp;TEXT(I$1,"M/DD/YY")&amp;" C"&amp;$A62,'SPX Raw'!$B:$B,0),6)),0))/100</f>
        <v>0.1269522666</v>
      </c>
      <c r="J62">
        <f>(IFERROR(IFERROR(INDEX('SPX Raw'!$A:$N,MATCH("SPX "&amp;TEXT(J$1,"M/DD/YY")&amp;" C"&amp;$A62,'SPX Raw'!$B:$B,0),6),INDEX('SPX Raw'!$A:$N,MATCH("SPXW "&amp;TEXT(J$1,"M/DD/YY")&amp;" C"&amp;$A62,'SPX Raw'!$B:$B,0),6)),0))/100</f>
        <v>0.13026996540000002</v>
      </c>
      <c r="K62">
        <f>(IFERROR(IFERROR(INDEX('SPX Raw'!$A:$N,MATCH("SPX "&amp;TEXT(K$1,"M/DD/YY")&amp;" C"&amp;$A62,'SPX Raw'!$B:$B,0),6),INDEX('SPX Raw'!$A:$N,MATCH("SPXW "&amp;TEXT(K$1,"M/DD/YY")&amp;" C"&amp;$A62,'SPX Raw'!$B:$B,0),6)),0))/100</f>
        <v>0.1339074891</v>
      </c>
      <c r="L62">
        <f>(IFERROR(IFERROR(INDEX('SPX Raw'!$A:$N,MATCH("SPX "&amp;TEXT(L$1,"M/DD/YY")&amp;" C"&amp;$A62,'SPX Raw'!$B:$B,0),6),INDEX('SPX Raw'!$A:$N,MATCH("SPXW "&amp;TEXT(L$1,"M/DD/YY")&amp;" C"&amp;$A62,'SPX Raw'!$B:$B,0),6)),0))/100</f>
        <v>0.13759211569999999</v>
      </c>
      <c r="M62">
        <f>(IFERROR(IFERROR(INDEX('SPX Raw'!$A:$N,MATCH("SPX "&amp;TEXT(M$1,"M/DD/YY")&amp;" C"&amp;$A62,'SPX Raw'!$B:$B,0),6),INDEX('SPX Raw'!$A:$N,MATCH("SPXW "&amp;TEXT(M$1,"M/DD/YY")&amp;" C"&amp;$A62,'SPX Raw'!$B:$B,0),6)),0))/100</f>
        <v>0.14028227260000001</v>
      </c>
      <c r="N62">
        <f>(IFERROR(IFERROR(INDEX('SPX Raw'!$A:$N,MATCH("SPX "&amp;TEXT(N$1,"M/DD/YY")&amp;" C"&amp;$A62,'SPX Raw'!$B:$B,0),6),INDEX('SPX Raw'!$A:$N,MATCH("SPXW "&amp;TEXT(N$1,"M/DD/YY")&amp;" C"&amp;$A62,'SPX Raw'!$B:$B,0),6)),0))/100</f>
        <v>0.1454865105</v>
      </c>
      <c r="O62">
        <f>(IFERROR(IFERROR(INDEX('SPX Raw'!$A:$N,MATCH("SPX "&amp;TEXT(O$1,"M/DD/YY")&amp;" C"&amp;$A62,'SPX Raw'!$B:$B,0),6),INDEX('SPX Raw'!$A:$N,MATCH("SPXW "&amp;TEXT(O$1,"M/DD/YY")&amp;" C"&amp;$A62,'SPX Raw'!$B:$B,0),6)),0))/100</f>
        <v>0.14775859289999999</v>
      </c>
      <c r="P62">
        <f>(IFERROR(IFERROR(INDEX('SPX Raw'!$A:$N,MATCH("SPX "&amp;TEXT(P$1,"M/DD/YY")&amp;" C"&amp;$A62,'SPX Raw'!$B:$B,0),6),INDEX('SPX Raw'!$A:$N,MATCH("SPXW "&amp;TEXT(P$1,"M/DD/YY")&amp;" C"&amp;$A62,'SPX Raw'!$B:$B,0),6)),0))/100</f>
        <v>0.1476796363</v>
      </c>
      <c r="Q62">
        <f>(IFERROR(IFERROR(INDEX('SPX Raw'!$A:$N,MATCH("SPX "&amp;TEXT(Q$1,"M/DD/YY")&amp;" C"&amp;$A62,'SPX Raw'!$B:$B,0),6),INDEX('SPX Raw'!$A:$N,MATCH("SPXW "&amp;TEXT(Q$1,"M/DD/YY")&amp;" C"&amp;$A62,'SPX Raw'!$B:$B,0),6)),0))/100</f>
        <v>0</v>
      </c>
      <c r="R62">
        <f>(IFERROR(IFERROR(INDEX('SPX Raw'!$A:$N,MATCH("SPX "&amp;TEXT(R$1,"M/DD/YY")&amp;" C"&amp;$A62,'SPX Raw'!$B:$B,0),6),INDEX('SPX Raw'!$A:$N,MATCH("SPXW "&amp;TEXT(R$1,"M/DD/YY")&amp;" C"&amp;$A62,'SPX Raw'!$B:$B,0),6)),0))/100</f>
        <v>0</v>
      </c>
      <c r="S62">
        <f>(IFERROR(IFERROR(INDEX('SPX Raw'!$A:$N,MATCH("SPX "&amp;TEXT(S$1,"M/DD/YY")&amp;" C"&amp;$A62,'SPX Raw'!$B:$B,0),6),INDEX('SPX Raw'!$A:$N,MATCH("SPXW "&amp;TEXT(S$1,"M/DD/YY")&amp;" C"&amp;$A62,'SPX Raw'!$B:$B,0),6)),0))/100</f>
        <v>0</v>
      </c>
    </row>
    <row r="63" spans="1:19" x14ac:dyDescent="0.3">
      <c r="A63" s="1">
        <v>4750</v>
      </c>
      <c r="B63">
        <f>(IFERROR(IFERROR(INDEX('SPX Raw'!$A:$N,MATCH("SPX "&amp;TEXT(B$1,"M/DD/YY")&amp;" C"&amp;$A63,'SPX Raw'!$B:$B,0),6),INDEX('SPX Raw'!$A:$N,MATCH("SPXW "&amp;TEXT(B$1,"M/DD/YY")&amp;" C"&amp;$A63,'SPX Raw'!$B:$B,0),6)),0))/100</f>
        <v>0</v>
      </c>
      <c r="C63">
        <f>(IFERROR(IFERROR(INDEX('SPX Raw'!$A:$N,MATCH("SPX "&amp;TEXT(C$1,"M/DD/YY")&amp;" C"&amp;$A63,'SPX Raw'!$B:$B,0),6),INDEX('SPX Raw'!$A:$N,MATCH("SPXW "&amp;TEXT(C$1,"M/DD/YY")&amp;" C"&amp;$A63,'SPX Raw'!$B:$B,0),6)),0))/100</f>
        <v>0</v>
      </c>
      <c r="D63">
        <f>(IFERROR(IFERROR(INDEX('SPX Raw'!$A:$N,MATCH("SPX "&amp;TEXT(D$1,"M/DD/YY")&amp;" C"&amp;$A63,'SPX Raw'!$B:$B,0),6),INDEX('SPX Raw'!$A:$N,MATCH("SPXW "&amp;TEXT(D$1,"M/DD/YY")&amp;" C"&amp;$A63,'SPX Raw'!$B:$B,0),6)),0))/100</f>
        <v>0</v>
      </c>
      <c r="E63">
        <f>(IFERROR(IFERROR(INDEX('SPX Raw'!$A:$N,MATCH("SPX "&amp;TEXT(E$1,"M/DD/YY")&amp;" C"&amp;$A63,'SPX Raw'!$B:$B,0),6),INDEX('SPX Raw'!$A:$N,MATCH("SPXW "&amp;TEXT(E$1,"M/DD/YY")&amp;" C"&amp;$A63,'SPX Raw'!$B:$B,0),6)),0))/100</f>
        <v>0</v>
      </c>
      <c r="F63">
        <f>(IFERROR(IFERROR(INDEX('SPX Raw'!$A:$N,MATCH("SPX "&amp;TEXT(F$1,"M/DD/YY")&amp;" C"&amp;$A63,'SPX Raw'!$B:$B,0),6),INDEX('SPX Raw'!$A:$N,MATCH("SPXW "&amp;TEXT(F$1,"M/DD/YY")&amp;" C"&amp;$A63,'SPX Raw'!$B:$B,0),6)),0))/100</f>
        <v>0</v>
      </c>
      <c r="G63">
        <f>(IFERROR(IFERROR(INDEX('SPX Raw'!$A:$N,MATCH("SPX "&amp;TEXT(G$1,"M/DD/YY")&amp;" C"&amp;$A63,'SPX Raw'!$B:$B,0),6),INDEX('SPX Raw'!$A:$N,MATCH("SPXW "&amp;TEXT(G$1,"M/DD/YY")&amp;" C"&amp;$A63,'SPX Raw'!$B:$B,0),6)),0))/100</f>
        <v>0</v>
      </c>
      <c r="H63">
        <f>(IFERROR(IFERROR(INDEX('SPX Raw'!$A:$N,MATCH("SPX "&amp;TEXT(H$1,"M/DD/YY")&amp;" C"&amp;$A63,'SPX Raw'!$B:$B,0),6),INDEX('SPX Raw'!$A:$N,MATCH("SPXW "&amp;TEXT(H$1,"M/DD/YY")&amp;" C"&amp;$A63,'SPX Raw'!$B:$B,0),6)),0))/100</f>
        <v>0.1245682887</v>
      </c>
      <c r="I63">
        <f>(IFERROR(IFERROR(INDEX('SPX Raw'!$A:$N,MATCH("SPX "&amp;TEXT(I$1,"M/DD/YY")&amp;" C"&amp;$A63,'SPX Raw'!$B:$B,0),6),INDEX('SPX Raw'!$A:$N,MATCH("SPXW "&amp;TEXT(I$1,"M/DD/YY")&amp;" C"&amp;$A63,'SPX Raw'!$B:$B,0),6)),0))/100</f>
        <v>0.1249702246</v>
      </c>
      <c r="J63">
        <f>(IFERROR(IFERROR(INDEX('SPX Raw'!$A:$N,MATCH("SPX "&amp;TEXT(J$1,"M/DD/YY")&amp;" C"&amp;$A63,'SPX Raw'!$B:$B,0),6),INDEX('SPX Raw'!$A:$N,MATCH("SPXW "&amp;TEXT(J$1,"M/DD/YY")&amp;" C"&amp;$A63,'SPX Raw'!$B:$B,0),6)),0))/100</f>
        <v>0.12841571730000001</v>
      </c>
      <c r="K63">
        <f>(IFERROR(IFERROR(INDEX('SPX Raw'!$A:$N,MATCH("SPX "&amp;TEXT(K$1,"M/DD/YY")&amp;" C"&amp;$A63,'SPX Raw'!$B:$B,0),6),INDEX('SPX Raw'!$A:$N,MATCH("SPXW "&amp;TEXT(K$1,"M/DD/YY")&amp;" C"&amp;$A63,'SPX Raw'!$B:$B,0),6)),0))/100</f>
        <v>0.13211023399999999</v>
      </c>
      <c r="L63">
        <f>(IFERROR(IFERROR(INDEX('SPX Raw'!$A:$N,MATCH("SPX "&amp;TEXT(L$1,"M/DD/YY")&amp;" C"&amp;$A63,'SPX Raw'!$B:$B,0),6),INDEX('SPX Raw'!$A:$N,MATCH("SPXW "&amp;TEXT(L$1,"M/DD/YY")&amp;" C"&amp;$A63,'SPX Raw'!$B:$B,0),6)),0))/100</f>
        <v>0.1356750222</v>
      </c>
      <c r="M63">
        <f>(IFERROR(IFERROR(INDEX('SPX Raw'!$A:$N,MATCH("SPX "&amp;TEXT(M$1,"M/DD/YY")&amp;" C"&amp;$A63,'SPX Raw'!$B:$B,0),6),INDEX('SPX Raw'!$A:$N,MATCH("SPXW "&amp;TEXT(M$1,"M/DD/YY")&amp;" C"&amp;$A63,'SPX Raw'!$B:$B,0),6)),0))/100</f>
        <v>0.13845687349999999</v>
      </c>
      <c r="N63">
        <f>(IFERROR(IFERROR(INDEX('SPX Raw'!$A:$N,MATCH("SPX "&amp;TEXT(N$1,"M/DD/YY")&amp;" C"&amp;$A63,'SPX Raw'!$B:$B,0),6),INDEX('SPX Raw'!$A:$N,MATCH("SPXW "&amp;TEXT(N$1,"M/DD/YY")&amp;" C"&amp;$A63,'SPX Raw'!$B:$B,0),6)),0))/100</f>
        <v>0.1422676064</v>
      </c>
      <c r="O63">
        <f>(IFERROR(IFERROR(INDEX('SPX Raw'!$A:$N,MATCH("SPX "&amp;TEXT(O$1,"M/DD/YY")&amp;" C"&amp;$A63,'SPX Raw'!$B:$B,0),6),INDEX('SPX Raw'!$A:$N,MATCH("SPXW "&amp;TEXT(O$1,"M/DD/YY")&amp;" C"&amp;$A63,'SPX Raw'!$B:$B,0),6)),0))/100</f>
        <v>0.146060941</v>
      </c>
      <c r="P63">
        <f>(IFERROR(IFERROR(INDEX('SPX Raw'!$A:$N,MATCH("SPX "&amp;TEXT(P$1,"M/DD/YY")&amp;" C"&amp;$A63,'SPX Raw'!$B:$B,0),6),INDEX('SPX Raw'!$A:$N,MATCH("SPXW "&amp;TEXT(P$1,"M/DD/YY")&amp;" C"&amp;$A63,'SPX Raw'!$B:$B,0),6)),0))/100</f>
        <v>0.14606167510000001</v>
      </c>
      <c r="Q63">
        <f>(IFERROR(IFERROR(INDEX('SPX Raw'!$A:$N,MATCH("SPX "&amp;TEXT(Q$1,"M/DD/YY")&amp;" C"&amp;$A63,'SPX Raw'!$B:$B,0),6),INDEX('SPX Raw'!$A:$N,MATCH("SPXW "&amp;TEXT(Q$1,"M/DD/YY")&amp;" C"&amp;$A63,'SPX Raw'!$B:$B,0),6)),0))/100</f>
        <v>0.15743888240000001</v>
      </c>
      <c r="R63">
        <f>(IFERROR(IFERROR(INDEX('SPX Raw'!$A:$N,MATCH("SPX "&amp;TEXT(R$1,"M/DD/YY")&amp;" C"&amp;$A63,'SPX Raw'!$B:$B,0),6),INDEX('SPX Raw'!$A:$N,MATCH("SPXW "&amp;TEXT(R$1,"M/DD/YY")&amp;" C"&amp;$A63,'SPX Raw'!$B:$B,0),6)),0))/100</f>
        <v>0</v>
      </c>
      <c r="S63">
        <f>(IFERROR(IFERROR(INDEX('SPX Raw'!$A:$N,MATCH("SPX "&amp;TEXT(S$1,"M/DD/YY")&amp;" C"&amp;$A63,'SPX Raw'!$B:$B,0),6),INDEX('SPX Raw'!$A:$N,MATCH("SPXW "&amp;TEXT(S$1,"M/DD/YY")&amp;" C"&amp;$A63,'SPX Raw'!$B:$B,0),6)),0))/100</f>
        <v>0</v>
      </c>
    </row>
    <row r="64" spans="1:19" x14ac:dyDescent="0.3">
      <c r="A64" s="1">
        <v>4775</v>
      </c>
      <c r="B64">
        <f>(IFERROR(IFERROR(INDEX('SPX Raw'!$A:$N,MATCH("SPX "&amp;TEXT(B$1,"M/DD/YY")&amp;" C"&amp;$A64,'SPX Raw'!$B:$B,0),6),INDEX('SPX Raw'!$A:$N,MATCH("SPXW "&amp;TEXT(B$1,"M/DD/YY")&amp;" C"&amp;$A64,'SPX Raw'!$B:$B,0),6)),0))/100</f>
        <v>0</v>
      </c>
      <c r="C64">
        <f>(IFERROR(IFERROR(INDEX('SPX Raw'!$A:$N,MATCH("SPX "&amp;TEXT(C$1,"M/DD/YY")&amp;" C"&amp;$A64,'SPX Raw'!$B:$B,0),6),INDEX('SPX Raw'!$A:$N,MATCH("SPXW "&amp;TEXT(C$1,"M/DD/YY")&amp;" C"&amp;$A64,'SPX Raw'!$B:$B,0),6)),0))/100</f>
        <v>0</v>
      </c>
      <c r="D64">
        <f>(IFERROR(IFERROR(INDEX('SPX Raw'!$A:$N,MATCH("SPX "&amp;TEXT(D$1,"M/DD/YY")&amp;" C"&amp;$A64,'SPX Raw'!$B:$B,0),6),INDEX('SPX Raw'!$A:$N,MATCH("SPXW "&amp;TEXT(D$1,"M/DD/YY")&amp;" C"&amp;$A64,'SPX Raw'!$B:$B,0),6)),0))/100</f>
        <v>0</v>
      </c>
      <c r="E64">
        <f>(IFERROR(IFERROR(INDEX('SPX Raw'!$A:$N,MATCH("SPX "&amp;TEXT(E$1,"M/DD/YY")&amp;" C"&amp;$A64,'SPX Raw'!$B:$B,0),6),INDEX('SPX Raw'!$A:$N,MATCH("SPXW "&amp;TEXT(E$1,"M/DD/YY")&amp;" C"&amp;$A64,'SPX Raw'!$B:$B,0),6)),0))/100</f>
        <v>0</v>
      </c>
      <c r="F64">
        <f>(IFERROR(IFERROR(INDEX('SPX Raw'!$A:$N,MATCH("SPX "&amp;TEXT(F$1,"M/DD/YY")&amp;" C"&amp;$A64,'SPX Raw'!$B:$B,0),6),INDEX('SPX Raw'!$A:$N,MATCH("SPXW "&amp;TEXT(F$1,"M/DD/YY")&amp;" C"&amp;$A64,'SPX Raw'!$B:$B,0),6)),0))/100</f>
        <v>0</v>
      </c>
      <c r="G64">
        <f>(IFERROR(IFERROR(INDEX('SPX Raw'!$A:$N,MATCH("SPX "&amp;TEXT(G$1,"M/DD/YY")&amp;" C"&amp;$A64,'SPX Raw'!$B:$B,0),6),INDEX('SPX Raw'!$A:$N,MATCH("SPXW "&amp;TEXT(G$1,"M/DD/YY")&amp;" C"&amp;$A64,'SPX Raw'!$B:$B,0),6)),0))/100</f>
        <v>0</v>
      </c>
      <c r="H64">
        <f>(IFERROR(IFERROR(INDEX('SPX Raw'!$A:$N,MATCH("SPX "&amp;TEXT(H$1,"M/DD/YY")&amp;" C"&amp;$A64,'SPX Raw'!$B:$B,0),6),INDEX('SPX Raw'!$A:$N,MATCH("SPXW "&amp;TEXT(H$1,"M/DD/YY")&amp;" C"&amp;$A64,'SPX Raw'!$B:$B,0),6)),0))/100</f>
        <v>0.1228687661</v>
      </c>
      <c r="I64">
        <f>(IFERROR(IFERROR(INDEX('SPX Raw'!$A:$N,MATCH("SPX "&amp;TEXT(I$1,"M/DD/YY")&amp;" C"&amp;$A64,'SPX Raw'!$B:$B,0),6),INDEX('SPX Raw'!$A:$N,MATCH("SPXW "&amp;TEXT(I$1,"M/DD/YY")&amp;" C"&amp;$A64,'SPX Raw'!$B:$B,0),6)),0))/100</f>
        <v>0.12318408809999999</v>
      </c>
      <c r="J64">
        <f>(IFERROR(IFERROR(INDEX('SPX Raw'!$A:$N,MATCH("SPX "&amp;TEXT(J$1,"M/DD/YY")&amp;" C"&amp;$A64,'SPX Raw'!$B:$B,0),6),INDEX('SPX Raw'!$A:$N,MATCH("SPXW "&amp;TEXT(J$1,"M/DD/YY")&amp;" C"&amp;$A64,'SPX Raw'!$B:$B,0),6)),0))/100</f>
        <v>0.1264585356</v>
      </c>
      <c r="K64">
        <f>(IFERROR(IFERROR(INDEX('SPX Raw'!$A:$N,MATCH("SPX "&amp;TEXT(K$1,"M/DD/YY")&amp;" C"&amp;$A64,'SPX Raw'!$B:$B,0),6),INDEX('SPX Raw'!$A:$N,MATCH("SPXW "&amp;TEXT(K$1,"M/DD/YY")&amp;" C"&amp;$A64,'SPX Raw'!$B:$B,0),6)),0))/100</f>
        <v>0.1300733734</v>
      </c>
      <c r="L64">
        <f>(IFERROR(IFERROR(INDEX('SPX Raw'!$A:$N,MATCH("SPX "&amp;TEXT(L$1,"M/DD/YY")&amp;" C"&amp;$A64,'SPX Raw'!$B:$B,0),6),INDEX('SPX Raw'!$A:$N,MATCH("SPXW "&amp;TEXT(L$1,"M/DD/YY")&amp;" C"&amp;$A64,'SPX Raw'!$B:$B,0),6)),0))/100</f>
        <v>0.13386764849999999</v>
      </c>
      <c r="M64">
        <f>(IFERROR(IFERROR(INDEX('SPX Raw'!$A:$N,MATCH("SPX "&amp;TEXT(M$1,"M/DD/YY")&amp;" C"&amp;$A64,'SPX Raw'!$B:$B,0),6),INDEX('SPX Raw'!$A:$N,MATCH("SPXW "&amp;TEXT(M$1,"M/DD/YY")&amp;" C"&amp;$A64,'SPX Raw'!$B:$B,0),6)),0))/100</f>
        <v>0.13650370110000001</v>
      </c>
      <c r="N64">
        <f>(IFERROR(IFERROR(INDEX('SPX Raw'!$A:$N,MATCH("SPX "&amp;TEXT(N$1,"M/DD/YY")&amp;" C"&amp;$A64,'SPX Raw'!$B:$B,0),6),INDEX('SPX Raw'!$A:$N,MATCH("SPXW "&amp;TEXT(N$1,"M/DD/YY")&amp;" C"&amp;$A64,'SPX Raw'!$B:$B,0),6)),0))/100</f>
        <v>0.14182473409999999</v>
      </c>
      <c r="O64">
        <f>(IFERROR(IFERROR(INDEX('SPX Raw'!$A:$N,MATCH("SPX "&amp;TEXT(O$1,"M/DD/YY")&amp;" C"&amp;$A64,'SPX Raw'!$B:$B,0),6),INDEX('SPX Raw'!$A:$N,MATCH("SPXW "&amp;TEXT(O$1,"M/DD/YY")&amp;" C"&amp;$A64,'SPX Raw'!$B:$B,0),6)),0))/100</f>
        <v>0.1443135834</v>
      </c>
      <c r="P64">
        <f>(IFERROR(IFERROR(INDEX('SPX Raw'!$A:$N,MATCH("SPX "&amp;TEXT(P$1,"M/DD/YY")&amp;" C"&amp;$A64,'SPX Raw'!$B:$B,0),6),INDEX('SPX Raw'!$A:$N,MATCH("SPXW "&amp;TEXT(P$1,"M/DD/YY")&amp;" C"&amp;$A64,'SPX Raw'!$B:$B,0),6)),0))/100</f>
        <v>0.14596577160000002</v>
      </c>
      <c r="Q64">
        <f>(IFERROR(IFERROR(INDEX('SPX Raw'!$A:$N,MATCH("SPX "&amp;TEXT(Q$1,"M/DD/YY")&amp;" C"&amp;$A64,'SPX Raw'!$B:$B,0),6),INDEX('SPX Raw'!$A:$N,MATCH("SPXW "&amp;TEXT(Q$1,"M/DD/YY")&amp;" C"&amp;$A64,'SPX Raw'!$B:$B,0),6)),0))/100</f>
        <v>0</v>
      </c>
      <c r="R64">
        <f>(IFERROR(IFERROR(INDEX('SPX Raw'!$A:$N,MATCH("SPX "&amp;TEXT(R$1,"M/DD/YY")&amp;" C"&amp;$A64,'SPX Raw'!$B:$B,0),6),INDEX('SPX Raw'!$A:$N,MATCH("SPXW "&amp;TEXT(R$1,"M/DD/YY")&amp;" C"&amp;$A64,'SPX Raw'!$B:$B,0),6)),0))/100</f>
        <v>0</v>
      </c>
      <c r="S64">
        <f>(IFERROR(IFERROR(INDEX('SPX Raw'!$A:$N,MATCH("SPX "&amp;TEXT(S$1,"M/DD/YY")&amp;" C"&amp;$A64,'SPX Raw'!$B:$B,0),6),INDEX('SPX Raw'!$A:$N,MATCH("SPXW "&amp;TEXT(S$1,"M/DD/YY")&amp;" C"&amp;$A64,'SPX Raw'!$B:$B,0),6)),0))/100</f>
        <v>0</v>
      </c>
    </row>
    <row r="65" spans="1:19" x14ac:dyDescent="0.3">
      <c r="A65" s="1">
        <v>4800</v>
      </c>
      <c r="B65">
        <f>(IFERROR(IFERROR(INDEX('SPX Raw'!$A:$N,MATCH("SPX "&amp;TEXT(B$1,"M/DD/YY")&amp;" C"&amp;$A65,'SPX Raw'!$B:$B,0),6),INDEX('SPX Raw'!$A:$N,MATCH("SPXW "&amp;TEXT(B$1,"M/DD/YY")&amp;" C"&amp;$A65,'SPX Raw'!$B:$B,0),6)),0))/100</f>
        <v>0</v>
      </c>
      <c r="C65">
        <f>(IFERROR(IFERROR(INDEX('SPX Raw'!$A:$N,MATCH("SPX "&amp;TEXT(C$1,"M/DD/YY")&amp;" C"&amp;$A65,'SPX Raw'!$B:$B,0),6),INDEX('SPX Raw'!$A:$N,MATCH("SPXW "&amp;TEXT(C$1,"M/DD/YY")&amp;" C"&amp;$A65,'SPX Raw'!$B:$B,0),6)),0))/100</f>
        <v>0</v>
      </c>
      <c r="D65">
        <f>(IFERROR(IFERROR(INDEX('SPX Raw'!$A:$N,MATCH("SPX "&amp;TEXT(D$1,"M/DD/YY")&amp;" C"&amp;$A65,'SPX Raw'!$B:$B,0),6),INDEX('SPX Raw'!$A:$N,MATCH("SPXW "&amp;TEXT(D$1,"M/DD/YY")&amp;" C"&amp;$A65,'SPX Raw'!$B:$B,0),6)),0))/100</f>
        <v>0</v>
      </c>
      <c r="E65">
        <f>(IFERROR(IFERROR(INDEX('SPX Raw'!$A:$N,MATCH("SPX "&amp;TEXT(E$1,"M/DD/YY")&amp;" C"&amp;$A65,'SPX Raw'!$B:$B,0),6),INDEX('SPX Raw'!$A:$N,MATCH("SPXW "&amp;TEXT(E$1,"M/DD/YY")&amp;" C"&amp;$A65,'SPX Raw'!$B:$B,0),6)),0))/100</f>
        <v>0</v>
      </c>
      <c r="F65">
        <f>(IFERROR(IFERROR(INDEX('SPX Raw'!$A:$N,MATCH("SPX "&amp;TEXT(F$1,"M/DD/YY")&amp;" C"&amp;$A65,'SPX Raw'!$B:$B,0),6),INDEX('SPX Raw'!$A:$N,MATCH("SPXW "&amp;TEXT(F$1,"M/DD/YY")&amp;" C"&amp;$A65,'SPX Raw'!$B:$B,0),6)),0))/100</f>
        <v>0</v>
      </c>
      <c r="G65">
        <f>(IFERROR(IFERROR(INDEX('SPX Raw'!$A:$N,MATCH("SPX "&amp;TEXT(G$1,"M/DD/YY")&amp;" C"&amp;$A65,'SPX Raw'!$B:$B,0),6),INDEX('SPX Raw'!$A:$N,MATCH("SPXW "&amp;TEXT(G$1,"M/DD/YY")&amp;" C"&amp;$A65,'SPX Raw'!$B:$B,0),6)),0))/100</f>
        <v>0</v>
      </c>
      <c r="H65">
        <f>(IFERROR(IFERROR(INDEX('SPX Raw'!$A:$N,MATCH("SPX "&amp;TEXT(H$1,"M/DD/YY")&amp;" C"&amp;$A65,'SPX Raw'!$B:$B,0),6),INDEX('SPX Raw'!$A:$N,MATCH("SPXW "&amp;TEXT(H$1,"M/DD/YY")&amp;" C"&amp;$A65,'SPX Raw'!$B:$B,0),6)),0))/100</f>
        <v>0.1212097406</v>
      </c>
      <c r="I65">
        <f>(IFERROR(IFERROR(INDEX('SPX Raw'!$A:$N,MATCH("SPX "&amp;TEXT(I$1,"M/DD/YY")&amp;" C"&amp;$A65,'SPX Raw'!$B:$B,0),6),INDEX('SPX Raw'!$A:$N,MATCH("SPXW "&amp;TEXT(I$1,"M/DD/YY")&amp;" C"&amp;$A65,'SPX Raw'!$B:$B,0),6)),0))/100</f>
        <v>0.12147807009999999</v>
      </c>
      <c r="J65">
        <f>(IFERROR(IFERROR(INDEX('SPX Raw'!$A:$N,MATCH("SPX "&amp;TEXT(J$1,"M/DD/YY")&amp;" C"&amp;$A65,'SPX Raw'!$B:$B,0),6),INDEX('SPX Raw'!$A:$N,MATCH("SPXW "&amp;TEXT(J$1,"M/DD/YY")&amp;" C"&amp;$A65,'SPX Raw'!$B:$B,0),6)),0))/100</f>
        <v>0.12462792410000001</v>
      </c>
      <c r="K65">
        <f>(IFERROR(IFERROR(INDEX('SPX Raw'!$A:$N,MATCH("SPX "&amp;TEXT(K$1,"M/DD/YY")&amp;" C"&amp;$A65,'SPX Raw'!$B:$B,0),6),INDEX('SPX Raw'!$A:$N,MATCH("SPXW "&amp;TEXT(K$1,"M/DD/YY")&amp;" C"&amp;$A65,'SPX Raw'!$B:$B,0),6)),0))/100</f>
        <v>0.12811482590000001</v>
      </c>
      <c r="L65">
        <f>(IFERROR(IFERROR(INDEX('SPX Raw'!$A:$N,MATCH("SPX "&amp;TEXT(L$1,"M/DD/YY")&amp;" C"&amp;$A65,'SPX Raw'!$B:$B,0),6),INDEX('SPX Raw'!$A:$N,MATCH("SPXW "&amp;TEXT(L$1,"M/DD/YY")&amp;" C"&amp;$A65,'SPX Raw'!$B:$B,0),6)),0))/100</f>
        <v>0.13201336990000001</v>
      </c>
      <c r="M65">
        <f>(IFERROR(IFERROR(INDEX('SPX Raw'!$A:$N,MATCH("SPX "&amp;TEXT(M$1,"M/DD/YY")&amp;" C"&amp;$A65,'SPX Raw'!$B:$B,0),6),INDEX('SPX Raw'!$A:$N,MATCH("SPXW "&amp;TEXT(M$1,"M/DD/YY")&amp;" C"&amp;$A65,'SPX Raw'!$B:$B,0),6)),0))/100</f>
        <v>0.1348507857</v>
      </c>
      <c r="N65">
        <f>(IFERROR(IFERROR(INDEX('SPX Raw'!$A:$N,MATCH("SPX "&amp;TEXT(N$1,"M/DD/YY")&amp;" C"&amp;$A65,'SPX Raw'!$B:$B,0),6),INDEX('SPX Raw'!$A:$N,MATCH("SPXW "&amp;TEXT(N$1,"M/DD/YY")&amp;" C"&amp;$A65,'SPX Raw'!$B:$B,0),6)),0))/100</f>
        <v>0.14007574719999999</v>
      </c>
      <c r="O65">
        <f>(IFERROR(IFERROR(INDEX('SPX Raw'!$A:$N,MATCH("SPX "&amp;TEXT(O$1,"M/DD/YY")&amp;" C"&amp;$A65,'SPX Raw'!$B:$B,0),6),INDEX('SPX Raw'!$A:$N,MATCH("SPXW "&amp;TEXT(O$1,"M/DD/YY")&amp;" C"&amp;$A65,'SPX Raw'!$B:$B,0),6)),0))/100</f>
        <v>0.14193273619999999</v>
      </c>
      <c r="P65">
        <f>(IFERROR(IFERROR(INDEX('SPX Raw'!$A:$N,MATCH("SPX "&amp;TEXT(P$1,"M/DD/YY")&amp;" C"&amp;$A65,'SPX Raw'!$B:$B,0),6),INDEX('SPX Raw'!$A:$N,MATCH("SPXW "&amp;TEXT(P$1,"M/DD/YY")&amp;" C"&amp;$A65,'SPX Raw'!$B:$B,0),6)),0))/100</f>
        <v>0.14437437380000001</v>
      </c>
      <c r="Q65">
        <f>(IFERROR(IFERROR(INDEX('SPX Raw'!$A:$N,MATCH("SPX "&amp;TEXT(Q$1,"M/DD/YY")&amp;" C"&amp;$A65,'SPX Raw'!$B:$B,0),6),INDEX('SPX Raw'!$A:$N,MATCH("SPXW "&amp;TEXT(Q$1,"M/DD/YY")&amp;" C"&amp;$A65,'SPX Raw'!$B:$B,0),6)),0))/100</f>
        <v>0.1549445814</v>
      </c>
      <c r="R65">
        <f>(IFERROR(IFERROR(INDEX('SPX Raw'!$A:$N,MATCH("SPX "&amp;TEXT(R$1,"M/DD/YY")&amp;" C"&amp;$A65,'SPX Raw'!$B:$B,0),6),INDEX('SPX Raw'!$A:$N,MATCH("SPXW "&amp;TEXT(R$1,"M/DD/YY")&amp;" C"&amp;$A65,'SPX Raw'!$B:$B,0),6)),0))/100</f>
        <v>0.1631814047</v>
      </c>
      <c r="S65">
        <f>(IFERROR(IFERROR(INDEX('SPX Raw'!$A:$N,MATCH("SPX "&amp;TEXT(S$1,"M/DD/YY")&amp;" C"&amp;$A65,'SPX Raw'!$B:$B,0),6),INDEX('SPX Raw'!$A:$N,MATCH("SPXW "&amp;TEXT(S$1,"M/DD/YY")&amp;" C"&amp;$A65,'SPX Raw'!$B:$B,0),6)),0))/100</f>
        <v>0.1740220408</v>
      </c>
    </row>
    <row r="66" spans="1:19" x14ac:dyDescent="0.3">
      <c r="A66" s="1">
        <v>4825</v>
      </c>
      <c r="B66">
        <f>(IFERROR(IFERROR(INDEX('SPX Raw'!$A:$N,MATCH("SPX "&amp;TEXT(B$1,"M/DD/YY")&amp;" C"&amp;$A66,'SPX Raw'!$B:$B,0),6),INDEX('SPX Raw'!$A:$N,MATCH("SPXW "&amp;TEXT(B$1,"M/DD/YY")&amp;" C"&amp;$A66,'SPX Raw'!$B:$B,0),6)),0))/100</f>
        <v>0</v>
      </c>
      <c r="C66">
        <f>(IFERROR(IFERROR(INDEX('SPX Raw'!$A:$N,MATCH("SPX "&amp;TEXT(C$1,"M/DD/YY")&amp;" C"&amp;$A66,'SPX Raw'!$B:$B,0),6),INDEX('SPX Raw'!$A:$N,MATCH("SPXW "&amp;TEXT(C$1,"M/DD/YY")&amp;" C"&amp;$A66,'SPX Raw'!$B:$B,0),6)),0))/100</f>
        <v>0</v>
      </c>
      <c r="D66">
        <f>(IFERROR(IFERROR(INDEX('SPX Raw'!$A:$N,MATCH("SPX "&amp;TEXT(D$1,"M/DD/YY")&amp;" C"&amp;$A66,'SPX Raw'!$B:$B,0),6),INDEX('SPX Raw'!$A:$N,MATCH("SPXW "&amp;TEXT(D$1,"M/DD/YY")&amp;" C"&amp;$A66,'SPX Raw'!$B:$B,0),6)),0))/100</f>
        <v>0</v>
      </c>
      <c r="E66">
        <f>(IFERROR(IFERROR(INDEX('SPX Raw'!$A:$N,MATCH("SPX "&amp;TEXT(E$1,"M/DD/YY")&amp;" C"&amp;$A66,'SPX Raw'!$B:$B,0),6),INDEX('SPX Raw'!$A:$N,MATCH("SPXW "&amp;TEXT(E$1,"M/DD/YY")&amp;" C"&amp;$A66,'SPX Raw'!$B:$B,0),6)),0))/100</f>
        <v>0</v>
      </c>
      <c r="F66">
        <f>(IFERROR(IFERROR(INDEX('SPX Raw'!$A:$N,MATCH("SPX "&amp;TEXT(F$1,"M/DD/YY")&amp;" C"&amp;$A66,'SPX Raw'!$B:$B,0),6),INDEX('SPX Raw'!$A:$N,MATCH("SPXW "&amp;TEXT(F$1,"M/DD/YY")&amp;" C"&amp;$A66,'SPX Raw'!$B:$B,0),6)),0))/100</f>
        <v>0</v>
      </c>
      <c r="G66">
        <f>(IFERROR(IFERROR(INDEX('SPX Raw'!$A:$N,MATCH("SPX "&amp;TEXT(G$1,"M/DD/YY")&amp;" C"&amp;$A66,'SPX Raw'!$B:$B,0),6),INDEX('SPX Raw'!$A:$N,MATCH("SPXW "&amp;TEXT(G$1,"M/DD/YY")&amp;" C"&amp;$A66,'SPX Raw'!$B:$B,0),6)),0))/100</f>
        <v>0</v>
      </c>
      <c r="H66">
        <f>(IFERROR(IFERROR(INDEX('SPX Raw'!$A:$N,MATCH("SPX "&amp;TEXT(H$1,"M/DD/YY")&amp;" C"&amp;$A66,'SPX Raw'!$B:$B,0),6),INDEX('SPX Raw'!$A:$N,MATCH("SPXW "&amp;TEXT(H$1,"M/DD/YY")&amp;" C"&amp;$A66,'SPX Raw'!$B:$B,0),6)),0))/100</f>
        <v>0.11957156369999999</v>
      </c>
      <c r="I66">
        <f>(IFERROR(IFERROR(INDEX('SPX Raw'!$A:$N,MATCH("SPX "&amp;TEXT(I$1,"M/DD/YY")&amp;" C"&amp;$A66,'SPX Raw'!$B:$B,0),6),INDEX('SPX Raw'!$A:$N,MATCH("SPXW "&amp;TEXT(I$1,"M/DD/YY")&amp;" C"&amp;$A66,'SPX Raw'!$B:$B,0),6)),0))/100</f>
        <v>0.1198293948</v>
      </c>
      <c r="J66">
        <f>(IFERROR(IFERROR(INDEX('SPX Raw'!$A:$N,MATCH("SPX "&amp;TEXT(J$1,"M/DD/YY")&amp;" C"&amp;$A66,'SPX Raw'!$B:$B,0),6),INDEX('SPX Raw'!$A:$N,MATCH("SPXW "&amp;TEXT(J$1,"M/DD/YY")&amp;" C"&amp;$A66,'SPX Raw'!$B:$B,0),6)),0))/100</f>
        <v>0.12298589879999999</v>
      </c>
      <c r="K66">
        <f>(IFERROR(IFERROR(INDEX('SPX Raw'!$A:$N,MATCH("SPX "&amp;TEXT(K$1,"M/DD/YY")&amp;" C"&amp;$A66,'SPX Raw'!$B:$B,0),6),INDEX('SPX Raw'!$A:$N,MATCH("SPXW "&amp;TEXT(K$1,"M/DD/YY")&amp;" C"&amp;$A66,'SPX Raw'!$B:$B,0),6)),0))/100</f>
        <v>0.12643145510000001</v>
      </c>
      <c r="L66">
        <f>(IFERROR(IFERROR(INDEX('SPX Raw'!$A:$N,MATCH("SPX "&amp;TEXT(L$1,"M/DD/YY")&amp;" C"&amp;$A66,'SPX Raw'!$B:$B,0),6),INDEX('SPX Raw'!$A:$N,MATCH("SPXW "&amp;TEXT(L$1,"M/DD/YY")&amp;" C"&amp;$A66,'SPX Raw'!$B:$B,0),6)),0))/100</f>
        <v>0.13008465320000001</v>
      </c>
      <c r="M66">
        <f>(IFERROR(IFERROR(INDEX('SPX Raw'!$A:$N,MATCH("SPX "&amp;TEXT(M$1,"M/DD/YY")&amp;" C"&amp;$A66,'SPX Raw'!$B:$B,0),6),INDEX('SPX Raw'!$A:$N,MATCH("SPXW "&amp;TEXT(M$1,"M/DD/YY")&amp;" C"&amp;$A66,'SPX Raw'!$B:$B,0),6)),0))/100</f>
        <v>0.13297512710000001</v>
      </c>
      <c r="N66">
        <f>(IFERROR(IFERROR(INDEX('SPX Raw'!$A:$N,MATCH("SPX "&amp;TEXT(N$1,"M/DD/YY")&amp;" C"&amp;$A66,'SPX Raw'!$B:$B,0),6),INDEX('SPX Raw'!$A:$N,MATCH("SPXW "&amp;TEXT(N$1,"M/DD/YY")&amp;" C"&amp;$A66,'SPX Raw'!$B:$B,0),6)),0))/100</f>
        <v>0.1383705298</v>
      </c>
      <c r="O66">
        <f>(IFERROR(IFERROR(INDEX('SPX Raw'!$A:$N,MATCH("SPX "&amp;TEXT(O$1,"M/DD/YY")&amp;" C"&amp;$A66,'SPX Raw'!$B:$B,0),6),INDEX('SPX Raw'!$A:$N,MATCH("SPXW "&amp;TEXT(O$1,"M/DD/YY")&amp;" C"&amp;$A66,'SPX Raw'!$B:$B,0),6)),0))/100</f>
        <v>0.1410277445</v>
      </c>
      <c r="P66">
        <f>(IFERROR(IFERROR(INDEX('SPX Raw'!$A:$N,MATCH("SPX "&amp;TEXT(P$1,"M/DD/YY")&amp;" C"&amp;$A66,'SPX Raw'!$B:$B,0),6),INDEX('SPX Raw'!$A:$N,MATCH("SPXW "&amp;TEXT(P$1,"M/DD/YY")&amp;" C"&amp;$A66,'SPX Raw'!$B:$B,0),6)),0))/100</f>
        <v>0.14128114920000001</v>
      </c>
      <c r="Q66">
        <f>(IFERROR(IFERROR(INDEX('SPX Raw'!$A:$N,MATCH("SPX "&amp;TEXT(Q$1,"M/DD/YY")&amp;" C"&amp;$A66,'SPX Raw'!$B:$B,0),6),INDEX('SPX Raw'!$A:$N,MATCH("SPXW "&amp;TEXT(Q$1,"M/DD/YY")&amp;" C"&amp;$A66,'SPX Raw'!$B:$B,0),6)),0))/100</f>
        <v>0</v>
      </c>
      <c r="R66">
        <f>(IFERROR(IFERROR(INDEX('SPX Raw'!$A:$N,MATCH("SPX "&amp;TEXT(R$1,"M/DD/YY")&amp;" C"&amp;$A66,'SPX Raw'!$B:$B,0),6),INDEX('SPX Raw'!$A:$N,MATCH("SPXW "&amp;TEXT(R$1,"M/DD/YY")&amp;" C"&amp;$A66,'SPX Raw'!$B:$B,0),6)),0))/100</f>
        <v>0</v>
      </c>
      <c r="S66">
        <f>(IFERROR(IFERROR(INDEX('SPX Raw'!$A:$N,MATCH("SPX "&amp;TEXT(S$1,"M/DD/YY")&amp;" C"&amp;$A66,'SPX Raw'!$B:$B,0),6),INDEX('SPX Raw'!$A:$N,MATCH("SPXW "&amp;TEXT(S$1,"M/DD/YY")&amp;" C"&amp;$A66,'SPX Raw'!$B:$B,0),6)),0))/100</f>
        <v>0</v>
      </c>
    </row>
    <row r="67" spans="1:19" x14ac:dyDescent="0.3">
      <c r="A67" s="1">
        <v>4850</v>
      </c>
      <c r="B67">
        <f>(IFERROR(IFERROR(INDEX('SPX Raw'!$A:$N,MATCH("SPX "&amp;TEXT(B$1,"M/DD/YY")&amp;" C"&amp;$A67,'SPX Raw'!$B:$B,0),6),INDEX('SPX Raw'!$A:$N,MATCH("SPXW "&amp;TEXT(B$1,"M/DD/YY")&amp;" C"&amp;$A67,'SPX Raw'!$B:$B,0),6)),0))/100</f>
        <v>0</v>
      </c>
      <c r="C67">
        <f>(IFERROR(IFERROR(INDEX('SPX Raw'!$A:$N,MATCH("SPX "&amp;TEXT(C$1,"M/DD/YY")&amp;" C"&amp;$A67,'SPX Raw'!$B:$B,0),6),INDEX('SPX Raw'!$A:$N,MATCH("SPXW "&amp;TEXT(C$1,"M/DD/YY")&amp;" C"&amp;$A67,'SPX Raw'!$B:$B,0),6)),0))/100</f>
        <v>0</v>
      </c>
      <c r="D67">
        <f>(IFERROR(IFERROR(INDEX('SPX Raw'!$A:$N,MATCH("SPX "&amp;TEXT(D$1,"M/DD/YY")&amp;" C"&amp;$A67,'SPX Raw'!$B:$B,0),6),INDEX('SPX Raw'!$A:$N,MATCH("SPXW "&amp;TEXT(D$1,"M/DD/YY")&amp;" C"&amp;$A67,'SPX Raw'!$B:$B,0),6)),0))/100</f>
        <v>0</v>
      </c>
      <c r="E67">
        <f>(IFERROR(IFERROR(INDEX('SPX Raw'!$A:$N,MATCH("SPX "&amp;TEXT(E$1,"M/DD/YY")&amp;" C"&amp;$A67,'SPX Raw'!$B:$B,0),6),INDEX('SPX Raw'!$A:$N,MATCH("SPXW "&amp;TEXT(E$1,"M/DD/YY")&amp;" C"&amp;$A67,'SPX Raw'!$B:$B,0),6)),0))/100</f>
        <v>0</v>
      </c>
      <c r="F67">
        <f>(IFERROR(IFERROR(INDEX('SPX Raw'!$A:$N,MATCH("SPX "&amp;TEXT(F$1,"M/DD/YY")&amp;" C"&amp;$A67,'SPX Raw'!$B:$B,0),6),INDEX('SPX Raw'!$A:$N,MATCH("SPXW "&amp;TEXT(F$1,"M/DD/YY")&amp;" C"&amp;$A67,'SPX Raw'!$B:$B,0),6)),0))/100</f>
        <v>0</v>
      </c>
      <c r="G67">
        <f>(IFERROR(IFERROR(INDEX('SPX Raw'!$A:$N,MATCH("SPX "&amp;TEXT(G$1,"M/DD/YY")&amp;" C"&amp;$A67,'SPX Raw'!$B:$B,0),6),INDEX('SPX Raw'!$A:$N,MATCH("SPXW "&amp;TEXT(G$1,"M/DD/YY")&amp;" C"&amp;$A67,'SPX Raw'!$B:$B,0),6)),0))/100</f>
        <v>0</v>
      </c>
      <c r="H67">
        <f>(IFERROR(IFERROR(INDEX('SPX Raw'!$A:$N,MATCH("SPX "&amp;TEXT(H$1,"M/DD/YY")&amp;" C"&amp;$A67,'SPX Raw'!$B:$B,0),6),INDEX('SPX Raw'!$A:$N,MATCH("SPXW "&amp;TEXT(H$1,"M/DD/YY")&amp;" C"&amp;$A67,'SPX Raw'!$B:$B,0),6)),0))/100</f>
        <v>0</v>
      </c>
      <c r="I67">
        <f>(IFERROR(IFERROR(INDEX('SPX Raw'!$A:$N,MATCH("SPX "&amp;TEXT(I$1,"M/DD/YY")&amp;" C"&amp;$A67,'SPX Raw'!$B:$B,0),6),INDEX('SPX Raw'!$A:$N,MATCH("SPXW "&amp;TEXT(I$1,"M/DD/YY")&amp;" C"&amp;$A67,'SPX Raw'!$B:$B,0),6)),0))/100</f>
        <v>0</v>
      </c>
      <c r="J67">
        <f>(IFERROR(IFERROR(INDEX('SPX Raw'!$A:$N,MATCH("SPX "&amp;TEXT(J$1,"M/DD/YY")&amp;" C"&amp;$A67,'SPX Raw'!$B:$B,0),6),INDEX('SPX Raw'!$A:$N,MATCH("SPXW "&amp;TEXT(J$1,"M/DD/YY")&amp;" C"&amp;$A67,'SPX Raw'!$B:$B,0),6)),0))/100</f>
        <v>0</v>
      </c>
      <c r="K67">
        <f>(IFERROR(IFERROR(INDEX('SPX Raw'!$A:$N,MATCH("SPX "&amp;TEXT(K$1,"M/DD/YY")&amp;" C"&amp;$A67,'SPX Raw'!$B:$B,0),6),INDEX('SPX Raw'!$A:$N,MATCH("SPXW "&amp;TEXT(K$1,"M/DD/YY")&amp;" C"&amp;$A67,'SPX Raw'!$B:$B,0),6)),0))/100</f>
        <v>0</v>
      </c>
      <c r="L67">
        <f>(IFERROR(IFERROR(INDEX('SPX Raw'!$A:$N,MATCH("SPX "&amp;TEXT(L$1,"M/DD/YY")&amp;" C"&amp;$A67,'SPX Raw'!$B:$B,0),6),INDEX('SPX Raw'!$A:$N,MATCH("SPXW "&amp;TEXT(L$1,"M/DD/YY")&amp;" C"&amp;$A67,'SPX Raw'!$B:$B,0),6)),0))/100</f>
        <v>0</v>
      </c>
      <c r="M67">
        <f>(IFERROR(IFERROR(INDEX('SPX Raw'!$A:$N,MATCH("SPX "&amp;TEXT(M$1,"M/DD/YY")&amp;" C"&amp;$A67,'SPX Raw'!$B:$B,0),6),INDEX('SPX Raw'!$A:$N,MATCH("SPXW "&amp;TEXT(M$1,"M/DD/YY")&amp;" C"&amp;$A67,'SPX Raw'!$B:$B,0),6)),0))/100</f>
        <v>0</v>
      </c>
      <c r="N67">
        <f>(IFERROR(IFERROR(INDEX('SPX Raw'!$A:$N,MATCH("SPX "&amp;TEXT(N$1,"M/DD/YY")&amp;" C"&amp;$A67,'SPX Raw'!$B:$B,0),6),INDEX('SPX Raw'!$A:$N,MATCH("SPXW "&amp;TEXT(N$1,"M/DD/YY")&amp;" C"&amp;$A67,'SPX Raw'!$B:$B,0),6)),0))/100</f>
        <v>0</v>
      </c>
      <c r="O67">
        <f>(IFERROR(IFERROR(INDEX('SPX Raw'!$A:$N,MATCH("SPX "&amp;TEXT(O$1,"M/DD/YY")&amp;" C"&amp;$A67,'SPX Raw'!$B:$B,0),6),INDEX('SPX Raw'!$A:$N,MATCH("SPXW "&amp;TEXT(O$1,"M/DD/YY")&amp;" C"&amp;$A67,'SPX Raw'!$B:$B,0),6)),0))/100</f>
        <v>0</v>
      </c>
      <c r="P67">
        <f>(IFERROR(IFERROR(INDEX('SPX Raw'!$A:$N,MATCH("SPX "&amp;TEXT(P$1,"M/DD/YY")&amp;" C"&amp;$A67,'SPX Raw'!$B:$B,0),6),INDEX('SPX Raw'!$A:$N,MATCH("SPXW "&amp;TEXT(P$1,"M/DD/YY")&amp;" C"&amp;$A67,'SPX Raw'!$B:$B,0),6)),0))/100</f>
        <v>0</v>
      </c>
      <c r="Q67">
        <f>(IFERROR(IFERROR(INDEX('SPX Raw'!$A:$N,MATCH("SPX "&amp;TEXT(Q$1,"M/DD/YY")&amp;" C"&amp;$A67,'SPX Raw'!$B:$B,0),6),INDEX('SPX Raw'!$A:$N,MATCH("SPXW "&amp;TEXT(Q$1,"M/DD/YY")&amp;" C"&amp;$A67,'SPX Raw'!$B:$B,0),6)),0))/100</f>
        <v>0.15186123460000001</v>
      </c>
      <c r="R67">
        <f>(IFERROR(IFERROR(INDEX('SPX Raw'!$A:$N,MATCH("SPX "&amp;TEXT(R$1,"M/DD/YY")&amp;" C"&amp;$A67,'SPX Raw'!$B:$B,0),6),INDEX('SPX Raw'!$A:$N,MATCH("SPXW "&amp;TEXT(R$1,"M/DD/YY")&amp;" C"&amp;$A67,'SPX Raw'!$B:$B,0),6)),0))/100</f>
        <v>0</v>
      </c>
      <c r="S67">
        <f>(IFERROR(IFERROR(INDEX('SPX Raw'!$A:$N,MATCH("SPX "&amp;TEXT(S$1,"M/DD/YY")&amp;" C"&amp;$A67,'SPX Raw'!$B:$B,0),6),INDEX('SPX Raw'!$A:$N,MATCH("SPXW "&amp;TEXT(S$1,"M/DD/YY")&amp;" C"&amp;$A67,'SPX Raw'!$B:$B,0),6)),0))/100</f>
        <v>0</v>
      </c>
    </row>
    <row r="68" spans="1:19" x14ac:dyDescent="0.3">
      <c r="A68" s="1">
        <v>4900</v>
      </c>
      <c r="B68">
        <f>(IFERROR(IFERROR(INDEX('SPX Raw'!$A:$N,MATCH("SPX "&amp;TEXT(B$1,"M/DD/YY")&amp;" C"&amp;$A68,'SPX Raw'!$B:$B,0),6),INDEX('SPX Raw'!$A:$N,MATCH("SPXW "&amp;TEXT(B$1,"M/DD/YY")&amp;" C"&amp;$A68,'SPX Raw'!$B:$B,0),6)),0))/100</f>
        <v>0</v>
      </c>
      <c r="C68">
        <f>(IFERROR(IFERROR(INDEX('SPX Raw'!$A:$N,MATCH("SPX "&amp;TEXT(C$1,"M/DD/YY")&amp;" C"&amp;$A68,'SPX Raw'!$B:$B,0),6),INDEX('SPX Raw'!$A:$N,MATCH("SPXW "&amp;TEXT(C$1,"M/DD/YY")&amp;" C"&amp;$A68,'SPX Raw'!$B:$B,0),6)),0))/100</f>
        <v>0</v>
      </c>
      <c r="D68">
        <f>(IFERROR(IFERROR(INDEX('SPX Raw'!$A:$N,MATCH("SPX "&amp;TEXT(D$1,"M/DD/YY")&amp;" C"&amp;$A68,'SPX Raw'!$B:$B,0),6),INDEX('SPX Raw'!$A:$N,MATCH("SPXW "&amp;TEXT(D$1,"M/DD/YY")&amp;" C"&amp;$A68,'SPX Raw'!$B:$B,0),6)),0))/100</f>
        <v>0</v>
      </c>
      <c r="E68">
        <f>(IFERROR(IFERROR(INDEX('SPX Raw'!$A:$N,MATCH("SPX "&amp;TEXT(E$1,"M/DD/YY")&amp;" C"&amp;$A68,'SPX Raw'!$B:$B,0),6),INDEX('SPX Raw'!$A:$N,MATCH("SPXW "&amp;TEXT(E$1,"M/DD/YY")&amp;" C"&amp;$A68,'SPX Raw'!$B:$B,0),6)),0))/100</f>
        <v>0</v>
      </c>
      <c r="F68">
        <f>(IFERROR(IFERROR(INDEX('SPX Raw'!$A:$N,MATCH("SPX "&amp;TEXT(F$1,"M/DD/YY")&amp;" C"&amp;$A68,'SPX Raw'!$B:$B,0),6),INDEX('SPX Raw'!$A:$N,MATCH("SPXW "&amp;TEXT(F$1,"M/DD/YY")&amp;" C"&amp;$A68,'SPX Raw'!$B:$B,0),6)),0))/100</f>
        <v>0</v>
      </c>
      <c r="G68">
        <f>(IFERROR(IFERROR(INDEX('SPX Raw'!$A:$N,MATCH("SPX "&amp;TEXT(G$1,"M/DD/YY")&amp;" C"&amp;$A68,'SPX Raw'!$B:$B,0),6),INDEX('SPX Raw'!$A:$N,MATCH("SPXW "&amp;TEXT(G$1,"M/DD/YY")&amp;" C"&amp;$A68,'SPX Raw'!$B:$B,0),6)),0))/100</f>
        <v>0</v>
      </c>
      <c r="H68">
        <f>(IFERROR(IFERROR(INDEX('SPX Raw'!$A:$N,MATCH("SPX "&amp;TEXT(H$1,"M/DD/YY")&amp;" C"&amp;$A68,'SPX Raw'!$B:$B,0),6),INDEX('SPX Raw'!$A:$N,MATCH("SPXW "&amp;TEXT(H$1,"M/DD/YY")&amp;" C"&amp;$A68,'SPX Raw'!$B:$B,0),6)),0))/100</f>
        <v>0</v>
      </c>
      <c r="I68">
        <f>(IFERROR(IFERROR(INDEX('SPX Raw'!$A:$N,MATCH("SPX "&amp;TEXT(I$1,"M/DD/YY")&amp;" C"&amp;$A68,'SPX Raw'!$B:$B,0),6),INDEX('SPX Raw'!$A:$N,MATCH("SPXW "&amp;TEXT(I$1,"M/DD/YY")&amp;" C"&amp;$A68,'SPX Raw'!$B:$B,0),6)),0))/100</f>
        <v>0</v>
      </c>
      <c r="J68">
        <f>(IFERROR(IFERROR(INDEX('SPX Raw'!$A:$N,MATCH("SPX "&amp;TEXT(J$1,"M/DD/YY")&amp;" C"&amp;$A68,'SPX Raw'!$B:$B,0),6),INDEX('SPX Raw'!$A:$N,MATCH("SPXW "&amp;TEXT(J$1,"M/DD/YY")&amp;" C"&amp;$A68,'SPX Raw'!$B:$B,0),6)),0))/100</f>
        <v>0</v>
      </c>
      <c r="K68">
        <f>(IFERROR(IFERROR(INDEX('SPX Raw'!$A:$N,MATCH("SPX "&amp;TEXT(K$1,"M/DD/YY")&amp;" C"&amp;$A68,'SPX Raw'!$B:$B,0),6),INDEX('SPX Raw'!$A:$N,MATCH("SPXW "&amp;TEXT(K$1,"M/DD/YY")&amp;" C"&amp;$A68,'SPX Raw'!$B:$B,0),6)),0))/100</f>
        <v>0</v>
      </c>
      <c r="L68">
        <f>(IFERROR(IFERROR(INDEX('SPX Raw'!$A:$N,MATCH("SPX "&amp;TEXT(L$1,"M/DD/YY")&amp;" C"&amp;$A68,'SPX Raw'!$B:$B,0),6),INDEX('SPX Raw'!$A:$N,MATCH("SPXW "&amp;TEXT(L$1,"M/DD/YY")&amp;" C"&amp;$A68,'SPX Raw'!$B:$B,0),6)),0))/100</f>
        <v>0</v>
      </c>
      <c r="M68">
        <f>(IFERROR(IFERROR(INDEX('SPX Raw'!$A:$N,MATCH("SPX "&amp;TEXT(M$1,"M/DD/YY")&amp;" C"&amp;$A68,'SPX Raw'!$B:$B,0),6),INDEX('SPX Raw'!$A:$N,MATCH("SPXW "&amp;TEXT(M$1,"M/DD/YY")&amp;" C"&amp;$A68,'SPX Raw'!$B:$B,0),6)),0))/100</f>
        <v>0</v>
      </c>
      <c r="N68">
        <f>(IFERROR(IFERROR(INDEX('SPX Raw'!$A:$N,MATCH("SPX "&amp;TEXT(N$1,"M/DD/YY")&amp;" C"&amp;$A68,'SPX Raw'!$B:$B,0),6),INDEX('SPX Raw'!$A:$N,MATCH("SPXW "&amp;TEXT(N$1,"M/DD/YY")&amp;" C"&amp;$A68,'SPX Raw'!$B:$B,0),6)),0))/100</f>
        <v>0</v>
      </c>
      <c r="O68">
        <f>(IFERROR(IFERROR(INDEX('SPX Raw'!$A:$N,MATCH("SPX "&amp;TEXT(O$1,"M/DD/YY")&amp;" C"&amp;$A68,'SPX Raw'!$B:$B,0),6),INDEX('SPX Raw'!$A:$N,MATCH("SPXW "&amp;TEXT(O$1,"M/DD/YY")&amp;" C"&amp;$A68,'SPX Raw'!$B:$B,0),6)),0))/100</f>
        <v>0</v>
      </c>
      <c r="P68">
        <f>(IFERROR(IFERROR(INDEX('SPX Raw'!$A:$N,MATCH("SPX "&amp;TEXT(P$1,"M/DD/YY")&amp;" C"&amp;$A68,'SPX Raw'!$B:$B,0),6),INDEX('SPX Raw'!$A:$N,MATCH("SPXW "&amp;TEXT(P$1,"M/DD/YY")&amp;" C"&amp;$A68,'SPX Raw'!$B:$B,0),6)),0))/100</f>
        <v>0</v>
      </c>
      <c r="Q68">
        <f>(IFERROR(IFERROR(INDEX('SPX Raw'!$A:$N,MATCH("SPX "&amp;TEXT(Q$1,"M/DD/YY")&amp;" C"&amp;$A68,'SPX Raw'!$B:$B,0),6),INDEX('SPX Raw'!$A:$N,MATCH("SPXW "&amp;TEXT(Q$1,"M/DD/YY")&amp;" C"&amp;$A68,'SPX Raw'!$B:$B,0),6)),0))/100</f>
        <v>0.14917349769999999</v>
      </c>
      <c r="R68">
        <f>(IFERROR(IFERROR(INDEX('SPX Raw'!$A:$N,MATCH("SPX "&amp;TEXT(R$1,"M/DD/YY")&amp;" C"&amp;$A68,'SPX Raw'!$B:$B,0),6),INDEX('SPX Raw'!$A:$N,MATCH("SPXW "&amp;TEXT(R$1,"M/DD/YY")&amp;" C"&amp;$A68,'SPX Raw'!$B:$B,0),6)),0))/100</f>
        <v>0.15846656770000001</v>
      </c>
      <c r="S68">
        <f>(IFERROR(IFERROR(INDEX('SPX Raw'!$A:$N,MATCH("SPX "&amp;TEXT(S$1,"M/DD/YY")&amp;" C"&amp;$A68,'SPX Raw'!$B:$B,0),6),INDEX('SPX Raw'!$A:$N,MATCH("SPXW "&amp;TEXT(S$1,"M/DD/YY")&amp;" C"&amp;$A68,'SPX Raw'!$B:$B,0),6)),0))/100</f>
        <v>0.17044104029999999</v>
      </c>
    </row>
    <row r="69" spans="1:19" x14ac:dyDescent="0.3">
      <c r="A69" s="1">
        <v>4950</v>
      </c>
      <c r="B69">
        <f>(IFERROR(IFERROR(INDEX('SPX Raw'!$A:$N,MATCH("SPX "&amp;TEXT(B$1,"M/DD/YY")&amp;" C"&amp;$A69,'SPX Raw'!$B:$B,0),6),INDEX('SPX Raw'!$A:$N,MATCH("SPXW "&amp;TEXT(B$1,"M/DD/YY")&amp;" C"&amp;$A69,'SPX Raw'!$B:$B,0),6)),0))/100</f>
        <v>0</v>
      </c>
      <c r="C69">
        <f>(IFERROR(IFERROR(INDEX('SPX Raw'!$A:$N,MATCH("SPX "&amp;TEXT(C$1,"M/DD/YY")&amp;" C"&amp;$A69,'SPX Raw'!$B:$B,0),6),INDEX('SPX Raw'!$A:$N,MATCH("SPXW "&amp;TEXT(C$1,"M/DD/YY")&amp;" C"&amp;$A69,'SPX Raw'!$B:$B,0),6)),0))/100</f>
        <v>0</v>
      </c>
      <c r="D69">
        <f>(IFERROR(IFERROR(INDEX('SPX Raw'!$A:$N,MATCH("SPX "&amp;TEXT(D$1,"M/DD/YY")&amp;" C"&amp;$A69,'SPX Raw'!$B:$B,0),6),INDEX('SPX Raw'!$A:$N,MATCH("SPXW "&amp;TEXT(D$1,"M/DD/YY")&amp;" C"&amp;$A69,'SPX Raw'!$B:$B,0),6)),0))/100</f>
        <v>0</v>
      </c>
      <c r="E69">
        <f>(IFERROR(IFERROR(INDEX('SPX Raw'!$A:$N,MATCH("SPX "&amp;TEXT(E$1,"M/DD/YY")&amp;" C"&amp;$A69,'SPX Raw'!$B:$B,0),6),INDEX('SPX Raw'!$A:$N,MATCH("SPXW "&amp;TEXT(E$1,"M/DD/YY")&amp;" C"&amp;$A69,'SPX Raw'!$B:$B,0),6)),0))/100</f>
        <v>0</v>
      </c>
      <c r="F69">
        <f>(IFERROR(IFERROR(INDEX('SPX Raw'!$A:$N,MATCH("SPX "&amp;TEXT(F$1,"M/DD/YY")&amp;" C"&amp;$A69,'SPX Raw'!$B:$B,0),6),INDEX('SPX Raw'!$A:$N,MATCH("SPXW "&amp;TEXT(F$1,"M/DD/YY")&amp;" C"&amp;$A69,'SPX Raw'!$B:$B,0),6)),0))/100</f>
        <v>0</v>
      </c>
      <c r="G69">
        <f>(IFERROR(IFERROR(INDEX('SPX Raw'!$A:$N,MATCH("SPX "&amp;TEXT(G$1,"M/DD/YY")&amp;" C"&amp;$A69,'SPX Raw'!$B:$B,0),6),INDEX('SPX Raw'!$A:$N,MATCH("SPXW "&amp;TEXT(G$1,"M/DD/YY")&amp;" C"&amp;$A69,'SPX Raw'!$B:$B,0),6)),0))/100</f>
        <v>0</v>
      </c>
      <c r="H69">
        <f>(IFERROR(IFERROR(INDEX('SPX Raw'!$A:$N,MATCH("SPX "&amp;TEXT(H$1,"M/DD/YY")&amp;" C"&amp;$A69,'SPX Raw'!$B:$B,0),6),INDEX('SPX Raw'!$A:$N,MATCH("SPXW "&amp;TEXT(H$1,"M/DD/YY")&amp;" C"&amp;$A69,'SPX Raw'!$B:$B,0),6)),0))/100</f>
        <v>0</v>
      </c>
      <c r="I69">
        <f>(IFERROR(IFERROR(INDEX('SPX Raw'!$A:$N,MATCH("SPX "&amp;TEXT(I$1,"M/DD/YY")&amp;" C"&amp;$A69,'SPX Raw'!$B:$B,0),6),INDEX('SPX Raw'!$A:$N,MATCH("SPXW "&amp;TEXT(I$1,"M/DD/YY")&amp;" C"&amp;$A69,'SPX Raw'!$B:$B,0),6)),0))/100</f>
        <v>0</v>
      </c>
      <c r="J69">
        <f>(IFERROR(IFERROR(INDEX('SPX Raw'!$A:$N,MATCH("SPX "&amp;TEXT(J$1,"M/DD/YY")&amp;" C"&amp;$A69,'SPX Raw'!$B:$B,0),6),INDEX('SPX Raw'!$A:$N,MATCH("SPXW "&amp;TEXT(J$1,"M/DD/YY")&amp;" C"&amp;$A69,'SPX Raw'!$B:$B,0),6)),0))/100</f>
        <v>0</v>
      </c>
      <c r="K69">
        <f>(IFERROR(IFERROR(INDEX('SPX Raw'!$A:$N,MATCH("SPX "&amp;TEXT(K$1,"M/DD/YY")&amp;" C"&amp;$A69,'SPX Raw'!$B:$B,0),6),INDEX('SPX Raw'!$A:$N,MATCH("SPXW "&amp;TEXT(K$1,"M/DD/YY")&amp;" C"&amp;$A69,'SPX Raw'!$B:$B,0),6)),0))/100</f>
        <v>0</v>
      </c>
      <c r="L69">
        <f>(IFERROR(IFERROR(INDEX('SPX Raw'!$A:$N,MATCH("SPX "&amp;TEXT(L$1,"M/DD/YY")&amp;" C"&amp;$A69,'SPX Raw'!$B:$B,0),6),INDEX('SPX Raw'!$A:$N,MATCH("SPXW "&amp;TEXT(L$1,"M/DD/YY")&amp;" C"&amp;$A69,'SPX Raw'!$B:$B,0),6)),0))/100</f>
        <v>0</v>
      </c>
      <c r="M69">
        <f>(IFERROR(IFERROR(INDEX('SPX Raw'!$A:$N,MATCH("SPX "&amp;TEXT(M$1,"M/DD/YY")&amp;" C"&amp;$A69,'SPX Raw'!$B:$B,0),6),INDEX('SPX Raw'!$A:$N,MATCH("SPXW "&amp;TEXT(M$1,"M/DD/YY")&amp;" C"&amp;$A69,'SPX Raw'!$B:$B,0),6)),0))/100</f>
        <v>0</v>
      </c>
      <c r="N69">
        <f>(IFERROR(IFERROR(INDEX('SPX Raw'!$A:$N,MATCH("SPX "&amp;TEXT(N$1,"M/DD/YY")&amp;" C"&amp;$A69,'SPX Raw'!$B:$B,0),6),INDEX('SPX Raw'!$A:$N,MATCH("SPXW "&amp;TEXT(N$1,"M/DD/YY")&amp;" C"&amp;$A69,'SPX Raw'!$B:$B,0),6)),0))/100</f>
        <v>0</v>
      </c>
      <c r="O69">
        <f>(IFERROR(IFERROR(INDEX('SPX Raw'!$A:$N,MATCH("SPX "&amp;TEXT(O$1,"M/DD/YY")&amp;" C"&amp;$A69,'SPX Raw'!$B:$B,0),6),INDEX('SPX Raw'!$A:$N,MATCH("SPXW "&amp;TEXT(O$1,"M/DD/YY")&amp;" C"&amp;$A69,'SPX Raw'!$B:$B,0),6)),0))/100</f>
        <v>0</v>
      </c>
      <c r="P69">
        <f>(IFERROR(IFERROR(INDEX('SPX Raw'!$A:$N,MATCH("SPX "&amp;TEXT(P$1,"M/DD/YY")&amp;" C"&amp;$A69,'SPX Raw'!$B:$B,0),6),INDEX('SPX Raw'!$A:$N,MATCH("SPXW "&amp;TEXT(P$1,"M/DD/YY")&amp;" C"&amp;$A69,'SPX Raw'!$B:$B,0),6)),0))/100</f>
        <v>0</v>
      </c>
      <c r="Q69">
        <f>(IFERROR(IFERROR(INDEX('SPX Raw'!$A:$N,MATCH("SPX "&amp;TEXT(Q$1,"M/DD/YY")&amp;" C"&amp;$A69,'SPX Raw'!$B:$B,0),6),INDEX('SPX Raw'!$A:$N,MATCH("SPXW "&amp;TEXT(Q$1,"M/DD/YY")&amp;" C"&amp;$A69,'SPX Raw'!$B:$B,0),6)),0))/100</f>
        <v>0.1465340004</v>
      </c>
      <c r="R69">
        <f>(IFERROR(IFERROR(INDEX('SPX Raw'!$A:$N,MATCH("SPX "&amp;TEXT(R$1,"M/DD/YY")&amp;" C"&amp;$A69,'SPX Raw'!$B:$B,0),6),INDEX('SPX Raw'!$A:$N,MATCH("SPXW "&amp;TEXT(R$1,"M/DD/YY")&amp;" C"&amp;$A69,'SPX Raw'!$B:$B,0),6)),0))/100</f>
        <v>0</v>
      </c>
      <c r="S69">
        <f>(IFERROR(IFERROR(INDEX('SPX Raw'!$A:$N,MATCH("SPX "&amp;TEXT(S$1,"M/DD/YY")&amp;" C"&amp;$A69,'SPX Raw'!$B:$B,0),6),INDEX('SPX Raw'!$A:$N,MATCH("SPXW "&amp;TEXT(S$1,"M/DD/YY")&amp;" C"&amp;$A69,'SPX Raw'!$B:$B,0),6)),0))/100</f>
        <v>0</v>
      </c>
    </row>
    <row r="70" spans="1:19" x14ac:dyDescent="0.3">
      <c r="A70" s="1">
        <v>5000</v>
      </c>
      <c r="B70">
        <f>(IFERROR(IFERROR(INDEX('SPX Raw'!$A:$N,MATCH("SPX "&amp;TEXT(B$1,"M/DD/YY")&amp;" C"&amp;$A70,'SPX Raw'!$B:$B,0),6),INDEX('SPX Raw'!$A:$N,MATCH("SPXW "&amp;TEXT(B$1,"M/DD/YY")&amp;" C"&amp;$A70,'SPX Raw'!$B:$B,0),6)),0))/100</f>
        <v>0</v>
      </c>
      <c r="C70">
        <f>(IFERROR(IFERROR(INDEX('SPX Raw'!$A:$N,MATCH("SPX "&amp;TEXT(C$1,"M/DD/YY")&amp;" C"&amp;$A70,'SPX Raw'!$B:$B,0),6),INDEX('SPX Raw'!$A:$N,MATCH("SPXW "&amp;TEXT(C$1,"M/DD/YY")&amp;" C"&amp;$A70,'SPX Raw'!$B:$B,0),6)),0))/100</f>
        <v>0</v>
      </c>
      <c r="D70">
        <f>(IFERROR(IFERROR(INDEX('SPX Raw'!$A:$N,MATCH("SPX "&amp;TEXT(D$1,"M/DD/YY")&amp;" C"&amp;$A70,'SPX Raw'!$B:$B,0),6),INDEX('SPX Raw'!$A:$N,MATCH("SPXW "&amp;TEXT(D$1,"M/DD/YY")&amp;" C"&amp;$A70,'SPX Raw'!$B:$B,0),6)),0))/100</f>
        <v>0</v>
      </c>
      <c r="E70">
        <f>(IFERROR(IFERROR(INDEX('SPX Raw'!$A:$N,MATCH("SPX "&amp;TEXT(E$1,"M/DD/YY")&amp;" C"&amp;$A70,'SPX Raw'!$B:$B,0),6),INDEX('SPX Raw'!$A:$N,MATCH("SPXW "&amp;TEXT(E$1,"M/DD/YY")&amp;" C"&amp;$A70,'SPX Raw'!$B:$B,0),6)),0))/100</f>
        <v>0</v>
      </c>
      <c r="F70">
        <f>(IFERROR(IFERROR(INDEX('SPX Raw'!$A:$N,MATCH("SPX "&amp;TEXT(F$1,"M/DD/YY")&amp;" C"&amp;$A70,'SPX Raw'!$B:$B,0),6),INDEX('SPX Raw'!$A:$N,MATCH("SPXW "&amp;TEXT(F$1,"M/DD/YY")&amp;" C"&amp;$A70,'SPX Raw'!$B:$B,0),6)),0))/100</f>
        <v>0</v>
      </c>
      <c r="G70">
        <f>(IFERROR(IFERROR(INDEX('SPX Raw'!$A:$N,MATCH("SPX "&amp;TEXT(G$1,"M/DD/YY")&amp;" C"&amp;$A70,'SPX Raw'!$B:$B,0),6),INDEX('SPX Raw'!$A:$N,MATCH("SPXW "&amp;TEXT(G$1,"M/DD/YY")&amp;" C"&amp;$A70,'SPX Raw'!$B:$B,0),6)),0))/100</f>
        <v>0</v>
      </c>
      <c r="H70">
        <f>(IFERROR(IFERROR(INDEX('SPX Raw'!$A:$N,MATCH("SPX "&amp;TEXT(H$1,"M/DD/YY")&amp;" C"&amp;$A70,'SPX Raw'!$B:$B,0),6),INDEX('SPX Raw'!$A:$N,MATCH("SPXW "&amp;TEXT(H$1,"M/DD/YY")&amp;" C"&amp;$A70,'SPX Raw'!$B:$B,0),6)),0))/100</f>
        <v>0</v>
      </c>
      <c r="I70">
        <f>(IFERROR(IFERROR(INDEX('SPX Raw'!$A:$N,MATCH("SPX "&amp;TEXT(I$1,"M/DD/YY")&amp;" C"&amp;$A70,'SPX Raw'!$B:$B,0),6),INDEX('SPX Raw'!$A:$N,MATCH("SPXW "&amp;TEXT(I$1,"M/DD/YY")&amp;" C"&amp;$A70,'SPX Raw'!$B:$B,0),6)),0))/100</f>
        <v>0</v>
      </c>
      <c r="J70">
        <f>(IFERROR(IFERROR(INDEX('SPX Raw'!$A:$N,MATCH("SPX "&amp;TEXT(J$1,"M/DD/YY")&amp;" C"&amp;$A70,'SPX Raw'!$B:$B,0),6),INDEX('SPX Raw'!$A:$N,MATCH("SPXW "&amp;TEXT(J$1,"M/DD/YY")&amp;" C"&amp;$A70,'SPX Raw'!$B:$B,0),6)),0))/100</f>
        <v>0</v>
      </c>
      <c r="K70">
        <f>(IFERROR(IFERROR(INDEX('SPX Raw'!$A:$N,MATCH("SPX "&amp;TEXT(K$1,"M/DD/YY")&amp;" C"&amp;$A70,'SPX Raw'!$B:$B,0),6),INDEX('SPX Raw'!$A:$N,MATCH("SPXW "&amp;TEXT(K$1,"M/DD/YY")&amp;" C"&amp;$A70,'SPX Raw'!$B:$B,0),6)),0))/100</f>
        <v>0</v>
      </c>
      <c r="L70">
        <f>(IFERROR(IFERROR(INDEX('SPX Raw'!$A:$N,MATCH("SPX "&amp;TEXT(L$1,"M/DD/YY")&amp;" C"&amp;$A70,'SPX Raw'!$B:$B,0),6),INDEX('SPX Raw'!$A:$N,MATCH("SPXW "&amp;TEXT(L$1,"M/DD/YY")&amp;" C"&amp;$A70,'SPX Raw'!$B:$B,0),6)),0))/100</f>
        <v>0</v>
      </c>
      <c r="M70">
        <f>(IFERROR(IFERROR(INDEX('SPX Raw'!$A:$N,MATCH("SPX "&amp;TEXT(M$1,"M/DD/YY")&amp;" C"&amp;$A70,'SPX Raw'!$B:$B,0),6),INDEX('SPX Raw'!$A:$N,MATCH("SPXW "&amp;TEXT(M$1,"M/DD/YY")&amp;" C"&amp;$A70,'SPX Raw'!$B:$B,0),6)),0))/100</f>
        <v>0</v>
      </c>
      <c r="N70">
        <f>(IFERROR(IFERROR(INDEX('SPX Raw'!$A:$N,MATCH("SPX "&amp;TEXT(N$1,"M/DD/YY")&amp;" C"&amp;$A70,'SPX Raw'!$B:$B,0),6),INDEX('SPX Raw'!$A:$N,MATCH("SPXW "&amp;TEXT(N$1,"M/DD/YY")&amp;" C"&amp;$A70,'SPX Raw'!$B:$B,0),6)),0))/100</f>
        <v>0</v>
      </c>
      <c r="O70">
        <f>(IFERROR(IFERROR(INDEX('SPX Raw'!$A:$N,MATCH("SPX "&amp;TEXT(O$1,"M/DD/YY")&amp;" C"&amp;$A70,'SPX Raw'!$B:$B,0),6),INDEX('SPX Raw'!$A:$N,MATCH("SPXW "&amp;TEXT(O$1,"M/DD/YY")&amp;" C"&amp;$A70,'SPX Raw'!$B:$B,0),6)),0))/100</f>
        <v>0</v>
      </c>
      <c r="P70">
        <f>(IFERROR(IFERROR(INDEX('SPX Raw'!$A:$N,MATCH("SPX "&amp;TEXT(P$1,"M/DD/YY")&amp;" C"&amp;$A70,'SPX Raw'!$B:$B,0),6),INDEX('SPX Raw'!$A:$N,MATCH("SPXW "&amp;TEXT(P$1,"M/DD/YY")&amp;" C"&amp;$A70,'SPX Raw'!$B:$B,0),6)),0))/100</f>
        <v>0</v>
      </c>
      <c r="Q70">
        <f>(IFERROR(IFERROR(INDEX('SPX Raw'!$A:$N,MATCH("SPX "&amp;TEXT(Q$1,"M/DD/YY")&amp;" C"&amp;$A70,'SPX Raw'!$B:$B,0),6),INDEX('SPX Raw'!$A:$N,MATCH("SPXW "&amp;TEXT(Q$1,"M/DD/YY")&amp;" C"&amp;$A70,'SPX Raw'!$B:$B,0),6)),0))/100</f>
        <v>0.1438641728</v>
      </c>
      <c r="R70">
        <f>(IFERROR(IFERROR(INDEX('SPX Raw'!$A:$N,MATCH("SPX "&amp;TEXT(R$1,"M/DD/YY")&amp;" C"&amp;$A70,'SPX Raw'!$B:$B,0),6),INDEX('SPX Raw'!$A:$N,MATCH("SPXW "&amp;TEXT(R$1,"M/DD/YY")&amp;" C"&amp;$A70,'SPX Raw'!$B:$B,0),6)),0))/100</f>
        <v>0.1538188419</v>
      </c>
      <c r="S70">
        <f>(IFERROR(IFERROR(INDEX('SPX Raw'!$A:$N,MATCH("SPX "&amp;TEXT(S$1,"M/DD/YY")&amp;" C"&amp;$A70,'SPX Raw'!$B:$B,0),6),INDEX('SPX Raw'!$A:$N,MATCH("SPXW "&amp;TEXT(S$1,"M/DD/YY")&amp;" C"&amp;$A70,'SPX Raw'!$B:$B,0),6)),0))/100</f>
        <v>0.16685797029999999</v>
      </c>
    </row>
    <row r="71" spans="1:19" x14ac:dyDescent="0.3">
      <c r="A71" s="1">
        <v>5050</v>
      </c>
      <c r="B71">
        <f>(IFERROR(IFERROR(INDEX('SPX Raw'!$A:$N,MATCH("SPX "&amp;TEXT(B$1,"M/DD/YY")&amp;" C"&amp;$A71,'SPX Raw'!$B:$B,0),6),INDEX('SPX Raw'!$A:$N,MATCH("SPXW "&amp;TEXT(B$1,"M/DD/YY")&amp;" C"&amp;$A71,'SPX Raw'!$B:$B,0),6)),0))/100</f>
        <v>0</v>
      </c>
      <c r="C71">
        <f>(IFERROR(IFERROR(INDEX('SPX Raw'!$A:$N,MATCH("SPX "&amp;TEXT(C$1,"M/DD/YY")&amp;" C"&amp;$A71,'SPX Raw'!$B:$B,0),6),INDEX('SPX Raw'!$A:$N,MATCH("SPXW "&amp;TEXT(C$1,"M/DD/YY")&amp;" C"&amp;$A71,'SPX Raw'!$B:$B,0),6)),0))/100</f>
        <v>0</v>
      </c>
      <c r="D71">
        <f>(IFERROR(IFERROR(INDEX('SPX Raw'!$A:$N,MATCH("SPX "&amp;TEXT(D$1,"M/DD/YY")&amp;" C"&amp;$A71,'SPX Raw'!$B:$B,0),6),INDEX('SPX Raw'!$A:$N,MATCH("SPXW "&amp;TEXT(D$1,"M/DD/YY")&amp;" C"&amp;$A71,'SPX Raw'!$B:$B,0),6)),0))/100</f>
        <v>0</v>
      </c>
      <c r="E71">
        <f>(IFERROR(IFERROR(INDEX('SPX Raw'!$A:$N,MATCH("SPX "&amp;TEXT(E$1,"M/DD/YY")&amp;" C"&amp;$A71,'SPX Raw'!$B:$B,0),6),INDEX('SPX Raw'!$A:$N,MATCH("SPXW "&amp;TEXT(E$1,"M/DD/YY")&amp;" C"&amp;$A71,'SPX Raw'!$B:$B,0),6)),0))/100</f>
        <v>0</v>
      </c>
      <c r="F71">
        <f>(IFERROR(IFERROR(INDEX('SPX Raw'!$A:$N,MATCH("SPX "&amp;TEXT(F$1,"M/DD/YY")&amp;" C"&amp;$A71,'SPX Raw'!$B:$B,0),6),INDEX('SPX Raw'!$A:$N,MATCH("SPXW "&amp;TEXT(F$1,"M/DD/YY")&amp;" C"&amp;$A71,'SPX Raw'!$B:$B,0),6)),0))/100</f>
        <v>0</v>
      </c>
      <c r="G71">
        <f>(IFERROR(IFERROR(INDEX('SPX Raw'!$A:$N,MATCH("SPX "&amp;TEXT(G$1,"M/DD/YY")&amp;" C"&amp;$A71,'SPX Raw'!$B:$B,0),6),INDEX('SPX Raw'!$A:$N,MATCH("SPXW "&amp;TEXT(G$1,"M/DD/YY")&amp;" C"&amp;$A71,'SPX Raw'!$B:$B,0),6)),0))/100</f>
        <v>0</v>
      </c>
      <c r="H71">
        <f>(IFERROR(IFERROR(INDEX('SPX Raw'!$A:$N,MATCH("SPX "&amp;TEXT(H$1,"M/DD/YY")&amp;" C"&amp;$A71,'SPX Raw'!$B:$B,0),6),INDEX('SPX Raw'!$A:$N,MATCH("SPXW "&amp;TEXT(H$1,"M/DD/YY")&amp;" C"&amp;$A71,'SPX Raw'!$B:$B,0),6)),0))/100</f>
        <v>0</v>
      </c>
      <c r="I71">
        <f>(IFERROR(IFERROR(INDEX('SPX Raw'!$A:$N,MATCH("SPX "&amp;TEXT(I$1,"M/DD/YY")&amp;" C"&amp;$A71,'SPX Raw'!$B:$B,0),6),INDEX('SPX Raw'!$A:$N,MATCH("SPXW "&amp;TEXT(I$1,"M/DD/YY")&amp;" C"&amp;$A71,'SPX Raw'!$B:$B,0),6)),0))/100</f>
        <v>0</v>
      </c>
      <c r="J71">
        <f>(IFERROR(IFERROR(INDEX('SPX Raw'!$A:$N,MATCH("SPX "&amp;TEXT(J$1,"M/DD/YY")&amp;" C"&amp;$A71,'SPX Raw'!$B:$B,0),6),INDEX('SPX Raw'!$A:$N,MATCH("SPXW "&amp;TEXT(J$1,"M/DD/YY")&amp;" C"&amp;$A71,'SPX Raw'!$B:$B,0),6)),0))/100</f>
        <v>0</v>
      </c>
      <c r="K71">
        <f>(IFERROR(IFERROR(INDEX('SPX Raw'!$A:$N,MATCH("SPX "&amp;TEXT(K$1,"M/DD/YY")&amp;" C"&amp;$A71,'SPX Raw'!$B:$B,0),6),INDEX('SPX Raw'!$A:$N,MATCH("SPXW "&amp;TEXT(K$1,"M/DD/YY")&amp;" C"&amp;$A71,'SPX Raw'!$B:$B,0),6)),0))/100</f>
        <v>0</v>
      </c>
      <c r="L71">
        <f>(IFERROR(IFERROR(INDEX('SPX Raw'!$A:$N,MATCH("SPX "&amp;TEXT(L$1,"M/DD/YY")&amp;" C"&amp;$A71,'SPX Raw'!$B:$B,0),6),INDEX('SPX Raw'!$A:$N,MATCH("SPXW "&amp;TEXT(L$1,"M/DD/YY")&amp;" C"&amp;$A71,'SPX Raw'!$B:$B,0),6)),0))/100</f>
        <v>0</v>
      </c>
      <c r="M71">
        <f>(IFERROR(IFERROR(INDEX('SPX Raw'!$A:$N,MATCH("SPX "&amp;TEXT(M$1,"M/DD/YY")&amp;" C"&amp;$A71,'SPX Raw'!$B:$B,0),6),INDEX('SPX Raw'!$A:$N,MATCH("SPXW "&amp;TEXT(M$1,"M/DD/YY")&amp;" C"&amp;$A71,'SPX Raw'!$B:$B,0),6)),0))/100</f>
        <v>0</v>
      </c>
      <c r="N71">
        <f>(IFERROR(IFERROR(INDEX('SPX Raw'!$A:$N,MATCH("SPX "&amp;TEXT(N$1,"M/DD/YY")&amp;" C"&amp;$A71,'SPX Raw'!$B:$B,0),6),INDEX('SPX Raw'!$A:$N,MATCH("SPXW "&amp;TEXT(N$1,"M/DD/YY")&amp;" C"&amp;$A71,'SPX Raw'!$B:$B,0),6)),0))/100</f>
        <v>0</v>
      </c>
      <c r="O71">
        <f>(IFERROR(IFERROR(INDEX('SPX Raw'!$A:$N,MATCH("SPX "&amp;TEXT(O$1,"M/DD/YY")&amp;" C"&amp;$A71,'SPX Raw'!$B:$B,0),6),INDEX('SPX Raw'!$A:$N,MATCH("SPXW "&amp;TEXT(O$1,"M/DD/YY")&amp;" C"&amp;$A71,'SPX Raw'!$B:$B,0),6)),0))/100</f>
        <v>0</v>
      </c>
      <c r="P71">
        <f>(IFERROR(IFERROR(INDEX('SPX Raw'!$A:$N,MATCH("SPX "&amp;TEXT(P$1,"M/DD/YY")&amp;" C"&amp;$A71,'SPX Raw'!$B:$B,0),6),INDEX('SPX Raw'!$A:$N,MATCH("SPXW "&amp;TEXT(P$1,"M/DD/YY")&amp;" C"&amp;$A71,'SPX Raw'!$B:$B,0),6)),0))/100</f>
        <v>0</v>
      </c>
      <c r="Q71">
        <f>(IFERROR(IFERROR(INDEX('SPX Raw'!$A:$N,MATCH("SPX "&amp;TEXT(Q$1,"M/DD/YY")&amp;" C"&amp;$A71,'SPX Raw'!$B:$B,0),6),INDEX('SPX Raw'!$A:$N,MATCH("SPXW "&amp;TEXT(Q$1,"M/DD/YY")&amp;" C"&amp;$A71,'SPX Raw'!$B:$B,0),6)),0))/100</f>
        <v>0.14129495580000001</v>
      </c>
      <c r="R71">
        <f>(IFERROR(IFERROR(INDEX('SPX Raw'!$A:$N,MATCH("SPX "&amp;TEXT(R$1,"M/DD/YY")&amp;" C"&amp;$A71,'SPX Raw'!$B:$B,0),6),INDEX('SPX Raw'!$A:$N,MATCH("SPXW "&amp;TEXT(R$1,"M/DD/YY")&amp;" C"&amp;$A71,'SPX Raw'!$B:$B,0),6)),0))/100</f>
        <v>0</v>
      </c>
      <c r="S71">
        <f>(IFERROR(IFERROR(INDEX('SPX Raw'!$A:$N,MATCH("SPX "&amp;TEXT(S$1,"M/DD/YY")&amp;" C"&amp;$A71,'SPX Raw'!$B:$B,0),6),INDEX('SPX Raw'!$A:$N,MATCH("SPXW "&amp;TEXT(S$1,"M/DD/YY")&amp;" C"&amp;$A71,'SPX Raw'!$B:$B,0),6)),0))/100</f>
        <v>0</v>
      </c>
    </row>
    <row r="72" spans="1:19" x14ac:dyDescent="0.3">
      <c r="A72" s="1">
        <v>5100</v>
      </c>
      <c r="B72">
        <f>(IFERROR(IFERROR(INDEX('SPX Raw'!$A:$N,MATCH("SPX "&amp;TEXT(B$1,"M/DD/YY")&amp;" C"&amp;$A72,'SPX Raw'!$B:$B,0),6),INDEX('SPX Raw'!$A:$N,MATCH("SPXW "&amp;TEXT(B$1,"M/DD/YY")&amp;" C"&amp;$A72,'SPX Raw'!$B:$B,0),6)),0))/100</f>
        <v>0</v>
      </c>
      <c r="C72">
        <f>(IFERROR(IFERROR(INDEX('SPX Raw'!$A:$N,MATCH("SPX "&amp;TEXT(C$1,"M/DD/YY")&amp;" C"&amp;$A72,'SPX Raw'!$B:$B,0),6),INDEX('SPX Raw'!$A:$N,MATCH("SPXW "&amp;TEXT(C$1,"M/DD/YY")&amp;" C"&amp;$A72,'SPX Raw'!$B:$B,0),6)),0))/100</f>
        <v>0</v>
      </c>
      <c r="D72">
        <f>(IFERROR(IFERROR(INDEX('SPX Raw'!$A:$N,MATCH("SPX "&amp;TEXT(D$1,"M/DD/YY")&amp;" C"&amp;$A72,'SPX Raw'!$B:$B,0),6),INDEX('SPX Raw'!$A:$N,MATCH("SPXW "&amp;TEXT(D$1,"M/DD/YY")&amp;" C"&amp;$A72,'SPX Raw'!$B:$B,0),6)),0))/100</f>
        <v>0</v>
      </c>
      <c r="E72">
        <f>(IFERROR(IFERROR(INDEX('SPX Raw'!$A:$N,MATCH("SPX "&amp;TEXT(E$1,"M/DD/YY")&amp;" C"&amp;$A72,'SPX Raw'!$B:$B,0),6),INDEX('SPX Raw'!$A:$N,MATCH("SPXW "&amp;TEXT(E$1,"M/DD/YY")&amp;" C"&amp;$A72,'SPX Raw'!$B:$B,0),6)),0))/100</f>
        <v>0</v>
      </c>
      <c r="F72">
        <f>(IFERROR(IFERROR(INDEX('SPX Raw'!$A:$N,MATCH("SPX "&amp;TEXT(F$1,"M/DD/YY")&amp;" C"&amp;$A72,'SPX Raw'!$B:$B,0),6),INDEX('SPX Raw'!$A:$N,MATCH("SPXW "&amp;TEXT(F$1,"M/DD/YY")&amp;" C"&amp;$A72,'SPX Raw'!$B:$B,0),6)),0))/100</f>
        <v>0</v>
      </c>
      <c r="G72">
        <f>(IFERROR(IFERROR(INDEX('SPX Raw'!$A:$N,MATCH("SPX "&amp;TEXT(G$1,"M/DD/YY")&amp;" C"&amp;$A72,'SPX Raw'!$B:$B,0),6),INDEX('SPX Raw'!$A:$N,MATCH("SPXW "&amp;TEXT(G$1,"M/DD/YY")&amp;" C"&amp;$A72,'SPX Raw'!$B:$B,0),6)),0))/100</f>
        <v>0</v>
      </c>
      <c r="H72">
        <f>(IFERROR(IFERROR(INDEX('SPX Raw'!$A:$N,MATCH("SPX "&amp;TEXT(H$1,"M/DD/YY")&amp;" C"&amp;$A72,'SPX Raw'!$B:$B,0),6),INDEX('SPX Raw'!$A:$N,MATCH("SPXW "&amp;TEXT(H$1,"M/DD/YY")&amp;" C"&amp;$A72,'SPX Raw'!$B:$B,0),6)),0))/100</f>
        <v>0</v>
      </c>
      <c r="I72">
        <f>(IFERROR(IFERROR(INDEX('SPX Raw'!$A:$N,MATCH("SPX "&amp;TEXT(I$1,"M/DD/YY")&amp;" C"&amp;$A72,'SPX Raw'!$B:$B,0),6),INDEX('SPX Raw'!$A:$N,MATCH("SPXW "&amp;TEXT(I$1,"M/DD/YY")&amp;" C"&amp;$A72,'SPX Raw'!$B:$B,0),6)),0))/100</f>
        <v>0</v>
      </c>
      <c r="J72">
        <f>(IFERROR(IFERROR(INDEX('SPX Raw'!$A:$N,MATCH("SPX "&amp;TEXT(J$1,"M/DD/YY")&amp;" C"&amp;$A72,'SPX Raw'!$B:$B,0),6),INDEX('SPX Raw'!$A:$N,MATCH("SPXW "&amp;TEXT(J$1,"M/DD/YY")&amp;" C"&amp;$A72,'SPX Raw'!$B:$B,0),6)),0))/100</f>
        <v>0</v>
      </c>
      <c r="K72">
        <f>(IFERROR(IFERROR(INDEX('SPX Raw'!$A:$N,MATCH("SPX "&amp;TEXT(K$1,"M/DD/YY")&amp;" C"&amp;$A72,'SPX Raw'!$B:$B,0),6),INDEX('SPX Raw'!$A:$N,MATCH("SPXW "&amp;TEXT(K$1,"M/DD/YY")&amp;" C"&amp;$A72,'SPX Raw'!$B:$B,0),6)),0))/100</f>
        <v>0</v>
      </c>
      <c r="L72">
        <f>(IFERROR(IFERROR(INDEX('SPX Raw'!$A:$N,MATCH("SPX "&amp;TEXT(L$1,"M/DD/YY")&amp;" C"&amp;$A72,'SPX Raw'!$B:$B,0),6),INDEX('SPX Raw'!$A:$N,MATCH("SPXW "&amp;TEXT(L$1,"M/DD/YY")&amp;" C"&amp;$A72,'SPX Raw'!$B:$B,0),6)),0))/100</f>
        <v>0</v>
      </c>
      <c r="M72">
        <f>(IFERROR(IFERROR(INDEX('SPX Raw'!$A:$N,MATCH("SPX "&amp;TEXT(M$1,"M/DD/YY")&amp;" C"&amp;$A72,'SPX Raw'!$B:$B,0),6),INDEX('SPX Raw'!$A:$N,MATCH("SPXW "&amp;TEXT(M$1,"M/DD/YY")&amp;" C"&amp;$A72,'SPX Raw'!$B:$B,0),6)),0))/100</f>
        <v>0</v>
      </c>
      <c r="N72">
        <f>(IFERROR(IFERROR(INDEX('SPX Raw'!$A:$N,MATCH("SPX "&amp;TEXT(N$1,"M/DD/YY")&amp;" C"&amp;$A72,'SPX Raw'!$B:$B,0),6),INDEX('SPX Raw'!$A:$N,MATCH("SPXW "&amp;TEXT(N$1,"M/DD/YY")&amp;" C"&amp;$A72,'SPX Raw'!$B:$B,0),6)),0))/100</f>
        <v>0</v>
      </c>
      <c r="O72">
        <f>(IFERROR(IFERROR(INDEX('SPX Raw'!$A:$N,MATCH("SPX "&amp;TEXT(O$1,"M/DD/YY")&amp;" C"&amp;$A72,'SPX Raw'!$B:$B,0),6),INDEX('SPX Raw'!$A:$N,MATCH("SPXW "&amp;TEXT(O$1,"M/DD/YY")&amp;" C"&amp;$A72,'SPX Raw'!$B:$B,0),6)),0))/100</f>
        <v>0</v>
      </c>
      <c r="P72">
        <f>(IFERROR(IFERROR(INDEX('SPX Raw'!$A:$N,MATCH("SPX "&amp;TEXT(P$1,"M/DD/YY")&amp;" C"&amp;$A72,'SPX Raw'!$B:$B,0),6),INDEX('SPX Raw'!$A:$N,MATCH("SPXW "&amp;TEXT(P$1,"M/DD/YY")&amp;" C"&amp;$A72,'SPX Raw'!$B:$B,0),6)),0))/100</f>
        <v>0</v>
      </c>
      <c r="Q72">
        <f>(IFERROR(IFERROR(INDEX('SPX Raw'!$A:$N,MATCH("SPX "&amp;TEXT(Q$1,"M/DD/YY")&amp;" C"&amp;$A72,'SPX Raw'!$B:$B,0),6),INDEX('SPX Raw'!$A:$N,MATCH("SPXW "&amp;TEXT(Q$1,"M/DD/YY")&amp;" C"&amp;$A72,'SPX Raw'!$B:$B,0),6)),0))/100</f>
        <v>0.13880854440000001</v>
      </c>
      <c r="R72">
        <f>(IFERROR(IFERROR(INDEX('SPX Raw'!$A:$N,MATCH("SPX "&amp;TEXT(R$1,"M/DD/YY")&amp;" C"&amp;$A72,'SPX Raw'!$B:$B,0),6),INDEX('SPX Raw'!$A:$N,MATCH("SPXW "&amp;TEXT(R$1,"M/DD/YY")&amp;" C"&amp;$A72,'SPX Raw'!$B:$B,0),6)),0))/100</f>
        <v>0.1492751168</v>
      </c>
      <c r="S72">
        <f>(IFERROR(IFERROR(INDEX('SPX Raw'!$A:$N,MATCH("SPX "&amp;TEXT(S$1,"M/DD/YY")&amp;" C"&amp;$A72,'SPX Raw'!$B:$B,0),6),INDEX('SPX Raw'!$A:$N,MATCH("SPXW "&amp;TEXT(S$1,"M/DD/YY")&amp;" C"&amp;$A72,'SPX Raw'!$B:$B,0),6)),0))/100</f>
        <v>0.1632950957</v>
      </c>
    </row>
    <row r="73" spans="1:19" x14ac:dyDescent="0.3">
      <c r="A73" s="1">
        <v>5200</v>
      </c>
      <c r="B73">
        <f>(IFERROR(IFERROR(INDEX('SPX Raw'!$A:$N,MATCH("SPX "&amp;TEXT(B$1,"M/DD/YY")&amp;" C"&amp;$A73,'SPX Raw'!$B:$B,0),6),INDEX('SPX Raw'!$A:$N,MATCH("SPXW "&amp;TEXT(B$1,"M/DD/YY")&amp;" C"&amp;$A73,'SPX Raw'!$B:$B,0),6)),0))/100</f>
        <v>0</v>
      </c>
      <c r="C73">
        <f>(IFERROR(IFERROR(INDEX('SPX Raw'!$A:$N,MATCH("SPX "&amp;TEXT(C$1,"M/DD/YY")&amp;" C"&amp;$A73,'SPX Raw'!$B:$B,0),6),INDEX('SPX Raw'!$A:$N,MATCH("SPXW "&amp;TEXT(C$1,"M/DD/YY")&amp;" C"&amp;$A73,'SPX Raw'!$B:$B,0),6)),0))/100</f>
        <v>0</v>
      </c>
      <c r="D73">
        <f>(IFERROR(IFERROR(INDEX('SPX Raw'!$A:$N,MATCH("SPX "&amp;TEXT(D$1,"M/DD/YY")&amp;" C"&amp;$A73,'SPX Raw'!$B:$B,0),6),INDEX('SPX Raw'!$A:$N,MATCH("SPXW "&amp;TEXT(D$1,"M/DD/YY")&amp;" C"&amp;$A73,'SPX Raw'!$B:$B,0),6)),0))/100</f>
        <v>0</v>
      </c>
      <c r="E73">
        <f>(IFERROR(IFERROR(INDEX('SPX Raw'!$A:$N,MATCH("SPX "&amp;TEXT(E$1,"M/DD/YY")&amp;" C"&amp;$A73,'SPX Raw'!$B:$B,0),6),INDEX('SPX Raw'!$A:$N,MATCH("SPXW "&amp;TEXT(E$1,"M/DD/YY")&amp;" C"&amp;$A73,'SPX Raw'!$B:$B,0),6)),0))/100</f>
        <v>0</v>
      </c>
      <c r="F73">
        <f>(IFERROR(IFERROR(INDEX('SPX Raw'!$A:$N,MATCH("SPX "&amp;TEXT(F$1,"M/DD/YY")&amp;" C"&amp;$A73,'SPX Raw'!$B:$B,0),6),INDEX('SPX Raw'!$A:$N,MATCH("SPXW "&amp;TEXT(F$1,"M/DD/YY")&amp;" C"&amp;$A73,'SPX Raw'!$B:$B,0),6)),0))/100</f>
        <v>0</v>
      </c>
      <c r="G73">
        <f>(IFERROR(IFERROR(INDEX('SPX Raw'!$A:$N,MATCH("SPX "&amp;TEXT(G$1,"M/DD/YY")&amp;" C"&amp;$A73,'SPX Raw'!$B:$B,0),6),INDEX('SPX Raw'!$A:$N,MATCH("SPXW "&amp;TEXT(G$1,"M/DD/YY")&amp;" C"&amp;$A73,'SPX Raw'!$B:$B,0),6)),0))/100</f>
        <v>0</v>
      </c>
      <c r="H73">
        <f>(IFERROR(IFERROR(INDEX('SPX Raw'!$A:$N,MATCH("SPX "&amp;TEXT(H$1,"M/DD/YY")&amp;" C"&amp;$A73,'SPX Raw'!$B:$B,0),6),INDEX('SPX Raw'!$A:$N,MATCH("SPXW "&amp;TEXT(H$1,"M/DD/YY")&amp;" C"&amp;$A73,'SPX Raw'!$B:$B,0),6)),0))/100</f>
        <v>0</v>
      </c>
      <c r="I73">
        <f>(IFERROR(IFERROR(INDEX('SPX Raw'!$A:$N,MATCH("SPX "&amp;TEXT(I$1,"M/DD/YY")&amp;" C"&amp;$A73,'SPX Raw'!$B:$B,0),6),INDEX('SPX Raw'!$A:$N,MATCH("SPXW "&amp;TEXT(I$1,"M/DD/YY")&amp;" C"&amp;$A73,'SPX Raw'!$B:$B,0),6)),0))/100</f>
        <v>0</v>
      </c>
      <c r="J73">
        <f>(IFERROR(IFERROR(INDEX('SPX Raw'!$A:$N,MATCH("SPX "&amp;TEXT(J$1,"M/DD/YY")&amp;" C"&amp;$A73,'SPX Raw'!$B:$B,0),6),INDEX('SPX Raw'!$A:$N,MATCH("SPXW "&amp;TEXT(J$1,"M/DD/YY")&amp;" C"&amp;$A73,'SPX Raw'!$B:$B,0),6)),0))/100</f>
        <v>0</v>
      </c>
      <c r="K73">
        <f>(IFERROR(IFERROR(INDEX('SPX Raw'!$A:$N,MATCH("SPX "&amp;TEXT(K$1,"M/DD/YY")&amp;" C"&amp;$A73,'SPX Raw'!$B:$B,0),6),INDEX('SPX Raw'!$A:$N,MATCH("SPXW "&amp;TEXT(K$1,"M/DD/YY")&amp;" C"&amp;$A73,'SPX Raw'!$B:$B,0),6)),0))/100</f>
        <v>0</v>
      </c>
      <c r="L73">
        <f>(IFERROR(IFERROR(INDEX('SPX Raw'!$A:$N,MATCH("SPX "&amp;TEXT(L$1,"M/DD/YY")&amp;" C"&amp;$A73,'SPX Raw'!$B:$B,0),6),INDEX('SPX Raw'!$A:$N,MATCH("SPXW "&amp;TEXT(L$1,"M/DD/YY")&amp;" C"&amp;$A73,'SPX Raw'!$B:$B,0),6)),0))/100</f>
        <v>0</v>
      </c>
      <c r="M73">
        <f>(IFERROR(IFERROR(INDEX('SPX Raw'!$A:$N,MATCH("SPX "&amp;TEXT(M$1,"M/DD/YY")&amp;" C"&amp;$A73,'SPX Raw'!$B:$B,0),6),INDEX('SPX Raw'!$A:$N,MATCH("SPXW "&amp;TEXT(M$1,"M/DD/YY")&amp;" C"&amp;$A73,'SPX Raw'!$B:$B,0),6)),0))/100</f>
        <v>0</v>
      </c>
      <c r="N73">
        <f>(IFERROR(IFERROR(INDEX('SPX Raw'!$A:$N,MATCH("SPX "&amp;TEXT(N$1,"M/DD/YY")&amp;" C"&amp;$A73,'SPX Raw'!$B:$B,0),6),INDEX('SPX Raw'!$A:$N,MATCH("SPXW "&amp;TEXT(N$1,"M/DD/YY")&amp;" C"&amp;$A73,'SPX Raw'!$B:$B,0),6)),0))/100</f>
        <v>0</v>
      </c>
      <c r="O73">
        <f>(IFERROR(IFERROR(INDEX('SPX Raw'!$A:$N,MATCH("SPX "&amp;TEXT(O$1,"M/DD/YY")&amp;" C"&amp;$A73,'SPX Raw'!$B:$B,0),6),INDEX('SPX Raw'!$A:$N,MATCH("SPXW "&amp;TEXT(O$1,"M/DD/YY")&amp;" C"&amp;$A73,'SPX Raw'!$B:$B,0),6)),0))/100</f>
        <v>0</v>
      </c>
      <c r="P73">
        <f>(IFERROR(IFERROR(INDEX('SPX Raw'!$A:$N,MATCH("SPX "&amp;TEXT(P$1,"M/DD/YY")&amp;" C"&amp;$A73,'SPX Raw'!$B:$B,0),6),INDEX('SPX Raw'!$A:$N,MATCH("SPXW "&amp;TEXT(P$1,"M/DD/YY")&amp;" C"&amp;$A73,'SPX Raw'!$B:$B,0),6)),0))/100</f>
        <v>0</v>
      </c>
      <c r="Q73">
        <f>(IFERROR(IFERROR(INDEX('SPX Raw'!$A:$N,MATCH("SPX "&amp;TEXT(Q$1,"M/DD/YY")&amp;" C"&amp;$A73,'SPX Raw'!$B:$B,0),6),INDEX('SPX Raw'!$A:$N,MATCH("SPXW "&amp;TEXT(Q$1,"M/DD/YY")&amp;" C"&amp;$A73,'SPX Raw'!$B:$B,0),6)),0))/100</f>
        <v>0</v>
      </c>
      <c r="R73">
        <f>(IFERROR(IFERROR(INDEX('SPX Raw'!$A:$N,MATCH("SPX "&amp;TEXT(R$1,"M/DD/YY")&amp;" C"&amp;$A73,'SPX Raw'!$B:$B,0),6),INDEX('SPX Raw'!$A:$N,MATCH("SPXW "&amp;TEXT(R$1,"M/DD/YY")&amp;" C"&amp;$A73,'SPX Raw'!$B:$B,0),6)),0))/100</f>
        <v>0.14485991209999999</v>
      </c>
      <c r="S73">
        <f>(IFERROR(IFERROR(INDEX('SPX Raw'!$A:$N,MATCH("SPX "&amp;TEXT(S$1,"M/DD/YY")&amp;" C"&amp;$A73,'SPX Raw'!$B:$B,0),6),INDEX('SPX Raw'!$A:$N,MATCH("SPXW "&amp;TEXT(S$1,"M/DD/YY")&amp;" C"&amp;$A73,'SPX Raw'!$B:$B,0),6)),0))/100</f>
        <v>0.15977518239999999</v>
      </c>
    </row>
    <row r="74" spans="1:19" x14ac:dyDescent="0.3">
      <c r="A74" s="1">
        <v>5300</v>
      </c>
      <c r="B74">
        <f>(IFERROR(IFERROR(INDEX('SPX Raw'!$A:$N,MATCH("SPX "&amp;TEXT(B$1,"M/DD/YY")&amp;" C"&amp;$A74,'SPX Raw'!$B:$B,0),6),INDEX('SPX Raw'!$A:$N,MATCH("SPXW "&amp;TEXT(B$1,"M/DD/YY")&amp;" C"&amp;$A74,'SPX Raw'!$B:$B,0),6)),0))/100</f>
        <v>0</v>
      </c>
      <c r="C74">
        <f>(IFERROR(IFERROR(INDEX('SPX Raw'!$A:$N,MATCH("SPX "&amp;TEXT(C$1,"M/DD/YY")&amp;" C"&amp;$A74,'SPX Raw'!$B:$B,0),6),INDEX('SPX Raw'!$A:$N,MATCH("SPXW "&amp;TEXT(C$1,"M/DD/YY")&amp;" C"&amp;$A74,'SPX Raw'!$B:$B,0),6)),0))/100</f>
        <v>0</v>
      </c>
      <c r="D74">
        <f>(IFERROR(IFERROR(INDEX('SPX Raw'!$A:$N,MATCH("SPX "&amp;TEXT(D$1,"M/DD/YY")&amp;" C"&amp;$A74,'SPX Raw'!$B:$B,0),6),INDEX('SPX Raw'!$A:$N,MATCH("SPXW "&amp;TEXT(D$1,"M/DD/YY")&amp;" C"&amp;$A74,'SPX Raw'!$B:$B,0),6)),0))/100</f>
        <v>0</v>
      </c>
      <c r="E74">
        <f>(IFERROR(IFERROR(INDEX('SPX Raw'!$A:$N,MATCH("SPX "&amp;TEXT(E$1,"M/DD/YY")&amp;" C"&amp;$A74,'SPX Raw'!$B:$B,0),6),INDEX('SPX Raw'!$A:$N,MATCH("SPXW "&amp;TEXT(E$1,"M/DD/YY")&amp;" C"&amp;$A74,'SPX Raw'!$B:$B,0),6)),0))/100</f>
        <v>0</v>
      </c>
      <c r="F74">
        <f>(IFERROR(IFERROR(INDEX('SPX Raw'!$A:$N,MATCH("SPX "&amp;TEXT(F$1,"M/DD/YY")&amp;" C"&amp;$A74,'SPX Raw'!$B:$B,0),6),INDEX('SPX Raw'!$A:$N,MATCH("SPXW "&amp;TEXT(F$1,"M/DD/YY")&amp;" C"&amp;$A74,'SPX Raw'!$B:$B,0),6)),0))/100</f>
        <v>0</v>
      </c>
      <c r="G74">
        <f>(IFERROR(IFERROR(INDEX('SPX Raw'!$A:$N,MATCH("SPX "&amp;TEXT(G$1,"M/DD/YY")&amp;" C"&amp;$A74,'SPX Raw'!$B:$B,0),6),INDEX('SPX Raw'!$A:$N,MATCH("SPXW "&amp;TEXT(G$1,"M/DD/YY")&amp;" C"&amp;$A74,'SPX Raw'!$B:$B,0),6)),0))/100</f>
        <v>0</v>
      </c>
      <c r="H74">
        <f>(IFERROR(IFERROR(INDEX('SPX Raw'!$A:$N,MATCH("SPX "&amp;TEXT(H$1,"M/DD/YY")&amp;" C"&amp;$A74,'SPX Raw'!$B:$B,0),6),INDEX('SPX Raw'!$A:$N,MATCH("SPXW "&amp;TEXT(H$1,"M/DD/YY")&amp;" C"&amp;$A74,'SPX Raw'!$B:$B,0),6)),0))/100</f>
        <v>0</v>
      </c>
      <c r="I74">
        <f>(IFERROR(IFERROR(INDEX('SPX Raw'!$A:$N,MATCH("SPX "&amp;TEXT(I$1,"M/DD/YY")&amp;" C"&amp;$A74,'SPX Raw'!$B:$B,0),6),INDEX('SPX Raw'!$A:$N,MATCH("SPXW "&amp;TEXT(I$1,"M/DD/YY")&amp;" C"&amp;$A74,'SPX Raw'!$B:$B,0),6)),0))/100</f>
        <v>0</v>
      </c>
      <c r="J74">
        <f>(IFERROR(IFERROR(INDEX('SPX Raw'!$A:$N,MATCH("SPX "&amp;TEXT(J$1,"M/DD/YY")&amp;" C"&amp;$A74,'SPX Raw'!$B:$B,0),6),INDEX('SPX Raw'!$A:$N,MATCH("SPXW "&amp;TEXT(J$1,"M/DD/YY")&amp;" C"&amp;$A74,'SPX Raw'!$B:$B,0),6)),0))/100</f>
        <v>0</v>
      </c>
      <c r="K74">
        <f>(IFERROR(IFERROR(INDEX('SPX Raw'!$A:$N,MATCH("SPX "&amp;TEXT(K$1,"M/DD/YY")&amp;" C"&amp;$A74,'SPX Raw'!$B:$B,0),6),INDEX('SPX Raw'!$A:$N,MATCH("SPXW "&amp;TEXT(K$1,"M/DD/YY")&amp;" C"&amp;$A74,'SPX Raw'!$B:$B,0),6)),0))/100</f>
        <v>0</v>
      </c>
      <c r="L74">
        <f>(IFERROR(IFERROR(INDEX('SPX Raw'!$A:$N,MATCH("SPX "&amp;TEXT(L$1,"M/DD/YY")&amp;" C"&amp;$A74,'SPX Raw'!$B:$B,0),6),INDEX('SPX Raw'!$A:$N,MATCH("SPXW "&amp;TEXT(L$1,"M/DD/YY")&amp;" C"&amp;$A74,'SPX Raw'!$B:$B,0),6)),0))/100</f>
        <v>0</v>
      </c>
      <c r="M74">
        <f>(IFERROR(IFERROR(INDEX('SPX Raw'!$A:$N,MATCH("SPX "&amp;TEXT(M$1,"M/DD/YY")&amp;" C"&amp;$A74,'SPX Raw'!$B:$B,0),6),INDEX('SPX Raw'!$A:$N,MATCH("SPXW "&amp;TEXT(M$1,"M/DD/YY")&amp;" C"&amp;$A74,'SPX Raw'!$B:$B,0),6)),0))/100</f>
        <v>0</v>
      </c>
      <c r="N74">
        <f>(IFERROR(IFERROR(INDEX('SPX Raw'!$A:$N,MATCH("SPX "&amp;TEXT(N$1,"M/DD/YY")&amp;" C"&amp;$A74,'SPX Raw'!$B:$B,0),6),INDEX('SPX Raw'!$A:$N,MATCH("SPXW "&amp;TEXT(N$1,"M/DD/YY")&amp;" C"&amp;$A74,'SPX Raw'!$B:$B,0),6)),0))/100</f>
        <v>0</v>
      </c>
      <c r="O74">
        <f>(IFERROR(IFERROR(INDEX('SPX Raw'!$A:$N,MATCH("SPX "&amp;TEXT(O$1,"M/DD/YY")&amp;" C"&amp;$A74,'SPX Raw'!$B:$B,0),6),INDEX('SPX Raw'!$A:$N,MATCH("SPXW "&amp;TEXT(O$1,"M/DD/YY")&amp;" C"&amp;$A74,'SPX Raw'!$B:$B,0),6)),0))/100</f>
        <v>0</v>
      </c>
      <c r="P74">
        <f>(IFERROR(IFERROR(INDEX('SPX Raw'!$A:$N,MATCH("SPX "&amp;TEXT(P$1,"M/DD/YY")&amp;" C"&amp;$A74,'SPX Raw'!$B:$B,0),6),INDEX('SPX Raw'!$A:$N,MATCH("SPXW "&amp;TEXT(P$1,"M/DD/YY")&amp;" C"&amp;$A74,'SPX Raw'!$B:$B,0),6)),0))/100</f>
        <v>0</v>
      </c>
      <c r="Q74">
        <f>(IFERROR(IFERROR(INDEX('SPX Raw'!$A:$N,MATCH("SPX "&amp;TEXT(Q$1,"M/DD/YY")&amp;" C"&amp;$A74,'SPX Raw'!$B:$B,0),6),INDEX('SPX Raw'!$A:$N,MATCH("SPXW "&amp;TEXT(Q$1,"M/DD/YY")&amp;" C"&amp;$A74,'SPX Raw'!$B:$B,0),6)),0))/100</f>
        <v>0</v>
      </c>
      <c r="R74">
        <f>(IFERROR(IFERROR(INDEX('SPX Raw'!$A:$N,MATCH("SPX "&amp;TEXT(R$1,"M/DD/YY")&amp;" C"&amp;$A74,'SPX Raw'!$B:$B,0),6),INDEX('SPX Raw'!$A:$N,MATCH("SPXW "&amp;TEXT(R$1,"M/DD/YY")&amp;" C"&amp;$A74,'SPX Raw'!$B:$B,0),6)),0))/100</f>
        <v>0.14065119149999999</v>
      </c>
      <c r="S74">
        <f>(IFERROR(IFERROR(INDEX('SPX Raw'!$A:$N,MATCH("SPX "&amp;TEXT(S$1,"M/DD/YY")&amp;" C"&amp;$A74,'SPX Raw'!$B:$B,0),6),INDEX('SPX Raw'!$A:$N,MATCH("SPXW "&amp;TEXT(S$1,"M/DD/YY")&amp;" C"&amp;$A74,'SPX Raw'!$B:$B,0),6)),0))/100</f>
        <v>0.1562371051</v>
      </c>
    </row>
    <row r="75" spans="1:19" x14ac:dyDescent="0.3">
      <c r="A75" s="1">
        <v>5400</v>
      </c>
      <c r="B75">
        <f>(IFERROR(IFERROR(INDEX('SPX Raw'!$A:$N,MATCH("SPX "&amp;TEXT(B$1,"M/DD/YY")&amp;" C"&amp;$A75,'SPX Raw'!$B:$B,0),6),INDEX('SPX Raw'!$A:$N,MATCH("SPXW "&amp;TEXT(B$1,"M/DD/YY")&amp;" C"&amp;$A75,'SPX Raw'!$B:$B,0),6)),0))/100</f>
        <v>0</v>
      </c>
      <c r="C75">
        <f>(IFERROR(IFERROR(INDEX('SPX Raw'!$A:$N,MATCH("SPX "&amp;TEXT(C$1,"M/DD/YY")&amp;" C"&amp;$A75,'SPX Raw'!$B:$B,0),6),INDEX('SPX Raw'!$A:$N,MATCH("SPXW "&amp;TEXT(C$1,"M/DD/YY")&amp;" C"&amp;$A75,'SPX Raw'!$B:$B,0),6)),0))/100</f>
        <v>0</v>
      </c>
      <c r="D75">
        <f>(IFERROR(IFERROR(INDEX('SPX Raw'!$A:$N,MATCH("SPX "&amp;TEXT(D$1,"M/DD/YY")&amp;" C"&amp;$A75,'SPX Raw'!$B:$B,0),6),INDEX('SPX Raw'!$A:$N,MATCH("SPXW "&amp;TEXT(D$1,"M/DD/YY")&amp;" C"&amp;$A75,'SPX Raw'!$B:$B,0),6)),0))/100</f>
        <v>0</v>
      </c>
      <c r="E75">
        <f>(IFERROR(IFERROR(INDEX('SPX Raw'!$A:$N,MATCH("SPX "&amp;TEXT(E$1,"M/DD/YY")&amp;" C"&amp;$A75,'SPX Raw'!$B:$B,0),6),INDEX('SPX Raw'!$A:$N,MATCH("SPXW "&amp;TEXT(E$1,"M/DD/YY")&amp;" C"&amp;$A75,'SPX Raw'!$B:$B,0),6)),0))/100</f>
        <v>0</v>
      </c>
      <c r="F75">
        <f>(IFERROR(IFERROR(INDEX('SPX Raw'!$A:$N,MATCH("SPX "&amp;TEXT(F$1,"M/DD/YY")&amp;" C"&amp;$A75,'SPX Raw'!$B:$B,0),6),INDEX('SPX Raw'!$A:$N,MATCH("SPXW "&amp;TEXT(F$1,"M/DD/YY")&amp;" C"&amp;$A75,'SPX Raw'!$B:$B,0),6)),0))/100</f>
        <v>0</v>
      </c>
      <c r="G75">
        <f>(IFERROR(IFERROR(INDEX('SPX Raw'!$A:$N,MATCH("SPX "&amp;TEXT(G$1,"M/DD/YY")&amp;" C"&amp;$A75,'SPX Raw'!$B:$B,0),6),INDEX('SPX Raw'!$A:$N,MATCH("SPXW "&amp;TEXT(G$1,"M/DD/YY")&amp;" C"&amp;$A75,'SPX Raw'!$B:$B,0),6)),0))/100</f>
        <v>0</v>
      </c>
      <c r="H75">
        <f>(IFERROR(IFERROR(INDEX('SPX Raw'!$A:$N,MATCH("SPX "&amp;TEXT(H$1,"M/DD/YY")&amp;" C"&amp;$A75,'SPX Raw'!$B:$B,0),6),INDEX('SPX Raw'!$A:$N,MATCH("SPXW "&amp;TEXT(H$1,"M/DD/YY")&amp;" C"&amp;$A75,'SPX Raw'!$B:$B,0),6)),0))/100</f>
        <v>0</v>
      </c>
      <c r="I75">
        <f>(IFERROR(IFERROR(INDEX('SPX Raw'!$A:$N,MATCH("SPX "&amp;TEXT(I$1,"M/DD/YY")&amp;" C"&amp;$A75,'SPX Raw'!$B:$B,0),6),INDEX('SPX Raw'!$A:$N,MATCH("SPXW "&amp;TEXT(I$1,"M/DD/YY")&amp;" C"&amp;$A75,'SPX Raw'!$B:$B,0),6)),0))/100</f>
        <v>0</v>
      </c>
      <c r="J75">
        <f>(IFERROR(IFERROR(INDEX('SPX Raw'!$A:$N,MATCH("SPX "&amp;TEXT(J$1,"M/DD/YY")&amp;" C"&amp;$A75,'SPX Raw'!$B:$B,0),6),INDEX('SPX Raw'!$A:$N,MATCH("SPXW "&amp;TEXT(J$1,"M/DD/YY")&amp;" C"&amp;$A75,'SPX Raw'!$B:$B,0),6)),0))/100</f>
        <v>0</v>
      </c>
      <c r="K75">
        <f>(IFERROR(IFERROR(INDEX('SPX Raw'!$A:$N,MATCH("SPX "&amp;TEXT(K$1,"M/DD/YY")&amp;" C"&amp;$A75,'SPX Raw'!$B:$B,0),6),INDEX('SPX Raw'!$A:$N,MATCH("SPXW "&amp;TEXT(K$1,"M/DD/YY")&amp;" C"&amp;$A75,'SPX Raw'!$B:$B,0),6)),0))/100</f>
        <v>0</v>
      </c>
      <c r="L75">
        <f>(IFERROR(IFERROR(INDEX('SPX Raw'!$A:$N,MATCH("SPX "&amp;TEXT(L$1,"M/DD/YY")&amp;" C"&amp;$A75,'SPX Raw'!$B:$B,0),6),INDEX('SPX Raw'!$A:$N,MATCH("SPXW "&amp;TEXT(L$1,"M/DD/YY")&amp;" C"&amp;$A75,'SPX Raw'!$B:$B,0),6)),0))/100</f>
        <v>0</v>
      </c>
      <c r="M75">
        <f>(IFERROR(IFERROR(INDEX('SPX Raw'!$A:$N,MATCH("SPX "&amp;TEXT(M$1,"M/DD/YY")&amp;" C"&amp;$A75,'SPX Raw'!$B:$B,0),6),INDEX('SPX Raw'!$A:$N,MATCH("SPXW "&amp;TEXT(M$1,"M/DD/YY")&amp;" C"&amp;$A75,'SPX Raw'!$B:$B,0),6)),0))/100</f>
        <v>0</v>
      </c>
      <c r="N75">
        <f>(IFERROR(IFERROR(INDEX('SPX Raw'!$A:$N,MATCH("SPX "&amp;TEXT(N$1,"M/DD/YY")&amp;" C"&amp;$A75,'SPX Raw'!$B:$B,0),6),INDEX('SPX Raw'!$A:$N,MATCH("SPXW "&amp;TEXT(N$1,"M/DD/YY")&amp;" C"&amp;$A75,'SPX Raw'!$B:$B,0),6)),0))/100</f>
        <v>0</v>
      </c>
      <c r="O75">
        <f>(IFERROR(IFERROR(INDEX('SPX Raw'!$A:$N,MATCH("SPX "&amp;TEXT(O$1,"M/DD/YY")&amp;" C"&amp;$A75,'SPX Raw'!$B:$B,0),6),INDEX('SPX Raw'!$A:$N,MATCH("SPXW "&amp;TEXT(O$1,"M/DD/YY")&amp;" C"&amp;$A75,'SPX Raw'!$B:$B,0),6)),0))/100</f>
        <v>0</v>
      </c>
      <c r="P75">
        <f>(IFERROR(IFERROR(INDEX('SPX Raw'!$A:$N,MATCH("SPX "&amp;TEXT(P$1,"M/DD/YY")&amp;" C"&amp;$A75,'SPX Raw'!$B:$B,0),6),INDEX('SPX Raw'!$A:$N,MATCH("SPXW "&amp;TEXT(P$1,"M/DD/YY")&amp;" C"&amp;$A75,'SPX Raw'!$B:$B,0),6)),0))/100</f>
        <v>0</v>
      </c>
      <c r="Q75">
        <f>(IFERROR(IFERROR(INDEX('SPX Raw'!$A:$N,MATCH("SPX "&amp;TEXT(Q$1,"M/DD/YY")&amp;" C"&amp;$A75,'SPX Raw'!$B:$B,0),6),INDEX('SPX Raw'!$A:$N,MATCH("SPXW "&amp;TEXT(Q$1,"M/DD/YY")&amp;" C"&amp;$A75,'SPX Raw'!$B:$B,0),6)),0))/100</f>
        <v>0</v>
      </c>
      <c r="R75">
        <f>(IFERROR(IFERROR(INDEX('SPX Raw'!$A:$N,MATCH("SPX "&amp;TEXT(R$1,"M/DD/YY")&amp;" C"&amp;$A75,'SPX Raw'!$B:$B,0),6),INDEX('SPX Raw'!$A:$N,MATCH("SPXW "&amp;TEXT(R$1,"M/DD/YY")&amp;" C"&amp;$A75,'SPX Raw'!$B:$B,0),6)),0))/100</f>
        <v>0.13678840810000001</v>
      </c>
      <c r="S75">
        <f>(IFERROR(IFERROR(INDEX('SPX Raw'!$A:$N,MATCH("SPX "&amp;TEXT(S$1,"M/DD/YY")&amp;" C"&amp;$A75,'SPX Raw'!$B:$B,0),6),INDEX('SPX Raw'!$A:$N,MATCH("SPXW "&amp;TEXT(S$1,"M/DD/YY")&amp;" C"&amp;$A75,'SPX Raw'!$B:$B,0),6)),0))/100</f>
        <v>0.1528977789</v>
      </c>
    </row>
    <row r="76" spans="1:19" x14ac:dyDescent="0.3">
      <c r="A76" s="1">
        <v>5500</v>
      </c>
      <c r="B76">
        <f>(IFERROR(IFERROR(INDEX('SPX Raw'!$A:$N,MATCH("SPX "&amp;TEXT(B$1,"M/DD/YY")&amp;" C"&amp;$A76,'SPX Raw'!$B:$B,0),6),INDEX('SPX Raw'!$A:$N,MATCH("SPXW "&amp;TEXT(B$1,"M/DD/YY")&amp;" C"&amp;$A76,'SPX Raw'!$B:$B,0),6)),0))/100</f>
        <v>0</v>
      </c>
      <c r="C76">
        <f>(IFERROR(IFERROR(INDEX('SPX Raw'!$A:$N,MATCH("SPX "&amp;TEXT(C$1,"M/DD/YY")&amp;" C"&amp;$A76,'SPX Raw'!$B:$B,0),6),INDEX('SPX Raw'!$A:$N,MATCH("SPXW "&amp;TEXT(C$1,"M/DD/YY")&amp;" C"&amp;$A76,'SPX Raw'!$B:$B,0),6)),0))/100</f>
        <v>0</v>
      </c>
      <c r="D76">
        <f>(IFERROR(IFERROR(INDEX('SPX Raw'!$A:$N,MATCH("SPX "&amp;TEXT(D$1,"M/DD/YY")&amp;" C"&amp;$A76,'SPX Raw'!$B:$B,0),6),INDEX('SPX Raw'!$A:$N,MATCH("SPXW "&amp;TEXT(D$1,"M/DD/YY")&amp;" C"&amp;$A76,'SPX Raw'!$B:$B,0),6)),0))/100</f>
        <v>0</v>
      </c>
      <c r="E76">
        <f>(IFERROR(IFERROR(INDEX('SPX Raw'!$A:$N,MATCH("SPX "&amp;TEXT(E$1,"M/DD/YY")&amp;" C"&amp;$A76,'SPX Raw'!$B:$B,0),6),INDEX('SPX Raw'!$A:$N,MATCH("SPXW "&amp;TEXT(E$1,"M/DD/YY")&amp;" C"&amp;$A76,'SPX Raw'!$B:$B,0),6)),0))/100</f>
        <v>0</v>
      </c>
      <c r="F76">
        <f>(IFERROR(IFERROR(INDEX('SPX Raw'!$A:$N,MATCH("SPX "&amp;TEXT(F$1,"M/DD/YY")&amp;" C"&amp;$A76,'SPX Raw'!$B:$B,0),6),INDEX('SPX Raw'!$A:$N,MATCH("SPXW "&amp;TEXT(F$1,"M/DD/YY")&amp;" C"&amp;$A76,'SPX Raw'!$B:$B,0),6)),0))/100</f>
        <v>0</v>
      </c>
      <c r="G76">
        <f>(IFERROR(IFERROR(INDEX('SPX Raw'!$A:$N,MATCH("SPX "&amp;TEXT(G$1,"M/DD/YY")&amp;" C"&amp;$A76,'SPX Raw'!$B:$B,0),6),INDEX('SPX Raw'!$A:$N,MATCH("SPXW "&amp;TEXT(G$1,"M/DD/YY")&amp;" C"&amp;$A76,'SPX Raw'!$B:$B,0),6)),0))/100</f>
        <v>0</v>
      </c>
      <c r="H76">
        <f>(IFERROR(IFERROR(INDEX('SPX Raw'!$A:$N,MATCH("SPX "&amp;TEXT(H$1,"M/DD/YY")&amp;" C"&amp;$A76,'SPX Raw'!$B:$B,0),6),INDEX('SPX Raw'!$A:$N,MATCH("SPXW "&amp;TEXT(H$1,"M/DD/YY")&amp;" C"&amp;$A76,'SPX Raw'!$B:$B,0),6)),0))/100</f>
        <v>0</v>
      </c>
      <c r="I76">
        <f>(IFERROR(IFERROR(INDEX('SPX Raw'!$A:$N,MATCH("SPX "&amp;TEXT(I$1,"M/DD/YY")&amp;" C"&amp;$A76,'SPX Raw'!$B:$B,0),6),INDEX('SPX Raw'!$A:$N,MATCH("SPXW "&amp;TEXT(I$1,"M/DD/YY")&amp;" C"&amp;$A76,'SPX Raw'!$B:$B,0),6)),0))/100</f>
        <v>0</v>
      </c>
      <c r="J76">
        <f>(IFERROR(IFERROR(INDEX('SPX Raw'!$A:$N,MATCH("SPX "&amp;TEXT(J$1,"M/DD/YY")&amp;" C"&amp;$A76,'SPX Raw'!$B:$B,0),6),INDEX('SPX Raw'!$A:$N,MATCH("SPXW "&amp;TEXT(J$1,"M/DD/YY")&amp;" C"&amp;$A76,'SPX Raw'!$B:$B,0),6)),0))/100</f>
        <v>0</v>
      </c>
      <c r="K76">
        <f>(IFERROR(IFERROR(INDEX('SPX Raw'!$A:$N,MATCH("SPX "&amp;TEXT(K$1,"M/DD/YY")&amp;" C"&amp;$A76,'SPX Raw'!$B:$B,0),6),INDEX('SPX Raw'!$A:$N,MATCH("SPXW "&amp;TEXT(K$1,"M/DD/YY")&amp;" C"&amp;$A76,'SPX Raw'!$B:$B,0),6)),0))/100</f>
        <v>0</v>
      </c>
      <c r="L76">
        <f>(IFERROR(IFERROR(INDEX('SPX Raw'!$A:$N,MATCH("SPX "&amp;TEXT(L$1,"M/DD/YY")&amp;" C"&amp;$A76,'SPX Raw'!$B:$B,0),6),INDEX('SPX Raw'!$A:$N,MATCH("SPXW "&amp;TEXT(L$1,"M/DD/YY")&amp;" C"&amp;$A76,'SPX Raw'!$B:$B,0),6)),0))/100</f>
        <v>0</v>
      </c>
      <c r="M76">
        <f>(IFERROR(IFERROR(INDEX('SPX Raw'!$A:$N,MATCH("SPX "&amp;TEXT(M$1,"M/DD/YY")&amp;" C"&amp;$A76,'SPX Raw'!$B:$B,0),6),INDEX('SPX Raw'!$A:$N,MATCH("SPXW "&amp;TEXT(M$1,"M/DD/YY")&amp;" C"&amp;$A76,'SPX Raw'!$B:$B,0),6)),0))/100</f>
        <v>0</v>
      </c>
      <c r="N76">
        <f>(IFERROR(IFERROR(INDEX('SPX Raw'!$A:$N,MATCH("SPX "&amp;TEXT(N$1,"M/DD/YY")&amp;" C"&amp;$A76,'SPX Raw'!$B:$B,0),6),INDEX('SPX Raw'!$A:$N,MATCH("SPXW "&amp;TEXT(N$1,"M/DD/YY")&amp;" C"&amp;$A76,'SPX Raw'!$B:$B,0),6)),0))/100</f>
        <v>0</v>
      </c>
      <c r="O76">
        <f>(IFERROR(IFERROR(INDEX('SPX Raw'!$A:$N,MATCH("SPX "&amp;TEXT(O$1,"M/DD/YY")&amp;" C"&amp;$A76,'SPX Raw'!$B:$B,0),6),INDEX('SPX Raw'!$A:$N,MATCH("SPXW "&amp;TEXT(O$1,"M/DD/YY")&amp;" C"&amp;$A76,'SPX Raw'!$B:$B,0),6)),0))/100</f>
        <v>0</v>
      </c>
      <c r="P76">
        <f>(IFERROR(IFERROR(INDEX('SPX Raw'!$A:$N,MATCH("SPX "&amp;TEXT(P$1,"M/DD/YY")&amp;" C"&amp;$A76,'SPX Raw'!$B:$B,0),6),INDEX('SPX Raw'!$A:$N,MATCH("SPXW "&amp;TEXT(P$1,"M/DD/YY")&amp;" C"&amp;$A76,'SPX Raw'!$B:$B,0),6)),0))/100</f>
        <v>0</v>
      </c>
      <c r="Q76">
        <f>(IFERROR(IFERROR(INDEX('SPX Raw'!$A:$N,MATCH("SPX "&amp;TEXT(Q$1,"M/DD/YY")&amp;" C"&amp;$A76,'SPX Raw'!$B:$B,0),6),INDEX('SPX Raw'!$A:$N,MATCH("SPXW "&amp;TEXT(Q$1,"M/DD/YY")&amp;" C"&amp;$A76,'SPX Raw'!$B:$B,0),6)),0))/100</f>
        <v>0</v>
      </c>
      <c r="R76">
        <f>(IFERROR(IFERROR(INDEX('SPX Raw'!$A:$N,MATCH("SPX "&amp;TEXT(R$1,"M/DD/YY")&amp;" C"&amp;$A76,'SPX Raw'!$B:$B,0),6),INDEX('SPX Raw'!$A:$N,MATCH("SPXW "&amp;TEXT(R$1,"M/DD/YY")&amp;" C"&amp;$A76,'SPX Raw'!$B:$B,0),6)),0))/100</f>
        <v>0.13329195990000001</v>
      </c>
      <c r="S76">
        <f>(IFERROR(IFERROR(INDEX('SPX Raw'!$A:$N,MATCH("SPX "&amp;TEXT(S$1,"M/DD/YY")&amp;" C"&amp;$A76,'SPX Raw'!$B:$B,0),6),INDEX('SPX Raw'!$A:$N,MATCH("SPXW "&amp;TEXT(S$1,"M/DD/YY")&amp;" C"&amp;$A76,'SPX Raw'!$B:$B,0),6)),0))/100</f>
        <v>0.14961000459999999</v>
      </c>
    </row>
    <row r="77" spans="1:19" x14ac:dyDescent="0.3">
      <c r="A77" s="1">
        <v>5600</v>
      </c>
      <c r="B77">
        <f>(IFERROR(IFERROR(INDEX('SPX Raw'!$A:$N,MATCH("SPX "&amp;TEXT(B$1,"M/DD/YY")&amp;" C"&amp;$A77,'SPX Raw'!$B:$B,0),6),INDEX('SPX Raw'!$A:$N,MATCH("SPXW "&amp;TEXT(B$1,"M/DD/YY")&amp;" C"&amp;$A77,'SPX Raw'!$B:$B,0),6)),0))/100</f>
        <v>0</v>
      </c>
      <c r="C77">
        <f>(IFERROR(IFERROR(INDEX('SPX Raw'!$A:$N,MATCH("SPX "&amp;TEXT(C$1,"M/DD/YY")&amp;" C"&amp;$A77,'SPX Raw'!$B:$B,0),6),INDEX('SPX Raw'!$A:$N,MATCH("SPXW "&amp;TEXT(C$1,"M/DD/YY")&amp;" C"&amp;$A77,'SPX Raw'!$B:$B,0),6)),0))/100</f>
        <v>0</v>
      </c>
      <c r="D77">
        <f>(IFERROR(IFERROR(INDEX('SPX Raw'!$A:$N,MATCH("SPX "&amp;TEXT(D$1,"M/DD/YY")&amp;" C"&amp;$A77,'SPX Raw'!$B:$B,0),6),INDEX('SPX Raw'!$A:$N,MATCH("SPXW "&amp;TEXT(D$1,"M/DD/YY")&amp;" C"&amp;$A77,'SPX Raw'!$B:$B,0),6)),0))/100</f>
        <v>0</v>
      </c>
      <c r="E77">
        <f>(IFERROR(IFERROR(INDEX('SPX Raw'!$A:$N,MATCH("SPX "&amp;TEXT(E$1,"M/DD/YY")&amp;" C"&amp;$A77,'SPX Raw'!$B:$B,0),6),INDEX('SPX Raw'!$A:$N,MATCH("SPXW "&amp;TEXT(E$1,"M/DD/YY")&amp;" C"&amp;$A77,'SPX Raw'!$B:$B,0),6)),0))/100</f>
        <v>0</v>
      </c>
      <c r="F77">
        <f>(IFERROR(IFERROR(INDEX('SPX Raw'!$A:$N,MATCH("SPX "&amp;TEXT(F$1,"M/DD/YY")&amp;" C"&amp;$A77,'SPX Raw'!$B:$B,0),6),INDEX('SPX Raw'!$A:$N,MATCH("SPXW "&amp;TEXT(F$1,"M/DD/YY")&amp;" C"&amp;$A77,'SPX Raw'!$B:$B,0),6)),0))/100</f>
        <v>0</v>
      </c>
      <c r="G77">
        <f>(IFERROR(IFERROR(INDEX('SPX Raw'!$A:$N,MATCH("SPX "&amp;TEXT(G$1,"M/DD/YY")&amp;" C"&amp;$A77,'SPX Raw'!$B:$B,0),6),INDEX('SPX Raw'!$A:$N,MATCH("SPXW "&amp;TEXT(G$1,"M/DD/YY")&amp;" C"&amp;$A77,'SPX Raw'!$B:$B,0),6)),0))/100</f>
        <v>0</v>
      </c>
      <c r="H77">
        <f>(IFERROR(IFERROR(INDEX('SPX Raw'!$A:$N,MATCH("SPX "&amp;TEXT(H$1,"M/DD/YY")&amp;" C"&amp;$A77,'SPX Raw'!$B:$B,0),6),INDEX('SPX Raw'!$A:$N,MATCH("SPXW "&amp;TEXT(H$1,"M/DD/YY")&amp;" C"&amp;$A77,'SPX Raw'!$B:$B,0),6)),0))/100</f>
        <v>0</v>
      </c>
      <c r="I77">
        <f>(IFERROR(IFERROR(INDEX('SPX Raw'!$A:$N,MATCH("SPX "&amp;TEXT(I$1,"M/DD/YY")&amp;" C"&amp;$A77,'SPX Raw'!$B:$B,0),6),INDEX('SPX Raw'!$A:$N,MATCH("SPXW "&amp;TEXT(I$1,"M/DD/YY")&amp;" C"&amp;$A77,'SPX Raw'!$B:$B,0),6)),0))/100</f>
        <v>0</v>
      </c>
      <c r="J77">
        <f>(IFERROR(IFERROR(INDEX('SPX Raw'!$A:$N,MATCH("SPX "&amp;TEXT(J$1,"M/DD/YY")&amp;" C"&amp;$A77,'SPX Raw'!$B:$B,0),6),INDEX('SPX Raw'!$A:$N,MATCH("SPXW "&amp;TEXT(J$1,"M/DD/YY")&amp;" C"&amp;$A77,'SPX Raw'!$B:$B,0),6)),0))/100</f>
        <v>0</v>
      </c>
      <c r="K77">
        <f>(IFERROR(IFERROR(INDEX('SPX Raw'!$A:$N,MATCH("SPX "&amp;TEXT(K$1,"M/DD/YY")&amp;" C"&amp;$A77,'SPX Raw'!$B:$B,0),6),INDEX('SPX Raw'!$A:$N,MATCH("SPXW "&amp;TEXT(K$1,"M/DD/YY")&amp;" C"&amp;$A77,'SPX Raw'!$B:$B,0),6)),0))/100</f>
        <v>0</v>
      </c>
      <c r="L77">
        <f>(IFERROR(IFERROR(INDEX('SPX Raw'!$A:$N,MATCH("SPX "&amp;TEXT(L$1,"M/DD/YY")&amp;" C"&amp;$A77,'SPX Raw'!$B:$B,0),6),INDEX('SPX Raw'!$A:$N,MATCH("SPXW "&amp;TEXT(L$1,"M/DD/YY")&amp;" C"&amp;$A77,'SPX Raw'!$B:$B,0),6)),0))/100</f>
        <v>0</v>
      </c>
      <c r="M77">
        <f>(IFERROR(IFERROR(INDEX('SPX Raw'!$A:$N,MATCH("SPX "&amp;TEXT(M$1,"M/DD/YY")&amp;" C"&amp;$A77,'SPX Raw'!$B:$B,0),6),INDEX('SPX Raw'!$A:$N,MATCH("SPXW "&amp;TEXT(M$1,"M/DD/YY")&amp;" C"&amp;$A77,'SPX Raw'!$B:$B,0),6)),0))/100</f>
        <v>0</v>
      </c>
      <c r="N77">
        <f>(IFERROR(IFERROR(INDEX('SPX Raw'!$A:$N,MATCH("SPX "&amp;TEXT(N$1,"M/DD/YY")&amp;" C"&amp;$A77,'SPX Raw'!$B:$B,0),6),INDEX('SPX Raw'!$A:$N,MATCH("SPXW "&amp;TEXT(N$1,"M/DD/YY")&amp;" C"&amp;$A77,'SPX Raw'!$B:$B,0),6)),0))/100</f>
        <v>0</v>
      </c>
      <c r="O77">
        <f>(IFERROR(IFERROR(INDEX('SPX Raw'!$A:$N,MATCH("SPX "&amp;TEXT(O$1,"M/DD/YY")&amp;" C"&amp;$A77,'SPX Raw'!$B:$B,0),6),INDEX('SPX Raw'!$A:$N,MATCH("SPXW "&amp;TEXT(O$1,"M/DD/YY")&amp;" C"&amp;$A77,'SPX Raw'!$B:$B,0),6)),0))/100</f>
        <v>0</v>
      </c>
      <c r="P77">
        <f>(IFERROR(IFERROR(INDEX('SPX Raw'!$A:$N,MATCH("SPX "&amp;TEXT(P$1,"M/DD/YY")&amp;" C"&amp;$A77,'SPX Raw'!$B:$B,0),6),INDEX('SPX Raw'!$A:$N,MATCH("SPXW "&amp;TEXT(P$1,"M/DD/YY")&amp;" C"&amp;$A77,'SPX Raw'!$B:$B,0),6)),0))/100</f>
        <v>0</v>
      </c>
      <c r="Q77">
        <f>(IFERROR(IFERROR(INDEX('SPX Raw'!$A:$N,MATCH("SPX "&amp;TEXT(Q$1,"M/DD/YY")&amp;" C"&amp;$A77,'SPX Raw'!$B:$B,0),6),INDEX('SPX Raw'!$A:$N,MATCH("SPXW "&amp;TEXT(Q$1,"M/DD/YY")&amp;" C"&amp;$A77,'SPX Raw'!$B:$B,0),6)),0))/100</f>
        <v>0</v>
      </c>
      <c r="R77">
        <f>(IFERROR(IFERROR(INDEX('SPX Raw'!$A:$N,MATCH("SPX "&amp;TEXT(R$1,"M/DD/YY")&amp;" C"&amp;$A77,'SPX Raw'!$B:$B,0),6),INDEX('SPX Raw'!$A:$N,MATCH("SPXW "&amp;TEXT(R$1,"M/DD/YY")&amp;" C"&amp;$A77,'SPX Raw'!$B:$B,0),6)),0))/100</f>
        <v>0.13025349429999999</v>
      </c>
      <c r="S77">
        <f>(IFERROR(IFERROR(INDEX('SPX Raw'!$A:$N,MATCH("SPX "&amp;TEXT(S$1,"M/DD/YY")&amp;" C"&amp;$A77,'SPX Raw'!$B:$B,0),6),INDEX('SPX Raw'!$A:$N,MATCH("SPXW "&amp;TEXT(S$1,"M/DD/YY")&amp;" C"&amp;$A77,'SPX Raw'!$B:$B,0),6)),0))/100</f>
        <v>0.1464463869</v>
      </c>
    </row>
    <row r="78" spans="1:19" x14ac:dyDescent="0.3">
      <c r="A78" s="1">
        <v>5700</v>
      </c>
      <c r="B78">
        <f>(IFERROR(IFERROR(INDEX('SPX Raw'!$A:$N,MATCH("SPX "&amp;TEXT(B$1,"M/DD/YY")&amp;" C"&amp;$A78,'SPX Raw'!$B:$B,0),6),INDEX('SPX Raw'!$A:$N,MATCH("SPXW "&amp;TEXT(B$1,"M/DD/YY")&amp;" C"&amp;$A78,'SPX Raw'!$B:$B,0),6)),0))/100</f>
        <v>0</v>
      </c>
      <c r="C78">
        <f>(IFERROR(IFERROR(INDEX('SPX Raw'!$A:$N,MATCH("SPX "&amp;TEXT(C$1,"M/DD/YY")&amp;" C"&amp;$A78,'SPX Raw'!$B:$B,0),6),INDEX('SPX Raw'!$A:$N,MATCH("SPXW "&amp;TEXT(C$1,"M/DD/YY")&amp;" C"&amp;$A78,'SPX Raw'!$B:$B,0),6)),0))/100</f>
        <v>0</v>
      </c>
      <c r="D78">
        <f>(IFERROR(IFERROR(INDEX('SPX Raw'!$A:$N,MATCH("SPX "&amp;TEXT(D$1,"M/DD/YY")&amp;" C"&amp;$A78,'SPX Raw'!$B:$B,0),6),INDEX('SPX Raw'!$A:$N,MATCH("SPXW "&amp;TEXT(D$1,"M/DD/YY")&amp;" C"&amp;$A78,'SPX Raw'!$B:$B,0),6)),0))/100</f>
        <v>0</v>
      </c>
      <c r="E78">
        <f>(IFERROR(IFERROR(INDEX('SPX Raw'!$A:$N,MATCH("SPX "&amp;TEXT(E$1,"M/DD/YY")&amp;" C"&amp;$A78,'SPX Raw'!$B:$B,0),6),INDEX('SPX Raw'!$A:$N,MATCH("SPXW "&amp;TEXT(E$1,"M/DD/YY")&amp;" C"&amp;$A78,'SPX Raw'!$B:$B,0),6)),0))/100</f>
        <v>0</v>
      </c>
      <c r="F78">
        <f>(IFERROR(IFERROR(INDEX('SPX Raw'!$A:$N,MATCH("SPX "&amp;TEXT(F$1,"M/DD/YY")&amp;" C"&amp;$A78,'SPX Raw'!$B:$B,0),6),INDEX('SPX Raw'!$A:$N,MATCH("SPXW "&amp;TEXT(F$1,"M/DD/YY")&amp;" C"&amp;$A78,'SPX Raw'!$B:$B,0),6)),0))/100</f>
        <v>0</v>
      </c>
      <c r="G78">
        <f>(IFERROR(IFERROR(INDEX('SPX Raw'!$A:$N,MATCH("SPX "&amp;TEXT(G$1,"M/DD/YY")&amp;" C"&amp;$A78,'SPX Raw'!$B:$B,0),6),INDEX('SPX Raw'!$A:$N,MATCH("SPXW "&amp;TEXT(G$1,"M/DD/YY")&amp;" C"&amp;$A78,'SPX Raw'!$B:$B,0),6)),0))/100</f>
        <v>0</v>
      </c>
      <c r="H78">
        <f>(IFERROR(IFERROR(INDEX('SPX Raw'!$A:$N,MATCH("SPX "&amp;TEXT(H$1,"M/DD/YY")&amp;" C"&amp;$A78,'SPX Raw'!$B:$B,0),6),INDEX('SPX Raw'!$A:$N,MATCH("SPXW "&amp;TEXT(H$1,"M/DD/YY")&amp;" C"&amp;$A78,'SPX Raw'!$B:$B,0),6)),0))/100</f>
        <v>0</v>
      </c>
      <c r="I78">
        <f>(IFERROR(IFERROR(INDEX('SPX Raw'!$A:$N,MATCH("SPX "&amp;TEXT(I$1,"M/DD/YY")&amp;" C"&amp;$A78,'SPX Raw'!$B:$B,0),6),INDEX('SPX Raw'!$A:$N,MATCH("SPXW "&amp;TEXT(I$1,"M/DD/YY")&amp;" C"&amp;$A78,'SPX Raw'!$B:$B,0),6)),0))/100</f>
        <v>0</v>
      </c>
      <c r="J78">
        <f>(IFERROR(IFERROR(INDEX('SPX Raw'!$A:$N,MATCH("SPX "&amp;TEXT(J$1,"M/DD/YY")&amp;" C"&amp;$A78,'SPX Raw'!$B:$B,0),6),INDEX('SPX Raw'!$A:$N,MATCH("SPXW "&amp;TEXT(J$1,"M/DD/YY")&amp;" C"&amp;$A78,'SPX Raw'!$B:$B,0),6)),0))/100</f>
        <v>0</v>
      </c>
      <c r="K78">
        <f>(IFERROR(IFERROR(INDEX('SPX Raw'!$A:$N,MATCH("SPX "&amp;TEXT(K$1,"M/DD/YY")&amp;" C"&amp;$A78,'SPX Raw'!$B:$B,0),6),INDEX('SPX Raw'!$A:$N,MATCH("SPXW "&amp;TEXT(K$1,"M/DD/YY")&amp;" C"&amp;$A78,'SPX Raw'!$B:$B,0),6)),0))/100</f>
        <v>0</v>
      </c>
      <c r="L78">
        <f>(IFERROR(IFERROR(INDEX('SPX Raw'!$A:$N,MATCH("SPX "&amp;TEXT(L$1,"M/DD/YY")&amp;" C"&amp;$A78,'SPX Raw'!$B:$B,0),6),INDEX('SPX Raw'!$A:$N,MATCH("SPXW "&amp;TEXT(L$1,"M/DD/YY")&amp;" C"&amp;$A78,'SPX Raw'!$B:$B,0),6)),0))/100</f>
        <v>0</v>
      </c>
      <c r="M78">
        <f>(IFERROR(IFERROR(INDEX('SPX Raw'!$A:$N,MATCH("SPX "&amp;TEXT(M$1,"M/DD/YY")&amp;" C"&amp;$A78,'SPX Raw'!$B:$B,0),6),INDEX('SPX Raw'!$A:$N,MATCH("SPXW "&amp;TEXT(M$1,"M/DD/YY")&amp;" C"&amp;$A78,'SPX Raw'!$B:$B,0),6)),0))/100</f>
        <v>0</v>
      </c>
      <c r="N78">
        <f>(IFERROR(IFERROR(INDEX('SPX Raw'!$A:$N,MATCH("SPX "&amp;TEXT(N$1,"M/DD/YY")&amp;" C"&amp;$A78,'SPX Raw'!$B:$B,0),6),INDEX('SPX Raw'!$A:$N,MATCH("SPXW "&amp;TEXT(N$1,"M/DD/YY")&amp;" C"&amp;$A78,'SPX Raw'!$B:$B,0),6)),0))/100</f>
        <v>0</v>
      </c>
      <c r="O78">
        <f>(IFERROR(IFERROR(INDEX('SPX Raw'!$A:$N,MATCH("SPX "&amp;TEXT(O$1,"M/DD/YY")&amp;" C"&amp;$A78,'SPX Raw'!$B:$B,0),6),INDEX('SPX Raw'!$A:$N,MATCH("SPXW "&amp;TEXT(O$1,"M/DD/YY")&amp;" C"&amp;$A78,'SPX Raw'!$B:$B,0),6)),0))/100</f>
        <v>0</v>
      </c>
      <c r="P78">
        <f>(IFERROR(IFERROR(INDEX('SPX Raw'!$A:$N,MATCH("SPX "&amp;TEXT(P$1,"M/DD/YY")&amp;" C"&amp;$A78,'SPX Raw'!$B:$B,0),6),INDEX('SPX Raw'!$A:$N,MATCH("SPXW "&amp;TEXT(P$1,"M/DD/YY")&amp;" C"&amp;$A78,'SPX Raw'!$B:$B,0),6)),0))/100</f>
        <v>0</v>
      </c>
      <c r="Q78">
        <f>(IFERROR(IFERROR(INDEX('SPX Raw'!$A:$N,MATCH("SPX "&amp;TEXT(Q$1,"M/DD/YY")&amp;" C"&amp;$A78,'SPX Raw'!$B:$B,0),6),INDEX('SPX Raw'!$A:$N,MATCH("SPXW "&amp;TEXT(Q$1,"M/DD/YY")&amp;" C"&amp;$A78,'SPX Raw'!$B:$B,0),6)),0))/100</f>
        <v>0</v>
      </c>
      <c r="R78">
        <f>(IFERROR(IFERROR(INDEX('SPX Raw'!$A:$N,MATCH("SPX "&amp;TEXT(R$1,"M/DD/YY")&amp;" C"&amp;$A78,'SPX Raw'!$B:$B,0),6),INDEX('SPX Raw'!$A:$N,MATCH("SPXW "&amp;TEXT(R$1,"M/DD/YY")&amp;" C"&amp;$A78,'SPX Raw'!$B:$B,0),6)),0))/100</f>
        <v>0.1275468099</v>
      </c>
      <c r="S78">
        <f>(IFERROR(IFERROR(INDEX('SPX Raw'!$A:$N,MATCH("SPX "&amp;TEXT(S$1,"M/DD/YY")&amp;" C"&amp;$A78,'SPX Raw'!$B:$B,0),6),INDEX('SPX Raw'!$A:$N,MATCH("SPXW "&amp;TEXT(S$1,"M/DD/YY")&amp;" C"&amp;$A78,'SPX Raw'!$B:$B,0),6)),0))/100</f>
        <v>0.14346988969999999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6C5F6-7697-4AD8-8623-3CAF8E67BB51}">
  <dimension ref="A1:J41"/>
  <sheetViews>
    <sheetView zoomScaleNormal="100" workbookViewId="0">
      <selection activeCell="K19" sqref="K1:K1048576"/>
    </sheetView>
  </sheetViews>
  <sheetFormatPr defaultRowHeight="15.6" x14ac:dyDescent="0.3"/>
  <cols>
    <col min="2" max="3" width="10.59765625" bestFit="1" customWidth="1"/>
    <col min="4" max="8" width="9.5" bestFit="1" customWidth="1"/>
    <col min="9" max="9" width="10.59765625" bestFit="1" customWidth="1"/>
    <col min="10" max="10" width="9.5" bestFit="1" customWidth="1"/>
  </cols>
  <sheetData>
    <row r="1" spans="1:10" x14ac:dyDescent="0.3">
      <c r="B1" s="2">
        <v>45259</v>
      </c>
      <c r="C1" s="2">
        <v>45288</v>
      </c>
      <c r="D1" s="2">
        <v>45321</v>
      </c>
      <c r="E1" s="2">
        <v>45350</v>
      </c>
      <c r="F1" s="2">
        <v>45378</v>
      </c>
      <c r="G1" s="2">
        <v>45470</v>
      </c>
      <c r="H1" s="2">
        <v>45562</v>
      </c>
      <c r="I1" s="2">
        <v>45656</v>
      </c>
      <c r="J1" s="2">
        <v>45835</v>
      </c>
    </row>
    <row r="2" spans="1:10" x14ac:dyDescent="0.3">
      <c r="A2">
        <v>4300</v>
      </c>
      <c r="B2">
        <f>(IFERROR(IFERROR(INDEX('HSCEI Raw'!$A:$N,MATCH("HSCEI "&amp;MONTH(B$1)&amp;" C"&amp;$A2,'HSCEI Raw'!$B:$B,0),13),INDEX('HSCEI Raw'!$A:$N,MATCH("HSCEI "&amp;MONTH(B$1)&amp;"/"&amp;YEAR(B$1)-2000&amp;" C"&amp;$A2,'HSCEI Raw'!$B:$B,0),13)),0))/100</f>
        <v>0</v>
      </c>
      <c r="C2">
        <f>(IFERROR(IFERROR(INDEX('HSCEI Raw'!$A:$N,MATCH("HSCEI "&amp;MONTH(C$1)&amp;" C"&amp;$A2,'HSCEI Raw'!$B:$B,0),13),INDEX('HSCEI Raw'!$A:$N,MATCH("HSCEI "&amp;MONTH(C$1)&amp;"/"&amp;YEAR(C$1)-2000&amp;" C"&amp;$A2,'HSCEI Raw'!$B:$B,0),13)),0))/100</f>
        <v>0</v>
      </c>
      <c r="D2">
        <f>(IFERROR(IFERROR(INDEX('HSCEI Raw'!$A:$N,MATCH("HSCEI "&amp;MONTH(D$1)&amp;" C"&amp;$A2,'HSCEI Raw'!$B:$B,0),13),INDEX('HSCEI Raw'!$A:$N,MATCH("HSCEI "&amp;MONTH(D$1)&amp;"/"&amp;YEAR(D$1)-2000&amp;" C"&amp;$A2,'HSCEI Raw'!$B:$B,0),13)),0))/100</f>
        <v>0</v>
      </c>
      <c r="E2">
        <f>(IFERROR(IFERROR(INDEX('HSCEI Raw'!$A:$N,MATCH("HSCEI "&amp;MONTH(E$1)&amp;" C"&amp;$A2,'HSCEI Raw'!$B:$B,0),13),INDEX('HSCEI Raw'!$A:$N,MATCH("HSCEI "&amp;MONTH(E$1)&amp;"/"&amp;YEAR(E$1)-2000&amp;" C"&amp;$A2,'HSCEI Raw'!$B:$B,0),13)),0))/100</f>
        <v>0</v>
      </c>
      <c r="F2">
        <f>(IFERROR(IFERROR(INDEX('HSCEI Raw'!$A:$N,MATCH("HSCEI "&amp;MONTH(F$1)&amp;" C"&amp;$A2,'HSCEI Raw'!$B:$B,0),13),INDEX('HSCEI Raw'!$A:$N,MATCH("HSCEI "&amp;MONTH(F$1)&amp;"/"&amp;YEAR(F$1)-2000&amp;" C"&amp;$A2,'HSCEI Raw'!$B:$B,0),13)),0))/100</f>
        <v>0</v>
      </c>
      <c r="G2">
        <f>(IFERROR(IFERROR(INDEX('HSCEI Raw'!$A:$N,MATCH("HSCEI "&amp;MONTH(G$1)&amp;" C"&amp;$A2,'HSCEI Raw'!$B:$B,0),13),INDEX('HSCEI Raw'!$A:$N,MATCH("HSCEI "&amp;MONTH(G$1)&amp;"/"&amp;YEAR(G$1)-2000&amp;" C"&amp;$A2,'HSCEI Raw'!$B:$B,0),13)),0))/100</f>
        <v>0</v>
      </c>
      <c r="H2">
        <f>(IFERROR(IFERROR(INDEX('HSCEI Raw'!$A:$N,MATCH("HSCEI "&amp;MONTH(H$1)&amp;" C"&amp;$A2,'HSCEI Raw'!$B:$B,0),13),INDEX('HSCEI Raw'!$A:$N,MATCH("HSCEI "&amp;MONTH(H$1)&amp;"/"&amp;YEAR(H$1)-2000&amp;" C"&amp;$A2,'HSCEI Raw'!$B:$B,0),13)),0))/100</f>
        <v>0</v>
      </c>
      <c r="I2">
        <f>(IFERROR(IFERROR(INDEX('HSCEI Raw'!$A:$N,MATCH("HSCEI "&amp;MONTH(I$1)&amp;" C"&amp;$A2,'HSCEI Raw'!$B:$B,0),13),INDEX('HSCEI Raw'!$A:$N,MATCH("HSCEI "&amp;MONTH(I$1)&amp;"/"&amp;YEAR(I$1)-2000&amp;" C"&amp;$A2,'HSCEI Raw'!$B:$B,0),13)),0))/100</f>
        <v>0.30424807240000001</v>
      </c>
      <c r="J2">
        <f>(IFERROR(IFERROR(INDEX('HSCEI Raw'!$A:$N,MATCH("HSCEI "&amp;MONTH(J$1)&amp;" C"&amp;$A2,'HSCEI Raw'!$B:$B,0),13),INDEX('HSCEI Raw'!$A:$N,MATCH("HSCEI "&amp;MONTH(J$1)&amp;"/"&amp;YEAR(J$1)-2000&amp;" C"&amp;$A2,'HSCEI Raw'!$B:$B,0),13)),0))/100</f>
        <v>0</v>
      </c>
    </row>
    <row r="3" spans="1:10" x14ac:dyDescent="0.3">
      <c r="A3">
        <v>4400</v>
      </c>
      <c r="B3">
        <f>(IFERROR(IFERROR(INDEX('HSCEI Raw'!$A:$N,MATCH("HSCEI "&amp;MONTH(B$1)&amp;" C"&amp;$A3,'HSCEI Raw'!$B:$B,0),13),INDEX('HSCEI Raw'!$A:$N,MATCH("HSCEI "&amp;MONTH(B$1)&amp;"/"&amp;YEAR(B$1)-2000&amp;" C"&amp;$A3,'HSCEI Raw'!$B:$B,0),13)),0))/100</f>
        <v>0</v>
      </c>
      <c r="C3">
        <f>(IFERROR(IFERROR(INDEX('HSCEI Raw'!$A:$N,MATCH("HSCEI "&amp;MONTH(C$1)&amp;" C"&amp;$A3,'HSCEI Raw'!$B:$B,0),13),INDEX('HSCEI Raw'!$A:$N,MATCH("HSCEI "&amp;MONTH(C$1)&amp;"/"&amp;YEAR(C$1)-2000&amp;" C"&amp;$A3,'HSCEI Raw'!$B:$B,0),13)),0))/100</f>
        <v>0</v>
      </c>
      <c r="D3">
        <f>(IFERROR(IFERROR(INDEX('HSCEI Raw'!$A:$N,MATCH("HSCEI "&amp;MONTH(D$1)&amp;" C"&amp;$A3,'HSCEI Raw'!$B:$B,0),13),INDEX('HSCEI Raw'!$A:$N,MATCH("HSCEI "&amp;MONTH(D$1)&amp;"/"&amp;YEAR(D$1)-2000&amp;" C"&amp;$A3,'HSCEI Raw'!$B:$B,0),13)),0))/100</f>
        <v>0</v>
      </c>
      <c r="E3">
        <f>(IFERROR(IFERROR(INDEX('HSCEI Raw'!$A:$N,MATCH("HSCEI "&amp;MONTH(E$1)&amp;" C"&amp;$A3,'HSCEI Raw'!$B:$B,0),13),INDEX('HSCEI Raw'!$A:$N,MATCH("HSCEI "&amp;MONTH(E$1)&amp;"/"&amp;YEAR(E$1)-2000&amp;" C"&amp;$A3,'HSCEI Raw'!$B:$B,0),13)),0))/100</f>
        <v>0</v>
      </c>
      <c r="F3">
        <f>(IFERROR(IFERROR(INDEX('HSCEI Raw'!$A:$N,MATCH("HSCEI "&amp;MONTH(F$1)&amp;" C"&amp;$A3,'HSCEI Raw'!$B:$B,0),13),INDEX('HSCEI Raw'!$A:$N,MATCH("HSCEI "&amp;MONTH(F$1)&amp;"/"&amp;YEAR(F$1)-2000&amp;" C"&amp;$A3,'HSCEI Raw'!$B:$B,0),13)),0))/100</f>
        <v>0</v>
      </c>
      <c r="G3">
        <f>(IFERROR(IFERROR(INDEX('HSCEI Raw'!$A:$N,MATCH("HSCEI "&amp;MONTH(G$1)&amp;" C"&amp;$A3,'HSCEI Raw'!$B:$B,0),13),INDEX('HSCEI Raw'!$A:$N,MATCH("HSCEI "&amp;MONTH(G$1)&amp;"/"&amp;YEAR(G$1)-2000&amp;" C"&amp;$A3,'HSCEI Raw'!$B:$B,0),13)),0))/100</f>
        <v>0</v>
      </c>
      <c r="H3">
        <f>(IFERROR(IFERROR(INDEX('HSCEI Raw'!$A:$N,MATCH("HSCEI "&amp;MONTH(H$1)&amp;" C"&amp;$A3,'HSCEI Raw'!$B:$B,0),13),INDEX('HSCEI Raw'!$A:$N,MATCH("HSCEI "&amp;MONTH(H$1)&amp;"/"&amp;YEAR(H$1)-2000&amp;" C"&amp;$A3,'HSCEI Raw'!$B:$B,0),13)),0))/100</f>
        <v>0</v>
      </c>
      <c r="I3">
        <f>(IFERROR(IFERROR(INDEX('HSCEI Raw'!$A:$N,MATCH("HSCEI "&amp;MONTH(I$1)&amp;" C"&amp;$A3,'HSCEI Raw'!$B:$B,0),13),INDEX('HSCEI Raw'!$A:$N,MATCH("HSCEI "&amp;MONTH(I$1)&amp;"/"&amp;YEAR(I$1)-2000&amp;" C"&amp;$A3,'HSCEI Raw'!$B:$B,0),13)),0))/100</f>
        <v>0.29945373110000001</v>
      </c>
      <c r="J3">
        <f>(IFERROR(IFERROR(INDEX('HSCEI Raw'!$A:$N,MATCH("HSCEI "&amp;MONTH(J$1)&amp;" C"&amp;$A3,'HSCEI Raw'!$B:$B,0),13),INDEX('HSCEI Raw'!$A:$N,MATCH("HSCEI "&amp;MONTH(J$1)&amp;"/"&amp;YEAR(J$1)-2000&amp;" C"&amp;$A3,'HSCEI Raw'!$B:$B,0),13)),0))/100</f>
        <v>0</v>
      </c>
    </row>
    <row r="4" spans="1:10" x14ac:dyDescent="0.3">
      <c r="A4">
        <v>4500</v>
      </c>
      <c r="B4">
        <f>(IFERROR(IFERROR(INDEX('HSCEI Raw'!$A:$N,MATCH("HSCEI "&amp;MONTH(B$1)&amp;" C"&amp;$A4,'HSCEI Raw'!$B:$B,0),13),INDEX('HSCEI Raw'!$A:$N,MATCH("HSCEI "&amp;MONTH(B$1)&amp;"/"&amp;YEAR(B$1)-2000&amp;" C"&amp;$A4,'HSCEI Raw'!$B:$B,0),13)),0))/100</f>
        <v>0</v>
      </c>
      <c r="C4">
        <f>(IFERROR(IFERROR(INDEX('HSCEI Raw'!$A:$N,MATCH("HSCEI "&amp;MONTH(C$1)&amp;" C"&amp;$A4,'HSCEI Raw'!$B:$B,0),13),INDEX('HSCEI Raw'!$A:$N,MATCH("HSCEI "&amp;MONTH(C$1)&amp;"/"&amp;YEAR(C$1)-2000&amp;" C"&amp;$A4,'HSCEI Raw'!$B:$B,0),13)),0))/100</f>
        <v>0</v>
      </c>
      <c r="D4">
        <f>(IFERROR(IFERROR(INDEX('HSCEI Raw'!$A:$N,MATCH("HSCEI "&amp;MONTH(D$1)&amp;" C"&amp;$A4,'HSCEI Raw'!$B:$B,0),13),INDEX('HSCEI Raw'!$A:$N,MATCH("HSCEI "&amp;MONTH(D$1)&amp;"/"&amp;YEAR(D$1)-2000&amp;" C"&amp;$A4,'HSCEI Raw'!$B:$B,0),13)),0))/100</f>
        <v>0</v>
      </c>
      <c r="E4">
        <f>(IFERROR(IFERROR(INDEX('HSCEI Raw'!$A:$N,MATCH("HSCEI "&amp;MONTH(E$1)&amp;" C"&amp;$A4,'HSCEI Raw'!$B:$B,0),13),INDEX('HSCEI Raw'!$A:$N,MATCH("HSCEI "&amp;MONTH(E$1)&amp;"/"&amp;YEAR(E$1)-2000&amp;" C"&amp;$A4,'HSCEI Raw'!$B:$B,0),13)),0))/100</f>
        <v>0</v>
      </c>
      <c r="F4">
        <f>(IFERROR(IFERROR(INDEX('HSCEI Raw'!$A:$N,MATCH("HSCEI "&amp;MONTH(F$1)&amp;" C"&amp;$A4,'HSCEI Raw'!$B:$B,0),13),INDEX('HSCEI Raw'!$A:$N,MATCH("HSCEI "&amp;MONTH(F$1)&amp;"/"&amp;YEAR(F$1)-2000&amp;" C"&amp;$A4,'HSCEI Raw'!$B:$B,0),13)),0))/100</f>
        <v>0</v>
      </c>
      <c r="G4">
        <f>(IFERROR(IFERROR(INDEX('HSCEI Raw'!$A:$N,MATCH("HSCEI "&amp;MONTH(G$1)&amp;" C"&amp;$A4,'HSCEI Raw'!$B:$B,0),13),INDEX('HSCEI Raw'!$A:$N,MATCH("HSCEI "&amp;MONTH(G$1)&amp;"/"&amp;YEAR(G$1)-2000&amp;" C"&amp;$A4,'HSCEI Raw'!$B:$B,0),13)),0))/100</f>
        <v>0</v>
      </c>
      <c r="H4">
        <f>(IFERROR(IFERROR(INDEX('HSCEI Raw'!$A:$N,MATCH("HSCEI "&amp;MONTH(H$1)&amp;" C"&amp;$A4,'HSCEI Raw'!$B:$B,0),13),INDEX('HSCEI Raw'!$A:$N,MATCH("HSCEI "&amp;MONTH(H$1)&amp;"/"&amp;YEAR(H$1)-2000&amp;" C"&amp;$A4,'HSCEI Raw'!$B:$B,0),13)),0))/100</f>
        <v>0</v>
      </c>
      <c r="I4">
        <f>(IFERROR(IFERROR(INDEX('HSCEI Raw'!$A:$N,MATCH("HSCEI "&amp;MONTH(I$1)&amp;" C"&amp;$A4,'HSCEI Raw'!$B:$B,0),13),INDEX('HSCEI Raw'!$A:$N,MATCH("HSCEI "&amp;MONTH(I$1)&amp;"/"&amp;YEAR(I$1)-2000&amp;" C"&amp;$A4,'HSCEI Raw'!$B:$B,0),13)),0))/100</f>
        <v>0.29486746600000002</v>
      </c>
      <c r="J4">
        <f>(IFERROR(IFERROR(INDEX('HSCEI Raw'!$A:$N,MATCH("HSCEI "&amp;MONTH(J$1)&amp;" C"&amp;$A4,'HSCEI Raw'!$B:$B,0),13),INDEX('HSCEI Raw'!$A:$N,MATCH("HSCEI "&amp;MONTH(J$1)&amp;"/"&amp;YEAR(J$1)-2000&amp;" C"&amp;$A4,'HSCEI Raw'!$B:$B,0),13)),0))/100</f>
        <v>0</v>
      </c>
    </row>
    <row r="5" spans="1:10" x14ac:dyDescent="0.3">
      <c r="A5">
        <v>4600</v>
      </c>
      <c r="B5">
        <f>(IFERROR(IFERROR(INDEX('HSCEI Raw'!$A:$N,MATCH("HSCEI "&amp;MONTH(B$1)&amp;" C"&amp;$A5,'HSCEI Raw'!$B:$B,0),13),INDEX('HSCEI Raw'!$A:$N,MATCH("HSCEI "&amp;MONTH(B$1)&amp;"/"&amp;YEAR(B$1)-2000&amp;" C"&amp;$A5,'HSCEI Raw'!$B:$B,0),13)),0))/100</f>
        <v>0</v>
      </c>
      <c r="C5">
        <f>(IFERROR(IFERROR(INDEX('HSCEI Raw'!$A:$N,MATCH("HSCEI "&amp;MONTH(C$1)&amp;" C"&amp;$A5,'HSCEI Raw'!$B:$B,0),13),INDEX('HSCEI Raw'!$A:$N,MATCH("HSCEI "&amp;MONTH(C$1)&amp;"/"&amp;YEAR(C$1)-2000&amp;" C"&amp;$A5,'HSCEI Raw'!$B:$B,0),13)),0))/100</f>
        <v>0</v>
      </c>
      <c r="D5">
        <f>(IFERROR(IFERROR(INDEX('HSCEI Raw'!$A:$N,MATCH("HSCEI "&amp;MONTH(D$1)&amp;" C"&amp;$A5,'HSCEI Raw'!$B:$B,0),13),INDEX('HSCEI Raw'!$A:$N,MATCH("HSCEI "&amp;MONTH(D$1)&amp;"/"&amp;YEAR(D$1)-2000&amp;" C"&amp;$A5,'HSCEI Raw'!$B:$B,0),13)),0))/100</f>
        <v>0</v>
      </c>
      <c r="E5">
        <f>(IFERROR(IFERROR(INDEX('HSCEI Raw'!$A:$N,MATCH("HSCEI "&amp;MONTH(E$1)&amp;" C"&amp;$A5,'HSCEI Raw'!$B:$B,0),13),INDEX('HSCEI Raw'!$A:$N,MATCH("HSCEI "&amp;MONTH(E$1)&amp;"/"&amp;YEAR(E$1)-2000&amp;" C"&amp;$A5,'HSCEI Raw'!$B:$B,0),13)),0))/100</f>
        <v>0</v>
      </c>
      <c r="F5">
        <f>(IFERROR(IFERROR(INDEX('HSCEI Raw'!$A:$N,MATCH("HSCEI "&amp;MONTH(F$1)&amp;" C"&amp;$A5,'HSCEI Raw'!$B:$B,0),13),INDEX('HSCEI Raw'!$A:$N,MATCH("HSCEI "&amp;MONTH(F$1)&amp;"/"&amp;YEAR(F$1)-2000&amp;" C"&amp;$A5,'HSCEI Raw'!$B:$B,0),13)),0))/100</f>
        <v>0</v>
      </c>
      <c r="G5">
        <f>(IFERROR(IFERROR(INDEX('HSCEI Raw'!$A:$N,MATCH("HSCEI "&amp;MONTH(G$1)&amp;" C"&amp;$A5,'HSCEI Raw'!$B:$B,0),13),INDEX('HSCEI Raw'!$A:$N,MATCH("HSCEI "&amp;MONTH(G$1)&amp;"/"&amp;YEAR(G$1)-2000&amp;" C"&amp;$A5,'HSCEI Raw'!$B:$B,0),13)),0))/100</f>
        <v>0</v>
      </c>
      <c r="H5">
        <f>(IFERROR(IFERROR(INDEX('HSCEI Raw'!$A:$N,MATCH("HSCEI "&amp;MONTH(H$1)&amp;" C"&amp;$A5,'HSCEI Raw'!$B:$B,0),13),INDEX('HSCEI Raw'!$A:$N,MATCH("HSCEI "&amp;MONTH(H$1)&amp;"/"&amp;YEAR(H$1)-2000&amp;" C"&amp;$A5,'HSCEI Raw'!$B:$B,0),13)),0))/100</f>
        <v>0</v>
      </c>
      <c r="I5">
        <f>(IFERROR(IFERROR(INDEX('HSCEI Raw'!$A:$N,MATCH("HSCEI "&amp;MONTH(I$1)&amp;" C"&amp;$A5,'HSCEI Raw'!$B:$B,0),13),INDEX('HSCEI Raw'!$A:$N,MATCH("HSCEI "&amp;MONTH(I$1)&amp;"/"&amp;YEAR(I$1)-2000&amp;" C"&amp;$A5,'HSCEI Raw'!$B:$B,0),13)),0))/100</f>
        <v>0.28727566039999997</v>
      </c>
      <c r="J5">
        <f>(IFERROR(IFERROR(INDEX('HSCEI Raw'!$A:$N,MATCH("HSCEI "&amp;MONTH(J$1)&amp;" C"&amp;$A5,'HSCEI Raw'!$B:$B,0),13),INDEX('HSCEI Raw'!$A:$N,MATCH("HSCEI "&amp;MONTH(J$1)&amp;"/"&amp;YEAR(J$1)-2000&amp;" C"&amp;$A5,'HSCEI Raw'!$B:$B,0),13)),0))/100</f>
        <v>0</v>
      </c>
    </row>
    <row r="6" spans="1:10" x14ac:dyDescent="0.3">
      <c r="A6">
        <v>4700</v>
      </c>
      <c r="B6">
        <f>(IFERROR(IFERROR(INDEX('HSCEI Raw'!$A:$N,MATCH("HSCEI "&amp;MONTH(B$1)&amp;" C"&amp;$A6,'HSCEI Raw'!$B:$B,0),13),INDEX('HSCEI Raw'!$A:$N,MATCH("HSCEI "&amp;MONTH(B$1)&amp;"/"&amp;YEAR(B$1)-2000&amp;" C"&amp;$A6,'HSCEI Raw'!$B:$B,0),13)),0))/100</f>
        <v>0</v>
      </c>
      <c r="C6">
        <f>(IFERROR(IFERROR(INDEX('HSCEI Raw'!$A:$N,MATCH("HSCEI "&amp;MONTH(C$1)&amp;" C"&amp;$A6,'HSCEI Raw'!$B:$B,0),13),INDEX('HSCEI Raw'!$A:$N,MATCH("HSCEI "&amp;MONTH(C$1)&amp;"/"&amp;YEAR(C$1)-2000&amp;" C"&amp;$A6,'HSCEI Raw'!$B:$B,0),13)),0))/100</f>
        <v>0</v>
      </c>
      <c r="D6">
        <f>(IFERROR(IFERROR(INDEX('HSCEI Raw'!$A:$N,MATCH("HSCEI "&amp;MONTH(D$1)&amp;" C"&amp;$A6,'HSCEI Raw'!$B:$B,0),13),INDEX('HSCEI Raw'!$A:$N,MATCH("HSCEI "&amp;MONTH(D$1)&amp;"/"&amp;YEAR(D$1)-2000&amp;" C"&amp;$A6,'HSCEI Raw'!$B:$B,0),13)),0))/100</f>
        <v>0</v>
      </c>
      <c r="E6">
        <f>(IFERROR(IFERROR(INDEX('HSCEI Raw'!$A:$N,MATCH("HSCEI "&amp;MONTH(E$1)&amp;" C"&amp;$A6,'HSCEI Raw'!$B:$B,0),13),INDEX('HSCEI Raw'!$A:$N,MATCH("HSCEI "&amp;MONTH(E$1)&amp;"/"&amp;YEAR(E$1)-2000&amp;" C"&amp;$A6,'HSCEI Raw'!$B:$B,0),13)),0))/100</f>
        <v>0</v>
      </c>
      <c r="F6">
        <f>(IFERROR(IFERROR(INDEX('HSCEI Raw'!$A:$N,MATCH("HSCEI "&amp;MONTH(F$1)&amp;" C"&amp;$A6,'HSCEI Raw'!$B:$B,0),13),INDEX('HSCEI Raw'!$A:$N,MATCH("HSCEI "&amp;MONTH(F$1)&amp;"/"&amp;YEAR(F$1)-2000&amp;" C"&amp;$A6,'HSCEI Raw'!$B:$B,0),13)),0))/100</f>
        <v>0</v>
      </c>
      <c r="G6">
        <f>(IFERROR(IFERROR(INDEX('HSCEI Raw'!$A:$N,MATCH("HSCEI "&amp;MONTH(G$1)&amp;" C"&amp;$A6,'HSCEI Raw'!$B:$B,0),13),INDEX('HSCEI Raw'!$A:$N,MATCH("HSCEI "&amp;MONTH(G$1)&amp;"/"&amp;YEAR(G$1)-2000&amp;" C"&amp;$A6,'HSCEI Raw'!$B:$B,0),13)),0))/100</f>
        <v>0</v>
      </c>
      <c r="H6">
        <f>(IFERROR(IFERROR(INDEX('HSCEI Raw'!$A:$N,MATCH("HSCEI "&amp;MONTH(H$1)&amp;" C"&amp;$A6,'HSCEI Raw'!$B:$B,0),13),INDEX('HSCEI Raw'!$A:$N,MATCH("HSCEI "&amp;MONTH(H$1)&amp;"/"&amp;YEAR(H$1)-2000&amp;" C"&amp;$A6,'HSCEI Raw'!$B:$B,0),13)),0))/100</f>
        <v>0</v>
      </c>
      <c r="I6">
        <f>(IFERROR(IFERROR(INDEX('HSCEI Raw'!$A:$N,MATCH("HSCEI "&amp;MONTH(I$1)&amp;" C"&amp;$A6,'HSCEI Raw'!$B:$B,0),13),INDEX('HSCEI Raw'!$A:$N,MATCH("HSCEI "&amp;MONTH(I$1)&amp;"/"&amp;YEAR(I$1)-2000&amp;" C"&amp;$A6,'HSCEI Raw'!$B:$B,0),13)),0))/100</f>
        <v>0.28746929590000003</v>
      </c>
      <c r="J6">
        <f>(IFERROR(IFERROR(INDEX('HSCEI Raw'!$A:$N,MATCH("HSCEI "&amp;MONTH(J$1)&amp;" C"&amp;$A6,'HSCEI Raw'!$B:$B,0),13),INDEX('HSCEI Raw'!$A:$N,MATCH("HSCEI "&amp;MONTH(J$1)&amp;"/"&amp;YEAR(J$1)-2000&amp;" C"&amp;$A6,'HSCEI Raw'!$B:$B,0),13)),0))/100</f>
        <v>0.27857495430000001</v>
      </c>
    </row>
    <row r="7" spans="1:10" x14ac:dyDescent="0.3">
      <c r="A7">
        <v>4800</v>
      </c>
      <c r="B7">
        <f>(IFERROR(IFERROR(INDEX('HSCEI Raw'!$A:$N,MATCH("HSCEI "&amp;MONTH(B$1)&amp;" C"&amp;$A7,'HSCEI Raw'!$B:$B,0),13),INDEX('HSCEI Raw'!$A:$N,MATCH("HSCEI "&amp;MONTH(B$1)&amp;"/"&amp;YEAR(B$1)-2000&amp;" C"&amp;$A7,'HSCEI Raw'!$B:$B,0),13)),0))/100</f>
        <v>0</v>
      </c>
      <c r="C7">
        <f>(IFERROR(IFERROR(INDEX('HSCEI Raw'!$A:$N,MATCH("HSCEI "&amp;MONTH(C$1)&amp;" C"&amp;$A7,'HSCEI Raw'!$B:$B,0),13),INDEX('HSCEI Raw'!$A:$N,MATCH("HSCEI "&amp;MONTH(C$1)&amp;"/"&amp;YEAR(C$1)-2000&amp;" C"&amp;$A7,'HSCEI Raw'!$B:$B,0),13)),0))/100</f>
        <v>0</v>
      </c>
      <c r="D7">
        <f>(IFERROR(IFERROR(INDEX('HSCEI Raw'!$A:$N,MATCH("HSCEI "&amp;MONTH(D$1)&amp;" C"&amp;$A7,'HSCEI Raw'!$B:$B,0),13),INDEX('HSCEI Raw'!$A:$N,MATCH("HSCEI "&amp;MONTH(D$1)&amp;"/"&amp;YEAR(D$1)-2000&amp;" C"&amp;$A7,'HSCEI Raw'!$B:$B,0),13)),0))/100</f>
        <v>0</v>
      </c>
      <c r="E7">
        <f>(IFERROR(IFERROR(INDEX('HSCEI Raw'!$A:$N,MATCH("HSCEI "&amp;MONTH(E$1)&amp;" C"&amp;$A7,'HSCEI Raw'!$B:$B,0),13),INDEX('HSCEI Raw'!$A:$N,MATCH("HSCEI "&amp;MONTH(E$1)&amp;"/"&amp;YEAR(E$1)-2000&amp;" C"&amp;$A7,'HSCEI Raw'!$B:$B,0),13)),0))/100</f>
        <v>0</v>
      </c>
      <c r="F7">
        <f>(IFERROR(IFERROR(INDEX('HSCEI Raw'!$A:$N,MATCH("HSCEI "&amp;MONTH(F$1)&amp;" C"&amp;$A7,'HSCEI Raw'!$B:$B,0),13),INDEX('HSCEI Raw'!$A:$N,MATCH("HSCEI "&amp;MONTH(F$1)&amp;"/"&amp;YEAR(F$1)-2000&amp;" C"&amp;$A7,'HSCEI Raw'!$B:$B,0),13)),0))/100</f>
        <v>0</v>
      </c>
      <c r="G7">
        <f>(IFERROR(IFERROR(INDEX('HSCEI Raw'!$A:$N,MATCH("HSCEI "&amp;MONTH(G$1)&amp;" C"&amp;$A7,'HSCEI Raw'!$B:$B,0),13),INDEX('HSCEI Raw'!$A:$N,MATCH("HSCEI "&amp;MONTH(G$1)&amp;"/"&amp;YEAR(G$1)-2000&amp;" C"&amp;$A7,'HSCEI Raw'!$B:$B,0),13)),0))/100</f>
        <v>0</v>
      </c>
      <c r="H7">
        <f>(IFERROR(IFERROR(INDEX('HSCEI Raw'!$A:$N,MATCH("HSCEI "&amp;MONTH(H$1)&amp;" C"&amp;$A7,'HSCEI Raw'!$B:$B,0),13),INDEX('HSCEI Raw'!$A:$N,MATCH("HSCEI "&amp;MONTH(H$1)&amp;"/"&amp;YEAR(H$1)-2000&amp;" C"&amp;$A7,'HSCEI Raw'!$B:$B,0),13)),0))/100</f>
        <v>0</v>
      </c>
      <c r="I7">
        <f>(IFERROR(IFERROR(INDEX('HSCEI Raw'!$A:$N,MATCH("HSCEI "&amp;MONTH(I$1)&amp;" C"&amp;$A7,'HSCEI Raw'!$B:$B,0),13),INDEX('HSCEI Raw'!$A:$N,MATCH("HSCEI "&amp;MONTH(I$1)&amp;"/"&amp;YEAR(I$1)-2000&amp;" C"&amp;$A7,'HSCEI Raw'!$B:$B,0),13)),0))/100</f>
        <v>0.28379741270000003</v>
      </c>
      <c r="J7">
        <f>(IFERROR(IFERROR(INDEX('HSCEI Raw'!$A:$N,MATCH("HSCEI "&amp;MONTH(J$1)&amp;" C"&amp;$A7,'HSCEI Raw'!$B:$B,0),13),INDEX('HSCEI Raw'!$A:$N,MATCH("HSCEI "&amp;MONTH(J$1)&amp;"/"&amp;YEAR(J$1)-2000&amp;" C"&amp;$A7,'HSCEI Raw'!$B:$B,0),13)),0))/100</f>
        <v>0.2807136234</v>
      </c>
    </row>
    <row r="8" spans="1:10" x14ac:dyDescent="0.3">
      <c r="A8">
        <v>4900</v>
      </c>
      <c r="B8">
        <f>(IFERROR(IFERROR(INDEX('HSCEI Raw'!$A:$N,MATCH("HSCEI "&amp;MONTH(B$1)&amp;" C"&amp;$A8,'HSCEI Raw'!$B:$B,0),13),INDEX('HSCEI Raw'!$A:$N,MATCH("HSCEI "&amp;MONTH(B$1)&amp;"/"&amp;YEAR(B$1)-2000&amp;" C"&amp;$A8,'HSCEI Raw'!$B:$B,0),13)),0))/100</f>
        <v>0.4823504482</v>
      </c>
      <c r="C8">
        <f>(IFERROR(IFERROR(INDEX('HSCEI Raw'!$A:$N,MATCH("HSCEI "&amp;MONTH(C$1)&amp;" C"&amp;$A8,'HSCEI Raw'!$B:$B,0),13),INDEX('HSCEI Raw'!$A:$N,MATCH("HSCEI "&amp;MONTH(C$1)&amp;"/"&amp;YEAR(C$1)-2000&amp;" C"&amp;$A8,'HSCEI Raw'!$B:$B,0),13)),0))/100</f>
        <v>0.33200429810000004</v>
      </c>
      <c r="D8">
        <f>(IFERROR(IFERROR(INDEX('HSCEI Raw'!$A:$N,MATCH("HSCEI "&amp;MONTH(D$1)&amp;" C"&amp;$A8,'HSCEI Raw'!$B:$B,0),13),INDEX('HSCEI Raw'!$A:$N,MATCH("HSCEI "&amp;MONTH(D$1)&amp;"/"&amp;YEAR(D$1)-2000&amp;" C"&amp;$A8,'HSCEI Raw'!$B:$B,0),13)),0))/100</f>
        <v>0</v>
      </c>
      <c r="E8">
        <f>(IFERROR(IFERROR(INDEX('HSCEI Raw'!$A:$N,MATCH("HSCEI "&amp;MONTH(E$1)&amp;" C"&amp;$A8,'HSCEI Raw'!$B:$B,0),13),INDEX('HSCEI Raw'!$A:$N,MATCH("HSCEI "&amp;MONTH(E$1)&amp;"/"&amp;YEAR(E$1)-2000&amp;" C"&amp;$A8,'HSCEI Raw'!$B:$B,0),13)),0))/100</f>
        <v>0.32893309520000003</v>
      </c>
      <c r="F8">
        <f>(IFERROR(IFERROR(INDEX('HSCEI Raw'!$A:$N,MATCH("HSCEI "&amp;MONTH(F$1)&amp;" C"&amp;$A8,'HSCEI Raw'!$B:$B,0),13),INDEX('HSCEI Raw'!$A:$N,MATCH("HSCEI "&amp;MONTH(F$1)&amp;"/"&amp;YEAR(F$1)-2000&amp;" C"&amp;$A8,'HSCEI Raw'!$B:$B,0),13)),0))/100</f>
        <v>0.3651120048</v>
      </c>
      <c r="G8">
        <f>(IFERROR(IFERROR(INDEX('HSCEI Raw'!$A:$N,MATCH("HSCEI "&amp;MONTH(G$1)&amp;" C"&amp;$A8,'HSCEI Raw'!$B:$B,0),13),INDEX('HSCEI Raw'!$A:$N,MATCH("HSCEI "&amp;MONTH(G$1)&amp;"/"&amp;YEAR(G$1)-2000&amp;" C"&amp;$A8,'HSCEI Raw'!$B:$B,0),13)),0))/100</f>
        <v>0</v>
      </c>
      <c r="H8">
        <f>(IFERROR(IFERROR(INDEX('HSCEI Raw'!$A:$N,MATCH("HSCEI "&amp;MONTH(H$1)&amp;" C"&amp;$A8,'HSCEI Raw'!$B:$B,0),13),INDEX('HSCEI Raw'!$A:$N,MATCH("HSCEI "&amp;MONTH(H$1)&amp;"/"&amp;YEAR(H$1)-2000&amp;" C"&amp;$A8,'HSCEI Raw'!$B:$B,0),13)),0))/100</f>
        <v>0</v>
      </c>
      <c r="I8">
        <f>(IFERROR(IFERROR(INDEX('HSCEI Raw'!$A:$N,MATCH("HSCEI "&amp;MONTH(I$1)&amp;" C"&amp;$A8,'HSCEI Raw'!$B:$B,0),13),INDEX('HSCEI Raw'!$A:$N,MATCH("HSCEI "&amp;MONTH(I$1)&amp;"/"&amp;YEAR(I$1)-2000&amp;" C"&amp;$A8,'HSCEI Raw'!$B:$B,0),13)),0))/100</f>
        <v>0.33200429810000004</v>
      </c>
      <c r="J8">
        <f>(IFERROR(IFERROR(INDEX('HSCEI Raw'!$A:$N,MATCH("HSCEI "&amp;MONTH(J$1)&amp;" C"&amp;$A8,'HSCEI Raw'!$B:$B,0),13),INDEX('HSCEI Raw'!$A:$N,MATCH("HSCEI "&amp;MONTH(J$1)&amp;"/"&amp;YEAR(J$1)-2000&amp;" C"&amp;$A8,'HSCEI Raw'!$B:$B,0),13)),0))/100</f>
        <v>0</v>
      </c>
    </row>
    <row r="9" spans="1:10" x14ac:dyDescent="0.3">
      <c r="A9">
        <v>4950</v>
      </c>
      <c r="B9">
        <f>(IFERROR(IFERROR(INDEX('HSCEI Raw'!$A:$N,MATCH("HSCEI "&amp;MONTH(B$1)&amp;" C"&amp;$A9,'HSCEI Raw'!$B:$B,0),13),INDEX('HSCEI Raw'!$A:$N,MATCH("HSCEI "&amp;MONTH(B$1)&amp;"/"&amp;YEAR(B$1)-2000&amp;" C"&amp;$A9,'HSCEI Raw'!$B:$B,0),13)),0))/100</f>
        <v>0.46078690090000002</v>
      </c>
      <c r="C9">
        <f>(IFERROR(IFERROR(INDEX('HSCEI Raw'!$A:$N,MATCH("HSCEI "&amp;MONTH(C$1)&amp;" C"&amp;$A9,'HSCEI Raw'!$B:$B,0),13),INDEX('HSCEI Raw'!$A:$N,MATCH("HSCEI "&amp;MONTH(C$1)&amp;"/"&amp;YEAR(C$1)-2000&amp;" C"&amp;$A9,'HSCEI Raw'!$B:$B,0),13)),0))/100</f>
        <v>0.31820167710000002</v>
      </c>
      <c r="D9">
        <f>(IFERROR(IFERROR(INDEX('HSCEI Raw'!$A:$N,MATCH("HSCEI "&amp;MONTH(D$1)&amp;" C"&amp;$A9,'HSCEI Raw'!$B:$B,0),13),INDEX('HSCEI Raw'!$A:$N,MATCH("HSCEI "&amp;MONTH(D$1)&amp;"/"&amp;YEAR(D$1)-2000&amp;" C"&amp;$A9,'HSCEI Raw'!$B:$B,0),13)),0))/100</f>
        <v>0</v>
      </c>
      <c r="E9">
        <f>(IFERROR(IFERROR(INDEX('HSCEI Raw'!$A:$N,MATCH("HSCEI "&amp;MONTH(E$1)&amp;" C"&amp;$A9,'HSCEI Raw'!$B:$B,0),13),INDEX('HSCEI Raw'!$A:$N,MATCH("HSCEI "&amp;MONTH(E$1)&amp;"/"&amp;YEAR(E$1)-2000&amp;" C"&amp;$A9,'HSCEI Raw'!$B:$B,0),13)),0))/100</f>
        <v>0</v>
      </c>
      <c r="F9">
        <f>(IFERROR(IFERROR(INDEX('HSCEI Raw'!$A:$N,MATCH("HSCEI "&amp;MONTH(F$1)&amp;" C"&amp;$A9,'HSCEI Raw'!$B:$B,0),13),INDEX('HSCEI Raw'!$A:$N,MATCH("HSCEI "&amp;MONTH(F$1)&amp;"/"&amp;YEAR(F$1)-2000&amp;" C"&amp;$A9,'HSCEI Raw'!$B:$B,0),13)),0))/100</f>
        <v>0</v>
      </c>
      <c r="G9">
        <f>(IFERROR(IFERROR(INDEX('HSCEI Raw'!$A:$N,MATCH("HSCEI "&amp;MONTH(G$1)&amp;" C"&amp;$A9,'HSCEI Raw'!$B:$B,0),13),INDEX('HSCEI Raw'!$A:$N,MATCH("HSCEI "&amp;MONTH(G$1)&amp;"/"&amp;YEAR(G$1)-2000&amp;" C"&amp;$A9,'HSCEI Raw'!$B:$B,0),13)),0))/100</f>
        <v>0</v>
      </c>
      <c r="H9">
        <f>(IFERROR(IFERROR(INDEX('HSCEI Raw'!$A:$N,MATCH("HSCEI "&amp;MONTH(H$1)&amp;" C"&amp;$A9,'HSCEI Raw'!$B:$B,0),13),INDEX('HSCEI Raw'!$A:$N,MATCH("HSCEI "&amp;MONTH(H$1)&amp;"/"&amp;YEAR(H$1)-2000&amp;" C"&amp;$A9,'HSCEI Raw'!$B:$B,0),13)),0))/100</f>
        <v>0.28148715860000001</v>
      </c>
      <c r="I9">
        <f>(IFERROR(IFERROR(INDEX('HSCEI Raw'!$A:$N,MATCH("HSCEI "&amp;MONTH(I$1)&amp;" C"&amp;$A9,'HSCEI Raw'!$B:$B,0),13),INDEX('HSCEI Raw'!$A:$N,MATCH("HSCEI "&amp;MONTH(I$1)&amp;"/"&amp;YEAR(I$1)-2000&amp;" C"&amp;$A9,'HSCEI Raw'!$B:$B,0),13)),0))/100</f>
        <v>0.31820167710000002</v>
      </c>
      <c r="J9">
        <f>(IFERROR(IFERROR(INDEX('HSCEI Raw'!$A:$N,MATCH("HSCEI "&amp;MONTH(J$1)&amp;" C"&amp;$A9,'HSCEI Raw'!$B:$B,0),13),INDEX('HSCEI Raw'!$A:$N,MATCH("HSCEI "&amp;MONTH(J$1)&amp;"/"&amp;YEAR(J$1)-2000&amp;" C"&amp;$A9,'HSCEI Raw'!$B:$B,0),13)),0))/100</f>
        <v>0</v>
      </c>
    </row>
    <row r="10" spans="1:10" x14ac:dyDescent="0.3">
      <c r="A10">
        <v>5000</v>
      </c>
      <c r="B10">
        <f>(IFERROR(IFERROR(INDEX('HSCEI Raw'!$A:$N,MATCH("HSCEI "&amp;MONTH(B$1)&amp;" C"&amp;$A10,'HSCEI Raw'!$B:$B,0),13),INDEX('HSCEI Raw'!$A:$N,MATCH("HSCEI "&amp;MONTH(B$1)&amp;"/"&amp;YEAR(B$1)-2000&amp;" C"&amp;$A10,'HSCEI Raw'!$B:$B,0),13)),0))/100</f>
        <v>0.43928881500000005</v>
      </c>
      <c r="C10">
        <f>(IFERROR(IFERROR(INDEX('HSCEI Raw'!$A:$N,MATCH("HSCEI "&amp;MONTH(C$1)&amp;" C"&amp;$A10,'HSCEI Raw'!$B:$B,0),13),INDEX('HSCEI Raw'!$A:$N,MATCH("HSCEI "&amp;MONTH(C$1)&amp;"/"&amp;YEAR(C$1)-2000&amp;" C"&amp;$A10,'HSCEI Raw'!$B:$B,0),13)),0))/100</f>
        <v>0.3007059507</v>
      </c>
      <c r="D10">
        <f>(IFERROR(IFERROR(INDEX('HSCEI Raw'!$A:$N,MATCH("HSCEI "&amp;MONTH(D$1)&amp;" C"&amp;$A10,'HSCEI Raw'!$B:$B,0),13),INDEX('HSCEI Raw'!$A:$N,MATCH("HSCEI "&amp;MONTH(D$1)&amp;"/"&amp;YEAR(D$1)-2000&amp;" C"&amp;$A10,'HSCEI Raw'!$B:$B,0),13)),0))/100</f>
        <v>0.30701882950000003</v>
      </c>
      <c r="E10">
        <f>(IFERROR(IFERROR(INDEX('HSCEI Raw'!$A:$N,MATCH("HSCEI "&amp;MONTH(E$1)&amp;" C"&amp;$A10,'HSCEI Raw'!$B:$B,0),13),INDEX('HSCEI Raw'!$A:$N,MATCH("HSCEI "&amp;MONTH(E$1)&amp;"/"&amp;YEAR(E$1)-2000&amp;" C"&amp;$A10,'HSCEI Raw'!$B:$B,0),13)),0))/100</f>
        <v>0.30541125590000001</v>
      </c>
      <c r="F10">
        <f>(IFERROR(IFERROR(INDEX('HSCEI Raw'!$A:$N,MATCH("HSCEI "&amp;MONTH(F$1)&amp;" C"&amp;$A10,'HSCEI Raw'!$B:$B,0),13),INDEX('HSCEI Raw'!$A:$N,MATCH("HSCEI "&amp;MONTH(F$1)&amp;"/"&amp;YEAR(F$1)-2000&amp;" C"&amp;$A10,'HSCEI Raw'!$B:$B,0),13)),0))/100</f>
        <v>0</v>
      </c>
      <c r="G10">
        <f>(IFERROR(IFERROR(INDEX('HSCEI Raw'!$A:$N,MATCH("HSCEI "&amp;MONTH(G$1)&amp;" C"&amp;$A10,'HSCEI Raw'!$B:$B,0),13),INDEX('HSCEI Raw'!$A:$N,MATCH("HSCEI "&amp;MONTH(G$1)&amp;"/"&amp;YEAR(G$1)-2000&amp;" C"&amp;$A10,'HSCEI Raw'!$B:$B,0),13)),0))/100</f>
        <v>0</v>
      </c>
      <c r="H10">
        <f>(IFERROR(IFERROR(INDEX('HSCEI Raw'!$A:$N,MATCH("HSCEI "&amp;MONTH(H$1)&amp;" C"&amp;$A10,'HSCEI Raw'!$B:$B,0),13),INDEX('HSCEI Raw'!$A:$N,MATCH("HSCEI "&amp;MONTH(H$1)&amp;"/"&amp;YEAR(H$1)-2000&amp;" C"&amp;$A10,'HSCEI Raw'!$B:$B,0),13)),0))/100</f>
        <v>0.27658472570000003</v>
      </c>
      <c r="I10">
        <f>(IFERROR(IFERROR(INDEX('HSCEI Raw'!$A:$N,MATCH("HSCEI "&amp;MONTH(I$1)&amp;" C"&amp;$A10,'HSCEI Raw'!$B:$B,0),13),INDEX('HSCEI Raw'!$A:$N,MATCH("HSCEI "&amp;MONTH(I$1)&amp;"/"&amp;YEAR(I$1)-2000&amp;" C"&amp;$A10,'HSCEI Raw'!$B:$B,0),13)),0))/100</f>
        <v>0.3007059507</v>
      </c>
      <c r="J10">
        <f>(IFERROR(IFERROR(INDEX('HSCEI Raw'!$A:$N,MATCH("HSCEI "&amp;MONTH(J$1)&amp;" C"&amp;$A10,'HSCEI Raw'!$B:$B,0),13),INDEX('HSCEI Raw'!$A:$N,MATCH("HSCEI "&amp;MONTH(J$1)&amp;"/"&amp;YEAR(J$1)-2000&amp;" C"&amp;$A10,'HSCEI Raw'!$B:$B,0),13)),0))/100</f>
        <v>0.27345114580000002</v>
      </c>
    </row>
    <row r="11" spans="1:10" x14ac:dyDescent="0.3">
      <c r="A11">
        <v>5100</v>
      </c>
      <c r="B11">
        <f>(IFERROR(IFERROR(INDEX('HSCEI Raw'!$A:$N,MATCH("HSCEI "&amp;MONTH(B$1)&amp;" C"&amp;$A11,'HSCEI Raw'!$B:$B,0),13),INDEX('HSCEI Raw'!$A:$N,MATCH("HSCEI "&amp;MONTH(B$1)&amp;"/"&amp;YEAR(B$1)-2000&amp;" C"&amp;$A11,'HSCEI Raw'!$B:$B,0),13)),0))/100</f>
        <v>0.39892857560000006</v>
      </c>
      <c r="C11">
        <f>(IFERROR(IFERROR(INDEX('HSCEI Raw'!$A:$N,MATCH("HSCEI "&amp;MONTH(C$1)&amp;" C"&amp;$A11,'HSCEI Raw'!$B:$B,0),13),INDEX('HSCEI Raw'!$A:$N,MATCH("HSCEI "&amp;MONTH(C$1)&amp;"/"&amp;YEAR(C$1)-2000&amp;" C"&amp;$A11,'HSCEI Raw'!$B:$B,0),13)),0))/100</f>
        <v>0.28031014949999999</v>
      </c>
      <c r="D11">
        <f>(IFERROR(IFERROR(INDEX('HSCEI Raw'!$A:$N,MATCH("HSCEI "&amp;MONTH(D$1)&amp;" C"&amp;$A11,'HSCEI Raw'!$B:$B,0),13),INDEX('HSCEI Raw'!$A:$N,MATCH("HSCEI "&amp;MONTH(D$1)&amp;"/"&amp;YEAR(D$1)-2000&amp;" C"&amp;$A11,'HSCEI Raw'!$B:$B,0),13)),0))/100</f>
        <v>0.30476387259999999</v>
      </c>
      <c r="E11">
        <f>(IFERROR(IFERROR(INDEX('HSCEI Raw'!$A:$N,MATCH("HSCEI "&amp;MONTH(E$1)&amp;" C"&amp;$A11,'HSCEI Raw'!$B:$B,0),13),INDEX('HSCEI Raw'!$A:$N,MATCH("HSCEI "&amp;MONTH(E$1)&amp;"/"&amp;YEAR(E$1)-2000&amp;" C"&amp;$A11,'HSCEI Raw'!$B:$B,0),13)),0))/100</f>
        <v>0</v>
      </c>
      <c r="F11">
        <f>(IFERROR(IFERROR(INDEX('HSCEI Raw'!$A:$N,MATCH("HSCEI "&amp;MONTH(F$1)&amp;" C"&amp;$A11,'HSCEI Raw'!$B:$B,0),13),INDEX('HSCEI Raw'!$A:$N,MATCH("HSCEI "&amp;MONTH(F$1)&amp;"/"&amp;YEAR(F$1)-2000&amp;" C"&amp;$A11,'HSCEI Raw'!$B:$B,0),13)),0))/100</f>
        <v>0.3176107554</v>
      </c>
      <c r="G11">
        <f>(IFERROR(IFERROR(INDEX('HSCEI Raw'!$A:$N,MATCH("HSCEI "&amp;MONTH(G$1)&amp;" C"&amp;$A11,'HSCEI Raw'!$B:$B,0),13),INDEX('HSCEI Raw'!$A:$N,MATCH("HSCEI "&amp;MONTH(G$1)&amp;"/"&amp;YEAR(G$1)-2000&amp;" C"&amp;$A11,'HSCEI Raw'!$B:$B,0),13)),0))/100</f>
        <v>0</v>
      </c>
      <c r="H11">
        <f>(IFERROR(IFERROR(INDEX('HSCEI Raw'!$A:$N,MATCH("HSCEI "&amp;MONTH(H$1)&amp;" C"&amp;$A11,'HSCEI Raw'!$B:$B,0),13),INDEX('HSCEI Raw'!$A:$N,MATCH("HSCEI "&amp;MONTH(H$1)&amp;"/"&amp;YEAR(H$1)-2000&amp;" C"&amp;$A11,'HSCEI Raw'!$B:$B,0),13)),0))/100</f>
        <v>0.27223104320000002</v>
      </c>
      <c r="I11">
        <f>(IFERROR(IFERROR(INDEX('HSCEI Raw'!$A:$N,MATCH("HSCEI "&amp;MONTH(I$1)&amp;" C"&amp;$A11,'HSCEI Raw'!$B:$B,0),13),INDEX('HSCEI Raw'!$A:$N,MATCH("HSCEI "&amp;MONTH(I$1)&amp;"/"&amp;YEAR(I$1)-2000&amp;" C"&amp;$A11,'HSCEI Raw'!$B:$B,0),13)),0))/100</f>
        <v>0.28031014949999999</v>
      </c>
      <c r="J11">
        <f>(IFERROR(IFERROR(INDEX('HSCEI Raw'!$A:$N,MATCH("HSCEI "&amp;MONTH(J$1)&amp;" C"&amp;$A11,'HSCEI Raw'!$B:$B,0),13),INDEX('HSCEI Raw'!$A:$N,MATCH("HSCEI "&amp;MONTH(J$1)&amp;"/"&amp;YEAR(J$1)-2000&amp;" C"&amp;$A11,'HSCEI Raw'!$B:$B,0),13)),0))/100</f>
        <v>0</v>
      </c>
    </row>
    <row r="12" spans="1:10" x14ac:dyDescent="0.3">
      <c r="A12">
        <v>5200</v>
      </c>
      <c r="B12">
        <f>(IFERROR(IFERROR(INDEX('HSCEI Raw'!$A:$N,MATCH("HSCEI "&amp;MONTH(B$1)&amp;" C"&amp;$A12,'HSCEI Raw'!$B:$B,0),13),INDEX('HSCEI Raw'!$A:$N,MATCH("HSCEI "&amp;MONTH(B$1)&amp;"/"&amp;YEAR(B$1)-2000&amp;" C"&amp;$A12,'HSCEI Raw'!$B:$B,0),13)),0))/100</f>
        <v>0.3930097635</v>
      </c>
      <c r="C12">
        <f>(IFERROR(IFERROR(INDEX('HSCEI Raw'!$A:$N,MATCH("HSCEI "&amp;MONTH(C$1)&amp;" C"&amp;$A12,'HSCEI Raw'!$B:$B,0),13),INDEX('HSCEI Raw'!$A:$N,MATCH("HSCEI "&amp;MONTH(C$1)&amp;"/"&amp;YEAR(C$1)-2000&amp;" C"&amp;$A12,'HSCEI Raw'!$B:$B,0),13)),0))/100</f>
        <v>0.30962708909999997</v>
      </c>
      <c r="D12">
        <f>(IFERROR(IFERROR(INDEX('HSCEI Raw'!$A:$N,MATCH("HSCEI "&amp;MONTH(D$1)&amp;" C"&amp;$A12,'HSCEI Raw'!$B:$B,0),13),INDEX('HSCEI Raw'!$A:$N,MATCH("HSCEI "&amp;MONTH(D$1)&amp;"/"&amp;YEAR(D$1)-2000&amp;" C"&amp;$A12,'HSCEI Raw'!$B:$B,0),13)),0))/100</f>
        <v>0.2474456991</v>
      </c>
      <c r="E12">
        <f>(IFERROR(IFERROR(INDEX('HSCEI Raw'!$A:$N,MATCH("HSCEI "&amp;MONTH(E$1)&amp;" C"&amp;$A12,'HSCEI Raw'!$B:$B,0),13),INDEX('HSCEI Raw'!$A:$N,MATCH("HSCEI "&amp;MONTH(E$1)&amp;"/"&amp;YEAR(E$1)-2000&amp;" C"&amp;$A12,'HSCEI Raw'!$B:$B,0),13)),0))/100</f>
        <v>0</v>
      </c>
      <c r="F12">
        <f>(IFERROR(IFERROR(INDEX('HSCEI Raw'!$A:$N,MATCH("HSCEI "&amp;MONTH(F$1)&amp;" C"&amp;$A12,'HSCEI Raw'!$B:$B,0),13),INDEX('HSCEI Raw'!$A:$N,MATCH("HSCEI "&amp;MONTH(F$1)&amp;"/"&amp;YEAR(F$1)-2000&amp;" C"&amp;$A12,'HSCEI Raw'!$B:$B,0),13)),0))/100</f>
        <v>0</v>
      </c>
      <c r="G12">
        <f>(IFERROR(IFERROR(INDEX('HSCEI Raw'!$A:$N,MATCH("HSCEI "&amp;MONTH(G$1)&amp;" C"&amp;$A12,'HSCEI Raw'!$B:$B,0),13),INDEX('HSCEI Raw'!$A:$N,MATCH("HSCEI "&amp;MONTH(G$1)&amp;"/"&amp;YEAR(G$1)-2000&amp;" C"&amp;$A12,'HSCEI Raw'!$B:$B,0),13)),0))/100</f>
        <v>0</v>
      </c>
      <c r="H12">
        <f>(IFERROR(IFERROR(INDEX('HSCEI Raw'!$A:$N,MATCH("HSCEI "&amp;MONTH(H$1)&amp;" C"&amp;$A12,'HSCEI Raw'!$B:$B,0),13),INDEX('HSCEI Raw'!$A:$N,MATCH("HSCEI "&amp;MONTH(H$1)&amp;"/"&amp;YEAR(H$1)-2000&amp;" C"&amp;$A12,'HSCEI Raw'!$B:$B,0),13)),0))/100</f>
        <v>0</v>
      </c>
      <c r="I12">
        <f>(IFERROR(IFERROR(INDEX('HSCEI Raw'!$A:$N,MATCH("HSCEI "&amp;MONTH(I$1)&amp;" C"&amp;$A12,'HSCEI Raw'!$B:$B,0),13),INDEX('HSCEI Raw'!$A:$N,MATCH("HSCEI "&amp;MONTH(I$1)&amp;"/"&amp;YEAR(I$1)-2000&amp;" C"&amp;$A12,'HSCEI Raw'!$B:$B,0),13)),0))/100</f>
        <v>0.30962708909999997</v>
      </c>
      <c r="J12">
        <f>(IFERROR(IFERROR(INDEX('HSCEI Raw'!$A:$N,MATCH("HSCEI "&amp;MONTH(J$1)&amp;" C"&amp;$A12,'HSCEI Raw'!$B:$B,0),13),INDEX('HSCEI Raw'!$A:$N,MATCH("HSCEI "&amp;MONTH(J$1)&amp;"/"&amp;YEAR(J$1)-2000&amp;" C"&amp;$A12,'HSCEI Raw'!$B:$B,0),13)),0))/100</f>
        <v>0.26891511149999997</v>
      </c>
    </row>
    <row r="13" spans="1:10" x14ac:dyDescent="0.3">
      <c r="A13">
        <v>5300</v>
      </c>
      <c r="B13">
        <f>(IFERROR(IFERROR(INDEX('HSCEI Raw'!$A:$N,MATCH("HSCEI "&amp;MONTH(B$1)&amp;" C"&amp;$A13,'HSCEI Raw'!$B:$B,0),13),INDEX('HSCEI Raw'!$A:$N,MATCH("HSCEI "&amp;MONTH(B$1)&amp;"/"&amp;YEAR(B$1)-2000&amp;" C"&amp;$A13,'HSCEI Raw'!$B:$B,0),13)),0))/100</f>
        <v>0.3299364487</v>
      </c>
      <c r="C13">
        <f>(IFERROR(IFERROR(INDEX('HSCEI Raw'!$A:$N,MATCH("HSCEI "&amp;MONTH(C$1)&amp;" C"&amp;$A13,'HSCEI Raw'!$B:$B,0),13),INDEX('HSCEI Raw'!$A:$N,MATCH("HSCEI "&amp;MONTH(C$1)&amp;"/"&amp;YEAR(C$1)-2000&amp;" C"&amp;$A13,'HSCEI Raw'!$B:$B,0),13)),0))/100</f>
        <v>0.1587519493</v>
      </c>
      <c r="D13">
        <f>(IFERROR(IFERROR(INDEX('HSCEI Raw'!$A:$N,MATCH("HSCEI "&amp;MONTH(D$1)&amp;" C"&amp;$A13,'HSCEI Raw'!$B:$B,0),13),INDEX('HSCEI Raw'!$A:$N,MATCH("HSCEI "&amp;MONTH(D$1)&amp;"/"&amp;YEAR(D$1)-2000&amp;" C"&amp;$A13,'HSCEI Raw'!$B:$B,0),13)),0))/100</f>
        <v>0.15055655870000001</v>
      </c>
      <c r="E13">
        <f>(IFERROR(IFERROR(INDEX('HSCEI Raw'!$A:$N,MATCH("HSCEI "&amp;MONTH(E$1)&amp;" C"&amp;$A13,'HSCEI Raw'!$B:$B,0),13),INDEX('HSCEI Raw'!$A:$N,MATCH("HSCEI "&amp;MONTH(E$1)&amp;"/"&amp;YEAR(E$1)-2000&amp;" C"&amp;$A13,'HSCEI Raw'!$B:$B,0),13)),0))/100</f>
        <v>0</v>
      </c>
      <c r="F13">
        <f>(IFERROR(IFERROR(INDEX('HSCEI Raw'!$A:$N,MATCH("HSCEI "&amp;MONTH(F$1)&amp;" C"&amp;$A13,'HSCEI Raw'!$B:$B,0),13),INDEX('HSCEI Raw'!$A:$N,MATCH("HSCEI "&amp;MONTH(F$1)&amp;"/"&amp;YEAR(F$1)-2000&amp;" C"&amp;$A13,'HSCEI Raw'!$B:$B,0),13)),0))/100</f>
        <v>0</v>
      </c>
      <c r="G13">
        <f>(IFERROR(IFERROR(INDEX('HSCEI Raw'!$A:$N,MATCH("HSCEI "&amp;MONTH(G$1)&amp;" C"&amp;$A13,'HSCEI Raw'!$B:$B,0),13),INDEX('HSCEI Raw'!$A:$N,MATCH("HSCEI "&amp;MONTH(G$1)&amp;"/"&amp;YEAR(G$1)-2000&amp;" C"&amp;$A13,'HSCEI Raw'!$B:$B,0),13)),0))/100</f>
        <v>0</v>
      </c>
      <c r="H13">
        <f>(IFERROR(IFERROR(INDEX('HSCEI Raw'!$A:$N,MATCH("HSCEI "&amp;MONTH(H$1)&amp;" C"&amp;$A13,'HSCEI Raw'!$B:$B,0),13),INDEX('HSCEI Raw'!$A:$N,MATCH("HSCEI "&amp;MONTH(H$1)&amp;"/"&amp;YEAR(H$1)-2000&amp;" C"&amp;$A13,'HSCEI Raw'!$B:$B,0),13)),0))/100</f>
        <v>0</v>
      </c>
      <c r="I13">
        <f>(IFERROR(IFERROR(INDEX('HSCEI Raw'!$A:$N,MATCH("HSCEI "&amp;MONTH(I$1)&amp;" C"&amp;$A13,'HSCEI Raw'!$B:$B,0),13),INDEX('HSCEI Raw'!$A:$N,MATCH("HSCEI "&amp;MONTH(I$1)&amp;"/"&amp;YEAR(I$1)-2000&amp;" C"&amp;$A13,'HSCEI Raw'!$B:$B,0),13)),0))/100</f>
        <v>0.1587519493</v>
      </c>
      <c r="J13">
        <f>(IFERROR(IFERROR(INDEX('HSCEI Raw'!$A:$N,MATCH("HSCEI "&amp;MONTH(J$1)&amp;" C"&amp;$A13,'HSCEI Raw'!$B:$B,0),13),INDEX('HSCEI Raw'!$A:$N,MATCH("HSCEI "&amp;MONTH(J$1)&amp;"/"&amp;YEAR(J$1)-2000&amp;" C"&amp;$A13,'HSCEI Raw'!$B:$B,0),13)),0))/100</f>
        <v>0</v>
      </c>
    </row>
    <row r="14" spans="1:10" x14ac:dyDescent="0.3">
      <c r="A14">
        <v>5400</v>
      </c>
      <c r="B14">
        <f>(IFERROR(IFERROR(INDEX('HSCEI Raw'!$A:$N,MATCH("HSCEI "&amp;MONTH(B$1)&amp;" C"&amp;$A14,'HSCEI Raw'!$B:$B,0),13),INDEX('HSCEI Raw'!$A:$N,MATCH("HSCEI "&amp;MONTH(B$1)&amp;"/"&amp;YEAR(B$1)-2000&amp;" C"&amp;$A14,'HSCEI Raw'!$B:$B,0),13)),0))/100</f>
        <v>0.30946158509999999</v>
      </c>
      <c r="C14">
        <f>(IFERROR(IFERROR(INDEX('HSCEI Raw'!$A:$N,MATCH("HSCEI "&amp;MONTH(C$1)&amp;" C"&amp;$A14,'HSCEI Raw'!$B:$B,0),13),INDEX('HSCEI Raw'!$A:$N,MATCH("HSCEI "&amp;MONTH(C$1)&amp;"/"&amp;YEAR(C$1)-2000&amp;" C"&amp;$A14,'HSCEI Raw'!$B:$B,0),13)),0))/100</f>
        <v>0</v>
      </c>
      <c r="D14">
        <f>(IFERROR(IFERROR(INDEX('HSCEI Raw'!$A:$N,MATCH("HSCEI "&amp;MONTH(D$1)&amp;" C"&amp;$A14,'HSCEI Raw'!$B:$B,0),13),INDEX('HSCEI Raw'!$A:$N,MATCH("HSCEI "&amp;MONTH(D$1)&amp;"/"&amp;YEAR(D$1)-2000&amp;" C"&amp;$A14,'HSCEI Raw'!$B:$B,0),13)),0))/100</f>
        <v>0</v>
      </c>
      <c r="E14">
        <f>(IFERROR(IFERROR(INDEX('HSCEI Raw'!$A:$N,MATCH("HSCEI "&amp;MONTH(E$1)&amp;" C"&amp;$A14,'HSCEI Raw'!$B:$B,0),13),INDEX('HSCEI Raw'!$A:$N,MATCH("HSCEI "&amp;MONTH(E$1)&amp;"/"&amp;YEAR(E$1)-2000&amp;" C"&amp;$A14,'HSCEI Raw'!$B:$B,0),13)),0))/100</f>
        <v>0</v>
      </c>
      <c r="F14">
        <f>(IFERROR(IFERROR(INDEX('HSCEI Raw'!$A:$N,MATCH("HSCEI "&amp;MONTH(F$1)&amp;" C"&amp;$A14,'HSCEI Raw'!$B:$B,0),13),INDEX('HSCEI Raw'!$A:$N,MATCH("HSCEI "&amp;MONTH(F$1)&amp;"/"&amp;YEAR(F$1)-2000&amp;" C"&amp;$A14,'HSCEI Raw'!$B:$B,0),13)),0))/100</f>
        <v>0</v>
      </c>
      <c r="G14">
        <f>(IFERROR(IFERROR(INDEX('HSCEI Raw'!$A:$N,MATCH("HSCEI "&amp;MONTH(G$1)&amp;" C"&amp;$A14,'HSCEI Raw'!$B:$B,0),13),INDEX('HSCEI Raw'!$A:$N,MATCH("HSCEI "&amp;MONTH(G$1)&amp;"/"&amp;YEAR(G$1)-2000&amp;" C"&amp;$A14,'HSCEI Raw'!$B:$B,0),13)),0))/100</f>
        <v>0</v>
      </c>
      <c r="H14">
        <f>(IFERROR(IFERROR(INDEX('HSCEI Raw'!$A:$N,MATCH("HSCEI "&amp;MONTH(H$1)&amp;" C"&amp;$A14,'HSCEI Raw'!$B:$B,0),13),INDEX('HSCEI Raw'!$A:$N,MATCH("HSCEI "&amp;MONTH(H$1)&amp;"/"&amp;YEAR(H$1)-2000&amp;" C"&amp;$A14,'HSCEI Raw'!$B:$B,0),13)),0))/100</f>
        <v>0</v>
      </c>
      <c r="I14">
        <f>(IFERROR(IFERROR(INDEX('HSCEI Raw'!$A:$N,MATCH("HSCEI "&amp;MONTH(I$1)&amp;" C"&amp;$A14,'HSCEI Raw'!$B:$B,0),13),INDEX('HSCEI Raw'!$A:$N,MATCH("HSCEI "&amp;MONTH(I$1)&amp;"/"&amp;YEAR(I$1)-2000&amp;" C"&amp;$A14,'HSCEI Raw'!$B:$B,0),13)),0))/100</f>
        <v>0</v>
      </c>
      <c r="J14">
        <f>(IFERROR(IFERROR(INDEX('HSCEI Raw'!$A:$N,MATCH("HSCEI "&amp;MONTH(J$1)&amp;" C"&amp;$A14,'HSCEI Raw'!$B:$B,0),13),INDEX('HSCEI Raw'!$A:$N,MATCH("HSCEI "&amp;MONTH(J$1)&amp;"/"&amp;YEAR(J$1)-2000&amp;" C"&amp;$A14,'HSCEI Raw'!$B:$B,0),13)),0))/100</f>
        <v>0.26529891560000002</v>
      </c>
    </row>
    <row r="15" spans="1:10" x14ac:dyDescent="0.3">
      <c r="A15">
        <v>5500</v>
      </c>
      <c r="B15">
        <f>(IFERROR(IFERROR(INDEX('HSCEI Raw'!$A:$N,MATCH("HSCEI "&amp;MONTH(B$1)&amp;" C"&amp;$A15,'HSCEI Raw'!$B:$B,0),13),INDEX('HSCEI Raw'!$A:$N,MATCH("HSCEI "&amp;MONTH(B$1)&amp;"/"&amp;YEAR(B$1)-2000&amp;" C"&amp;$A15,'HSCEI Raw'!$B:$B,0),13)),0))/100</f>
        <v>0.27930018299999998</v>
      </c>
      <c r="C15">
        <f>(IFERROR(IFERROR(INDEX('HSCEI Raw'!$A:$N,MATCH("HSCEI "&amp;MONTH(C$1)&amp;" C"&amp;$A15,'HSCEI Raw'!$B:$B,0),13),INDEX('HSCEI Raw'!$A:$N,MATCH("HSCEI "&amp;MONTH(C$1)&amp;"/"&amp;YEAR(C$1)-2000&amp;" C"&amp;$A15,'HSCEI Raw'!$B:$B,0),13)),0))/100</f>
        <v>0.26629118219999998</v>
      </c>
      <c r="D15">
        <f>(IFERROR(IFERROR(INDEX('HSCEI Raw'!$A:$N,MATCH("HSCEI "&amp;MONTH(D$1)&amp;" C"&amp;$A15,'HSCEI Raw'!$B:$B,0),13),INDEX('HSCEI Raw'!$A:$N,MATCH("HSCEI "&amp;MONTH(D$1)&amp;"/"&amp;YEAR(D$1)-2000&amp;" C"&amp;$A15,'HSCEI Raw'!$B:$B,0),13)),0))/100</f>
        <v>0</v>
      </c>
      <c r="E15">
        <f>(IFERROR(IFERROR(INDEX('HSCEI Raw'!$A:$N,MATCH("HSCEI "&amp;MONTH(E$1)&amp;" C"&amp;$A15,'HSCEI Raw'!$B:$B,0),13),INDEX('HSCEI Raw'!$A:$N,MATCH("HSCEI "&amp;MONTH(E$1)&amp;"/"&amp;YEAR(E$1)-2000&amp;" C"&amp;$A15,'HSCEI Raw'!$B:$B,0),13)),0))/100</f>
        <v>0</v>
      </c>
      <c r="F15">
        <f>(IFERROR(IFERROR(INDEX('HSCEI Raw'!$A:$N,MATCH("HSCEI "&amp;MONTH(F$1)&amp;" C"&amp;$A15,'HSCEI Raw'!$B:$B,0),13),INDEX('HSCEI Raw'!$A:$N,MATCH("HSCEI "&amp;MONTH(F$1)&amp;"/"&amp;YEAR(F$1)-2000&amp;" C"&amp;$A15,'HSCEI Raw'!$B:$B,0),13)),0))/100</f>
        <v>0</v>
      </c>
      <c r="G15">
        <f>(IFERROR(IFERROR(INDEX('HSCEI Raw'!$A:$N,MATCH("HSCEI "&amp;MONTH(G$1)&amp;" C"&amp;$A15,'HSCEI Raw'!$B:$B,0),13),INDEX('HSCEI Raw'!$A:$N,MATCH("HSCEI "&amp;MONTH(G$1)&amp;"/"&amp;YEAR(G$1)-2000&amp;" C"&amp;$A15,'HSCEI Raw'!$B:$B,0),13)),0))/100</f>
        <v>0</v>
      </c>
      <c r="H15">
        <f>(IFERROR(IFERROR(INDEX('HSCEI Raw'!$A:$N,MATCH("HSCEI "&amp;MONTH(H$1)&amp;" C"&amp;$A15,'HSCEI Raw'!$B:$B,0),13),INDEX('HSCEI Raw'!$A:$N,MATCH("HSCEI "&amp;MONTH(H$1)&amp;"/"&amp;YEAR(H$1)-2000&amp;" C"&amp;$A15,'HSCEI Raw'!$B:$B,0),13)),0))/100</f>
        <v>0.26301596719999998</v>
      </c>
      <c r="I15">
        <f>(IFERROR(IFERROR(INDEX('HSCEI Raw'!$A:$N,MATCH("HSCEI "&amp;MONTH(I$1)&amp;" C"&amp;$A15,'HSCEI Raw'!$B:$B,0),13),INDEX('HSCEI Raw'!$A:$N,MATCH("HSCEI "&amp;MONTH(I$1)&amp;"/"&amp;YEAR(I$1)-2000&amp;" C"&amp;$A15,'HSCEI Raw'!$B:$B,0),13)),0))/100</f>
        <v>0.26629118219999998</v>
      </c>
      <c r="J15">
        <f>(IFERROR(IFERROR(INDEX('HSCEI Raw'!$A:$N,MATCH("HSCEI "&amp;MONTH(J$1)&amp;" C"&amp;$A15,'HSCEI Raw'!$B:$B,0),13),INDEX('HSCEI Raw'!$A:$N,MATCH("HSCEI "&amp;MONTH(J$1)&amp;"/"&amp;YEAR(J$1)-2000&amp;" C"&amp;$A15,'HSCEI Raw'!$B:$B,0),13)),0))/100</f>
        <v>0</v>
      </c>
    </row>
    <row r="16" spans="1:10" x14ac:dyDescent="0.3">
      <c r="A16">
        <v>5600</v>
      </c>
      <c r="B16">
        <f>(IFERROR(IFERROR(INDEX('HSCEI Raw'!$A:$N,MATCH("HSCEI "&amp;MONTH(B$1)&amp;" C"&amp;$A16,'HSCEI Raw'!$B:$B,0),13),INDEX('HSCEI Raw'!$A:$N,MATCH("HSCEI "&amp;MONTH(B$1)&amp;"/"&amp;YEAR(B$1)-2000&amp;" C"&amp;$A16,'HSCEI Raw'!$B:$B,0),13)),0))/100</f>
        <v>0.258104905</v>
      </c>
      <c r="C16">
        <f>(IFERROR(IFERROR(INDEX('HSCEI Raw'!$A:$N,MATCH("HSCEI "&amp;MONTH(C$1)&amp;" C"&amp;$A16,'HSCEI Raw'!$B:$B,0),13),INDEX('HSCEI Raw'!$A:$N,MATCH("HSCEI "&amp;MONTH(C$1)&amp;"/"&amp;YEAR(C$1)-2000&amp;" C"&amp;$A16,'HSCEI Raw'!$B:$B,0),13)),0))/100</f>
        <v>0</v>
      </c>
      <c r="D16">
        <f>(IFERROR(IFERROR(INDEX('HSCEI Raw'!$A:$N,MATCH("HSCEI "&amp;MONTH(D$1)&amp;" C"&amp;$A16,'HSCEI Raw'!$B:$B,0),13),INDEX('HSCEI Raw'!$A:$N,MATCH("HSCEI "&amp;MONTH(D$1)&amp;"/"&amp;YEAR(D$1)-2000&amp;" C"&amp;$A16,'HSCEI Raw'!$B:$B,0),13)),0))/100</f>
        <v>0</v>
      </c>
      <c r="E16">
        <f>(IFERROR(IFERROR(INDEX('HSCEI Raw'!$A:$N,MATCH("HSCEI "&amp;MONTH(E$1)&amp;" C"&amp;$A16,'HSCEI Raw'!$B:$B,0),13),INDEX('HSCEI Raw'!$A:$N,MATCH("HSCEI "&amp;MONTH(E$1)&amp;"/"&amp;YEAR(E$1)-2000&amp;" C"&amp;$A16,'HSCEI Raw'!$B:$B,0),13)),0))/100</f>
        <v>0</v>
      </c>
      <c r="F16">
        <f>(IFERROR(IFERROR(INDEX('HSCEI Raw'!$A:$N,MATCH("HSCEI "&amp;MONTH(F$1)&amp;" C"&amp;$A16,'HSCEI Raw'!$B:$B,0),13),INDEX('HSCEI Raw'!$A:$N,MATCH("HSCEI "&amp;MONTH(F$1)&amp;"/"&amp;YEAR(F$1)-2000&amp;" C"&amp;$A16,'HSCEI Raw'!$B:$B,0),13)),0))/100</f>
        <v>0</v>
      </c>
      <c r="G16">
        <f>(IFERROR(IFERROR(INDEX('HSCEI Raw'!$A:$N,MATCH("HSCEI "&amp;MONTH(G$1)&amp;" C"&amp;$A16,'HSCEI Raw'!$B:$B,0),13),INDEX('HSCEI Raw'!$A:$N,MATCH("HSCEI "&amp;MONTH(G$1)&amp;"/"&amp;YEAR(G$1)-2000&amp;" C"&amp;$A16,'HSCEI Raw'!$B:$B,0),13)),0))/100</f>
        <v>0</v>
      </c>
      <c r="H16">
        <f>(IFERROR(IFERROR(INDEX('HSCEI Raw'!$A:$N,MATCH("HSCEI "&amp;MONTH(H$1)&amp;" C"&amp;$A16,'HSCEI Raw'!$B:$B,0),13),INDEX('HSCEI Raw'!$A:$N,MATCH("HSCEI "&amp;MONTH(H$1)&amp;"/"&amp;YEAR(H$1)-2000&amp;" C"&amp;$A16,'HSCEI Raw'!$B:$B,0),13)),0))/100</f>
        <v>0.28823576299999998</v>
      </c>
      <c r="I16">
        <f>(IFERROR(IFERROR(INDEX('HSCEI Raw'!$A:$N,MATCH("HSCEI "&amp;MONTH(I$1)&amp;" C"&amp;$A16,'HSCEI Raw'!$B:$B,0),13),INDEX('HSCEI Raw'!$A:$N,MATCH("HSCEI "&amp;MONTH(I$1)&amp;"/"&amp;YEAR(I$1)-2000&amp;" C"&amp;$A16,'HSCEI Raw'!$B:$B,0),13)),0))/100</f>
        <v>0</v>
      </c>
      <c r="J16">
        <f>(IFERROR(IFERROR(INDEX('HSCEI Raw'!$A:$N,MATCH("HSCEI "&amp;MONTH(J$1)&amp;" C"&amp;$A16,'HSCEI Raw'!$B:$B,0),13),INDEX('HSCEI Raw'!$A:$N,MATCH("HSCEI "&amp;MONTH(J$1)&amp;"/"&amp;YEAR(J$1)-2000&amp;" C"&amp;$A16,'HSCEI Raw'!$B:$B,0),13)),0))/100</f>
        <v>0.26268276169999999</v>
      </c>
    </row>
    <row r="17" spans="1:10" x14ac:dyDescent="0.3">
      <c r="A17">
        <v>5700</v>
      </c>
      <c r="B17">
        <f>(IFERROR(IFERROR(INDEX('HSCEI Raw'!$A:$N,MATCH("HSCEI "&amp;MONTH(B$1)&amp;" C"&amp;$A17,'HSCEI Raw'!$B:$B,0),13),INDEX('HSCEI Raw'!$A:$N,MATCH("HSCEI "&amp;MONTH(B$1)&amp;"/"&amp;YEAR(B$1)-2000&amp;" C"&amp;$A17,'HSCEI Raw'!$B:$B,0),13)),0))/100</f>
        <v>0</v>
      </c>
      <c r="C17">
        <f>(IFERROR(IFERROR(INDEX('HSCEI Raw'!$A:$N,MATCH("HSCEI "&amp;MONTH(C$1)&amp;" C"&amp;$A17,'HSCEI Raw'!$B:$B,0),13),INDEX('HSCEI Raw'!$A:$N,MATCH("HSCEI "&amp;MONTH(C$1)&amp;"/"&amp;YEAR(C$1)-2000&amp;" C"&amp;$A17,'HSCEI Raw'!$B:$B,0),13)),0))/100</f>
        <v>0</v>
      </c>
      <c r="D17">
        <f>(IFERROR(IFERROR(INDEX('HSCEI Raw'!$A:$N,MATCH("HSCEI "&amp;MONTH(D$1)&amp;" C"&amp;$A17,'HSCEI Raw'!$B:$B,0),13),INDEX('HSCEI Raw'!$A:$N,MATCH("HSCEI "&amp;MONTH(D$1)&amp;"/"&amp;YEAR(D$1)-2000&amp;" C"&amp;$A17,'HSCEI Raw'!$B:$B,0),13)),0))/100</f>
        <v>0.27001867600000001</v>
      </c>
      <c r="E17">
        <f>(IFERROR(IFERROR(INDEX('HSCEI Raw'!$A:$N,MATCH("HSCEI "&amp;MONTH(E$1)&amp;" C"&amp;$A17,'HSCEI Raw'!$B:$B,0),13),INDEX('HSCEI Raw'!$A:$N,MATCH("HSCEI "&amp;MONTH(E$1)&amp;"/"&amp;YEAR(E$1)-2000&amp;" C"&amp;$A17,'HSCEI Raw'!$B:$B,0),13)),0))/100</f>
        <v>0</v>
      </c>
      <c r="F17">
        <f>(IFERROR(IFERROR(INDEX('HSCEI Raw'!$A:$N,MATCH("HSCEI "&amp;MONTH(F$1)&amp;" C"&amp;$A17,'HSCEI Raw'!$B:$B,0),13),INDEX('HSCEI Raw'!$A:$N,MATCH("HSCEI "&amp;MONTH(F$1)&amp;"/"&amp;YEAR(F$1)-2000&amp;" C"&amp;$A17,'HSCEI Raw'!$B:$B,0),13)),0))/100</f>
        <v>0</v>
      </c>
      <c r="G17">
        <f>(IFERROR(IFERROR(INDEX('HSCEI Raw'!$A:$N,MATCH("HSCEI "&amp;MONTH(G$1)&amp;" C"&amp;$A17,'HSCEI Raw'!$B:$B,0),13),INDEX('HSCEI Raw'!$A:$N,MATCH("HSCEI "&amp;MONTH(G$1)&amp;"/"&amp;YEAR(G$1)-2000&amp;" C"&amp;$A17,'HSCEI Raw'!$B:$B,0),13)),0))/100</f>
        <v>0</v>
      </c>
      <c r="H17">
        <f>(IFERROR(IFERROR(INDEX('HSCEI Raw'!$A:$N,MATCH("HSCEI "&amp;MONTH(H$1)&amp;" C"&amp;$A17,'HSCEI Raw'!$B:$B,0),13),INDEX('HSCEI Raw'!$A:$N,MATCH("HSCEI "&amp;MONTH(H$1)&amp;"/"&amp;YEAR(H$1)-2000&amp;" C"&amp;$A17,'HSCEI Raw'!$B:$B,0),13)),0))/100</f>
        <v>0.26025270859999999</v>
      </c>
      <c r="I17">
        <f>(IFERROR(IFERROR(INDEX('HSCEI Raw'!$A:$N,MATCH("HSCEI "&amp;MONTH(I$1)&amp;" C"&amp;$A17,'HSCEI Raw'!$B:$B,0),13),INDEX('HSCEI Raw'!$A:$N,MATCH("HSCEI "&amp;MONTH(I$1)&amp;"/"&amp;YEAR(I$1)-2000&amp;" C"&amp;$A17,'HSCEI Raw'!$B:$B,0),13)),0))/100</f>
        <v>0</v>
      </c>
      <c r="J17">
        <f>(IFERROR(IFERROR(INDEX('HSCEI Raw'!$A:$N,MATCH("HSCEI "&amp;MONTH(J$1)&amp;" C"&amp;$A17,'HSCEI Raw'!$B:$B,0),13),INDEX('HSCEI Raw'!$A:$N,MATCH("HSCEI "&amp;MONTH(J$1)&amp;"/"&amp;YEAR(J$1)-2000&amp;" C"&amp;$A17,'HSCEI Raw'!$B:$B,0),13)),0))/100</f>
        <v>0</v>
      </c>
    </row>
    <row r="18" spans="1:10" x14ac:dyDescent="0.3">
      <c r="A18">
        <v>5800</v>
      </c>
      <c r="B18">
        <f>(IFERROR(IFERROR(INDEX('HSCEI Raw'!$A:$N,MATCH("HSCEI "&amp;MONTH(B$1)&amp;" C"&amp;$A18,'HSCEI Raw'!$B:$B,0),13),INDEX('HSCEI Raw'!$A:$N,MATCH("HSCEI "&amp;MONTH(B$1)&amp;"/"&amp;YEAR(B$1)-2000&amp;" C"&amp;$A18,'HSCEI Raw'!$B:$B,0),13)),0))/100</f>
        <v>0.50847415660000006</v>
      </c>
      <c r="C18">
        <f>(IFERROR(IFERROR(INDEX('HSCEI Raw'!$A:$N,MATCH("HSCEI "&amp;MONTH(C$1)&amp;" C"&amp;$A18,'HSCEI Raw'!$B:$B,0),13),INDEX('HSCEI Raw'!$A:$N,MATCH("HSCEI "&amp;MONTH(C$1)&amp;"/"&amp;YEAR(C$1)-2000&amp;" C"&amp;$A18,'HSCEI Raw'!$B:$B,0),13)),0))/100</f>
        <v>0.33585275840000001</v>
      </c>
      <c r="D18">
        <f>(IFERROR(IFERROR(INDEX('HSCEI Raw'!$A:$N,MATCH("HSCEI "&amp;MONTH(D$1)&amp;" C"&amp;$A18,'HSCEI Raw'!$B:$B,0),13),INDEX('HSCEI Raw'!$A:$N,MATCH("HSCEI "&amp;MONTH(D$1)&amp;"/"&amp;YEAR(D$1)-2000&amp;" C"&amp;$A18,'HSCEI Raw'!$B:$B,0),13)),0))/100</f>
        <v>0</v>
      </c>
      <c r="E18">
        <f>(IFERROR(IFERROR(INDEX('HSCEI Raw'!$A:$N,MATCH("HSCEI "&amp;MONTH(E$1)&amp;" C"&amp;$A18,'HSCEI Raw'!$B:$B,0),13),INDEX('HSCEI Raw'!$A:$N,MATCH("HSCEI "&amp;MONTH(E$1)&amp;"/"&amp;YEAR(E$1)-2000&amp;" C"&amp;$A18,'HSCEI Raw'!$B:$B,0),13)),0))/100</f>
        <v>0</v>
      </c>
      <c r="F18">
        <f>(IFERROR(IFERROR(INDEX('HSCEI Raw'!$A:$N,MATCH("HSCEI "&amp;MONTH(F$1)&amp;" C"&amp;$A18,'HSCEI Raw'!$B:$B,0),13),INDEX('HSCEI Raw'!$A:$N,MATCH("HSCEI "&amp;MONTH(F$1)&amp;"/"&amp;YEAR(F$1)-2000&amp;" C"&amp;$A18,'HSCEI Raw'!$B:$B,0),13)),0))/100</f>
        <v>0</v>
      </c>
      <c r="G18">
        <f>(IFERROR(IFERROR(INDEX('HSCEI Raw'!$A:$N,MATCH("HSCEI "&amp;MONTH(G$1)&amp;" C"&amp;$A18,'HSCEI Raw'!$B:$B,0),13),INDEX('HSCEI Raw'!$A:$N,MATCH("HSCEI "&amp;MONTH(G$1)&amp;"/"&amp;YEAR(G$1)-2000&amp;" C"&amp;$A18,'HSCEI Raw'!$B:$B,0),13)),0))/100</f>
        <v>0</v>
      </c>
      <c r="H18">
        <f>(IFERROR(IFERROR(INDEX('HSCEI Raw'!$A:$N,MATCH("HSCEI "&amp;MONTH(H$1)&amp;" C"&amp;$A18,'HSCEI Raw'!$B:$B,0),13),INDEX('HSCEI Raw'!$A:$N,MATCH("HSCEI "&amp;MONTH(H$1)&amp;"/"&amp;YEAR(H$1)-2000&amp;" C"&amp;$A18,'HSCEI Raw'!$B:$B,0),13)),0))/100</f>
        <v>0.27080232169999996</v>
      </c>
      <c r="I18">
        <f>(IFERROR(IFERROR(INDEX('HSCEI Raw'!$A:$N,MATCH("HSCEI "&amp;MONTH(I$1)&amp;" C"&amp;$A18,'HSCEI Raw'!$B:$B,0),13),INDEX('HSCEI Raw'!$A:$N,MATCH("HSCEI "&amp;MONTH(I$1)&amp;"/"&amp;YEAR(I$1)-2000&amp;" C"&amp;$A18,'HSCEI Raw'!$B:$B,0),13)),0))/100</f>
        <v>0.33585275840000001</v>
      </c>
      <c r="J18">
        <f>(IFERROR(IFERROR(INDEX('HSCEI Raw'!$A:$N,MATCH("HSCEI "&amp;MONTH(J$1)&amp;" C"&amp;$A18,'HSCEI Raw'!$B:$B,0),13),INDEX('HSCEI Raw'!$A:$N,MATCH("HSCEI "&amp;MONTH(J$1)&amp;"/"&amp;YEAR(J$1)-2000&amp;" C"&amp;$A18,'HSCEI Raw'!$B:$B,0),13)),0))/100</f>
        <v>0.26089104750000003</v>
      </c>
    </row>
    <row r="19" spans="1:10" x14ac:dyDescent="0.3">
      <c r="A19">
        <v>5900</v>
      </c>
      <c r="B19">
        <f>(IFERROR(IFERROR(INDEX('HSCEI Raw'!$A:$N,MATCH("HSCEI "&amp;MONTH(B$1)&amp;" C"&amp;$A19,'HSCEI Raw'!$B:$B,0),13),INDEX('HSCEI Raw'!$A:$N,MATCH("HSCEI "&amp;MONTH(B$1)&amp;"/"&amp;YEAR(B$1)-2000&amp;" C"&amp;$A19,'HSCEI Raw'!$B:$B,0),13)),0))/100</f>
        <v>0</v>
      </c>
      <c r="C19">
        <f>(IFERROR(IFERROR(INDEX('HSCEI Raw'!$A:$N,MATCH("HSCEI "&amp;MONTH(C$1)&amp;" C"&amp;$A19,'HSCEI Raw'!$B:$B,0),13),INDEX('HSCEI Raw'!$A:$N,MATCH("HSCEI "&amp;MONTH(C$1)&amp;"/"&amp;YEAR(C$1)-2000&amp;" C"&amp;$A19,'HSCEI Raw'!$B:$B,0),13)),0))/100</f>
        <v>0.28191351659999997</v>
      </c>
      <c r="D19">
        <f>(IFERROR(IFERROR(INDEX('HSCEI Raw'!$A:$N,MATCH("HSCEI "&amp;MONTH(D$1)&amp;" C"&amp;$A19,'HSCEI Raw'!$B:$B,0),13),INDEX('HSCEI Raw'!$A:$N,MATCH("HSCEI "&amp;MONTH(D$1)&amp;"/"&amp;YEAR(D$1)-2000&amp;" C"&amp;$A19,'HSCEI Raw'!$B:$B,0),13)),0))/100</f>
        <v>0</v>
      </c>
      <c r="E19">
        <f>(IFERROR(IFERROR(INDEX('HSCEI Raw'!$A:$N,MATCH("HSCEI "&amp;MONTH(E$1)&amp;" C"&amp;$A19,'HSCEI Raw'!$B:$B,0),13),INDEX('HSCEI Raw'!$A:$N,MATCH("HSCEI "&amp;MONTH(E$1)&amp;"/"&amp;YEAR(E$1)-2000&amp;" C"&amp;$A19,'HSCEI Raw'!$B:$B,0),13)),0))/100</f>
        <v>0</v>
      </c>
      <c r="F19">
        <f>(IFERROR(IFERROR(INDEX('HSCEI Raw'!$A:$N,MATCH("HSCEI "&amp;MONTH(F$1)&amp;" C"&amp;$A19,'HSCEI Raw'!$B:$B,0),13),INDEX('HSCEI Raw'!$A:$N,MATCH("HSCEI "&amp;MONTH(F$1)&amp;"/"&amp;YEAR(F$1)-2000&amp;" C"&amp;$A19,'HSCEI Raw'!$B:$B,0),13)),0))/100</f>
        <v>0</v>
      </c>
      <c r="G19">
        <f>(IFERROR(IFERROR(INDEX('HSCEI Raw'!$A:$N,MATCH("HSCEI "&amp;MONTH(G$1)&amp;" C"&amp;$A19,'HSCEI Raw'!$B:$B,0),13),INDEX('HSCEI Raw'!$A:$N,MATCH("HSCEI "&amp;MONTH(G$1)&amp;"/"&amp;YEAR(G$1)-2000&amp;" C"&amp;$A19,'HSCEI Raw'!$B:$B,0),13)),0))/100</f>
        <v>0</v>
      </c>
      <c r="H19">
        <f>(IFERROR(IFERROR(INDEX('HSCEI Raw'!$A:$N,MATCH("HSCEI "&amp;MONTH(H$1)&amp;" C"&amp;$A19,'HSCEI Raw'!$B:$B,0),13),INDEX('HSCEI Raw'!$A:$N,MATCH("HSCEI "&amp;MONTH(H$1)&amp;"/"&amp;YEAR(H$1)-2000&amp;" C"&amp;$A19,'HSCEI Raw'!$B:$B,0),13)),0))/100</f>
        <v>0.25841988129999999</v>
      </c>
      <c r="I19">
        <f>(IFERROR(IFERROR(INDEX('HSCEI Raw'!$A:$N,MATCH("HSCEI "&amp;MONTH(I$1)&amp;" C"&amp;$A19,'HSCEI Raw'!$B:$B,0),13),INDEX('HSCEI Raw'!$A:$N,MATCH("HSCEI "&amp;MONTH(I$1)&amp;"/"&amp;YEAR(I$1)-2000&amp;" C"&amp;$A19,'HSCEI Raw'!$B:$B,0),13)),0))/100</f>
        <v>0.28191351659999997</v>
      </c>
      <c r="J19">
        <f>(IFERROR(IFERROR(INDEX('HSCEI Raw'!$A:$N,MATCH("HSCEI "&amp;MONTH(J$1)&amp;" C"&amp;$A19,'HSCEI Raw'!$B:$B,0),13),INDEX('HSCEI Raw'!$A:$N,MATCH("HSCEI "&amp;MONTH(J$1)&amp;"/"&amp;YEAR(J$1)-2000&amp;" C"&amp;$A19,'HSCEI Raw'!$B:$B,0),13)),0))/100</f>
        <v>0</v>
      </c>
    </row>
    <row r="20" spans="1:10" x14ac:dyDescent="0.3">
      <c r="A20">
        <v>6000</v>
      </c>
      <c r="B20">
        <f>(IFERROR(IFERROR(INDEX('HSCEI Raw'!$A:$N,MATCH("HSCEI "&amp;MONTH(B$1)&amp;" C"&amp;$A20,'HSCEI Raw'!$B:$B,0),13),INDEX('HSCEI Raw'!$A:$N,MATCH("HSCEI "&amp;MONTH(B$1)&amp;"/"&amp;YEAR(B$1)-2000&amp;" C"&amp;$A20,'HSCEI Raw'!$B:$B,0),13)),0))/100</f>
        <v>0.10904394939999999</v>
      </c>
      <c r="C20">
        <f>(IFERROR(IFERROR(INDEX('HSCEI Raw'!$A:$N,MATCH("HSCEI "&amp;MONTH(C$1)&amp;" C"&amp;$A20,'HSCEI Raw'!$B:$B,0),13),INDEX('HSCEI Raw'!$A:$N,MATCH("HSCEI "&amp;MONTH(C$1)&amp;"/"&amp;YEAR(C$1)-2000&amp;" C"&amp;$A20,'HSCEI Raw'!$B:$B,0),13)),0))/100</f>
        <v>0</v>
      </c>
      <c r="D20">
        <f>(IFERROR(IFERROR(INDEX('HSCEI Raw'!$A:$N,MATCH("HSCEI "&amp;MONTH(D$1)&amp;" C"&amp;$A20,'HSCEI Raw'!$B:$B,0),13),INDEX('HSCEI Raw'!$A:$N,MATCH("HSCEI "&amp;MONTH(D$1)&amp;"/"&amp;YEAR(D$1)-2000&amp;" C"&amp;$A20,'HSCEI Raw'!$B:$B,0),13)),0))/100</f>
        <v>0</v>
      </c>
      <c r="E20">
        <f>(IFERROR(IFERROR(INDEX('HSCEI Raw'!$A:$N,MATCH("HSCEI "&amp;MONTH(E$1)&amp;" C"&amp;$A20,'HSCEI Raw'!$B:$B,0),13),INDEX('HSCEI Raw'!$A:$N,MATCH("HSCEI "&amp;MONTH(E$1)&amp;"/"&amp;YEAR(E$1)-2000&amp;" C"&amp;$A20,'HSCEI Raw'!$B:$B,0),13)),0))/100</f>
        <v>0</v>
      </c>
      <c r="F20">
        <f>(IFERROR(IFERROR(INDEX('HSCEI Raw'!$A:$N,MATCH("HSCEI "&amp;MONTH(F$1)&amp;" C"&amp;$A20,'HSCEI Raw'!$B:$B,0),13),INDEX('HSCEI Raw'!$A:$N,MATCH("HSCEI "&amp;MONTH(F$1)&amp;"/"&amp;YEAR(F$1)-2000&amp;" C"&amp;$A20,'HSCEI Raw'!$B:$B,0),13)),0))/100</f>
        <v>0.30885666749999996</v>
      </c>
      <c r="G20">
        <f>(IFERROR(IFERROR(INDEX('HSCEI Raw'!$A:$N,MATCH("HSCEI "&amp;MONTH(G$1)&amp;" C"&amp;$A20,'HSCEI Raw'!$B:$B,0),13),INDEX('HSCEI Raw'!$A:$N,MATCH("HSCEI "&amp;MONTH(G$1)&amp;"/"&amp;YEAR(G$1)-2000&amp;" C"&amp;$A20,'HSCEI Raw'!$B:$B,0),13)),0))/100</f>
        <v>0</v>
      </c>
      <c r="H20">
        <f>(IFERROR(IFERROR(INDEX('HSCEI Raw'!$A:$N,MATCH("HSCEI "&amp;MONTH(H$1)&amp;" C"&amp;$A20,'HSCEI Raw'!$B:$B,0),13),INDEX('HSCEI Raw'!$A:$N,MATCH("HSCEI "&amp;MONTH(H$1)&amp;"/"&amp;YEAR(H$1)-2000&amp;" C"&amp;$A20,'HSCEI Raw'!$B:$B,0),13)),0))/100</f>
        <v>0.25789685179999999</v>
      </c>
      <c r="I20">
        <f>(IFERROR(IFERROR(INDEX('HSCEI Raw'!$A:$N,MATCH("HSCEI "&amp;MONTH(I$1)&amp;" C"&amp;$A20,'HSCEI Raw'!$B:$B,0),13),INDEX('HSCEI Raw'!$A:$N,MATCH("HSCEI "&amp;MONTH(I$1)&amp;"/"&amp;YEAR(I$1)-2000&amp;" C"&amp;$A20,'HSCEI Raw'!$B:$B,0),13)),0))/100</f>
        <v>0</v>
      </c>
      <c r="J20">
        <f>(IFERROR(IFERROR(INDEX('HSCEI Raw'!$A:$N,MATCH("HSCEI "&amp;MONTH(J$1)&amp;" C"&amp;$A20,'HSCEI Raw'!$B:$B,0),13),INDEX('HSCEI Raw'!$A:$N,MATCH("HSCEI "&amp;MONTH(J$1)&amp;"/"&amp;YEAR(J$1)-2000&amp;" C"&amp;$A20,'HSCEI Raw'!$B:$B,0),13)),0))/100</f>
        <v>0.2598720799</v>
      </c>
    </row>
    <row r="21" spans="1:10" x14ac:dyDescent="0.3">
      <c r="A21">
        <v>6100</v>
      </c>
      <c r="B21">
        <f>(IFERROR(IFERROR(INDEX('HSCEI Raw'!$A:$N,MATCH("HSCEI "&amp;MONTH(B$1)&amp;" C"&amp;$A21,'HSCEI Raw'!$B:$B,0),13),INDEX('HSCEI Raw'!$A:$N,MATCH("HSCEI "&amp;MONTH(B$1)&amp;"/"&amp;YEAR(B$1)-2000&amp;" C"&amp;$A21,'HSCEI Raw'!$B:$B,0),13)),0))/100</f>
        <v>0</v>
      </c>
      <c r="C21">
        <f>(IFERROR(IFERROR(INDEX('HSCEI Raw'!$A:$N,MATCH("HSCEI "&amp;MONTH(C$1)&amp;" C"&amp;$A21,'HSCEI Raw'!$B:$B,0),13),INDEX('HSCEI Raw'!$A:$N,MATCH("HSCEI "&amp;MONTH(C$1)&amp;"/"&amp;YEAR(C$1)-2000&amp;" C"&amp;$A21,'HSCEI Raw'!$B:$B,0),13)),0))/100</f>
        <v>0</v>
      </c>
      <c r="D21">
        <f>(IFERROR(IFERROR(INDEX('HSCEI Raw'!$A:$N,MATCH("HSCEI "&amp;MONTH(D$1)&amp;" C"&amp;$A21,'HSCEI Raw'!$B:$B,0),13),INDEX('HSCEI Raw'!$A:$N,MATCH("HSCEI "&amp;MONTH(D$1)&amp;"/"&amp;YEAR(D$1)-2000&amp;" C"&amp;$A21,'HSCEI Raw'!$B:$B,0),13)),0))/100</f>
        <v>0</v>
      </c>
      <c r="E21">
        <f>(IFERROR(IFERROR(INDEX('HSCEI Raw'!$A:$N,MATCH("HSCEI "&amp;MONTH(E$1)&amp;" C"&amp;$A21,'HSCEI Raw'!$B:$B,0),13),INDEX('HSCEI Raw'!$A:$N,MATCH("HSCEI "&amp;MONTH(E$1)&amp;"/"&amp;YEAR(E$1)-2000&amp;" C"&amp;$A21,'HSCEI Raw'!$B:$B,0),13)),0))/100</f>
        <v>0</v>
      </c>
      <c r="F21">
        <f>(IFERROR(IFERROR(INDEX('HSCEI Raw'!$A:$N,MATCH("HSCEI "&amp;MONTH(F$1)&amp;" C"&amp;$A21,'HSCEI Raw'!$B:$B,0),13),INDEX('HSCEI Raw'!$A:$N,MATCH("HSCEI "&amp;MONTH(F$1)&amp;"/"&amp;YEAR(F$1)-2000&amp;" C"&amp;$A21,'HSCEI Raw'!$B:$B,0),13)),0))/100</f>
        <v>0.27236539250000003</v>
      </c>
      <c r="G21">
        <f>(IFERROR(IFERROR(INDEX('HSCEI Raw'!$A:$N,MATCH("HSCEI "&amp;MONTH(G$1)&amp;" C"&amp;$A21,'HSCEI Raw'!$B:$B,0),13),INDEX('HSCEI Raw'!$A:$N,MATCH("HSCEI "&amp;MONTH(G$1)&amp;"/"&amp;YEAR(G$1)-2000&amp;" C"&amp;$A21,'HSCEI Raw'!$B:$B,0),13)),0))/100</f>
        <v>0</v>
      </c>
      <c r="H21">
        <f>(IFERROR(IFERROR(INDEX('HSCEI Raw'!$A:$N,MATCH("HSCEI "&amp;MONTH(H$1)&amp;" C"&amp;$A21,'HSCEI Raw'!$B:$B,0),13),INDEX('HSCEI Raw'!$A:$N,MATCH("HSCEI "&amp;MONTH(H$1)&amp;"/"&amp;YEAR(H$1)-2000&amp;" C"&amp;$A21,'HSCEI Raw'!$B:$B,0),13)),0))/100</f>
        <v>0.25802342820000002</v>
      </c>
      <c r="I21">
        <f>(IFERROR(IFERROR(INDEX('HSCEI Raw'!$A:$N,MATCH("HSCEI "&amp;MONTH(I$1)&amp;" C"&amp;$A21,'HSCEI Raw'!$B:$B,0),13),INDEX('HSCEI Raw'!$A:$N,MATCH("HSCEI "&amp;MONTH(I$1)&amp;"/"&amp;YEAR(I$1)-2000&amp;" C"&amp;$A21,'HSCEI Raw'!$B:$B,0),13)),0))/100</f>
        <v>0</v>
      </c>
      <c r="J21">
        <f>(IFERROR(IFERROR(INDEX('HSCEI Raw'!$A:$N,MATCH("HSCEI "&amp;MONTH(J$1)&amp;" C"&amp;$A21,'HSCEI Raw'!$B:$B,0),13),INDEX('HSCEI Raw'!$A:$N,MATCH("HSCEI "&amp;MONTH(J$1)&amp;"/"&amp;YEAR(J$1)-2000&amp;" C"&amp;$A21,'HSCEI Raw'!$B:$B,0),13)),0))/100</f>
        <v>0</v>
      </c>
    </row>
    <row r="22" spans="1:10" x14ac:dyDescent="0.3">
      <c r="A22">
        <v>6200</v>
      </c>
      <c r="B22">
        <f>(IFERROR(IFERROR(INDEX('HSCEI Raw'!$A:$N,MATCH("HSCEI "&amp;MONTH(B$1)&amp;" C"&amp;$A22,'HSCEI Raw'!$B:$B,0),13),INDEX('HSCEI Raw'!$A:$N,MATCH("HSCEI "&amp;MONTH(B$1)&amp;"/"&amp;YEAR(B$1)-2000&amp;" C"&amp;$A22,'HSCEI Raw'!$B:$B,0),13)),0))/100</f>
        <v>0</v>
      </c>
      <c r="C22">
        <f>(IFERROR(IFERROR(INDEX('HSCEI Raw'!$A:$N,MATCH("HSCEI "&amp;MONTH(C$1)&amp;" C"&amp;$A22,'HSCEI Raw'!$B:$B,0),13),INDEX('HSCEI Raw'!$A:$N,MATCH("HSCEI "&amp;MONTH(C$1)&amp;"/"&amp;YEAR(C$1)-2000&amp;" C"&amp;$A22,'HSCEI Raw'!$B:$B,0),13)),0))/100</f>
        <v>0</v>
      </c>
      <c r="D22">
        <f>(IFERROR(IFERROR(INDEX('HSCEI Raw'!$A:$N,MATCH("HSCEI "&amp;MONTH(D$1)&amp;" C"&amp;$A22,'HSCEI Raw'!$B:$B,0),13),INDEX('HSCEI Raw'!$A:$N,MATCH("HSCEI "&amp;MONTH(D$1)&amp;"/"&amp;YEAR(D$1)-2000&amp;" C"&amp;$A22,'HSCEI Raw'!$B:$B,0),13)),0))/100</f>
        <v>0</v>
      </c>
      <c r="E22">
        <f>(IFERROR(IFERROR(INDEX('HSCEI Raw'!$A:$N,MATCH("HSCEI "&amp;MONTH(E$1)&amp;" C"&amp;$A22,'HSCEI Raw'!$B:$B,0),13),INDEX('HSCEI Raw'!$A:$N,MATCH("HSCEI "&amp;MONTH(E$1)&amp;"/"&amp;YEAR(E$1)-2000&amp;" C"&amp;$A22,'HSCEI Raw'!$B:$B,0),13)),0))/100</f>
        <v>0</v>
      </c>
      <c r="F22">
        <f>(IFERROR(IFERROR(INDEX('HSCEI Raw'!$A:$N,MATCH("HSCEI "&amp;MONTH(F$1)&amp;" C"&amp;$A22,'HSCEI Raw'!$B:$B,0),13),INDEX('HSCEI Raw'!$A:$N,MATCH("HSCEI "&amp;MONTH(F$1)&amp;"/"&amp;YEAR(F$1)-2000&amp;" C"&amp;$A22,'HSCEI Raw'!$B:$B,0),13)),0))/100</f>
        <v>0</v>
      </c>
      <c r="G22">
        <f>(IFERROR(IFERROR(INDEX('HSCEI Raw'!$A:$N,MATCH("HSCEI "&amp;MONTH(G$1)&amp;" C"&amp;$A22,'HSCEI Raw'!$B:$B,0),13),INDEX('HSCEI Raw'!$A:$N,MATCH("HSCEI "&amp;MONTH(G$1)&amp;"/"&amp;YEAR(G$1)-2000&amp;" C"&amp;$A22,'HSCEI Raw'!$B:$B,0),13)),0))/100</f>
        <v>0</v>
      </c>
      <c r="H22">
        <f>(IFERROR(IFERROR(INDEX('HSCEI Raw'!$A:$N,MATCH("HSCEI "&amp;MONTH(H$1)&amp;" C"&amp;$A22,'HSCEI Raw'!$B:$B,0),13),INDEX('HSCEI Raw'!$A:$N,MATCH("HSCEI "&amp;MONTH(H$1)&amp;"/"&amp;YEAR(H$1)-2000&amp;" C"&amp;$A22,'HSCEI Raw'!$B:$B,0),13)),0))/100</f>
        <v>0.2581254543</v>
      </c>
      <c r="I22">
        <f>(IFERROR(IFERROR(INDEX('HSCEI Raw'!$A:$N,MATCH("HSCEI "&amp;MONTH(I$1)&amp;" C"&amp;$A22,'HSCEI Raw'!$B:$B,0),13),INDEX('HSCEI Raw'!$A:$N,MATCH("HSCEI "&amp;MONTH(I$1)&amp;"/"&amp;YEAR(I$1)-2000&amp;" C"&amp;$A22,'HSCEI Raw'!$B:$B,0),13)),0))/100</f>
        <v>0</v>
      </c>
      <c r="J22">
        <f>(IFERROR(IFERROR(INDEX('HSCEI Raw'!$A:$N,MATCH("HSCEI "&amp;MONTH(J$1)&amp;" C"&amp;$A22,'HSCEI Raw'!$B:$B,0),13),INDEX('HSCEI Raw'!$A:$N,MATCH("HSCEI "&amp;MONTH(J$1)&amp;"/"&amp;YEAR(J$1)-2000&amp;" C"&amp;$A22,'HSCEI Raw'!$B:$B,0),13)),0))/100</f>
        <v>0.25946176999999998</v>
      </c>
    </row>
    <row r="23" spans="1:10" x14ac:dyDescent="0.3">
      <c r="A23">
        <v>6300</v>
      </c>
      <c r="B23">
        <f>(IFERROR(IFERROR(INDEX('HSCEI Raw'!$A:$N,MATCH("HSCEI "&amp;MONTH(B$1)&amp;" C"&amp;$A23,'HSCEI Raw'!$B:$B,0),13),INDEX('HSCEI Raw'!$A:$N,MATCH("HSCEI "&amp;MONTH(B$1)&amp;"/"&amp;YEAR(B$1)-2000&amp;" C"&amp;$A23,'HSCEI Raw'!$B:$B,0),13)),0))/100</f>
        <v>0</v>
      </c>
      <c r="C23">
        <f>(IFERROR(IFERROR(INDEX('HSCEI Raw'!$A:$N,MATCH("HSCEI "&amp;MONTH(C$1)&amp;" C"&amp;$A23,'HSCEI Raw'!$B:$B,0),13),INDEX('HSCEI Raw'!$A:$N,MATCH("HSCEI "&amp;MONTH(C$1)&amp;"/"&amp;YEAR(C$1)-2000&amp;" C"&amp;$A23,'HSCEI Raw'!$B:$B,0),13)),0))/100</f>
        <v>0</v>
      </c>
      <c r="D23">
        <f>(IFERROR(IFERROR(INDEX('HSCEI Raw'!$A:$N,MATCH("HSCEI "&amp;MONTH(D$1)&amp;" C"&amp;$A23,'HSCEI Raw'!$B:$B,0),13),INDEX('HSCEI Raw'!$A:$N,MATCH("HSCEI "&amp;MONTH(D$1)&amp;"/"&amp;YEAR(D$1)-2000&amp;" C"&amp;$A23,'HSCEI Raw'!$B:$B,0),13)),0))/100</f>
        <v>0</v>
      </c>
      <c r="E23">
        <f>(IFERROR(IFERROR(INDEX('HSCEI Raw'!$A:$N,MATCH("HSCEI "&amp;MONTH(E$1)&amp;" C"&amp;$A23,'HSCEI Raw'!$B:$B,0),13),INDEX('HSCEI Raw'!$A:$N,MATCH("HSCEI "&amp;MONTH(E$1)&amp;"/"&amp;YEAR(E$1)-2000&amp;" C"&amp;$A23,'HSCEI Raw'!$B:$B,0),13)),0))/100</f>
        <v>0</v>
      </c>
      <c r="F23">
        <f>(IFERROR(IFERROR(INDEX('HSCEI Raw'!$A:$N,MATCH("HSCEI "&amp;MONTH(F$1)&amp;" C"&amp;$A23,'HSCEI Raw'!$B:$B,0),13),INDEX('HSCEI Raw'!$A:$N,MATCH("HSCEI "&amp;MONTH(F$1)&amp;"/"&amp;YEAR(F$1)-2000&amp;" C"&amp;$A23,'HSCEI Raw'!$B:$B,0),13)),0))/100</f>
        <v>0</v>
      </c>
      <c r="G23">
        <f>(IFERROR(IFERROR(INDEX('HSCEI Raw'!$A:$N,MATCH("HSCEI "&amp;MONTH(G$1)&amp;" C"&amp;$A23,'HSCEI Raw'!$B:$B,0),13),INDEX('HSCEI Raw'!$A:$N,MATCH("HSCEI "&amp;MONTH(G$1)&amp;"/"&amp;YEAR(G$1)-2000&amp;" C"&amp;$A23,'HSCEI Raw'!$B:$B,0),13)),0))/100</f>
        <v>0</v>
      </c>
      <c r="H23">
        <f>(IFERROR(IFERROR(INDEX('HSCEI Raw'!$A:$N,MATCH("HSCEI "&amp;MONTH(H$1)&amp;" C"&amp;$A23,'HSCEI Raw'!$B:$B,0),13),INDEX('HSCEI Raw'!$A:$N,MATCH("HSCEI "&amp;MONTH(H$1)&amp;"/"&amp;YEAR(H$1)-2000&amp;" C"&amp;$A23,'HSCEI Raw'!$B:$B,0),13)),0))/100</f>
        <v>0.25891904560000001</v>
      </c>
      <c r="I23">
        <f>(IFERROR(IFERROR(INDEX('HSCEI Raw'!$A:$N,MATCH("HSCEI "&amp;MONTH(I$1)&amp;" C"&amp;$A23,'HSCEI Raw'!$B:$B,0),13),INDEX('HSCEI Raw'!$A:$N,MATCH("HSCEI "&amp;MONTH(I$1)&amp;"/"&amp;YEAR(I$1)-2000&amp;" C"&amp;$A23,'HSCEI Raw'!$B:$B,0),13)),0))/100</f>
        <v>0</v>
      </c>
      <c r="J23">
        <f>(IFERROR(IFERROR(INDEX('HSCEI Raw'!$A:$N,MATCH("HSCEI "&amp;MONTH(J$1)&amp;" C"&amp;$A23,'HSCEI Raw'!$B:$B,0),13),INDEX('HSCEI Raw'!$A:$N,MATCH("HSCEI "&amp;MONTH(J$1)&amp;"/"&amp;YEAR(J$1)-2000&amp;" C"&amp;$A23,'HSCEI Raw'!$B:$B,0),13)),0))/100</f>
        <v>0</v>
      </c>
    </row>
    <row r="24" spans="1:10" x14ac:dyDescent="0.3">
      <c r="A24">
        <v>6400</v>
      </c>
      <c r="B24">
        <f>(IFERROR(IFERROR(INDEX('HSCEI Raw'!$A:$N,MATCH("HSCEI "&amp;MONTH(B$1)&amp;" C"&amp;$A24,'HSCEI Raw'!$B:$B,0),13),INDEX('HSCEI Raw'!$A:$N,MATCH("HSCEI "&amp;MONTH(B$1)&amp;"/"&amp;YEAR(B$1)-2000&amp;" C"&amp;$A24,'HSCEI Raw'!$B:$B,0),13)),0))/100</f>
        <v>0</v>
      </c>
      <c r="C24">
        <f>(IFERROR(IFERROR(INDEX('HSCEI Raw'!$A:$N,MATCH("HSCEI "&amp;MONTH(C$1)&amp;" C"&amp;$A24,'HSCEI Raw'!$B:$B,0),13),INDEX('HSCEI Raw'!$A:$N,MATCH("HSCEI "&amp;MONTH(C$1)&amp;"/"&amp;YEAR(C$1)-2000&amp;" C"&amp;$A24,'HSCEI Raw'!$B:$B,0),13)),0))/100</f>
        <v>0</v>
      </c>
      <c r="D24">
        <f>(IFERROR(IFERROR(INDEX('HSCEI Raw'!$A:$N,MATCH("HSCEI "&amp;MONTH(D$1)&amp;" C"&amp;$A24,'HSCEI Raw'!$B:$B,0),13),INDEX('HSCEI Raw'!$A:$N,MATCH("HSCEI "&amp;MONTH(D$1)&amp;"/"&amp;YEAR(D$1)-2000&amp;" C"&amp;$A24,'HSCEI Raw'!$B:$B,0),13)),0))/100</f>
        <v>0</v>
      </c>
      <c r="E24">
        <f>(IFERROR(IFERROR(INDEX('HSCEI Raw'!$A:$N,MATCH("HSCEI "&amp;MONTH(E$1)&amp;" C"&amp;$A24,'HSCEI Raw'!$B:$B,0),13),INDEX('HSCEI Raw'!$A:$N,MATCH("HSCEI "&amp;MONTH(E$1)&amp;"/"&amp;YEAR(E$1)-2000&amp;" C"&amp;$A24,'HSCEI Raw'!$B:$B,0),13)),0))/100</f>
        <v>0</v>
      </c>
      <c r="F24">
        <f>(IFERROR(IFERROR(INDEX('HSCEI Raw'!$A:$N,MATCH("HSCEI "&amp;MONTH(F$1)&amp;" C"&amp;$A24,'HSCEI Raw'!$B:$B,0),13),INDEX('HSCEI Raw'!$A:$N,MATCH("HSCEI "&amp;MONTH(F$1)&amp;"/"&amp;YEAR(F$1)-2000&amp;" C"&amp;$A24,'HSCEI Raw'!$B:$B,0),13)),0))/100</f>
        <v>0</v>
      </c>
      <c r="G24">
        <f>(IFERROR(IFERROR(INDEX('HSCEI Raw'!$A:$N,MATCH("HSCEI "&amp;MONTH(G$1)&amp;" C"&amp;$A24,'HSCEI Raw'!$B:$B,0),13),INDEX('HSCEI Raw'!$A:$N,MATCH("HSCEI "&amp;MONTH(G$1)&amp;"/"&amp;YEAR(G$1)-2000&amp;" C"&amp;$A24,'HSCEI Raw'!$B:$B,0),13)),0))/100</f>
        <v>0</v>
      </c>
      <c r="H24">
        <f>(IFERROR(IFERROR(INDEX('HSCEI Raw'!$A:$N,MATCH("HSCEI "&amp;MONTH(H$1)&amp;" C"&amp;$A24,'HSCEI Raw'!$B:$B,0),13),INDEX('HSCEI Raw'!$A:$N,MATCH("HSCEI "&amp;MONTH(H$1)&amp;"/"&amp;YEAR(H$1)-2000&amp;" C"&amp;$A24,'HSCEI Raw'!$B:$B,0),13)),0))/100</f>
        <v>0.2597595889</v>
      </c>
      <c r="I24">
        <f>(IFERROR(IFERROR(INDEX('HSCEI Raw'!$A:$N,MATCH("HSCEI "&amp;MONTH(I$1)&amp;" C"&amp;$A24,'HSCEI Raw'!$B:$B,0),13),INDEX('HSCEI Raw'!$A:$N,MATCH("HSCEI "&amp;MONTH(I$1)&amp;"/"&amp;YEAR(I$1)-2000&amp;" C"&amp;$A24,'HSCEI Raw'!$B:$B,0),13)),0))/100</f>
        <v>0</v>
      </c>
      <c r="J24">
        <f>(IFERROR(IFERROR(INDEX('HSCEI Raw'!$A:$N,MATCH("HSCEI "&amp;MONTH(J$1)&amp;" C"&amp;$A24,'HSCEI Raw'!$B:$B,0),13),INDEX('HSCEI Raw'!$A:$N,MATCH("HSCEI "&amp;MONTH(J$1)&amp;"/"&amp;YEAR(J$1)-2000&amp;" C"&amp;$A24,'HSCEI Raw'!$B:$B,0),13)),0))/100</f>
        <v>0.26023440529999997</v>
      </c>
    </row>
    <row r="25" spans="1:10" x14ac:dyDescent="0.3">
      <c r="A25">
        <v>6500</v>
      </c>
      <c r="B25">
        <f>(IFERROR(IFERROR(INDEX('HSCEI Raw'!$A:$N,MATCH("HSCEI "&amp;MONTH(B$1)&amp;" C"&amp;$A25,'HSCEI Raw'!$B:$B,0),13),INDEX('HSCEI Raw'!$A:$N,MATCH("HSCEI "&amp;MONTH(B$1)&amp;"/"&amp;YEAR(B$1)-2000&amp;" C"&amp;$A25,'HSCEI Raw'!$B:$B,0),13)),0))/100</f>
        <v>0</v>
      </c>
      <c r="C25">
        <f>(IFERROR(IFERROR(INDEX('HSCEI Raw'!$A:$N,MATCH("HSCEI "&amp;MONTH(C$1)&amp;" C"&amp;$A25,'HSCEI Raw'!$B:$B,0),13),INDEX('HSCEI Raw'!$A:$N,MATCH("HSCEI "&amp;MONTH(C$1)&amp;"/"&amp;YEAR(C$1)-2000&amp;" C"&amp;$A25,'HSCEI Raw'!$B:$B,0),13)),0))/100</f>
        <v>0</v>
      </c>
      <c r="D25">
        <f>(IFERROR(IFERROR(INDEX('HSCEI Raw'!$A:$N,MATCH("HSCEI "&amp;MONTH(D$1)&amp;" C"&amp;$A25,'HSCEI Raw'!$B:$B,0),13),INDEX('HSCEI Raw'!$A:$N,MATCH("HSCEI "&amp;MONTH(D$1)&amp;"/"&amp;YEAR(D$1)-2000&amp;" C"&amp;$A25,'HSCEI Raw'!$B:$B,0),13)),0))/100</f>
        <v>0</v>
      </c>
      <c r="E25">
        <f>(IFERROR(IFERROR(INDEX('HSCEI Raw'!$A:$N,MATCH("HSCEI "&amp;MONTH(E$1)&amp;" C"&amp;$A25,'HSCEI Raw'!$B:$B,0),13),INDEX('HSCEI Raw'!$A:$N,MATCH("HSCEI "&amp;MONTH(E$1)&amp;"/"&amp;YEAR(E$1)-2000&amp;" C"&amp;$A25,'HSCEI Raw'!$B:$B,0),13)),0))/100</f>
        <v>0</v>
      </c>
      <c r="F25">
        <f>(IFERROR(IFERROR(INDEX('HSCEI Raw'!$A:$N,MATCH("HSCEI "&amp;MONTH(F$1)&amp;" C"&amp;$A25,'HSCEI Raw'!$B:$B,0),13),INDEX('HSCEI Raw'!$A:$N,MATCH("HSCEI "&amp;MONTH(F$1)&amp;"/"&amp;YEAR(F$1)-2000&amp;" C"&amp;$A25,'HSCEI Raw'!$B:$B,0),13)),0))/100</f>
        <v>0</v>
      </c>
      <c r="G25">
        <f>(IFERROR(IFERROR(INDEX('HSCEI Raw'!$A:$N,MATCH("HSCEI "&amp;MONTH(G$1)&amp;" C"&amp;$A25,'HSCEI Raw'!$B:$B,0),13),INDEX('HSCEI Raw'!$A:$N,MATCH("HSCEI "&amp;MONTH(G$1)&amp;"/"&amp;YEAR(G$1)-2000&amp;" C"&amp;$A25,'HSCEI Raw'!$B:$B,0),13)),0))/100</f>
        <v>0.2631576726</v>
      </c>
      <c r="H25">
        <f>(IFERROR(IFERROR(INDEX('HSCEI Raw'!$A:$N,MATCH("HSCEI "&amp;MONTH(H$1)&amp;" C"&amp;$A25,'HSCEI Raw'!$B:$B,0),13),INDEX('HSCEI Raw'!$A:$N,MATCH("HSCEI "&amp;MONTH(H$1)&amp;"/"&amp;YEAR(H$1)-2000&amp;" C"&amp;$A25,'HSCEI Raw'!$B:$B,0),13)),0))/100</f>
        <v>0.26092215499999999</v>
      </c>
      <c r="I25">
        <f>(IFERROR(IFERROR(INDEX('HSCEI Raw'!$A:$N,MATCH("HSCEI "&amp;MONTH(I$1)&amp;" C"&amp;$A25,'HSCEI Raw'!$B:$B,0),13),INDEX('HSCEI Raw'!$A:$N,MATCH("HSCEI "&amp;MONTH(I$1)&amp;"/"&amp;YEAR(I$1)-2000&amp;" C"&amp;$A25,'HSCEI Raw'!$B:$B,0),13)),0))/100</f>
        <v>0</v>
      </c>
      <c r="J25">
        <f>(IFERROR(IFERROR(INDEX('HSCEI Raw'!$A:$N,MATCH("HSCEI "&amp;MONTH(J$1)&amp;" C"&amp;$A25,'HSCEI Raw'!$B:$B,0),13),INDEX('HSCEI Raw'!$A:$N,MATCH("HSCEI "&amp;MONTH(J$1)&amp;"/"&amp;YEAR(J$1)-2000&amp;" C"&amp;$A25,'HSCEI Raw'!$B:$B,0),13)),0))/100</f>
        <v>0</v>
      </c>
    </row>
    <row r="26" spans="1:10" x14ac:dyDescent="0.3">
      <c r="A26">
        <v>6600</v>
      </c>
      <c r="B26">
        <f>(IFERROR(IFERROR(INDEX('HSCEI Raw'!$A:$N,MATCH("HSCEI "&amp;MONTH(B$1)&amp;" C"&amp;$A26,'HSCEI Raw'!$B:$B,0),13),INDEX('HSCEI Raw'!$A:$N,MATCH("HSCEI "&amp;MONTH(B$1)&amp;"/"&amp;YEAR(B$1)-2000&amp;" C"&amp;$A26,'HSCEI Raw'!$B:$B,0),13)),0))/100</f>
        <v>0</v>
      </c>
      <c r="C26">
        <f>(IFERROR(IFERROR(INDEX('HSCEI Raw'!$A:$N,MATCH("HSCEI "&amp;MONTH(C$1)&amp;" C"&amp;$A26,'HSCEI Raw'!$B:$B,0),13),INDEX('HSCEI Raw'!$A:$N,MATCH("HSCEI "&amp;MONTH(C$1)&amp;"/"&amp;YEAR(C$1)-2000&amp;" C"&amp;$A26,'HSCEI Raw'!$B:$B,0),13)),0))/100</f>
        <v>0</v>
      </c>
      <c r="D26">
        <f>(IFERROR(IFERROR(INDEX('HSCEI Raw'!$A:$N,MATCH("HSCEI "&amp;MONTH(D$1)&amp;" C"&amp;$A26,'HSCEI Raw'!$B:$B,0),13),INDEX('HSCEI Raw'!$A:$N,MATCH("HSCEI "&amp;MONTH(D$1)&amp;"/"&amp;YEAR(D$1)-2000&amp;" C"&amp;$A26,'HSCEI Raw'!$B:$B,0),13)),0))/100</f>
        <v>0.25712870069999999</v>
      </c>
      <c r="E26">
        <f>(IFERROR(IFERROR(INDEX('HSCEI Raw'!$A:$N,MATCH("HSCEI "&amp;MONTH(E$1)&amp;" C"&amp;$A26,'HSCEI Raw'!$B:$B,0),13),INDEX('HSCEI Raw'!$A:$N,MATCH("HSCEI "&amp;MONTH(E$1)&amp;"/"&amp;YEAR(E$1)-2000&amp;" C"&amp;$A26,'HSCEI Raw'!$B:$B,0),13)),0))/100</f>
        <v>0.25520404330000002</v>
      </c>
      <c r="F26">
        <f>(IFERROR(IFERROR(INDEX('HSCEI Raw'!$A:$N,MATCH("HSCEI "&amp;MONTH(F$1)&amp;" C"&amp;$A26,'HSCEI Raw'!$B:$B,0),13),INDEX('HSCEI Raw'!$A:$N,MATCH("HSCEI "&amp;MONTH(F$1)&amp;"/"&amp;YEAR(F$1)-2000&amp;" C"&amp;$A26,'HSCEI Raw'!$B:$B,0),13)),0))/100</f>
        <v>0.2463118201</v>
      </c>
      <c r="G26">
        <f>(IFERROR(IFERROR(INDEX('HSCEI Raw'!$A:$N,MATCH("HSCEI "&amp;MONTH(G$1)&amp;" C"&amp;$A26,'HSCEI Raw'!$B:$B,0),13),INDEX('HSCEI Raw'!$A:$N,MATCH("HSCEI "&amp;MONTH(G$1)&amp;"/"&amp;YEAR(G$1)-2000&amp;" C"&amp;$A26,'HSCEI Raw'!$B:$B,0),13)),0))/100</f>
        <v>0</v>
      </c>
      <c r="H26">
        <f>(IFERROR(IFERROR(INDEX('HSCEI Raw'!$A:$N,MATCH("HSCEI "&amp;MONTH(H$1)&amp;" C"&amp;$A26,'HSCEI Raw'!$B:$B,0),13),INDEX('HSCEI Raw'!$A:$N,MATCH("HSCEI "&amp;MONTH(H$1)&amp;"/"&amp;YEAR(H$1)-2000&amp;" C"&amp;$A26,'HSCEI Raw'!$B:$B,0),13)),0))/100</f>
        <v>0.25447333729999999</v>
      </c>
      <c r="I26">
        <f>(IFERROR(IFERROR(INDEX('HSCEI Raw'!$A:$N,MATCH("HSCEI "&amp;MONTH(I$1)&amp;" C"&amp;$A26,'HSCEI Raw'!$B:$B,0),13),INDEX('HSCEI Raw'!$A:$N,MATCH("HSCEI "&amp;MONTH(I$1)&amp;"/"&amp;YEAR(I$1)-2000&amp;" C"&amp;$A26,'HSCEI Raw'!$B:$B,0),13)),0))/100</f>
        <v>0</v>
      </c>
      <c r="J26">
        <f>(IFERROR(IFERROR(INDEX('HSCEI Raw'!$A:$N,MATCH("HSCEI "&amp;MONTH(J$1)&amp;" C"&amp;$A26,'HSCEI Raw'!$B:$B,0),13),INDEX('HSCEI Raw'!$A:$N,MATCH("HSCEI "&amp;MONTH(J$1)&amp;"/"&amp;YEAR(J$1)-2000&amp;" C"&amp;$A26,'HSCEI Raw'!$B:$B,0),13)),0))/100</f>
        <v>0.2616072451</v>
      </c>
    </row>
    <row r="27" spans="1:10" x14ac:dyDescent="0.3">
      <c r="A27">
        <v>6700</v>
      </c>
      <c r="B27">
        <f>(IFERROR(IFERROR(INDEX('HSCEI Raw'!$A:$N,MATCH("HSCEI "&amp;MONTH(B$1)&amp;" C"&amp;$A27,'HSCEI Raw'!$B:$B,0),13),INDEX('HSCEI Raw'!$A:$N,MATCH("HSCEI "&amp;MONTH(B$1)&amp;"/"&amp;YEAR(B$1)-2000&amp;" C"&amp;$A27,'HSCEI Raw'!$B:$B,0),13)),0))/100</f>
        <v>0</v>
      </c>
      <c r="C27">
        <f>(IFERROR(IFERROR(INDEX('HSCEI Raw'!$A:$N,MATCH("HSCEI "&amp;MONTH(C$1)&amp;" C"&amp;$A27,'HSCEI Raw'!$B:$B,0),13),INDEX('HSCEI Raw'!$A:$N,MATCH("HSCEI "&amp;MONTH(C$1)&amp;"/"&amp;YEAR(C$1)-2000&amp;" C"&amp;$A27,'HSCEI Raw'!$B:$B,0),13)),0))/100</f>
        <v>0</v>
      </c>
      <c r="D27">
        <f>(IFERROR(IFERROR(INDEX('HSCEI Raw'!$A:$N,MATCH("HSCEI "&amp;MONTH(D$1)&amp;" C"&amp;$A27,'HSCEI Raw'!$B:$B,0),13),INDEX('HSCEI Raw'!$A:$N,MATCH("HSCEI "&amp;MONTH(D$1)&amp;"/"&amp;YEAR(D$1)-2000&amp;" C"&amp;$A27,'HSCEI Raw'!$B:$B,0),13)),0))/100</f>
        <v>0.25989129500000002</v>
      </c>
      <c r="E27">
        <f>(IFERROR(IFERROR(INDEX('HSCEI Raw'!$A:$N,MATCH("HSCEI "&amp;MONTH(E$1)&amp;" C"&amp;$A27,'HSCEI Raw'!$B:$B,0),13),INDEX('HSCEI Raw'!$A:$N,MATCH("HSCEI "&amp;MONTH(E$1)&amp;"/"&amp;YEAR(E$1)-2000&amp;" C"&amp;$A27,'HSCEI Raw'!$B:$B,0),13)),0))/100</f>
        <v>0.256540991</v>
      </c>
      <c r="F27">
        <f>(IFERROR(IFERROR(INDEX('HSCEI Raw'!$A:$N,MATCH("HSCEI "&amp;MONTH(F$1)&amp;" C"&amp;$A27,'HSCEI Raw'!$B:$B,0),13),INDEX('HSCEI Raw'!$A:$N,MATCH("HSCEI "&amp;MONTH(F$1)&amp;"/"&amp;YEAR(F$1)-2000&amp;" C"&amp;$A27,'HSCEI Raw'!$B:$B,0),13)),0))/100</f>
        <v>0</v>
      </c>
      <c r="G27">
        <f>(IFERROR(IFERROR(INDEX('HSCEI Raw'!$A:$N,MATCH("HSCEI "&amp;MONTH(G$1)&amp;" C"&amp;$A27,'HSCEI Raw'!$B:$B,0),13),INDEX('HSCEI Raw'!$A:$N,MATCH("HSCEI "&amp;MONTH(G$1)&amp;"/"&amp;YEAR(G$1)-2000&amp;" C"&amp;$A27,'HSCEI Raw'!$B:$B,0),13)),0))/100</f>
        <v>0</v>
      </c>
      <c r="H27">
        <f>(IFERROR(IFERROR(INDEX('HSCEI Raw'!$A:$N,MATCH("HSCEI "&amp;MONTH(H$1)&amp;" C"&amp;$A27,'HSCEI Raw'!$B:$B,0),13),INDEX('HSCEI Raw'!$A:$N,MATCH("HSCEI "&amp;MONTH(H$1)&amp;"/"&amp;YEAR(H$1)-2000&amp;" C"&amp;$A27,'HSCEI Raw'!$B:$B,0),13)),0))/100</f>
        <v>0.2586344733</v>
      </c>
      <c r="I27">
        <f>(IFERROR(IFERROR(INDEX('HSCEI Raw'!$A:$N,MATCH("HSCEI "&amp;MONTH(I$1)&amp;" C"&amp;$A27,'HSCEI Raw'!$B:$B,0),13),INDEX('HSCEI Raw'!$A:$N,MATCH("HSCEI "&amp;MONTH(I$1)&amp;"/"&amp;YEAR(I$1)-2000&amp;" C"&amp;$A27,'HSCEI Raw'!$B:$B,0),13)),0))/100</f>
        <v>0</v>
      </c>
      <c r="J27">
        <f>(IFERROR(IFERROR(INDEX('HSCEI Raw'!$A:$N,MATCH("HSCEI "&amp;MONTH(J$1)&amp;" C"&amp;$A27,'HSCEI Raw'!$B:$B,0),13),INDEX('HSCEI Raw'!$A:$N,MATCH("HSCEI "&amp;MONTH(J$1)&amp;"/"&amp;YEAR(J$1)-2000&amp;" C"&amp;$A27,'HSCEI Raw'!$B:$B,0),13)),0))/100</f>
        <v>0</v>
      </c>
    </row>
    <row r="28" spans="1:10" x14ac:dyDescent="0.3">
      <c r="A28">
        <v>6800</v>
      </c>
      <c r="B28">
        <f>(IFERROR(IFERROR(INDEX('HSCEI Raw'!$A:$N,MATCH("HSCEI "&amp;MONTH(B$1)&amp;" C"&amp;$A28,'HSCEI Raw'!$B:$B,0),13),INDEX('HSCEI Raw'!$A:$N,MATCH("HSCEI "&amp;MONTH(B$1)&amp;"/"&amp;YEAR(B$1)-2000&amp;" C"&amp;$A28,'HSCEI Raw'!$B:$B,0),13)),0))/100</f>
        <v>0</v>
      </c>
      <c r="C28">
        <f>(IFERROR(IFERROR(INDEX('HSCEI Raw'!$A:$N,MATCH("HSCEI "&amp;MONTH(C$1)&amp;" C"&amp;$A28,'HSCEI Raw'!$B:$B,0),13),INDEX('HSCEI Raw'!$A:$N,MATCH("HSCEI "&amp;MONTH(C$1)&amp;"/"&amp;YEAR(C$1)-2000&amp;" C"&amp;$A28,'HSCEI Raw'!$B:$B,0),13)),0))/100</f>
        <v>0</v>
      </c>
      <c r="D28">
        <f>(IFERROR(IFERROR(INDEX('HSCEI Raw'!$A:$N,MATCH("HSCEI "&amp;MONTH(D$1)&amp;" C"&amp;$A28,'HSCEI Raw'!$B:$B,0),13),INDEX('HSCEI Raw'!$A:$N,MATCH("HSCEI "&amp;MONTH(D$1)&amp;"/"&amp;YEAR(D$1)-2000&amp;" C"&amp;$A28,'HSCEI Raw'!$B:$B,0),13)),0))/100</f>
        <v>0.26316598229999999</v>
      </c>
      <c r="E28">
        <f>(IFERROR(IFERROR(INDEX('HSCEI Raw'!$A:$N,MATCH("HSCEI "&amp;MONTH(E$1)&amp;" C"&amp;$A28,'HSCEI Raw'!$B:$B,0),13),INDEX('HSCEI Raw'!$A:$N,MATCH("HSCEI "&amp;MONTH(E$1)&amp;"/"&amp;YEAR(E$1)-2000&amp;" C"&amp;$A28,'HSCEI Raw'!$B:$B,0),13)),0))/100</f>
        <v>0.25964434920000001</v>
      </c>
      <c r="F28">
        <f>(IFERROR(IFERROR(INDEX('HSCEI Raw'!$A:$N,MATCH("HSCEI "&amp;MONTH(F$1)&amp;" C"&amp;$A28,'HSCEI Raw'!$B:$B,0),13),INDEX('HSCEI Raw'!$A:$N,MATCH("HSCEI "&amp;MONTH(F$1)&amp;"/"&amp;YEAR(F$1)-2000&amp;" C"&amp;$A28,'HSCEI Raw'!$B:$B,0),13)),0))/100</f>
        <v>0</v>
      </c>
      <c r="G28">
        <f>(IFERROR(IFERROR(INDEX('HSCEI Raw'!$A:$N,MATCH("HSCEI "&amp;MONTH(G$1)&amp;" C"&amp;$A28,'HSCEI Raw'!$B:$B,0),13),INDEX('HSCEI Raw'!$A:$N,MATCH("HSCEI "&amp;MONTH(G$1)&amp;"/"&amp;YEAR(G$1)-2000&amp;" C"&amp;$A28,'HSCEI Raw'!$B:$B,0),13)),0))/100</f>
        <v>0</v>
      </c>
      <c r="H28">
        <f>(IFERROR(IFERROR(INDEX('HSCEI Raw'!$A:$N,MATCH("HSCEI "&amp;MONTH(H$1)&amp;" C"&amp;$A28,'HSCEI Raw'!$B:$B,0),13),INDEX('HSCEI Raw'!$A:$N,MATCH("HSCEI "&amp;MONTH(H$1)&amp;"/"&amp;YEAR(H$1)-2000&amp;" C"&amp;$A28,'HSCEI Raw'!$B:$B,0),13)),0))/100</f>
        <v>0</v>
      </c>
      <c r="I28">
        <f>(IFERROR(IFERROR(INDEX('HSCEI Raw'!$A:$N,MATCH("HSCEI "&amp;MONTH(I$1)&amp;" C"&amp;$A28,'HSCEI Raw'!$B:$B,0),13),INDEX('HSCEI Raw'!$A:$N,MATCH("HSCEI "&amp;MONTH(I$1)&amp;"/"&amp;YEAR(I$1)-2000&amp;" C"&amp;$A28,'HSCEI Raw'!$B:$B,0),13)),0))/100</f>
        <v>0</v>
      </c>
      <c r="J28">
        <f>(IFERROR(IFERROR(INDEX('HSCEI Raw'!$A:$N,MATCH("HSCEI "&amp;MONTH(J$1)&amp;" C"&amp;$A28,'HSCEI Raw'!$B:$B,0),13),INDEX('HSCEI Raw'!$A:$N,MATCH("HSCEI "&amp;MONTH(J$1)&amp;"/"&amp;YEAR(J$1)-2000&amp;" C"&amp;$A28,'HSCEI Raw'!$B:$B,0),13)),0))/100</f>
        <v>0.26355428409999998</v>
      </c>
    </row>
    <row r="29" spans="1:10" x14ac:dyDescent="0.3">
      <c r="A29">
        <v>6900</v>
      </c>
      <c r="B29">
        <f>(IFERROR(IFERROR(INDEX('HSCEI Raw'!$A:$N,MATCH("HSCEI "&amp;MONTH(B$1)&amp;" C"&amp;$A29,'HSCEI Raw'!$B:$B,0),13),INDEX('HSCEI Raw'!$A:$N,MATCH("HSCEI "&amp;MONTH(B$1)&amp;"/"&amp;YEAR(B$1)-2000&amp;" C"&amp;$A29,'HSCEI Raw'!$B:$B,0),13)),0))/100</f>
        <v>0</v>
      </c>
      <c r="C29">
        <f>(IFERROR(IFERROR(INDEX('HSCEI Raw'!$A:$N,MATCH("HSCEI "&amp;MONTH(C$1)&amp;" C"&amp;$A29,'HSCEI Raw'!$B:$B,0),13),INDEX('HSCEI Raw'!$A:$N,MATCH("HSCEI "&amp;MONTH(C$1)&amp;"/"&amp;YEAR(C$1)-2000&amp;" C"&amp;$A29,'HSCEI Raw'!$B:$B,0),13)),0))/100</f>
        <v>0</v>
      </c>
      <c r="D29">
        <f>(IFERROR(IFERROR(INDEX('HSCEI Raw'!$A:$N,MATCH("HSCEI "&amp;MONTH(D$1)&amp;" C"&amp;$A29,'HSCEI Raw'!$B:$B,0),13),INDEX('HSCEI Raw'!$A:$N,MATCH("HSCEI "&amp;MONTH(D$1)&amp;"/"&amp;YEAR(D$1)-2000&amp;" C"&amp;$A29,'HSCEI Raw'!$B:$B,0),13)),0))/100</f>
        <v>0</v>
      </c>
      <c r="E29">
        <f>(IFERROR(IFERROR(INDEX('HSCEI Raw'!$A:$N,MATCH("HSCEI "&amp;MONTH(E$1)&amp;" C"&amp;$A29,'HSCEI Raw'!$B:$B,0),13),INDEX('HSCEI Raw'!$A:$N,MATCH("HSCEI "&amp;MONTH(E$1)&amp;"/"&amp;YEAR(E$1)-2000&amp;" C"&amp;$A29,'HSCEI Raw'!$B:$B,0),13)),0))/100</f>
        <v>0.26220448139999997</v>
      </c>
      <c r="F29">
        <f>(IFERROR(IFERROR(INDEX('HSCEI Raw'!$A:$N,MATCH("HSCEI "&amp;MONTH(F$1)&amp;" C"&amp;$A29,'HSCEI Raw'!$B:$B,0),13),INDEX('HSCEI Raw'!$A:$N,MATCH("HSCEI "&amp;MONTH(F$1)&amp;"/"&amp;YEAR(F$1)-2000&amp;" C"&amp;$A29,'HSCEI Raw'!$B:$B,0),13)),0))/100</f>
        <v>0</v>
      </c>
      <c r="G29">
        <f>(IFERROR(IFERROR(INDEX('HSCEI Raw'!$A:$N,MATCH("HSCEI "&amp;MONTH(G$1)&amp;" C"&amp;$A29,'HSCEI Raw'!$B:$B,0),13),INDEX('HSCEI Raw'!$A:$N,MATCH("HSCEI "&amp;MONTH(G$1)&amp;"/"&amp;YEAR(G$1)-2000&amp;" C"&amp;$A29,'HSCEI Raw'!$B:$B,0),13)),0))/100</f>
        <v>0</v>
      </c>
      <c r="H29">
        <f>(IFERROR(IFERROR(INDEX('HSCEI Raw'!$A:$N,MATCH("HSCEI "&amp;MONTH(H$1)&amp;" C"&amp;$A29,'HSCEI Raw'!$B:$B,0),13),INDEX('HSCEI Raw'!$A:$N,MATCH("HSCEI "&amp;MONTH(H$1)&amp;"/"&amp;YEAR(H$1)-2000&amp;" C"&amp;$A29,'HSCEI Raw'!$B:$B,0),13)),0))/100</f>
        <v>0</v>
      </c>
      <c r="I29">
        <f>(IFERROR(IFERROR(INDEX('HSCEI Raw'!$A:$N,MATCH("HSCEI "&amp;MONTH(I$1)&amp;" C"&amp;$A29,'HSCEI Raw'!$B:$B,0),13),INDEX('HSCEI Raw'!$A:$N,MATCH("HSCEI "&amp;MONTH(I$1)&amp;"/"&amp;YEAR(I$1)-2000&amp;" C"&amp;$A29,'HSCEI Raw'!$B:$B,0),13)),0))/100</f>
        <v>0</v>
      </c>
      <c r="J29">
        <f>(IFERROR(IFERROR(INDEX('HSCEI Raw'!$A:$N,MATCH("HSCEI "&amp;MONTH(J$1)&amp;" C"&amp;$A29,'HSCEI Raw'!$B:$B,0),13),INDEX('HSCEI Raw'!$A:$N,MATCH("HSCEI "&amp;MONTH(J$1)&amp;"/"&amp;YEAR(J$1)-2000&amp;" C"&amp;$A29,'HSCEI Raw'!$B:$B,0),13)),0))/100</f>
        <v>0</v>
      </c>
    </row>
    <row r="30" spans="1:10" x14ac:dyDescent="0.3">
      <c r="A30">
        <v>7000</v>
      </c>
      <c r="B30">
        <f>(IFERROR(IFERROR(INDEX('HSCEI Raw'!$A:$N,MATCH("HSCEI "&amp;MONTH(B$1)&amp;" C"&amp;$A30,'HSCEI Raw'!$B:$B,0),13),INDEX('HSCEI Raw'!$A:$N,MATCH("HSCEI "&amp;MONTH(B$1)&amp;"/"&amp;YEAR(B$1)-2000&amp;" C"&amp;$A30,'HSCEI Raw'!$B:$B,0),13)),0))/100</f>
        <v>0</v>
      </c>
      <c r="C30">
        <f>(IFERROR(IFERROR(INDEX('HSCEI Raw'!$A:$N,MATCH("HSCEI "&amp;MONTH(C$1)&amp;" C"&amp;$A30,'HSCEI Raw'!$B:$B,0),13),INDEX('HSCEI Raw'!$A:$N,MATCH("HSCEI "&amp;MONTH(C$1)&amp;"/"&amp;YEAR(C$1)-2000&amp;" C"&amp;$A30,'HSCEI Raw'!$B:$B,0),13)),0))/100</f>
        <v>0</v>
      </c>
      <c r="D30">
        <f>(IFERROR(IFERROR(INDEX('HSCEI Raw'!$A:$N,MATCH("HSCEI "&amp;MONTH(D$1)&amp;" C"&amp;$A30,'HSCEI Raw'!$B:$B,0),13),INDEX('HSCEI Raw'!$A:$N,MATCH("HSCEI "&amp;MONTH(D$1)&amp;"/"&amp;YEAR(D$1)-2000&amp;" C"&amp;$A30,'HSCEI Raw'!$B:$B,0),13)),0))/100</f>
        <v>0.25481347360000001</v>
      </c>
      <c r="E30">
        <f>(IFERROR(IFERROR(INDEX('HSCEI Raw'!$A:$N,MATCH("HSCEI "&amp;MONTH(E$1)&amp;" C"&amp;$A30,'HSCEI Raw'!$B:$B,0),13),INDEX('HSCEI Raw'!$A:$N,MATCH("HSCEI "&amp;MONTH(E$1)&amp;"/"&amp;YEAR(E$1)-2000&amp;" C"&amp;$A30,'HSCEI Raw'!$B:$B,0),13)),0))/100</f>
        <v>0.26589177780000001</v>
      </c>
      <c r="F30">
        <f>(IFERROR(IFERROR(INDEX('HSCEI Raw'!$A:$N,MATCH("HSCEI "&amp;MONTH(F$1)&amp;" C"&amp;$A30,'HSCEI Raw'!$B:$B,0),13),INDEX('HSCEI Raw'!$A:$N,MATCH("HSCEI "&amp;MONTH(F$1)&amp;"/"&amp;YEAR(F$1)-2000&amp;" C"&amp;$A30,'HSCEI Raw'!$B:$B,0),13)),0))/100</f>
        <v>0</v>
      </c>
      <c r="G30">
        <f>(IFERROR(IFERROR(INDEX('HSCEI Raw'!$A:$N,MATCH("HSCEI "&amp;MONTH(G$1)&amp;" C"&amp;$A30,'HSCEI Raw'!$B:$B,0),13),INDEX('HSCEI Raw'!$A:$N,MATCH("HSCEI "&amp;MONTH(G$1)&amp;"/"&amp;YEAR(G$1)-2000&amp;" C"&amp;$A30,'HSCEI Raw'!$B:$B,0),13)),0))/100</f>
        <v>0.25596541620000002</v>
      </c>
      <c r="H30">
        <f>(IFERROR(IFERROR(INDEX('HSCEI Raw'!$A:$N,MATCH("HSCEI "&amp;MONTH(H$1)&amp;" C"&amp;$A30,'HSCEI Raw'!$B:$B,0),13),INDEX('HSCEI Raw'!$A:$N,MATCH("HSCEI "&amp;MONTH(H$1)&amp;"/"&amp;YEAR(H$1)-2000&amp;" C"&amp;$A30,'HSCEI Raw'!$B:$B,0),13)),0))/100</f>
        <v>0</v>
      </c>
      <c r="I30">
        <f>(IFERROR(IFERROR(INDEX('HSCEI Raw'!$A:$N,MATCH("HSCEI "&amp;MONTH(I$1)&amp;" C"&amp;$A30,'HSCEI Raw'!$B:$B,0),13),INDEX('HSCEI Raw'!$A:$N,MATCH("HSCEI "&amp;MONTH(I$1)&amp;"/"&amp;YEAR(I$1)-2000&amp;" C"&amp;$A30,'HSCEI Raw'!$B:$B,0),13)),0))/100</f>
        <v>0</v>
      </c>
      <c r="J30">
        <f>(IFERROR(IFERROR(INDEX('HSCEI Raw'!$A:$N,MATCH("HSCEI "&amp;MONTH(J$1)&amp;" C"&amp;$A30,'HSCEI Raw'!$B:$B,0),13),INDEX('HSCEI Raw'!$A:$N,MATCH("HSCEI "&amp;MONTH(J$1)&amp;"/"&amp;YEAR(J$1)-2000&amp;" C"&amp;$A30,'HSCEI Raw'!$B:$B,0),13)),0))/100</f>
        <v>0.26657009539999998</v>
      </c>
    </row>
    <row r="31" spans="1:10" x14ac:dyDescent="0.3">
      <c r="A31">
        <v>7100</v>
      </c>
      <c r="B31">
        <f>(IFERROR(IFERROR(INDEX('HSCEI Raw'!$A:$N,MATCH("HSCEI "&amp;MONTH(B$1)&amp;" C"&amp;$A31,'HSCEI Raw'!$B:$B,0),13),INDEX('HSCEI Raw'!$A:$N,MATCH("HSCEI "&amp;MONTH(B$1)&amp;"/"&amp;YEAR(B$1)-2000&amp;" C"&amp;$A31,'HSCEI Raw'!$B:$B,0),13)),0))/100</f>
        <v>0</v>
      </c>
      <c r="C31">
        <f>(IFERROR(IFERROR(INDEX('HSCEI Raw'!$A:$N,MATCH("HSCEI "&amp;MONTH(C$1)&amp;" C"&amp;$A31,'HSCEI Raw'!$B:$B,0),13),INDEX('HSCEI Raw'!$A:$N,MATCH("HSCEI "&amp;MONTH(C$1)&amp;"/"&amp;YEAR(C$1)-2000&amp;" C"&amp;$A31,'HSCEI Raw'!$B:$B,0),13)),0))/100</f>
        <v>0</v>
      </c>
      <c r="D31">
        <f>(IFERROR(IFERROR(INDEX('HSCEI Raw'!$A:$N,MATCH("HSCEI "&amp;MONTH(D$1)&amp;" C"&amp;$A31,'HSCEI Raw'!$B:$B,0),13),INDEX('HSCEI Raw'!$A:$N,MATCH("HSCEI "&amp;MONTH(D$1)&amp;"/"&amp;YEAR(D$1)-2000&amp;" C"&amp;$A31,'HSCEI Raw'!$B:$B,0),13)),0))/100</f>
        <v>0</v>
      </c>
      <c r="E31">
        <f>(IFERROR(IFERROR(INDEX('HSCEI Raw'!$A:$N,MATCH("HSCEI "&amp;MONTH(E$1)&amp;" C"&amp;$A31,'HSCEI Raw'!$B:$B,0),13),INDEX('HSCEI Raw'!$A:$N,MATCH("HSCEI "&amp;MONTH(E$1)&amp;"/"&amp;YEAR(E$1)-2000&amp;" C"&amp;$A31,'HSCEI Raw'!$B:$B,0),13)),0))/100</f>
        <v>0.26868883630000001</v>
      </c>
      <c r="F31">
        <f>(IFERROR(IFERROR(INDEX('HSCEI Raw'!$A:$N,MATCH("HSCEI "&amp;MONTH(F$1)&amp;" C"&amp;$A31,'HSCEI Raw'!$B:$B,0),13),INDEX('HSCEI Raw'!$A:$N,MATCH("HSCEI "&amp;MONTH(F$1)&amp;"/"&amp;YEAR(F$1)-2000&amp;" C"&amp;$A31,'HSCEI Raw'!$B:$B,0),13)),0))/100</f>
        <v>0</v>
      </c>
      <c r="G31">
        <f>(IFERROR(IFERROR(INDEX('HSCEI Raw'!$A:$N,MATCH("HSCEI "&amp;MONTH(G$1)&amp;" C"&amp;$A31,'HSCEI Raw'!$B:$B,0),13),INDEX('HSCEI Raw'!$A:$N,MATCH("HSCEI "&amp;MONTH(G$1)&amp;"/"&amp;YEAR(G$1)-2000&amp;" C"&amp;$A31,'HSCEI Raw'!$B:$B,0),13)),0))/100</f>
        <v>0</v>
      </c>
      <c r="H31">
        <f>(IFERROR(IFERROR(INDEX('HSCEI Raw'!$A:$N,MATCH("HSCEI "&amp;MONTH(H$1)&amp;" C"&amp;$A31,'HSCEI Raw'!$B:$B,0),13),INDEX('HSCEI Raw'!$A:$N,MATCH("HSCEI "&amp;MONTH(H$1)&amp;"/"&amp;YEAR(H$1)-2000&amp;" C"&amp;$A31,'HSCEI Raw'!$B:$B,0),13)),0))/100</f>
        <v>0</v>
      </c>
      <c r="I31">
        <f>(IFERROR(IFERROR(INDEX('HSCEI Raw'!$A:$N,MATCH("HSCEI "&amp;MONTH(I$1)&amp;" C"&amp;$A31,'HSCEI Raw'!$B:$B,0),13),INDEX('HSCEI Raw'!$A:$N,MATCH("HSCEI "&amp;MONTH(I$1)&amp;"/"&amp;YEAR(I$1)-2000&amp;" C"&amp;$A31,'HSCEI Raw'!$B:$B,0),13)),0))/100</f>
        <v>0</v>
      </c>
      <c r="J31">
        <f>(IFERROR(IFERROR(INDEX('HSCEI Raw'!$A:$N,MATCH("HSCEI "&amp;MONTH(J$1)&amp;" C"&amp;$A31,'HSCEI Raw'!$B:$B,0),13),INDEX('HSCEI Raw'!$A:$N,MATCH("HSCEI "&amp;MONTH(J$1)&amp;"/"&amp;YEAR(J$1)-2000&amp;" C"&amp;$A31,'HSCEI Raw'!$B:$B,0),13)),0))/100</f>
        <v>0</v>
      </c>
    </row>
    <row r="32" spans="1:10" x14ac:dyDescent="0.3">
      <c r="A32">
        <v>7200</v>
      </c>
      <c r="B32">
        <f>(IFERROR(IFERROR(INDEX('HSCEI Raw'!$A:$N,MATCH("HSCEI "&amp;MONTH(B$1)&amp;" C"&amp;$A32,'HSCEI Raw'!$B:$B,0),13),INDEX('HSCEI Raw'!$A:$N,MATCH("HSCEI "&amp;MONTH(B$1)&amp;"/"&amp;YEAR(B$1)-2000&amp;" C"&amp;$A32,'HSCEI Raw'!$B:$B,0),13)),0))/100</f>
        <v>0</v>
      </c>
      <c r="C32">
        <f>(IFERROR(IFERROR(INDEX('HSCEI Raw'!$A:$N,MATCH("HSCEI "&amp;MONTH(C$1)&amp;" C"&amp;$A32,'HSCEI Raw'!$B:$B,0),13),INDEX('HSCEI Raw'!$A:$N,MATCH("HSCEI "&amp;MONTH(C$1)&amp;"/"&amp;YEAR(C$1)-2000&amp;" C"&amp;$A32,'HSCEI Raw'!$B:$B,0),13)),0))/100</f>
        <v>0</v>
      </c>
      <c r="D32">
        <f>(IFERROR(IFERROR(INDEX('HSCEI Raw'!$A:$N,MATCH("HSCEI "&amp;MONTH(D$1)&amp;" C"&amp;$A32,'HSCEI Raw'!$B:$B,0),13),INDEX('HSCEI Raw'!$A:$N,MATCH("HSCEI "&amp;MONTH(D$1)&amp;"/"&amp;YEAR(D$1)-2000&amp;" C"&amp;$A32,'HSCEI Raw'!$B:$B,0),13)),0))/100</f>
        <v>0</v>
      </c>
      <c r="E32">
        <f>(IFERROR(IFERROR(INDEX('HSCEI Raw'!$A:$N,MATCH("HSCEI "&amp;MONTH(E$1)&amp;" C"&amp;$A32,'HSCEI Raw'!$B:$B,0),13),INDEX('HSCEI Raw'!$A:$N,MATCH("HSCEI "&amp;MONTH(E$1)&amp;"/"&amp;YEAR(E$1)-2000&amp;" C"&amp;$A32,'HSCEI Raw'!$B:$B,0),13)),0))/100</f>
        <v>0.27367622749999998</v>
      </c>
      <c r="F32">
        <f>(IFERROR(IFERROR(INDEX('HSCEI Raw'!$A:$N,MATCH("HSCEI "&amp;MONTH(F$1)&amp;" C"&amp;$A32,'HSCEI Raw'!$B:$B,0),13),INDEX('HSCEI Raw'!$A:$N,MATCH("HSCEI "&amp;MONTH(F$1)&amp;"/"&amp;YEAR(F$1)-2000&amp;" C"&amp;$A32,'HSCEI Raw'!$B:$B,0),13)),0))/100</f>
        <v>0</v>
      </c>
      <c r="G32">
        <f>(IFERROR(IFERROR(INDEX('HSCEI Raw'!$A:$N,MATCH("HSCEI "&amp;MONTH(G$1)&amp;" C"&amp;$A32,'HSCEI Raw'!$B:$B,0),13),INDEX('HSCEI Raw'!$A:$N,MATCH("HSCEI "&amp;MONTH(G$1)&amp;"/"&amp;YEAR(G$1)-2000&amp;" C"&amp;$A32,'HSCEI Raw'!$B:$B,0),13)),0))/100</f>
        <v>0</v>
      </c>
      <c r="H32">
        <f>(IFERROR(IFERROR(INDEX('HSCEI Raw'!$A:$N,MATCH("HSCEI "&amp;MONTH(H$1)&amp;" C"&amp;$A32,'HSCEI Raw'!$B:$B,0),13),INDEX('HSCEI Raw'!$A:$N,MATCH("HSCEI "&amp;MONTH(H$1)&amp;"/"&amp;YEAR(H$1)-2000&amp;" C"&amp;$A32,'HSCEI Raw'!$B:$B,0),13)),0))/100</f>
        <v>0</v>
      </c>
      <c r="I32">
        <f>(IFERROR(IFERROR(INDEX('HSCEI Raw'!$A:$N,MATCH("HSCEI "&amp;MONTH(I$1)&amp;" C"&amp;$A32,'HSCEI Raw'!$B:$B,0),13),INDEX('HSCEI Raw'!$A:$N,MATCH("HSCEI "&amp;MONTH(I$1)&amp;"/"&amp;YEAR(I$1)-2000&amp;" C"&amp;$A32,'HSCEI Raw'!$B:$B,0),13)),0))/100</f>
        <v>0</v>
      </c>
      <c r="J32">
        <f>(IFERROR(IFERROR(INDEX('HSCEI Raw'!$A:$N,MATCH("HSCEI "&amp;MONTH(J$1)&amp;" C"&amp;$A32,'HSCEI Raw'!$B:$B,0),13),INDEX('HSCEI Raw'!$A:$N,MATCH("HSCEI "&amp;MONTH(J$1)&amp;"/"&amp;YEAR(J$1)-2000&amp;" C"&amp;$A32,'HSCEI Raw'!$B:$B,0),13)),0))/100</f>
        <v>0.26296441479999999</v>
      </c>
    </row>
    <row r="33" spans="1:10" x14ac:dyDescent="0.3">
      <c r="A33">
        <v>7400</v>
      </c>
      <c r="B33">
        <f>(IFERROR(IFERROR(INDEX('HSCEI Raw'!$A:$N,MATCH("HSCEI "&amp;MONTH(B$1)&amp;" C"&amp;$A33,'HSCEI Raw'!$B:$B,0),13),INDEX('HSCEI Raw'!$A:$N,MATCH("HSCEI "&amp;MONTH(B$1)&amp;"/"&amp;YEAR(B$1)-2000&amp;" C"&amp;$A33,'HSCEI Raw'!$B:$B,0),13)),0))/100</f>
        <v>0</v>
      </c>
      <c r="C33">
        <f>(IFERROR(IFERROR(INDEX('HSCEI Raw'!$A:$N,MATCH("HSCEI "&amp;MONTH(C$1)&amp;" C"&amp;$A33,'HSCEI Raw'!$B:$B,0),13),INDEX('HSCEI Raw'!$A:$N,MATCH("HSCEI "&amp;MONTH(C$1)&amp;"/"&amp;YEAR(C$1)-2000&amp;" C"&amp;$A33,'HSCEI Raw'!$B:$B,0),13)),0))/100</f>
        <v>0</v>
      </c>
      <c r="D33">
        <f>(IFERROR(IFERROR(INDEX('HSCEI Raw'!$A:$N,MATCH("HSCEI "&amp;MONTH(D$1)&amp;" C"&amp;$A33,'HSCEI Raw'!$B:$B,0),13),INDEX('HSCEI Raw'!$A:$N,MATCH("HSCEI "&amp;MONTH(D$1)&amp;"/"&amp;YEAR(D$1)-2000&amp;" C"&amp;$A33,'HSCEI Raw'!$B:$B,0),13)),0))/100</f>
        <v>0</v>
      </c>
      <c r="E33">
        <f>(IFERROR(IFERROR(INDEX('HSCEI Raw'!$A:$N,MATCH("HSCEI "&amp;MONTH(E$1)&amp;" C"&amp;$A33,'HSCEI Raw'!$B:$B,0),13),INDEX('HSCEI Raw'!$A:$N,MATCH("HSCEI "&amp;MONTH(E$1)&amp;"/"&amp;YEAR(E$1)-2000&amp;" C"&amp;$A33,'HSCEI Raw'!$B:$B,0),13)),0))/100</f>
        <v>0</v>
      </c>
      <c r="F33">
        <f>(IFERROR(IFERROR(INDEX('HSCEI Raw'!$A:$N,MATCH("HSCEI "&amp;MONTH(F$1)&amp;" C"&amp;$A33,'HSCEI Raw'!$B:$B,0),13),INDEX('HSCEI Raw'!$A:$N,MATCH("HSCEI "&amp;MONTH(F$1)&amp;"/"&amp;YEAR(F$1)-2000&amp;" C"&amp;$A33,'HSCEI Raw'!$B:$B,0),13)),0))/100</f>
        <v>0</v>
      </c>
      <c r="G33">
        <f>(IFERROR(IFERROR(INDEX('HSCEI Raw'!$A:$N,MATCH("HSCEI "&amp;MONTH(G$1)&amp;" C"&amp;$A33,'HSCEI Raw'!$B:$B,0),13),INDEX('HSCEI Raw'!$A:$N,MATCH("HSCEI "&amp;MONTH(G$1)&amp;"/"&amp;YEAR(G$1)-2000&amp;" C"&amp;$A33,'HSCEI Raw'!$B:$B,0),13)),0))/100</f>
        <v>0</v>
      </c>
      <c r="H33">
        <f>(IFERROR(IFERROR(INDEX('HSCEI Raw'!$A:$N,MATCH("HSCEI "&amp;MONTH(H$1)&amp;" C"&amp;$A33,'HSCEI Raw'!$B:$B,0),13),INDEX('HSCEI Raw'!$A:$N,MATCH("HSCEI "&amp;MONTH(H$1)&amp;"/"&amp;YEAR(H$1)-2000&amp;" C"&amp;$A33,'HSCEI Raw'!$B:$B,0),13)),0))/100</f>
        <v>0</v>
      </c>
      <c r="I33">
        <f>(IFERROR(IFERROR(INDEX('HSCEI Raw'!$A:$N,MATCH("HSCEI "&amp;MONTH(I$1)&amp;" C"&amp;$A33,'HSCEI Raw'!$B:$B,0),13),INDEX('HSCEI Raw'!$A:$N,MATCH("HSCEI "&amp;MONTH(I$1)&amp;"/"&amp;YEAR(I$1)-2000&amp;" C"&amp;$A33,'HSCEI Raw'!$B:$B,0),13)),0))/100</f>
        <v>0.26089663060000001</v>
      </c>
      <c r="J33">
        <f>(IFERROR(IFERROR(INDEX('HSCEI Raw'!$A:$N,MATCH("HSCEI "&amp;MONTH(J$1)&amp;" C"&amp;$A33,'HSCEI Raw'!$B:$B,0),13),INDEX('HSCEI Raw'!$A:$N,MATCH("HSCEI "&amp;MONTH(J$1)&amp;"/"&amp;YEAR(J$1)-2000&amp;" C"&amp;$A33,'HSCEI Raw'!$B:$B,0),13)),0))/100</f>
        <v>0</v>
      </c>
    </row>
    <row r="34" spans="1:10" x14ac:dyDescent="0.3">
      <c r="A34">
        <v>7600</v>
      </c>
      <c r="B34">
        <f>(IFERROR(IFERROR(INDEX('HSCEI Raw'!$A:$N,MATCH("HSCEI "&amp;MONTH(B$1)&amp;" C"&amp;$A34,'HSCEI Raw'!$B:$B,0),13),INDEX('HSCEI Raw'!$A:$N,MATCH("HSCEI "&amp;MONTH(B$1)&amp;"/"&amp;YEAR(B$1)-2000&amp;" C"&amp;$A34,'HSCEI Raw'!$B:$B,0),13)),0))/100</f>
        <v>0</v>
      </c>
      <c r="C34">
        <f>(IFERROR(IFERROR(INDEX('HSCEI Raw'!$A:$N,MATCH("HSCEI "&amp;MONTH(C$1)&amp;" C"&amp;$A34,'HSCEI Raw'!$B:$B,0),13),INDEX('HSCEI Raw'!$A:$N,MATCH("HSCEI "&amp;MONTH(C$1)&amp;"/"&amp;YEAR(C$1)-2000&amp;" C"&amp;$A34,'HSCEI Raw'!$B:$B,0),13)),0))/100</f>
        <v>0</v>
      </c>
      <c r="D34">
        <f>(IFERROR(IFERROR(INDEX('HSCEI Raw'!$A:$N,MATCH("HSCEI "&amp;MONTH(D$1)&amp;" C"&amp;$A34,'HSCEI Raw'!$B:$B,0),13),INDEX('HSCEI Raw'!$A:$N,MATCH("HSCEI "&amp;MONTH(D$1)&amp;"/"&amp;YEAR(D$1)-2000&amp;" C"&amp;$A34,'HSCEI Raw'!$B:$B,0),13)),0))/100</f>
        <v>0</v>
      </c>
      <c r="E34">
        <f>(IFERROR(IFERROR(INDEX('HSCEI Raw'!$A:$N,MATCH("HSCEI "&amp;MONTH(E$1)&amp;" C"&amp;$A34,'HSCEI Raw'!$B:$B,0),13),INDEX('HSCEI Raw'!$A:$N,MATCH("HSCEI "&amp;MONTH(E$1)&amp;"/"&amp;YEAR(E$1)-2000&amp;" C"&amp;$A34,'HSCEI Raw'!$B:$B,0),13)),0))/100</f>
        <v>0</v>
      </c>
      <c r="F34">
        <f>(IFERROR(IFERROR(INDEX('HSCEI Raw'!$A:$N,MATCH("HSCEI "&amp;MONTH(F$1)&amp;" C"&amp;$A34,'HSCEI Raw'!$B:$B,0),13),INDEX('HSCEI Raw'!$A:$N,MATCH("HSCEI "&amp;MONTH(F$1)&amp;"/"&amp;YEAR(F$1)-2000&amp;" C"&amp;$A34,'HSCEI Raw'!$B:$B,0),13)),0))/100</f>
        <v>0</v>
      </c>
      <c r="G34">
        <f>(IFERROR(IFERROR(INDEX('HSCEI Raw'!$A:$N,MATCH("HSCEI "&amp;MONTH(G$1)&amp;" C"&amp;$A34,'HSCEI Raw'!$B:$B,0),13),INDEX('HSCEI Raw'!$A:$N,MATCH("HSCEI "&amp;MONTH(G$1)&amp;"/"&amp;YEAR(G$1)-2000&amp;" C"&amp;$A34,'HSCEI Raw'!$B:$B,0),13)),0))/100</f>
        <v>0</v>
      </c>
      <c r="H34">
        <f>(IFERROR(IFERROR(INDEX('HSCEI Raw'!$A:$N,MATCH("HSCEI "&amp;MONTH(H$1)&amp;" C"&amp;$A34,'HSCEI Raw'!$B:$B,0),13),INDEX('HSCEI Raw'!$A:$N,MATCH("HSCEI "&amp;MONTH(H$1)&amp;"/"&amp;YEAR(H$1)-2000&amp;" C"&amp;$A34,'HSCEI Raw'!$B:$B,0),13)),0))/100</f>
        <v>0</v>
      </c>
      <c r="I34">
        <f>(IFERROR(IFERROR(INDEX('HSCEI Raw'!$A:$N,MATCH("HSCEI "&amp;MONTH(I$1)&amp;" C"&amp;$A34,'HSCEI Raw'!$B:$B,0),13),INDEX('HSCEI Raw'!$A:$N,MATCH("HSCEI "&amp;MONTH(I$1)&amp;"/"&amp;YEAR(I$1)-2000&amp;" C"&amp;$A34,'HSCEI Raw'!$B:$B,0),13)),0))/100</f>
        <v>0.26557055559999998</v>
      </c>
      <c r="J34">
        <f>(IFERROR(IFERROR(INDEX('HSCEI Raw'!$A:$N,MATCH("HSCEI "&amp;MONTH(J$1)&amp;" C"&amp;$A34,'HSCEI Raw'!$B:$B,0),13),INDEX('HSCEI Raw'!$A:$N,MATCH("HSCEI "&amp;MONTH(J$1)&amp;"/"&amp;YEAR(J$1)-2000&amp;" C"&amp;$A34,'HSCEI Raw'!$B:$B,0),13)),0))/100</f>
        <v>0</v>
      </c>
    </row>
    <row r="35" spans="1:10" x14ac:dyDescent="0.3">
      <c r="A35">
        <v>7800</v>
      </c>
      <c r="B35">
        <f>(IFERROR(IFERROR(INDEX('HSCEI Raw'!$A:$N,MATCH("HSCEI "&amp;MONTH(B$1)&amp;" C"&amp;$A35,'HSCEI Raw'!$B:$B,0),13),INDEX('HSCEI Raw'!$A:$N,MATCH("HSCEI "&amp;MONTH(B$1)&amp;"/"&amp;YEAR(B$1)-2000&amp;" C"&amp;$A35,'HSCEI Raw'!$B:$B,0),13)),0))/100</f>
        <v>0</v>
      </c>
      <c r="C35">
        <f>(IFERROR(IFERROR(INDEX('HSCEI Raw'!$A:$N,MATCH("HSCEI "&amp;MONTH(C$1)&amp;" C"&amp;$A35,'HSCEI Raw'!$B:$B,0),13),INDEX('HSCEI Raw'!$A:$N,MATCH("HSCEI "&amp;MONTH(C$1)&amp;"/"&amp;YEAR(C$1)-2000&amp;" C"&amp;$A35,'HSCEI Raw'!$B:$B,0),13)),0))/100</f>
        <v>0</v>
      </c>
      <c r="D35">
        <f>(IFERROR(IFERROR(INDEX('HSCEI Raw'!$A:$N,MATCH("HSCEI "&amp;MONTH(D$1)&amp;" C"&amp;$A35,'HSCEI Raw'!$B:$B,0),13),INDEX('HSCEI Raw'!$A:$N,MATCH("HSCEI "&amp;MONTH(D$1)&amp;"/"&amp;YEAR(D$1)-2000&amp;" C"&amp;$A35,'HSCEI Raw'!$B:$B,0),13)),0))/100</f>
        <v>0</v>
      </c>
      <c r="E35">
        <f>(IFERROR(IFERROR(INDEX('HSCEI Raw'!$A:$N,MATCH("HSCEI "&amp;MONTH(E$1)&amp;" C"&amp;$A35,'HSCEI Raw'!$B:$B,0),13),INDEX('HSCEI Raw'!$A:$N,MATCH("HSCEI "&amp;MONTH(E$1)&amp;"/"&amp;YEAR(E$1)-2000&amp;" C"&amp;$A35,'HSCEI Raw'!$B:$B,0),13)),0))/100</f>
        <v>0</v>
      </c>
      <c r="F35">
        <f>(IFERROR(IFERROR(INDEX('HSCEI Raw'!$A:$N,MATCH("HSCEI "&amp;MONTH(F$1)&amp;" C"&amp;$A35,'HSCEI Raw'!$B:$B,0),13),INDEX('HSCEI Raw'!$A:$N,MATCH("HSCEI "&amp;MONTH(F$1)&amp;"/"&amp;YEAR(F$1)-2000&amp;" C"&amp;$A35,'HSCEI Raw'!$B:$B,0),13)),0))/100</f>
        <v>0</v>
      </c>
      <c r="G35">
        <f>(IFERROR(IFERROR(INDEX('HSCEI Raw'!$A:$N,MATCH("HSCEI "&amp;MONTH(G$1)&amp;" C"&amp;$A35,'HSCEI Raw'!$B:$B,0),13),INDEX('HSCEI Raw'!$A:$N,MATCH("HSCEI "&amp;MONTH(G$1)&amp;"/"&amp;YEAR(G$1)-2000&amp;" C"&amp;$A35,'HSCEI Raw'!$B:$B,0),13)),0))/100</f>
        <v>0</v>
      </c>
      <c r="H35">
        <f>(IFERROR(IFERROR(INDEX('HSCEI Raw'!$A:$N,MATCH("HSCEI "&amp;MONTH(H$1)&amp;" C"&amp;$A35,'HSCEI Raw'!$B:$B,0),13),INDEX('HSCEI Raw'!$A:$N,MATCH("HSCEI "&amp;MONTH(H$1)&amp;"/"&amp;YEAR(H$1)-2000&amp;" C"&amp;$A35,'HSCEI Raw'!$B:$B,0),13)),0))/100</f>
        <v>0</v>
      </c>
      <c r="I35">
        <f>(IFERROR(IFERROR(INDEX('HSCEI Raw'!$A:$N,MATCH("HSCEI "&amp;MONTH(I$1)&amp;" C"&amp;$A35,'HSCEI Raw'!$B:$B,0),13),INDEX('HSCEI Raw'!$A:$N,MATCH("HSCEI "&amp;MONTH(I$1)&amp;"/"&amp;YEAR(I$1)-2000&amp;" C"&amp;$A35,'HSCEI Raw'!$B:$B,0),13)),0))/100</f>
        <v>0.27079512709999998</v>
      </c>
      <c r="J35">
        <f>(IFERROR(IFERROR(INDEX('HSCEI Raw'!$A:$N,MATCH("HSCEI "&amp;MONTH(J$1)&amp;" C"&amp;$A35,'HSCEI Raw'!$B:$B,0),13),INDEX('HSCEI Raw'!$A:$N,MATCH("HSCEI "&amp;MONTH(J$1)&amp;"/"&amp;YEAR(J$1)-2000&amp;" C"&amp;$A35,'HSCEI Raw'!$B:$B,0),13)),0))/100</f>
        <v>0</v>
      </c>
    </row>
    <row r="36" spans="1:10" x14ac:dyDescent="0.3">
      <c r="A36">
        <v>8000</v>
      </c>
      <c r="B36">
        <f>(IFERROR(IFERROR(INDEX('HSCEI Raw'!$A:$N,MATCH("HSCEI "&amp;MONTH(B$1)&amp;" C"&amp;$A36,'HSCEI Raw'!$B:$B,0),13),INDEX('HSCEI Raw'!$A:$N,MATCH("HSCEI "&amp;MONTH(B$1)&amp;"/"&amp;YEAR(B$1)-2000&amp;" C"&amp;$A36,'HSCEI Raw'!$B:$B,0),13)),0))/100</f>
        <v>0</v>
      </c>
      <c r="C36">
        <f>(IFERROR(IFERROR(INDEX('HSCEI Raw'!$A:$N,MATCH("HSCEI "&amp;MONTH(C$1)&amp;" C"&amp;$A36,'HSCEI Raw'!$B:$B,0),13),INDEX('HSCEI Raw'!$A:$N,MATCH("HSCEI "&amp;MONTH(C$1)&amp;"/"&amp;YEAR(C$1)-2000&amp;" C"&amp;$A36,'HSCEI Raw'!$B:$B,0),13)),0))/100</f>
        <v>0</v>
      </c>
      <c r="D36">
        <f>(IFERROR(IFERROR(INDEX('HSCEI Raw'!$A:$N,MATCH("HSCEI "&amp;MONTH(D$1)&amp;" C"&amp;$A36,'HSCEI Raw'!$B:$B,0),13),INDEX('HSCEI Raw'!$A:$N,MATCH("HSCEI "&amp;MONTH(D$1)&amp;"/"&amp;YEAR(D$1)-2000&amp;" C"&amp;$A36,'HSCEI Raw'!$B:$B,0),13)),0))/100</f>
        <v>0</v>
      </c>
      <c r="E36">
        <f>(IFERROR(IFERROR(INDEX('HSCEI Raw'!$A:$N,MATCH("HSCEI "&amp;MONTH(E$1)&amp;" C"&amp;$A36,'HSCEI Raw'!$B:$B,0),13),INDEX('HSCEI Raw'!$A:$N,MATCH("HSCEI "&amp;MONTH(E$1)&amp;"/"&amp;YEAR(E$1)-2000&amp;" C"&amp;$A36,'HSCEI Raw'!$B:$B,0),13)),0))/100</f>
        <v>0</v>
      </c>
      <c r="F36">
        <f>(IFERROR(IFERROR(INDEX('HSCEI Raw'!$A:$N,MATCH("HSCEI "&amp;MONTH(F$1)&amp;" C"&amp;$A36,'HSCEI Raw'!$B:$B,0),13),INDEX('HSCEI Raw'!$A:$N,MATCH("HSCEI "&amp;MONTH(F$1)&amp;"/"&amp;YEAR(F$1)-2000&amp;" C"&amp;$A36,'HSCEI Raw'!$B:$B,0),13)),0))/100</f>
        <v>0</v>
      </c>
      <c r="G36">
        <f>(IFERROR(IFERROR(INDEX('HSCEI Raw'!$A:$N,MATCH("HSCEI "&amp;MONTH(G$1)&amp;" C"&amp;$A36,'HSCEI Raw'!$B:$B,0),13),INDEX('HSCEI Raw'!$A:$N,MATCH("HSCEI "&amp;MONTH(G$1)&amp;"/"&amp;YEAR(G$1)-2000&amp;" C"&amp;$A36,'HSCEI Raw'!$B:$B,0),13)),0))/100</f>
        <v>0</v>
      </c>
      <c r="H36">
        <f>(IFERROR(IFERROR(INDEX('HSCEI Raw'!$A:$N,MATCH("HSCEI "&amp;MONTH(H$1)&amp;" C"&amp;$A36,'HSCEI Raw'!$B:$B,0),13),INDEX('HSCEI Raw'!$A:$N,MATCH("HSCEI "&amp;MONTH(H$1)&amp;"/"&amp;YEAR(H$1)-2000&amp;" C"&amp;$A36,'HSCEI Raw'!$B:$B,0),13)),0))/100</f>
        <v>0</v>
      </c>
      <c r="I36">
        <f>(IFERROR(IFERROR(INDEX('HSCEI Raw'!$A:$N,MATCH("HSCEI "&amp;MONTH(I$1)&amp;" C"&amp;$A36,'HSCEI Raw'!$B:$B,0),13),INDEX('HSCEI Raw'!$A:$N,MATCH("HSCEI "&amp;MONTH(I$1)&amp;"/"&amp;YEAR(I$1)-2000&amp;" C"&amp;$A36,'HSCEI Raw'!$B:$B,0),13)),0))/100</f>
        <v>0.27691395559999998</v>
      </c>
      <c r="J36">
        <f>(IFERROR(IFERROR(INDEX('HSCEI Raw'!$A:$N,MATCH("HSCEI "&amp;MONTH(J$1)&amp;" C"&amp;$A36,'HSCEI Raw'!$B:$B,0),13),INDEX('HSCEI Raw'!$A:$N,MATCH("HSCEI "&amp;MONTH(J$1)&amp;"/"&amp;YEAR(J$1)-2000&amp;" C"&amp;$A36,'HSCEI Raw'!$B:$B,0),13)),0))/100</f>
        <v>0</v>
      </c>
    </row>
    <row r="37" spans="1:10" x14ac:dyDescent="0.3">
      <c r="A37">
        <v>8200</v>
      </c>
      <c r="B37">
        <f>(IFERROR(IFERROR(INDEX('HSCEI Raw'!$A:$N,MATCH("HSCEI "&amp;MONTH(B$1)&amp;" C"&amp;$A37,'HSCEI Raw'!$B:$B,0),13),INDEX('HSCEI Raw'!$A:$N,MATCH("HSCEI "&amp;MONTH(B$1)&amp;"/"&amp;YEAR(B$1)-2000&amp;" C"&amp;$A37,'HSCEI Raw'!$B:$B,0),13)),0))/100</f>
        <v>0</v>
      </c>
      <c r="C37">
        <f>(IFERROR(IFERROR(INDEX('HSCEI Raw'!$A:$N,MATCH("HSCEI "&amp;MONTH(C$1)&amp;" C"&amp;$A37,'HSCEI Raw'!$B:$B,0),13),INDEX('HSCEI Raw'!$A:$N,MATCH("HSCEI "&amp;MONTH(C$1)&amp;"/"&amp;YEAR(C$1)-2000&amp;" C"&amp;$A37,'HSCEI Raw'!$B:$B,0),13)),0))/100</f>
        <v>0</v>
      </c>
      <c r="D37">
        <f>(IFERROR(IFERROR(INDEX('HSCEI Raw'!$A:$N,MATCH("HSCEI "&amp;MONTH(D$1)&amp;" C"&amp;$A37,'HSCEI Raw'!$B:$B,0),13),INDEX('HSCEI Raw'!$A:$N,MATCH("HSCEI "&amp;MONTH(D$1)&amp;"/"&amp;YEAR(D$1)-2000&amp;" C"&amp;$A37,'HSCEI Raw'!$B:$B,0),13)),0))/100</f>
        <v>0</v>
      </c>
      <c r="E37">
        <f>(IFERROR(IFERROR(INDEX('HSCEI Raw'!$A:$N,MATCH("HSCEI "&amp;MONTH(E$1)&amp;" C"&amp;$A37,'HSCEI Raw'!$B:$B,0),13),INDEX('HSCEI Raw'!$A:$N,MATCH("HSCEI "&amp;MONTH(E$1)&amp;"/"&amp;YEAR(E$1)-2000&amp;" C"&amp;$A37,'HSCEI Raw'!$B:$B,0),13)),0))/100</f>
        <v>0</v>
      </c>
      <c r="F37">
        <f>(IFERROR(IFERROR(INDEX('HSCEI Raw'!$A:$N,MATCH("HSCEI "&amp;MONTH(F$1)&amp;" C"&amp;$A37,'HSCEI Raw'!$B:$B,0),13),INDEX('HSCEI Raw'!$A:$N,MATCH("HSCEI "&amp;MONTH(F$1)&amp;"/"&amp;YEAR(F$1)-2000&amp;" C"&amp;$A37,'HSCEI Raw'!$B:$B,0),13)),0))/100</f>
        <v>0</v>
      </c>
      <c r="G37">
        <f>(IFERROR(IFERROR(INDEX('HSCEI Raw'!$A:$N,MATCH("HSCEI "&amp;MONTH(G$1)&amp;" C"&amp;$A37,'HSCEI Raw'!$B:$B,0),13),INDEX('HSCEI Raw'!$A:$N,MATCH("HSCEI "&amp;MONTH(G$1)&amp;"/"&amp;YEAR(G$1)-2000&amp;" C"&amp;$A37,'HSCEI Raw'!$B:$B,0),13)),0))/100</f>
        <v>0</v>
      </c>
      <c r="H37">
        <f>(IFERROR(IFERROR(INDEX('HSCEI Raw'!$A:$N,MATCH("HSCEI "&amp;MONTH(H$1)&amp;" C"&amp;$A37,'HSCEI Raw'!$B:$B,0),13),INDEX('HSCEI Raw'!$A:$N,MATCH("HSCEI "&amp;MONTH(H$1)&amp;"/"&amp;YEAR(H$1)-2000&amp;" C"&amp;$A37,'HSCEI Raw'!$B:$B,0),13)),0))/100</f>
        <v>0</v>
      </c>
      <c r="I37">
        <f>(IFERROR(IFERROR(INDEX('HSCEI Raw'!$A:$N,MATCH("HSCEI "&amp;MONTH(I$1)&amp;" C"&amp;$A37,'HSCEI Raw'!$B:$B,0),13),INDEX('HSCEI Raw'!$A:$N,MATCH("HSCEI "&amp;MONTH(I$1)&amp;"/"&amp;YEAR(I$1)-2000&amp;" C"&amp;$A37,'HSCEI Raw'!$B:$B,0),13)),0))/100</f>
        <v>0.28404576310000001</v>
      </c>
      <c r="J37">
        <f>(IFERROR(IFERROR(INDEX('HSCEI Raw'!$A:$N,MATCH("HSCEI "&amp;MONTH(J$1)&amp;" C"&amp;$A37,'HSCEI Raw'!$B:$B,0),13),INDEX('HSCEI Raw'!$A:$N,MATCH("HSCEI "&amp;MONTH(J$1)&amp;"/"&amp;YEAR(J$1)-2000&amp;" C"&amp;$A37,'HSCEI Raw'!$B:$B,0),13)),0))/100</f>
        <v>0</v>
      </c>
    </row>
    <row r="38" spans="1:10" x14ac:dyDescent="0.3">
      <c r="A38">
        <v>8400</v>
      </c>
      <c r="B38">
        <f>(IFERROR(IFERROR(INDEX('HSCEI Raw'!$A:$N,MATCH("HSCEI "&amp;MONTH(B$1)&amp;" C"&amp;$A38,'HSCEI Raw'!$B:$B,0),13),INDEX('HSCEI Raw'!$A:$N,MATCH("HSCEI "&amp;MONTH(B$1)&amp;"/"&amp;YEAR(B$1)-2000&amp;" C"&amp;$A38,'HSCEI Raw'!$B:$B,0),13)),0))/100</f>
        <v>0</v>
      </c>
      <c r="C38">
        <f>(IFERROR(IFERROR(INDEX('HSCEI Raw'!$A:$N,MATCH("HSCEI "&amp;MONTH(C$1)&amp;" C"&amp;$A38,'HSCEI Raw'!$B:$B,0),13),INDEX('HSCEI Raw'!$A:$N,MATCH("HSCEI "&amp;MONTH(C$1)&amp;"/"&amp;YEAR(C$1)-2000&amp;" C"&amp;$A38,'HSCEI Raw'!$B:$B,0),13)),0))/100</f>
        <v>0</v>
      </c>
      <c r="D38">
        <f>(IFERROR(IFERROR(INDEX('HSCEI Raw'!$A:$N,MATCH("HSCEI "&amp;MONTH(D$1)&amp;" C"&amp;$A38,'HSCEI Raw'!$B:$B,0),13),INDEX('HSCEI Raw'!$A:$N,MATCH("HSCEI "&amp;MONTH(D$1)&amp;"/"&amp;YEAR(D$1)-2000&amp;" C"&amp;$A38,'HSCEI Raw'!$B:$B,0),13)),0))/100</f>
        <v>0</v>
      </c>
      <c r="E38">
        <f>(IFERROR(IFERROR(INDEX('HSCEI Raw'!$A:$N,MATCH("HSCEI "&amp;MONTH(E$1)&amp;" C"&amp;$A38,'HSCEI Raw'!$B:$B,0),13),INDEX('HSCEI Raw'!$A:$N,MATCH("HSCEI "&amp;MONTH(E$1)&amp;"/"&amp;YEAR(E$1)-2000&amp;" C"&amp;$A38,'HSCEI Raw'!$B:$B,0),13)),0))/100</f>
        <v>0</v>
      </c>
      <c r="F38">
        <f>(IFERROR(IFERROR(INDEX('HSCEI Raw'!$A:$N,MATCH("HSCEI "&amp;MONTH(F$1)&amp;" C"&amp;$A38,'HSCEI Raw'!$B:$B,0),13),INDEX('HSCEI Raw'!$A:$N,MATCH("HSCEI "&amp;MONTH(F$1)&amp;"/"&amp;YEAR(F$1)-2000&amp;" C"&amp;$A38,'HSCEI Raw'!$B:$B,0),13)),0))/100</f>
        <v>0</v>
      </c>
      <c r="G38">
        <f>(IFERROR(IFERROR(INDEX('HSCEI Raw'!$A:$N,MATCH("HSCEI "&amp;MONTH(G$1)&amp;" C"&amp;$A38,'HSCEI Raw'!$B:$B,0),13),INDEX('HSCEI Raw'!$A:$N,MATCH("HSCEI "&amp;MONTH(G$1)&amp;"/"&amp;YEAR(G$1)-2000&amp;" C"&amp;$A38,'HSCEI Raw'!$B:$B,0),13)),0))/100</f>
        <v>0</v>
      </c>
      <c r="H38">
        <f>(IFERROR(IFERROR(INDEX('HSCEI Raw'!$A:$N,MATCH("HSCEI "&amp;MONTH(H$1)&amp;" C"&amp;$A38,'HSCEI Raw'!$B:$B,0),13),INDEX('HSCEI Raw'!$A:$N,MATCH("HSCEI "&amp;MONTH(H$1)&amp;"/"&amp;YEAR(H$1)-2000&amp;" C"&amp;$A38,'HSCEI Raw'!$B:$B,0),13)),0))/100</f>
        <v>0</v>
      </c>
      <c r="I38">
        <f>(IFERROR(IFERROR(INDEX('HSCEI Raw'!$A:$N,MATCH("HSCEI "&amp;MONTH(I$1)&amp;" C"&amp;$A38,'HSCEI Raw'!$B:$B,0),13),INDEX('HSCEI Raw'!$A:$N,MATCH("HSCEI "&amp;MONTH(I$1)&amp;"/"&amp;YEAR(I$1)-2000&amp;" C"&amp;$A38,'HSCEI Raw'!$B:$B,0),13)),0))/100</f>
        <v>0.29861624540000004</v>
      </c>
      <c r="J38">
        <f>(IFERROR(IFERROR(INDEX('HSCEI Raw'!$A:$N,MATCH("HSCEI "&amp;MONTH(J$1)&amp;" C"&amp;$A38,'HSCEI Raw'!$B:$B,0),13),INDEX('HSCEI Raw'!$A:$N,MATCH("HSCEI "&amp;MONTH(J$1)&amp;"/"&amp;YEAR(J$1)-2000&amp;" C"&amp;$A38,'HSCEI Raw'!$B:$B,0),13)),0))/100</f>
        <v>0</v>
      </c>
    </row>
    <row r="39" spans="1:10" x14ac:dyDescent="0.3">
      <c r="A39">
        <v>8600</v>
      </c>
      <c r="B39">
        <f>(IFERROR(IFERROR(INDEX('HSCEI Raw'!$A:$N,MATCH("HSCEI "&amp;MONTH(B$1)&amp;" C"&amp;$A39,'HSCEI Raw'!$B:$B,0),13),INDEX('HSCEI Raw'!$A:$N,MATCH("HSCEI "&amp;MONTH(B$1)&amp;"/"&amp;YEAR(B$1)-2000&amp;" C"&amp;$A39,'HSCEI Raw'!$B:$B,0),13)),0))/100</f>
        <v>0</v>
      </c>
      <c r="C39">
        <f>(IFERROR(IFERROR(INDEX('HSCEI Raw'!$A:$N,MATCH("HSCEI "&amp;MONTH(C$1)&amp;" C"&amp;$A39,'HSCEI Raw'!$B:$B,0),13),INDEX('HSCEI Raw'!$A:$N,MATCH("HSCEI "&amp;MONTH(C$1)&amp;"/"&amp;YEAR(C$1)-2000&amp;" C"&amp;$A39,'HSCEI Raw'!$B:$B,0),13)),0))/100</f>
        <v>0</v>
      </c>
      <c r="D39">
        <f>(IFERROR(IFERROR(INDEX('HSCEI Raw'!$A:$N,MATCH("HSCEI "&amp;MONTH(D$1)&amp;" C"&amp;$A39,'HSCEI Raw'!$B:$B,0),13),INDEX('HSCEI Raw'!$A:$N,MATCH("HSCEI "&amp;MONTH(D$1)&amp;"/"&amp;YEAR(D$1)-2000&amp;" C"&amp;$A39,'HSCEI Raw'!$B:$B,0),13)),0))/100</f>
        <v>0</v>
      </c>
      <c r="E39">
        <f>(IFERROR(IFERROR(INDEX('HSCEI Raw'!$A:$N,MATCH("HSCEI "&amp;MONTH(E$1)&amp;" C"&amp;$A39,'HSCEI Raw'!$B:$B,0),13),INDEX('HSCEI Raw'!$A:$N,MATCH("HSCEI "&amp;MONTH(E$1)&amp;"/"&amp;YEAR(E$1)-2000&amp;" C"&amp;$A39,'HSCEI Raw'!$B:$B,0),13)),0))/100</f>
        <v>0</v>
      </c>
      <c r="F39">
        <f>(IFERROR(IFERROR(INDEX('HSCEI Raw'!$A:$N,MATCH("HSCEI "&amp;MONTH(F$1)&amp;" C"&amp;$A39,'HSCEI Raw'!$B:$B,0),13),INDEX('HSCEI Raw'!$A:$N,MATCH("HSCEI "&amp;MONTH(F$1)&amp;"/"&amp;YEAR(F$1)-2000&amp;" C"&amp;$A39,'HSCEI Raw'!$B:$B,0),13)),0))/100</f>
        <v>0</v>
      </c>
      <c r="G39">
        <f>(IFERROR(IFERROR(INDEX('HSCEI Raw'!$A:$N,MATCH("HSCEI "&amp;MONTH(G$1)&amp;" C"&amp;$A39,'HSCEI Raw'!$B:$B,0),13),INDEX('HSCEI Raw'!$A:$N,MATCH("HSCEI "&amp;MONTH(G$1)&amp;"/"&amp;YEAR(G$1)-2000&amp;" C"&amp;$A39,'HSCEI Raw'!$B:$B,0),13)),0))/100</f>
        <v>0</v>
      </c>
      <c r="H39">
        <f>(IFERROR(IFERROR(INDEX('HSCEI Raw'!$A:$N,MATCH("HSCEI "&amp;MONTH(H$1)&amp;" C"&amp;$A39,'HSCEI Raw'!$B:$B,0),13),INDEX('HSCEI Raw'!$A:$N,MATCH("HSCEI "&amp;MONTH(H$1)&amp;"/"&amp;YEAR(H$1)-2000&amp;" C"&amp;$A39,'HSCEI Raw'!$B:$B,0),13)),0))/100</f>
        <v>0</v>
      </c>
      <c r="I39">
        <f>(IFERROR(IFERROR(INDEX('HSCEI Raw'!$A:$N,MATCH("HSCEI "&amp;MONTH(I$1)&amp;" C"&amp;$A39,'HSCEI Raw'!$B:$B,0),13),INDEX('HSCEI Raw'!$A:$N,MATCH("HSCEI "&amp;MONTH(I$1)&amp;"/"&amp;YEAR(I$1)-2000&amp;" C"&amp;$A39,'HSCEI Raw'!$B:$B,0),13)),0))/100</f>
        <v>0</v>
      </c>
      <c r="J39">
        <f>(IFERROR(IFERROR(INDEX('HSCEI Raw'!$A:$N,MATCH("HSCEI "&amp;MONTH(J$1)&amp;" C"&amp;$A39,'HSCEI Raw'!$B:$B,0),13),INDEX('HSCEI Raw'!$A:$N,MATCH("HSCEI "&amp;MONTH(J$1)&amp;"/"&amp;YEAR(J$1)-2000&amp;" C"&amp;$A39,'HSCEI Raw'!$B:$B,0),13)),0))/100</f>
        <v>0</v>
      </c>
    </row>
    <row r="40" spans="1:10" x14ac:dyDescent="0.3">
      <c r="A40">
        <v>8800</v>
      </c>
      <c r="B40">
        <f>(IFERROR(IFERROR(INDEX('HSCEI Raw'!$A:$N,MATCH("HSCEI "&amp;MONTH(B$1)&amp;" C"&amp;$A40,'HSCEI Raw'!$B:$B,0),13),INDEX('HSCEI Raw'!$A:$N,MATCH("HSCEI "&amp;MONTH(B$1)&amp;"/"&amp;YEAR(B$1)-2000&amp;" C"&amp;$A40,'HSCEI Raw'!$B:$B,0),13)),0))/100</f>
        <v>0</v>
      </c>
      <c r="C40">
        <f>(IFERROR(IFERROR(INDEX('HSCEI Raw'!$A:$N,MATCH("HSCEI "&amp;MONTH(C$1)&amp;" C"&amp;$A40,'HSCEI Raw'!$B:$B,0),13),INDEX('HSCEI Raw'!$A:$N,MATCH("HSCEI "&amp;MONTH(C$1)&amp;"/"&amp;YEAR(C$1)-2000&amp;" C"&amp;$A40,'HSCEI Raw'!$B:$B,0),13)),0))/100</f>
        <v>0</v>
      </c>
      <c r="D40">
        <f>(IFERROR(IFERROR(INDEX('HSCEI Raw'!$A:$N,MATCH("HSCEI "&amp;MONTH(D$1)&amp;" C"&amp;$A40,'HSCEI Raw'!$B:$B,0),13),INDEX('HSCEI Raw'!$A:$N,MATCH("HSCEI "&amp;MONTH(D$1)&amp;"/"&amp;YEAR(D$1)-2000&amp;" C"&amp;$A40,'HSCEI Raw'!$B:$B,0),13)),0))/100</f>
        <v>0</v>
      </c>
      <c r="E40">
        <f>(IFERROR(IFERROR(INDEX('HSCEI Raw'!$A:$N,MATCH("HSCEI "&amp;MONTH(E$1)&amp;" C"&amp;$A40,'HSCEI Raw'!$B:$B,0),13),INDEX('HSCEI Raw'!$A:$N,MATCH("HSCEI "&amp;MONTH(E$1)&amp;"/"&amp;YEAR(E$1)-2000&amp;" C"&amp;$A40,'HSCEI Raw'!$B:$B,0),13)),0))/100</f>
        <v>0</v>
      </c>
      <c r="F40">
        <f>(IFERROR(IFERROR(INDEX('HSCEI Raw'!$A:$N,MATCH("HSCEI "&amp;MONTH(F$1)&amp;" C"&amp;$A40,'HSCEI Raw'!$B:$B,0),13),INDEX('HSCEI Raw'!$A:$N,MATCH("HSCEI "&amp;MONTH(F$1)&amp;"/"&amp;YEAR(F$1)-2000&amp;" C"&amp;$A40,'HSCEI Raw'!$B:$B,0),13)),0))/100</f>
        <v>0</v>
      </c>
      <c r="G40">
        <f>(IFERROR(IFERROR(INDEX('HSCEI Raw'!$A:$N,MATCH("HSCEI "&amp;MONTH(G$1)&amp;" C"&amp;$A40,'HSCEI Raw'!$B:$B,0),13),INDEX('HSCEI Raw'!$A:$N,MATCH("HSCEI "&amp;MONTH(G$1)&amp;"/"&amp;YEAR(G$1)-2000&amp;" C"&amp;$A40,'HSCEI Raw'!$B:$B,0),13)),0))/100</f>
        <v>0</v>
      </c>
      <c r="H40">
        <f>(IFERROR(IFERROR(INDEX('HSCEI Raw'!$A:$N,MATCH("HSCEI "&amp;MONTH(H$1)&amp;" C"&amp;$A40,'HSCEI Raw'!$B:$B,0),13),INDEX('HSCEI Raw'!$A:$N,MATCH("HSCEI "&amp;MONTH(H$1)&amp;"/"&amp;YEAR(H$1)-2000&amp;" C"&amp;$A40,'HSCEI Raw'!$B:$B,0),13)),0))/100</f>
        <v>0</v>
      </c>
      <c r="I40">
        <f>(IFERROR(IFERROR(INDEX('HSCEI Raw'!$A:$N,MATCH("HSCEI "&amp;MONTH(I$1)&amp;" C"&amp;$A40,'HSCEI Raw'!$B:$B,0),13),INDEX('HSCEI Raw'!$A:$N,MATCH("HSCEI "&amp;MONTH(I$1)&amp;"/"&amp;YEAR(I$1)-2000&amp;" C"&amp;$A40,'HSCEI Raw'!$B:$B,0),13)),0))/100</f>
        <v>0</v>
      </c>
      <c r="J40">
        <f>(IFERROR(IFERROR(INDEX('HSCEI Raw'!$A:$N,MATCH("HSCEI "&amp;MONTH(J$1)&amp;" C"&amp;$A40,'HSCEI Raw'!$B:$B,0),13),INDEX('HSCEI Raw'!$A:$N,MATCH("HSCEI "&amp;MONTH(J$1)&amp;"/"&amp;YEAR(J$1)-2000&amp;" C"&amp;$A40,'HSCEI Raw'!$B:$B,0),13)),0))/100</f>
        <v>0</v>
      </c>
    </row>
    <row r="41" spans="1:10" x14ac:dyDescent="0.3">
      <c r="A41">
        <v>9000</v>
      </c>
      <c r="B41">
        <f>(IFERROR(IFERROR(INDEX('HSCEI Raw'!$A:$N,MATCH("HSCEI "&amp;MONTH(B$1)&amp;" C"&amp;$A41,'HSCEI Raw'!$B:$B,0),13),INDEX('HSCEI Raw'!$A:$N,MATCH("HSCEI "&amp;MONTH(B$1)&amp;"/"&amp;YEAR(B$1)-2000&amp;" C"&amp;$A41,'HSCEI Raw'!$B:$B,0),13)),0))/100</f>
        <v>0</v>
      </c>
      <c r="C41">
        <f>(IFERROR(IFERROR(INDEX('HSCEI Raw'!$A:$N,MATCH("HSCEI "&amp;MONTH(C$1)&amp;" C"&amp;$A41,'HSCEI Raw'!$B:$B,0),13),INDEX('HSCEI Raw'!$A:$N,MATCH("HSCEI "&amp;MONTH(C$1)&amp;"/"&amp;YEAR(C$1)-2000&amp;" C"&amp;$A41,'HSCEI Raw'!$B:$B,0),13)),0))/100</f>
        <v>0</v>
      </c>
      <c r="D41">
        <f>(IFERROR(IFERROR(INDEX('HSCEI Raw'!$A:$N,MATCH("HSCEI "&amp;MONTH(D$1)&amp;" C"&amp;$A41,'HSCEI Raw'!$B:$B,0),13),INDEX('HSCEI Raw'!$A:$N,MATCH("HSCEI "&amp;MONTH(D$1)&amp;"/"&amp;YEAR(D$1)-2000&amp;" C"&amp;$A41,'HSCEI Raw'!$B:$B,0),13)),0))/100</f>
        <v>0</v>
      </c>
      <c r="E41">
        <f>(IFERROR(IFERROR(INDEX('HSCEI Raw'!$A:$N,MATCH("HSCEI "&amp;MONTH(E$1)&amp;" C"&amp;$A41,'HSCEI Raw'!$B:$B,0),13),INDEX('HSCEI Raw'!$A:$N,MATCH("HSCEI "&amp;MONTH(E$1)&amp;"/"&amp;YEAR(E$1)-2000&amp;" C"&amp;$A41,'HSCEI Raw'!$B:$B,0),13)),0))/100</f>
        <v>0</v>
      </c>
      <c r="F41">
        <f>(IFERROR(IFERROR(INDEX('HSCEI Raw'!$A:$N,MATCH("HSCEI "&amp;MONTH(F$1)&amp;" C"&amp;$A41,'HSCEI Raw'!$B:$B,0),13),INDEX('HSCEI Raw'!$A:$N,MATCH("HSCEI "&amp;MONTH(F$1)&amp;"/"&amp;YEAR(F$1)-2000&amp;" C"&amp;$A41,'HSCEI Raw'!$B:$B,0),13)),0))/100</f>
        <v>0</v>
      </c>
      <c r="G41">
        <f>(IFERROR(IFERROR(INDEX('HSCEI Raw'!$A:$N,MATCH("HSCEI "&amp;MONTH(G$1)&amp;" C"&amp;$A41,'HSCEI Raw'!$B:$B,0),13),INDEX('HSCEI Raw'!$A:$N,MATCH("HSCEI "&amp;MONTH(G$1)&amp;"/"&amp;YEAR(G$1)-2000&amp;" C"&amp;$A41,'HSCEI Raw'!$B:$B,0),13)),0))/100</f>
        <v>0</v>
      </c>
      <c r="H41">
        <f>(IFERROR(IFERROR(INDEX('HSCEI Raw'!$A:$N,MATCH("HSCEI "&amp;MONTH(H$1)&amp;" C"&amp;$A41,'HSCEI Raw'!$B:$B,0),13),INDEX('HSCEI Raw'!$A:$N,MATCH("HSCEI "&amp;MONTH(H$1)&amp;"/"&amp;YEAR(H$1)-2000&amp;" C"&amp;$A41,'HSCEI Raw'!$B:$B,0),13)),0))/100</f>
        <v>0</v>
      </c>
      <c r="I41">
        <f>(IFERROR(IFERROR(INDEX('HSCEI Raw'!$A:$N,MATCH("HSCEI "&amp;MONTH(I$1)&amp;" C"&amp;$A41,'HSCEI Raw'!$B:$B,0),13),INDEX('HSCEI Raw'!$A:$N,MATCH("HSCEI "&amp;MONTH(I$1)&amp;"/"&amp;YEAR(I$1)-2000&amp;" C"&amp;$A41,'HSCEI Raw'!$B:$B,0),13)),0))/100</f>
        <v>0</v>
      </c>
      <c r="J41">
        <f>(IFERROR(IFERROR(INDEX('HSCEI Raw'!$A:$N,MATCH("HSCEI "&amp;MONTH(J$1)&amp;" C"&amp;$A41,'HSCEI Raw'!$B:$B,0),13),INDEX('HSCEI Raw'!$A:$N,MATCH("HSCEI "&amp;MONTH(J$1)&amp;"/"&amp;YEAR(J$1)-2000&amp;" C"&amp;$A41,'HSCEI Raw'!$B:$B,0),13)),0))/100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FDE07-A82A-4C8E-9A88-D872E8526407}">
  <dimension ref="A1:L51"/>
  <sheetViews>
    <sheetView zoomScaleNormal="100" workbookViewId="0">
      <selection activeCell="B2" sqref="B2:L51"/>
    </sheetView>
  </sheetViews>
  <sheetFormatPr defaultRowHeight="15.6" x14ac:dyDescent="0.3"/>
  <cols>
    <col min="2" max="2" width="10.59765625" bestFit="1" customWidth="1"/>
    <col min="3" max="9" width="9.5" bestFit="1" customWidth="1"/>
    <col min="10" max="10" width="10.59765625" bestFit="1" customWidth="1"/>
    <col min="11" max="11" width="9.5" bestFit="1" customWidth="1"/>
    <col min="12" max="12" width="10.5" bestFit="1" customWidth="1"/>
  </cols>
  <sheetData>
    <row r="1" spans="1:12" x14ac:dyDescent="0.3">
      <c r="B1" s="2">
        <v>45288</v>
      </c>
      <c r="C1" s="2">
        <v>45321</v>
      </c>
      <c r="D1" s="2">
        <v>45350</v>
      </c>
      <c r="E1" s="2">
        <v>45378</v>
      </c>
      <c r="F1" s="2">
        <v>45409</v>
      </c>
      <c r="G1" s="2">
        <v>45439</v>
      </c>
      <c r="H1" s="2">
        <v>45470</v>
      </c>
      <c r="I1" s="2">
        <v>45562</v>
      </c>
      <c r="J1" s="2">
        <v>45656</v>
      </c>
      <c r="K1" s="2">
        <v>45835</v>
      </c>
      <c r="L1" s="2">
        <v>46021</v>
      </c>
    </row>
    <row r="2" spans="1:12" x14ac:dyDescent="0.3">
      <c r="A2" s="1">
        <v>210</v>
      </c>
      <c r="B2">
        <f>(IFERROR(IFERROR(INDEX('KOSPI2 Raw'!$A:$N,MATCH("KOSPI2 "&amp;MONTH(B$1)&amp;" C"&amp;$A2,'KOSPI2 Raw'!$B:$B,0),13),INDEX('KOSPI2 Raw'!$A:$N,MATCH("KOSPI2 "&amp;MONTH(B$1)&amp;"/"&amp;YEAR(B$1)-2000&amp;" C"&amp;$A2,'KOSPI2 Raw'!$B:$B,0),13)),0))/100</f>
        <v>0</v>
      </c>
      <c r="C2">
        <f>(IFERROR(IFERROR(INDEX('KOSPI2 Raw'!$A:$N,MATCH("KOSPI2 "&amp;MONTH(C$1)&amp;" C"&amp;$A2,'KOSPI2 Raw'!$B:$B,0),13),INDEX('KOSPI2 Raw'!$A:$N,MATCH("KOSPI2 "&amp;MONTH(C$1)&amp;"/"&amp;YEAR(C$1)-2000&amp;" C"&amp;$A2,'KOSPI2 Raw'!$B:$B,0),13)),0))/100</f>
        <v>0</v>
      </c>
      <c r="D2">
        <f>(IFERROR(IFERROR(INDEX('KOSPI2 Raw'!$A:$N,MATCH("KOSPI2 "&amp;MONTH(D$1)&amp;" C"&amp;$A2,'KOSPI2 Raw'!$B:$B,0),13),INDEX('KOSPI2 Raw'!$A:$N,MATCH("KOSPI2 "&amp;MONTH(D$1)&amp;"/"&amp;YEAR(D$1)-2000&amp;" C"&amp;$A2,'KOSPI2 Raw'!$B:$B,0),13)),0))/100</f>
        <v>0</v>
      </c>
      <c r="E2">
        <f>(IFERROR(IFERROR(INDEX('KOSPI2 Raw'!$A:$N,MATCH("KOSPI2 "&amp;MONTH(E$1)&amp;" C"&amp;$A2,'KOSPI2 Raw'!$B:$B,0),13),INDEX('KOSPI2 Raw'!$A:$N,MATCH("KOSPI2 "&amp;MONTH(E$1)&amp;"/"&amp;YEAR(E$1)-2000&amp;" C"&amp;$A2,'KOSPI2 Raw'!$B:$B,0),13)),0))/100</f>
        <v>0</v>
      </c>
      <c r="F2">
        <f>(IFERROR(IFERROR(INDEX('KOSPI2 Raw'!$A:$N,MATCH("KOSPI2 "&amp;MONTH(F$1)&amp;" C"&amp;$A2,'KOSPI2 Raw'!$B:$B,0),13),INDEX('KOSPI2 Raw'!$A:$N,MATCH("KOSPI2 "&amp;MONTH(F$1)&amp;"/"&amp;YEAR(F$1)-2000&amp;" C"&amp;$A2,'KOSPI2 Raw'!$B:$B,0),13)),0))/100</f>
        <v>0</v>
      </c>
      <c r="G2">
        <f>(IFERROR(IFERROR(INDEX('KOSPI2 Raw'!$A:$N,MATCH("KOSPI2 "&amp;MONTH(G$1)&amp;" C"&amp;$A2,'KOSPI2 Raw'!$B:$B,0),13),INDEX('KOSPI2 Raw'!$A:$N,MATCH("KOSPI2 "&amp;MONTH(G$1)&amp;"/"&amp;YEAR(G$1)-2000&amp;" C"&amp;$A2,'KOSPI2 Raw'!$B:$B,0),13)),0))/100</f>
        <v>0</v>
      </c>
      <c r="H2">
        <f>(IFERROR(IFERROR(INDEX('KOSPI2 Raw'!$A:$N,MATCH("KOSPI2 "&amp;MONTH(H$1)&amp;" C"&amp;$A2,'KOSPI2 Raw'!$B:$B,0),13),INDEX('KOSPI2 Raw'!$A:$N,MATCH("KOSPI2 "&amp;MONTH(H$1)&amp;"/"&amp;YEAR(H$1)-2000&amp;" C"&amp;$A2,'KOSPI2 Raw'!$B:$B,0),13)),0))/100</f>
        <v>0</v>
      </c>
      <c r="I2">
        <f>(IFERROR(IFERROR(INDEX('KOSPI2 Raw'!$A:$N,MATCH("KOSPI2 "&amp;MONTH(I$1)&amp;" C"&amp;$A2,'KOSPI2 Raw'!$B:$B,0),13),INDEX('KOSPI2 Raw'!$A:$N,MATCH("KOSPI2 "&amp;MONTH(I$1)&amp;"/"&amp;YEAR(I$1)-2000&amp;" C"&amp;$A2,'KOSPI2 Raw'!$B:$B,0),13)),0))/100</f>
        <v>0</v>
      </c>
      <c r="J2">
        <f>(IFERROR(IFERROR(INDEX('KOSPI2 Raw'!$A:$N,MATCH("KOSPI2 "&amp;MONTH(J$1)&amp;" C"&amp;$A2,'KOSPI2 Raw'!$B:$B,0),13),INDEX('KOSPI2 Raw'!$A:$N,MATCH("KOSPI2 "&amp;MONTH(J$1)&amp;"/"&amp;YEAR(J$1)-2000&amp;" C"&amp;$A2,'KOSPI2 Raw'!$B:$B,0),13)),0))/100</f>
        <v>0.2396416837</v>
      </c>
      <c r="K2">
        <f>(IFERROR(IFERROR(INDEX('KOSPI2 Raw'!$A:$N,MATCH("KOSPI2 "&amp;MONTH(K$1)&amp;" C"&amp;$A2,'KOSPI2 Raw'!$B:$B,0),13),INDEX('KOSPI2 Raw'!$A:$N,MATCH("KOSPI2 "&amp;MONTH(K$1)&amp;"/"&amp;YEAR(K$1)-2000&amp;" C"&amp;$A2,'KOSPI2 Raw'!$B:$B,0),13)),0))/100</f>
        <v>0.2266693827</v>
      </c>
      <c r="L2">
        <f>(IFERROR(IFERROR(INDEX('KOSPI2 Raw'!$A:$N,MATCH("KOSPI2 "&amp;MONTH(L$1)&amp;" C"&amp;$A2,'KOSPI2 Raw'!$B:$B,0),13),INDEX('KOSPI2 Raw'!$A:$N,MATCH("KOSPI2 "&amp;MONTH(L$1)&amp;"/"&amp;YEAR(L$1)-2000&amp;" C"&amp;$A2,'KOSPI2 Raw'!$B:$B,0),13)),0))/100</f>
        <v>0.22186529759999998</v>
      </c>
    </row>
    <row r="3" spans="1:12" x14ac:dyDescent="0.3">
      <c r="A3" s="1">
        <v>220</v>
      </c>
      <c r="B3">
        <f>(IFERROR(IFERROR(INDEX('KOSPI2 Raw'!$A:$N,MATCH("KOSPI2 "&amp;MONTH(B$1)&amp;" C"&amp;$A3,'KOSPI2 Raw'!$B:$B,0),13),INDEX('KOSPI2 Raw'!$A:$N,MATCH("KOSPI2 "&amp;MONTH(B$1)&amp;"/"&amp;YEAR(B$1)-2000&amp;" C"&amp;$A3,'KOSPI2 Raw'!$B:$B,0),13)),0))/100</f>
        <v>0</v>
      </c>
      <c r="C3">
        <f>(IFERROR(IFERROR(INDEX('KOSPI2 Raw'!$A:$N,MATCH("KOSPI2 "&amp;MONTH(C$1)&amp;" C"&amp;$A3,'KOSPI2 Raw'!$B:$B,0),13),INDEX('KOSPI2 Raw'!$A:$N,MATCH("KOSPI2 "&amp;MONTH(C$1)&amp;"/"&amp;YEAR(C$1)-2000&amp;" C"&amp;$A3,'KOSPI2 Raw'!$B:$B,0),13)),0))/100</f>
        <v>0</v>
      </c>
      <c r="D3">
        <f>(IFERROR(IFERROR(INDEX('KOSPI2 Raw'!$A:$N,MATCH("KOSPI2 "&amp;MONTH(D$1)&amp;" C"&amp;$A3,'KOSPI2 Raw'!$B:$B,0),13),INDEX('KOSPI2 Raw'!$A:$N,MATCH("KOSPI2 "&amp;MONTH(D$1)&amp;"/"&amp;YEAR(D$1)-2000&amp;" C"&amp;$A3,'KOSPI2 Raw'!$B:$B,0),13)),0))/100</f>
        <v>0</v>
      </c>
      <c r="E3">
        <f>(IFERROR(IFERROR(INDEX('KOSPI2 Raw'!$A:$N,MATCH("KOSPI2 "&amp;MONTH(E$1)&amp;" C"&amp;$A3,'KOSPI2 Raw'!$B:$B,0),13),INDEX('KOSPI2 Raw'!$A:$N,MATCH("KOSPI2 "&amp;MONTH(E$1)&amp;"/"&amp;YEAR(E$1)-2000&amp;" C"&amp;$A3,'KOSPI2 Raw'!$B:$B,0),13)),0))/100</f>
        <v>0</v>
      </c>
      <c r="F3">
        <f>(IFERROR(IFERROR(INDEX('KOSPI2 Raw'!$A:$N,MATCH("KOSPI2 "&amp;MONTH(F$1)&amp;" C"&amp;$A3,'KOSPI2 Raw'!$B:$B,0),13),INDEX('KOSPI2 Raw'!$A:$N,MATCH("KOSPI2 "&amp;MONTH(F$1)&amp;"/"&amp;YEAR(F$1)-2000&amp;" C"&amp;$A3,'KOSPI2 Raw'!$B:$B,0),13)),0))/100</f>
        <v>0</v>
      </c>
      <c r="G3">
        <f>(IFERROR(IFERROR(INDEX('KOSPI2 Raw'!$A:$N,MATCH("KOSPI2 "&amp;MONTH(G$1)&amp;" C"&amp;$A3,'KOSPI2 Raw'!$B:$B,0),13),INDEX('KOSPI2 Raw'!$A:$N,MATCH("KOSPI2 "&amp;MONTH(G$1)&amp;"/"&amp;YEAR(G$1)-2000&amp;" C"&amp;$A3,'KOSPI2 Raw'!$B:$B,0),13)),0))/100</f>
        <v>0</v>
      </c>
      <c r="H3">
        <f>(IFERROR(IFERROR(INDEX('KOSPI2 Raw'!$A:$N,MATCH("KOSPI2 "&amp;MONTH(H$1)&amp;" C"&amp;$A3,'KOSPI2 Raw'!$B:$B,0),13),INDEX('KOSPI2 Raw'!$A:$N,MATCH("KOSPI2 "&amp;MONTH(H$1)&amp;"/"&amp;YEAR(H$1)-2000&amp;" C"&amp;$A3,'KOSPI2 Raw'!$B:$B,0),13)),0))/100</f>
        <v>0</v>
      </c>
      <c r="I3">
        <f>(IFERROR(IFERROR(INDEX('KOSPI2 Raw'!$A:$N,MATCH("KOSPI2 "&amp;MONTH(I$1)&amp;" C"&amp;$A3,'KOSPI2 Raw'!$B:$B,0),13),INDEX('KOSPI2 Raw'!$A:$N,MATCH("KOSPI2 "&amp;MONTH(I$1)&amp;"/"&amp;YEAR(I$1)-2000&amp;" C"&amp;$A3,'KOSPI2 Raw'!$B:$B,0),13)),0))/100</f>
        <v>0</v>
      </c>
      <c r="J3">
        <f>(IFERROR(IFERROR(INDEX('KOSPI2 Raw'!$A:$N,MATCH("KOSPI2 "&amp;MONTH(J$1)&amp;" C"&amp;$A3,'KOSPI2 Raw'!$B:$B,0),13),INDEX('KOSPI2 Raw'!$A:$N,MATCH("KOSPI2 "&amp;MONTH(J$1)&amp;"/"&amp;YEAR(J$1)-2000&amp;" C"&amp;$A3,'KOSPI2 Raw'!$B:$B,0),13)),0))/100</f>
        <v>0.23029200859999999</v>
      </c>
      <c r="K3">
        <f>(IFERROR(IFERROR(INDEX('KOSPI2 Raw'!$A:$N,MATCH("KOSPI2 "&amp;MONTH(K$1)&amp;" C"&amp;$A3,'KOSPI2 Raw'!$B:$B,0),13),INDEX('KOSPI2 Raw'!$A:$N,MATCH("KOSPI2 "&amp;MONTH(K$1)&amp;"/"&amp;YEAR(K$1)-2000&amp;" C"&amp;$A3,'KOSPI2 Raw'!$B:$B,0),13)),0))/100</f>
        <v>0.21849413040000001</v>
      </c>
      <c r="L3">
        <f>(IFERROR(IFERROR(INDEX('KOSPI2 Raw'!$A:$N,MATCH("KOSPI2 "&amp;MONTH(L$1)&amp;" C"&amp;$A3,'KOSPI2 Raw'!$B:$B,0),13),INDEX('KOSPI2 Raw'!$A:$N,MATCH("KOSPI2 "&amp;MONTH(L$1)&amp;"/"&amp;YEAR(L$1)-2000&amp;" C"&amp;$A3,'KOSPI2 Raw'!$B:$B,0),13)),0))/100</f>
        <v>0.21474854799999998</v>
      </c>
    </row>
    <row r="4" spans="1:12" x14ac:dyDescent="0.3">
      <c r="A4" s="1">
        <v>230</v>
      </c>
      <c r="B4">
        <f>(IFERROR(IFERROR(INDEX('KOSPI2 Raw'!$A:$N,MATCH("KOSPI2 "&amp;MONTH(B$1)&amp;" C"&amp;$A4,'KOSPI2 Raw'!$B:$B,0),13),INDEX('KOSPI2 Raw'!$A:$N,MATCH("KOSPI2 "&amp;MONTH(B$1)&amp;"/"&amp;YEAR(B$1)-2000&amp;" C"&amp;$A4,'KOSPI2 Raw'!$B:$B,0),13)),0))/100</f>
        <v>0</v>
      </c>
      <c r="C4">
        <f>(IFERROR(IFERROR(INDEX('KOSPI2 Raw'!$A:$N,MATCH("KOSPI2 "&amp;MONTH(C$1)&amp;" C"&amp;$A4,'KOSPI2 Raw'!$B:$B,0),13),INDEX('KOSPI2 Raw'!$A:$N,MATCH("KOSPI2 "&amp;MONTH(C$1)&amp;"/"&amp;YEAR(C$1)-2000&amp;" C"&amp;$A4,'KOSPI2 Raw'!$B:$B,0),13)),0))/100</f>
        <v>0</v>
      </c>
      <c r="D4">
        <f>(IFERROR(IFERROR(INDEX('KOSPI2 Raw'!$A:$N,MATCH("KOSPI2 "&amp;MONTH(D$1)&amp;" C"&amp;$A4,'KOSPI2 Raw'!$B:$B,0),13),INDEX('KOSPI2 Raw'!$A:$N,MATCH("KOSPI2 "&amp;MONTH(D$1)&amp;"/"&amp;YEAR(D$1)-2000&amp;" C"&amp;$A4,'KOSPI2 Raw'!$B:$B,0),13)),0))/100</f>
        <v>0</v>
      </c>
      <c r="E4">
        <f>(IFERROR(IFERROR(INDEX('KOSPI2 Raw'!$A:$N,MATCH("KOSPI2 "&amp;MONTH(E$1)&amp;" C"&amp;$A4,'KOSPI2 Raw'!$B:$B,0),13),INDEX('KOSPI2 Raw'!$A:$N,MATCH("KOSPI2 "&amp;MONTH(E$1)&amp;"/"&amp;YEAR(E$1)-2000&amp;" C"&amp;$A4,'KOSPI2 Raw'!$B:$B,0),13)),0))/100</f>
        <v>0</v>
      </c>
      <c r="F4">
        <f>(IFERROR(IFERROR(INDEX('KOSPI2 Raw'!$A:$N,MATCH("KOSPI2 "&amp;MONTH(F$1)&amp;" C"&amp;$A4,'KOSPI2 Raw'!$B:$B,0),13),INDEX('KOSPI2 Raw'!$A:$N,MATCH("KOSPI2 "&amp;MONTH(F$1)&amp;"/"&amp;YEAR(F$1)-2000&amp;" C"&amp;$A4,'KOSPI2 Raw'!$B:$B,0),13)),0))/100</f>
        <v>0</v>
      </c>
      <c r="G4">
        <f>(IFERROR(IFERROR(INDEX('KOSPI2 Raw'!$A:$N,MATCH("KOSPI2 "&amp;MONTH(G$1)&amp;" C"&amp;$A4,'KOSPI2 Raw'!$B:$B,0),13),INDEX('KOSPI2 Raw'!$A:$N,MATCH("KOSPI2 "&amp;MONTH(G$1)&amp;"/"&amp;YEAR(G$1)-2000&amp;" C"&amp;$A4,'KOSPI2 Raw'!$B:$B,0),13)),0))/100</f>
        <v>0</v>
      </c>
      <c r="H4">
        <f>(IFERROR(IFERROR(INDEX('KOSPI2 Raw'!$A:$N,MATCH("KOSPI2 "&amp;MONTH(H$1)&amp;" C"&amp;$A4,'KOSPI2 Raw'!$B:$B,0),13),INDEX('KOSPI2 Raw'!$A:$N,MATCH("KOSPI2 "&amp;MONTH(H$1)&amp;"/"&amp;YEAR(H$1)-2000&amp;" C"&amp;$A4,'KOSPI2 Raw'!$B:$B,0),13)),0))/100</f>
        <v>0</v>
      </c>
      <c r="I4">
        <f>(IFERROR(IFERROR(INDEX('KOSPI2 Raw'!$A:$N,MATCH("KOSPI2 "&amp;MONTH(I$1)&amp;" C"&amp;$A4,'KOSPI2 Raw'!$B:$B,0),13),INDEX('KOSPI2 Raw'!$A:$N,MATCH("KOSPI2 "&amp;MONTH(I$1)&amp;"/"&amp;YEAR(I$1)-2000&amp;" C"&amp;$A4,'KOSPI2 Raw'!$B:$B,0),13)),0))/100</f>
        <v>0</v>
      </c>
      <c r="J4">
        <f>(IFERROR(IFERROR(INDEX('KOSPI2 Raw'!$A:$N,MATCH("KOSPI2 "&amp;MONTH(J$1)&amp;" C"&amp;$A4,'KOSPI2 Raw'!$B:$B,0),13),INDEX('KOSPI2 Raw'!$A:$N,MATCH("KOSPI2 "&amp;MONTH(J$1)&amp;"/"&amp;YEAR(J$1)-2000&amp;" C"&amp;$A4,'KOSPI2 Raw'!$B:$B,0),13)),0))/100</f>
        <v>0.22098815800000002</v>
      </c>
      <c r="K4">
        <f>(IFERROR(IFERROR(INDEX('KOSPI2 Raw'!$A:$N,MATCH("KOSPI2 "&amp;MONTH(K$1)&amp;" C"&amp;$A4,'KOSPI2 Raw'!$B:$B,0),13),INDEX('KOSPI2 Raw'!$A:$N,MATCH("KOSPI2 "&amp;MONTH(K$1)&amp;"/"&amp;YEAR(K$1)-2000&amp;" C"&amp;$A4,'KOSPI2 Raw'!$B:$B,0),13)),0))/100</f>
        <v>0.21080980230000002</v>
      </c>
      <c r="L4">
        <f>(IFERROR(IFERROR(INDEX('KOSPI2 Raw'!$A:$N,MATCH("KOSPI2 "&amp;MONTH(L$1)&amp;" C"&amp;$A4,'KOSPI2 Raw'!$B:$B,0),13),INDEX('KOSPI2 Raw'!$A:$N,MATCH("KOSPI2 "&amp;MONTH(L$1)&amp;"/"&amp;YEAR(L$1)-2000&amp;" C"&amp;$A4,'KOSPI2 Raw'!$B:$B,0),13)),0))/100</f>
        <v>0.207621262</v>
      </c>
    </row>
    <row r="5" spans="1:12" x14ac:dyDescent="0.3">
      <c r="A5" s="1">
        <v>240</v>
      </c>
      <c r="B5">
        <f>(IFERROR(IFERROR(INDEX('KOSPI2 Raw'!$A:$N,MATCH("KOSPI2 "&amp;MONTH(B$1)&amp;" C"&amp;$A5,'KOSPI2 Raw'!$B:$B,0),13),INDEX('KOSPI2 Raw'!$A:$N,MATCH("KOSPI2 "&amp;MONTH(B$1)&amp;"/"&amp;YEAR(B$1)-2000&amp;" C"&amp;$A5,'KOSPI2 Raw'!$B:$B,0),13)),0))/100</f>
        <v>0</v>
      </c>
      <c r="C5">
        <f>(IFERROR(IFERROR(INDEX('KOSPI2 Raw'!$A:$N,MATCH("KOSPI2 "&amp;MONTH(C$1)&amp;" C"&amp;$A5,'KOSPI2 Raw'!$B:$B,0),13),INDEX('KOSPI2 Raw'!$A:$N,MATCH("KOSPI2 "&amp;MONTH(C$1)&amp;"/"&amp;YEAR(C$1)-2000&amp;" C"&amp;$A5,'KOSPI2 Raw'!$B:$B,0),13)),0))/100</f>
        <v>0</v>
      </c>
      <c r="D5">
        <f>(IFERROR(IFERROR(INDEX('KOSPI2 Raw'!$A:$N,MATCH("KOSPI2 "&amp;MONTH(D$1)&amp;" C"&amp;$A5,'KOSPI2 Raw'!$B:$B,0),13),INDEX('KOSPI2 Raw'!$A:$N,MATCH("KOSPI2 "&amp;MONTH(D$1)&amp;"/"&amp;YEAR(D$1)-2000&amp;" C"&amp;$A5,'KOSPI2 Raw'!$B:$B,0),13)),0))/100</f>
        <v>0</v>
      </c>
      <c r="E5">
        <f>(IFERROR(IFERROR(INDEX('KOSPI2 Raw'!$A:$N,MATCH("KOSPI2 "&amp;MONTH(E$1)&amp;" C"&amp;$A5,'KOSPI2 Raw'!$B:$B,0),13),INDEX('KOSPI2 Raw'!$A:$N,MATCH("KOSPI2 "&amp;MONTH(E$1)&amp;"/"&amp;YEAR(E$1)-2000&amp;" C"&amp;$A5,'KOSPI2 Raw'!$B:$B,0),13)),0))/100</f>
        <v>0</v>
      </c>
      <c r="F5">
        <f>(IFERROR(IFERROR(INDEX('KOSPI2 Raw'!$A:$N,MATCH("KOSPI2 "&amp;MONTH(F$1)&amp;" C"&amp;$A5,'KOSPI2 Raw'!$B:$B,0),13),INDEX('KOSPI2 Raw'!$A:$N,MATCH("KOSPI2 "&amp;MONTH(F$1)&amp;"/"&amp;YEAR(F$1)-2000&amp;" C"&amp;$A5,'KOSPI2 Raw'!$B:$B,0),13)),0))/100</f>
        <v>0</v>
      </c>
      <c r="G5">
        <f>(IFERROR(IFERROR(INDEX('KOSPI2 Raw'!$A:$N,MATCH("KOSPI2 "&amp;MONTH(G$1)&amp;" C"&amp;$A5,'KOSPI2 Raw'!$B:$B,0),13),INDEX('KOSPI2 Raw'!$A:$N,MATCH("KOSPI2 "&amp;MONTH(G$1)&amp;"/"&amp;YEAR(G$1)-2000&amp;" C"&amp;$A5,'KOSPI2 Raw'!$B:$B,0),13)),0))/100</f>
        <v>0</v>
      </c>
      <c r="H5">
        <f>(IFERROR(IFERROR(INDEX('KOSPI2 Raw'!$A:$N,MATCH("KOSPI2 "&amp;MONTH(H$1)&amp;" C"&amp;$A5,'KOSPI2 Raw'!$B:$B,0),13),INDEX('KOSPI2 Raw'!$A:$N,MATCH("KOSPI2 "&amp;MONTH(H$1)&amp;"/"&amp;YEAR(H$1)-2000&amp;" C"&amp;$A5,'KOSPI2 Raw'!$B:$B,0),13)),0))/100</f>
        <v>0</v>
      </c>
      <c r="I5">
        <f>(IFERROR(IFERROR(INDEX('KOSPI2 Raw'!$A:$N,MATCH("KOSPI2 "&amp;MONTH(I$1)&amp;" C"&amp;$A5,'KOSPI2 Raw'!$B:$B,0),13),INDEX('KOSPI2 Raw'!$A:$N,MATCH("KOSPI2 "&amp;MONTH(I$1)&amp;"/"&amp;YEAR(I$1)-2000&amp;" C"&amp;$A5,'KOSPI2 Raw'!$B:$B,0),13)),0))/100</f>
        <v>0</v>
      </c>
      <c r="J5">
        <f>(IFERROR(IFERROR(INDEX('KOSPI2 Raw'!$A:$N,MATCH("KOSPI2 "&amp;MONTH(J$1)&amp;" C"&amp;$A5,'KOSPI2 Raw'!$B:$B,0),13),INDEX('KOSPI2 Raw'!$A:$N,MATCH("KOSPI2 "&amp;MONTH(J$1)&amp;"/"&amp;YEAR(J$1)-2000&amp;" C"&amp;$A5,'KOSPI2 Raw'!$B:$B,0),13)),0))/100</f>
        <v>0.21218656490000001</v>
      </c>
      <c r="K5">
        <f>(IFERROR(IFERROR(INDEX('KOSPI2 Raw'!$A:$N,MATCH("KOSPI2 "&amp;MONTH(K$1)&amp;" C"&amp;$A5,'KOSPI2 Raw'!$B:$B,0),13),INDEX('KOSPI2 Raw'!$A:$N,MATCH("KOSPI2 "&amp;MONTH(K$1)&amp;"/"&amp;YEAR(K$1)-2000&amp;" C"&amp;$A5,'KOSPI2 Raw'!$B:$B,0),13)),0))/100</f>
        <v>0.20384788749999999</v>
      </c>
      <c r="L5">
        <f>(IFERROR(IFERROR(INDEX('KOSPI2 Raw'!$A:$N,MATCH("KOSPI2 "&amp;MONTH(L$1)&amp;" C"&amp;$A5,'KOSPI2 Raw'!$B:$B,0),13),INDEX('KOSPI2 Raw'!$A:$N,MATCH("KOSPI2 "&amp;MONTH(L$1)&amp;"/"&amp;YEAR(L$1)-2000&amp;" C"&amp;$A5,'KOSPI2 Raw'!$B:$B,0),13)),0))/100</f>
        <v>9.3041512169999993E-2</v>
      </c>
    </row>
    <row r="6" spans="1:12" x14ac:dyDescent="0.3">
      <c r="A6" s="1">
        <v>250</v>
      </c>
      <c r="B6">
        <f>(IFERROR(IFERROR(INDEX('KOSPI2 Raw'!$A:$N,MATCH("KOSPI2 "&amp;MONTH(B$1)&amp;" C"&amp;$A6,'KOSPI2 Raw'!$B:$B,0),13),INDEX('KOSPI2 Raw'!$A:$N,MATCH("KOSPI2 "&amp;MONTH(B$1)&amp;"/"&amp;YEAR(B$1)-2000&amp;" C"&amp;$A6,'KOSPI2 Raw'!$B:$B,0),13)),0))/100</f>
        <v>0</v>
      </c>
      <c r="C6">
        <f>(IFERROR(IFERROR(INDEX('KOSPI2 Raw'!$A:$N,MATCH("KOSPI2 "&amp;MONTH(C$1)&amp;" C"&amp;$A6,'KOSPI2 Raw'!$B:$B,0),13),INDEX('KOSPI2 Raw'!$A:$N,MATCH("KOSPI2 "&amp;MONTH(C$1)&amp;"/"&amp;YEAR(C$1)-2000&amp;" C"&amp;$A6,'KOSPI2 Raw'!$B:$B,0),13)),0))/100</f>
        <v>0</v>
      </c>
      <c r="D6">
        <f>(IFERROR(IFERROR(INDEX('KOSPI2 Raw'!$A:$N,MATCH("KOSPI2 "&amp;MONTH(D$1)&amp;" C"&amp;$A6,'KOSPI2 Raw'!$B:$B,0),13),INDEX('KOSPI2 Raw'!$A:$N,MATCH("KOSPI2 "&amp;MONTH(D$1)&amp;"/"&amp;YEAR(D$1)-2000&amp;" C"&amp;$A6,'KOSPI2 Raw'!$B:$B,0),13)),0))/100</f>
        <v>0</v>
      </c>
      <c r="E6">
        <f>(IFERROR(IFERROR(INDEX('KOSPI2 Raw'!$A:$N,MATCH("KOSPI2 "&amp;MONTH(E$1)&amp;" C"&amp;$A6,'KOSPI2 Raw'!$B:$B,0),13),INDEX('KOSPI2 Raw'!$A:$N,MATCH("KOSPI2 "&amp;MONTH(E$1)&amp;"/"&amp;YEAR(E$1)-2000&amp;" C"&amp;$A6,'KOSPI2 Raw'!$B:$B,0),13)),0))/100</f>
        <v>0</v>
      </c>
      <c r="F6">
        <f>(IFERROR(IFERROR(INDEX('KOSPI2 Raw'!$A:$N,MATCH("KOSPI2 "&amp;MONTH(F$1)&amp;" C"&amp;$A6,'KOSPI2 Raw'!$B:$B,0),13),INDEX('KOSPI2 Raw'!$A:$N,MATCH("KOSPI2 "&amp;MONTH(F$1)&amp;"/"&amp;YEAR(F$1)-2000&amp;" C"&amp;$A6,'KOSPI2 Raw'!$B:$B,0),13)),0))/100</f>
        <v>0</v>
      </c>
      <c r="G6">
        <f>(IFERROR(IFERROR(INDEX('KOSPI2 Raw'!$A:$N,MATCH("KOSPI2 "&amp;MONTH(G$1)&amp;" C"&amp;$A6,'KOSPI2 Raw'!$B:$B,0),13),INDEX('KOSPI2 Raw'!$A:$N,MATCH("KOSPI2 "&amp;MONTH(G$1)&amp;"/"&amp;YEAR(G$1)-2000&amp;" C"&amp;$A6,'KOSPI2 Raw'!$B:$B,0),13)),0))/100</f>
        <v>0</v>
      </c>
      <c r="H6">
        <f>(IFERROR(IFERROR(INDEX('KOSPI2 Raw'!$A:$N,MATCH("KOSPI2 "&amp;MONTH(H$1)&amp;" C"&amp;$A6,'KOSPI2 Raw'!$B:$B,0),13),INDEX('KOSPI2 Raw'!$A:$N,MATCH("KOSPI2 "&amp;MONTH(H$1)&amp;"/"&amp;YEAR(H$1)-2000&amp;" C"&amp;$A6,'KOSPI2 Raw'!$B:$B,0),13)),0))/100</f>
        <v>0</v>
      </c>
      <c r="I6">
        <f>(IFERROR(IFERROR(INDEX('KOSPI2 Raw'!$A:$N,MATCH("KOSPI2 "&amp;MONTH(I$1)&amp;" C"&amp;$A6,'KOSPI2 Raw'!$B:$B,0),13),INDEX('KOSPI2 Raw'!$A:$N,MATCH("KOSPI2 "&amp;MONTH(I$1)&amp;"/"&amp;YEAR(I$1)-2000&amp;" C"&amp;$A6,'KOSPI2 Raw'!$B:$B,0),13)),0))/100</f>
        <v>0</v>
      </c>
      <c r="J6">
        <f>(IFERROR(IFERROR(INDEX('KOSPI2 Raw'!$A:$N,MATCH("KOSPI2 "&amp;MONTH(J$1)&amp;" C"&amp;$A6,'KOSPI2 Raw'!$B:$B,0),13),INDEX('KOSPI2 Raw'!$A:$N,MATCH("KOSPI2 "&amp;MONTH(J$1)&amp;"/"&amp;YEAR(J$1)-2000&amp;" C"&amp;$A6,'KOSPI2 Raw'!$B:$B,0),13)),0))/100</f>
        <v>0.20406538260000001</v>
      </c>
      <c r="K6">
        <f>(IFERROR(IFERROR(INDEX('KOSPI2 Raw'!$A:$N,MATCH("KOSPI2 "&amp;MONTH(K$1)&amp;" C"&amp;$A6,'KOSPI2 Raw'!$B:$B,0),13),INDEX('KOSPI2 Raw'!$A:$N,MATCH("KOSPI2 "&amp;MONTH(K$1)&amp;"/"&amp;YEAR(K$1)-2000&amp;" C"&amp;$A6,'KOSPI2 Raw'!$B:$B,0),13)),0))/100</f>
        <v>9.2433080309999999E-2</v>
      </c>
      <c r="L6">
        <f>(IFERROR(IFERROR(INDEX('KOSPI2 Raw'!$A:$N,MATCH("KOSPI2 "&amp;MONTH(L$1)&amp;" C"&amp;$A6,'KOSPI2 Raw'!$B:$B,0),13),INDEX('KOSPI2 Raw'!$A:$N,MATCH("KOSPI2 "&amp;MONTH(L$1)&amp;"/"&amp;YEAR(L$1)-2000&amp;" C"&amp;$A6,'KOSPI2 Raw'!$B:$B,0),13)),0))/100</f>
        <v>8.2904508470000013E-2</v>
      </c>
    </row>
    <row r="7" spans="1:12" x14ac:dyDescent="0.3">
      <c r="A7" s="1">
        <v>260</v>
      </c>
      <c r="B7">
        <f>(IFERROR(IFERROR(INDEX('KOSPI2 Raw'!$A:$N,MATCH("KOSPI2 "&amp;MONTH(B$1)&amp;" C"&amp;$A7,'KOSPI2 Raw'!$B:$B,0),13),INDEX('KOSPI2 Raw'!$A:$N,MATCH("KOSPI2 "&amp;MONTH(B$1)&amp;"/"&amp;YEAR(B$1)-2000&amp;" C"&amp;$A7,'KOSPI2 Raw'!$B:$B,0),13)),0))/100</f>
        <v>0</v>
      </c>
      <c r="C7">
        <f>(IFERROR(IFERROR(INDEX('KOSPI2 Raw'!$A:$N,MATCH("KOSPI2 "&amp;MONTH(C$1)&amp;" C"&amp;$A7,'KOSPI2 Raw'!$B:$B,0),13),INDEX('KOSPI2 Raw'!$A:$N,MATCH("KOSPI2 "&amp;MONTH(C$1)&amp;"/"&amp;YEAR(C$1)-2000&amp;" C"&amp;$A7,'KOSPI2 Raw'!$B:$B,0),13)),0))/100</f>
        <v>0</v>
      </c>
      <c r="D7">
        <f>(IFERROR(IFERROR(INDEX('KOSPI2 Raw'!$A:$N,MATCH("KOSPI2 "&amp;MONTH(D$1)&amp;" C"&amp;$A7,'KOSPI2 Raw'!$B:$B,0),13),INDEX('KOSPI2 Raw'!$A:$N,MATCH("KOSPI2 "&amp;MONTH(D$1)&amp;"/"&amp;YEAR(D$1)-2000&amp;" C"&amp;$A7,'KOSPI2 Raw'!$B:$B,0),13)),0))/100</f>
        <v>0</v>
      </c>
      <c r="E7">
        <f>(IFERROR(IFERROR(INDEX('KOSPI2 Raw'!$A:$N,MATCH("KOSPI2 "&amp;MONTH(E$1)&amp;" C"&amp;$A7,'KOSPI2 Raw'!$B:$B,0),13),INDEX('KOSPI2 Raw'!$A:$N,MATCH("KOSPI2 "&amp;MONTH(E$1)&amp;"/"&amp;YEAR(E$1)-2000&amp;" C"&amp;$A7,'KOSPI2 Raw'!$B:$B,0),13)),0))/100</f>
        <v>0</v>
      </c>
      <c r="F7">
        <f>(IFERROR(IFERROR(INDEX('KOSPI2 Raw'!$A:$N,MATCH("KOSPI2 "&amp;MONTH(F$1)&amp;" C"&amp;$A7,'KOSPI2 Raw'!$B:$B,0),13),INDEX('KOSPI2 Raw'!$A:$N,MATCH("KOSPI2 "&amp;MONTH(F$1)&amp;"/"&amp;YEAR(F$1)-2000&amp;" C"&amp;$A7,'KOSPI2 Raw'!$B:$B,0),13)),0))/100</f>
        <v>0</v>
      </c>
      <c r="G7">
        <f>(IFERROR(IFERROR(INDEX('KOSPI2 Raw'!$A:$N,MATCH("KOSPI2 "&amp;MONTH(G$1)&amp;" C"&amp;$A7,'KOSPI2 Raw'!$B:$B,0),13),INDEX('KOSPI2 Raw'!$A:$N,MATCH("KOSPI2 "&amp;MONTH(G$1)&amp;"/"&amp;YEAR(G$1)-2000&amp;" C"&amp;$A7,'KOSPI2 Raw'!$B:$B,0),13)),0))/100</f>
        <v>0</v>
      </c>
      <c r="H7">
        <f>(IFERROR(IFERROR(INDEX('KOSPI2 Raw'!$A:$N,MATCH("KOSPI2 "&amp;MONTH(H$1)&amp;" C"&amp;$A7,'KOSPI2 Raw'!$B:$B,0),13),INDEX('KOSPI2 Raw'!$A:$N,MATCH("KOSPI2 "&amp;MONTH(H$1)&amp;"/"&amp;YEAR(H$1)-2000&amp;" C"&amp;$A7,'KOSPI2 Raw'!$B:$B,0),13)),0))/100</f>
        <v>0</v>
      </c>
      <c r="I7">
        <f>(IFERROR(IFERROR(INDEX('KOSPI2 Raw'!$A:$N,MATCH("KOSPI2 "&amp;MONTH(I$1)&amp;" C"&amp;$A7,'KOSPI2 Raw'!$B:$B,0),13),INDEX('KOSPI2 Raw'!$A:$N,MATCH("KOSPI2 "&amp;MONTH(I$1)&amp;"/"&amp;YEAR(I$1)-2000&amp;" C"&amp;$A7,'KOSPI2 Raw'!$B:$B,0),13)),0))/100</f>
        <v>0</v>
      </c>
      <c r="J7">
        <f>(IFERROR(IFERROR(INDEX('KOSPI2 Raw'!$A:$N,MATCH("KOSPI2 "&amp;MONTH(J$1)&amp;" C"&amp;$A7,'KOSPI2 Raw'!$B:$B,0),13),INDEX('KOSPI2 Raw'!$A:$N,MATCH("KOSPI2 "&amp;MONTH(J$1)&amp;"/"&amp;YEAR(J$1)-2000&amp;" C"&amp;$A7,'KOSPI2 Raw'!$B:$B,0),13)),0))/100</f>
        <v>0.21361172209999998</v>
      </c>
      <c r="K7">
        <f>(IFERROR(IFERROR(INDEX('KOSPI2 Raw'!$A:$N,MATCH("KOSPI2 "&amp;MONTH(K$1)&amp;" C"&amp;$A7,'KOSPI2 Raw'!$B:$B,0),13),INDEX('KOSPI2 Raw'!$A:$N,MATCH("KOSPI2 "&amp;MONTH(K$1)&amp;"/"&amp;YEAR(K$1)-2000&amp;" C"&amp;$A7,'KOSPI2 Raw'!$B:$B,0),13)),0))/100</f>
        <v>0.17214559529999998</v>
      </c>
      <c r="L7">
        <f>(IFERROR(IFERROR(INDEX('KOSPI2 Raw'!$A:$N,MATCH("KOSPI2 "&amp;MONTH(L$1)&amp;" C"&amp;$A7,'KOSPI2 Raw'!$B:$B,0),13),INDEX('KOSPI2 Raw'!$A:$N,MATCH("KOSPI2 "&amp;MONTH(L$1)&amp;"/"&amp;YEAR(L$1)-2000&amp;" C"&amp;$A7,'KOSPI2 Raw'!$B:$B,0),13)),0))/100</f>
        <v>0</v>
      </c>
    </row>
    <row r="8" spans="1:12" x14ac:dyDescent="0.3">
      <c r="A8" s="1">
        <v>270</v>
      </c>
      <c r="B8">
        <f>(IFERROR(IFERROR(INDEX('KOSPI2 Raw'!$A:$N,MATCH("KOSPI2 "&amp;MONTH(B$1)&amp;" C"&amp;$A8,'KOSPI2 Raw'!$B:$B,0),13),INDEX('KOSPI2 Raw'!$A:$N,MATCH("KOSPI2 "&amp;MONTH(B$1)&amp;"/"&amp;YEAR(B$1)-2000&amp;" C"&amp;$A8,'KOSPI2 Raw'!$B:$B,0),13)),0))/100</f>
        <v>0</v>
      </c>
      <c r="C8">
        <f>(IFERROR(IFERROR(INDEX('KOSPI2 Raw'!$A:$N,MATCH("KOSPI2 "&amp;MONTH(C$1)&amp;" C"&amp;$A8,'KOSPI2 Raw'!$B:$B,0),13),INDEX('KOSPI2 Raw'!$A:$N,MATCH("KOSPI2 "&amp;MONTH(C$1)&amp;"/"&amp;YEAR(C$1)-2000&amp;" C"&amp;$A8,'KOSPI2 Raw'!$B:$B,0),13)),0))/100</f>
        <v>0</v>
      </c>
      <c r="D8">
        <f>(IFERROR(IFERROR(INDEX('KOSPI2 Raw'!$A:$N,MATCH("KOSPI2 "&amp;MONTH(D$1)&amp;" C"&amp;$A8,'KOSPI2 Raw'!$B:$B,0),13),INDEX('KOSPI2 Raw'!$A:$N,MATCH("KOSPI2 "&amp;MONTH(D$1)&amp;"/"&amp;YEAR(D$1)-2000&amp;" C"&amp;$A8,'KOSPI2 Raw'!$B:$B,0),13)),0))/100</f>
        <v>0</v>
      </c>
      <c r="E8">
        <f>(IFERROR(IFERROR(INDEX('KOSPI2 Raw'!$A:$N,MATCH("KOSPI2 "&amp;MONTH(E$1)&amp;" C"&amp;$A8,'KOSPI2 Raw'!$B:$B,0),13),INDEX('KOSPI2 Raw'!$A:$N,MATCH("KOSPI2 "&amp;MONTH(E$1)&amp;"/"&amp;YEAR(E$1)-2000&amp;" C"&amp;$A8,'KOSPI2 Raw'!$B:$B,0),13)),0))/100</f>
        <v>0.21134305749999999</v>
      </c>
      <c r="F8">
        <f>(IFERROR(IFERROR(INDEX('KOSPI2 Raw'!$A:$N,MATCH("KOSPI2 "&amp;MONTH(F$1)&amp;" C"&amp;$A8,'KOSPI2 Raw'!$B:$B,0),13),INDEX('KOSPI2 Raw'!$A:$N,MATCH("KOSPI2 "&amp;MONTH(F$1)&amp;"/"&amp;YEAR(F$1)-2000&amp;" C"&amp;$A8,'KOSPI2 Raw'!$B:$B,0),13)),0))/100</f>
        <v>0.2051267983</v>
      </c>
      <c r="G8">
        <f>(IFERROR(IFERROR(INDEX('KOSPI2 Raw'!$A:$N,MATCH("KOSPI2 "&amp;MONTH(G$1)&amp;" C"&amp;$A8,'KOSPI2 Raw'!$B:$B,0),13),INDEX('KOSPI2 Raw'!$A:$N,MATCH("KOSPI2 "&amp;MONTH(G$1)&amp;"/"&amp;YEAR(G$1)-2000&amp;" C"&amp;$A8,'KOSPI2 Raw'!$B:$B,0),13)),0))/100</f>
        <v>0.19884597130000001</v>
      </c>
      <c r="H8">
        <f>(IFERROR(IFERROR(INDEX('KOSPI2 Raw'!$A:$N,MATCH("KOSPI2 "&amp;MONTH(H$1)&amp;" C"&amp;$A8,'KOSPI2 Raw'!$B:$B,0),13),INDEX('KOSPI2 Raw'!$A:$N,MATCH("KOSPI2 "&amp;MONTH(H$1)&amp;"/"&amp;YEAR(H$1)-2000&amp;" C"&amp;$A8,'KOSPI2 Raw'!$B:$B,0),13)),0))/100</f>
        <v>0.19408102400000002</v>
      </c>
      <c r="I8">
        <f>(IFERROR(IFERROR(INDEX('KOSPI2 Raw'!$A:$N,MATCH("KOSPI2 "&amp;MONTH(I$1)&amp;" C"&amp;$A8,'KOSPI2 Raw'!$B:$B,0),13),INDEX('KOSPI2 Raw'!$A:$N,MATCH("KOSPI2 "&amp;MONTH(I$1)&amp;"/"&amp;YEAR(I$1)-2000&amp;" C"&amp;$A8,'KOSPI2 Raw'!$B:$B,0),13)),0))/100</f>
        <v>0.18508830740000001</v>
      </c>
      <c r="J8">
        <f>(IFERROR(IFERROR(INDEX('KOSPI2 Raw'!$A:$N,MATCH("KOSPI2 "&amp;MONTH(J$1)&amp;" C"&amp;$A8,'KOSPI2 Raw'!$B:$B,0),13),INDEX('KOSPI2 Raw'!$A:$N,MATCH("KOSPI2 "&amp;MONTH(J$1)&amp;"/"&amp;YEAR(J$1)-2000&amp;" C"&amp;$A8,'KOSPI2 Raw'!$B:$B,0),13)),0))/100</f>
        <v>8.5591326420000002E-2</v>
      </c>
      <c r="K8">
        <f>(IFERROR(IFERROR(INDEX('KOSPI2 Raw'!$A:$N,MATCH("KOSPI2 "&amp;MONTH(K$1)&amp;" C"&amp;$A8,'KOSPI2 Raw'!$B:$B,0),13),INDEX('KOSPI2 Raw'!$A:$N,MATCH("KOSPI2 "&amp;MONTH(K$1)&amp;"/"&amp;YEAR(K$1)-2000&amp;" C"&amp;$A8,'KOSPI2 Raw'!$B:$B,0),13)),0))/100</f>
        <v>0.20777634809999998</v>
      </c>
      <c r="L8">
        <f>(IFERROR(IFERROR(INDEX('KOSPI2 Raw'!$A:$N,MATCH("KOSPI2 "&amp;MONTH(L$1)&amp;" C"&amp;$A8,'KOSPI2 Raw'!$B:$B,0),13),INDEX('KOSPI2 Raw'!$A:$N,MATCH("KOSPI2 "&amp;MONTH(L$1)&amp;"/"&amp;YEAR(L$1)-2000&amp;" C"&amp;$A8,'KOSPI2 Raw'!$B:$B,0),13)),0))/100</f>
        <v>0</v>
      </c>
    </row>
    <row r="9" spans="1:12" x14ac:dyDescent="0.3">
      <c r="A9" s="1">
        <v>275</v>
      </c>
      <c r="B9">
        <f>(IFERROR(IFERROR(INDEX('KOSPI2 Raw'!$A:$N,MATCH("KOSPI2 "&amp;MONTH(B$1)&amp;" C"&amp;$A9,'KOSPI2 Raw'!$B:$B,0),13),INDEX('KOSPI2 Raw'!$A:$N,MATCH("KOSPI2 "&amp;MONTH(B$1)&amp;"/"&amp;YEAR(B$1)-2000&amp;" C"&amp;$A9,'KOSPI2 Raw'!$B:$B,0),13)),0))/100</f>
        <v>0</v>
      </c>
      <c r="C9">
        <f>(IFERROR(IFERROR(INDEX('KOSPI2 Raw'!$A:$N,MATCH("KOSPI2 "&amp;MONTH(C$1)&amp;" C"&amp;$A9,'KOSPI2 Raw'!$B:$B,0),13),INDEX('KOSPI2 Raw'!$A:$N,MATCH("KOSPI2 "&amp;MONTH(C$1)&amp;"/"&amp;YEAR(C$1)-2000&amp;" C"&amp;$A9,'KOSPI2 Raw'!$B:$B,0),13)),0))/100</f>
        <v>0</v>
      </c>
      <c r="D9">
        <f>(IFERROR(IFERROR(INDEX('KOSPI2 Raw'!$A:$N,MATCH("KOSPI2 "&amp;MONTH(D$1)&amp;" C"&amp;$A9,'KOSPI2 Raw'!$B:$B,0),13),INDEX('KOSPI2 Raw'!$A:$N,MATCH("KOSPI2 "&amp;MONTH(D$1)&amp;"/"&amp;YEAR(D$1)-2000&amp;" C"&amp;$A9,'KOSPI2 Raw'!$B:$B,0),13)),0))/100</f>
        <v>0</v>
      </c>
      <c r="E9">
        <f>(IFERROR(IFERROR(INDEX('KOSPI2 Raw'!$A:$N,MATCH("KOSPI2 "&amp;MONTH(E$1)&amp;" C"&amp;$A9,'KOSPI2 Raw'!$B:$B,0),13),INDEX('KOSPI2 Raw'!$A:$N,MATCH("KOSPI2 "&amp;MONTH(E$1)&amp;"/"&amp;YEAR(E$1)-2000&amp;" C"&amp;$A9,'KOSPI2 Raw'!$B:$B,0),13)),0))/100</f>
        <v>0.20500238309999999</v>
      </c>
      <c r="F9">
        <f>(IFERROR(IFERROR(INDEX('KOSPI2 Raw'!$A:$N,MATCH("KOSPI2 "&amp;MONTH(F$1)&amp;" C"&amp;$A9,'KOSPI2 Raw'!$B:$B,0),13),INDEX('KOSPI2 Raw'!$A:$N,MATCH("KOSPI2 "&amp;MONTH(F$1)&amp;"/"&amp;YEAR(F$1)-2000&amp;" C"&amp;$A9,'KOSPI2 Raw'!$B:$B,0),13)),0))/100</f>
        <v>0.1992778375</v>
      </c>
      <c r="G9">
        <f>(IFERROR(IFERROR(INDEX('KOSPI2 Raw'!$A:$N,MATCH("KOSPI2 "&amp;MONTH(G$1)&amp;" C"&amp;$A9,'KOSPI2 Raw'!$B:$B,0),13),INDEX('KOSPI2 Raw'!$A:$N,MATCH("KOSPI2 "&amp;MONTH(G$1)&amp;"/"&amp;YEAR(G$1)-2000&amp;" C"&amp;$A9,'KOSPI2 Raw'!$B:$B,0),13)),0))/100</f>
        <v>0.1945798215</v>
      </c>
      <c r="H9">
        <f>(IFERROR(IFERROR(INDEX('KOSPI2 Raw'!$A:$N,MATCH("KOSPI2 "&amp;MONTH(H$1)&amp;" C"&amp;$A9,'KOSPI2 Raw'!$B:$B,0),13),INDEX('KOSPI2 Raw'!$A:$N,MATCH("KOSPI2 "&amp;MONTH(H$1)&amp;"/"&amp;YEAR(H$1)-2000&amp;" C"&amp;$A9,'KOSPI2 Raw'!$B:$B,0),13)),0))/100</f>
        <v>0.15508275169999999</v>
      </c>
      <c r="I9">
        <f>(IFERROR(IFERROR(INDEX('KOSPI2 Raw'!$A:$N,MATCH("KOSPI2 "&amp;MONTH(I$1)&amp;" C"&amp;$A9,'KOSPI2 Raw'!$B:$B,0),13),INDEX('KOSPI2 Raw'!$A:$N,MATCH("KOSPI2 "&amp;MONTH(I$1)&amp;"/"&amp;YEAR(I$1)-2000&amp;" C"&amp;$A9,'KOSPI2 Raw'!$B:$B,0),13)),0))/100</f>
        <v>8.8586739540000001E-2</v>
      </c>
      <c r="J9">
        <f>(IFERROR(IFERROR(INDEX('KOSPI2 Raw'!$A:$N,MATCH("KOSPI2 "&amp;MONTH(J$1)&amp;" C"&amp;$A9,'KOSPI2 Raw'!$B:$B,0),13),INDEX('KOSPI2 Raw'!$A:$N,MATCH("KOSPI2 "&amp;MONTH(J$1)&amp;"/"&amp;YEAR(J$1)-2000&amp;" C"&amp;$A9,'KOSPI2 Raw'!$B:$B,0),13)),0))/100</f>
        <v>0</v>
      </c>
      <c r="K9">
        <f>(IFERROR(IFERROR(INDEX('KOSPI2 Raw'!$A:$N,MATCH("KOSPI2 "&amp;MONTH(K$1)&amp;" C"&amp;$A9,'KOSPI2 Raw'!$B:$B,0),13),INDEX('KOSPI2 Raw'!$A:$N,MATCH("KOSPI2 "&amp;MONTH(K$1)&amp;"/"&amp;YEAR(K$1)-2000&amp;" C"&amp;$A9,'KOSPI2 Raw'!$B:$B,0),13)),0))/100</f>
        <v>0</v>
      </c>
      <c r="L9">
        <f>(IFERROR(IFERROR(INDEX('KOSPI2 Raw'!$A:$N,MATCH("KOSPI2 "&amp;MONTH(L$1)&amp;" C"&amp;$A9,'KOSPI2 Raw'!$B:$B,0),13),INDEX('KOSPI2 Raw'!$A:$N,MATCH("KOSPI2 "&amp;MONTH(L$1)&amp;"/"&amp;YEAR(L$1)-2000&amp;" C"&amp;$A9,'KOSPI2 Raw'!$B:$B,0),13)),0))/100</f>
        <v>0</v>
      </c>
    </row>
    <row r="10" spans="1:12" x14ac:dyDescent="0.3">
      <c r="A10" s="1">
        <v>280</v>
      </c>
      <c r="B10">
        <f>(IFERROR(IFERROR(INDEX('KOSPI2 Raw'!$A:$N,MATCH("KOSPI2 "&amp;MONTH(B$1)&amp;" C"&amp;$A10,'KOSPI2 Raw'!$B:$B,0),13),INDEX('KOSPI2 Raw'!$A:$N,MATCH("KOSPI2 "&amp;MONTH(B$1)&amp;"/"&amp;YEAR(B$1)-2000&amp;" C"&amp;$A10,'KOSPI2 Raw'!$B:$B,0),13)),0))/100</f>
        <v>0</v>
      </c>
      <c r="C10">
        <f>(IFERROR(IFERROR(INDEX('KOSPI2 Raw'!$A:$N,MATCH("KOSPI2 "&amp;MONTH(C$1)&amp;" C"&amp;$A10,'KOSPI2 Raw'!$B:$B,0),13),INDEX('KOSPI2 Raw'!$A:$N,MATCH("KOSPI2 "&amp;MONTH(C$1)&amp;"/"&amp;YEAR(C$1)-2000&amp;" C"&amp;$A10,'KOSPI2 Raw'!$B:$B,0),13)),0))/100</f>
        <v>0</v>
      </c>
      <c r="D10">
        <f>(IFERROR(IFERROR(INDEX('KOSPI2 Raw'!$A:$N,MATCH("KOSPI2 "&amp;MONTH(D$1)&amp;" C"&amp;$A10,'KOSPI2 Raw'!$B:$B,0),13),INDEX('KOSPI2 Raw'!$A:$N,MATCH("KOSPI2 "&amp;MONTH(D$1)&amp;"/"&amp;YEAR(D$1)-2000&amp;" C"&amp;$A10,'KOSPI2 Raw'!$B:$B,0),13)),0))/100</f>
        <v>0</v>
      </c>
      <c r="E10">
        <f>(IFERROR(IFERROR(INDEX('KOSPI2 Raw'!$A:$N,MATCH("KOSPI2 "&amp;MONTH(E$1)&amp;" C"&amp;$A10,'KOSPI2 Raw'!$B:$B,0),13),INDEX('KOSPI2 Raw'!$A:$N,MATCH("KOSPI2 "&amp;MONTH(E$1)&amp;"/"&amp;YEAR(E$1)-2000&amp;" C"&amp;$A10,'KOSPI2 Raw'!$B:$B,0),13)),0))/100</f>
        <v>0.1996376584</v>
      </c>
      <c r="F10">
        <f>(IFERROR(IFERROR(INDEX('KOSPI2 Raw'!$A:$N,MATCH("KOSPI2 "&amp;MONTH(F$1)&amp;" C"&amp;$A10,'KOSPI2 Raw'!$B:$B,0),13),INDEX('KOSPI2 Raw'!$A:$N,MATCH("KOSPI2 "&amp;MONTH(F$1)&amp;"/"&amp;YEAR(F$1)-2000&amp;" C"&amp;$A10,'KOSPI2 Raw'!$B:$B,0),13)),0))/100</f>
        <v>0.19374332059999999</v>
      </c>
      <c r="G10">
        <f>(IFERROR(IFERROR(INDEX('KOSPI2 Raw'!$A:$N,MATCH("KOSPI2 "&amp;MONTH(G$1)&amp;" C"&amp;$A10,'KOSPI2 Raw'!$B:$B,0),13),INDEX('KOSPI2 Raw'!$A:$N,MATCH("KOSPI2 "&amp;MONTH(G$1)&amp;"/"&amp;YEAR(G$1)-2000&amp;" C"&amp;$A10,'KOSPI2 Raw'!$B:$B,0),13)),0))/100</f>
        <v>0.11121023989999999</v>
      </c>
      <c r="H10">
        <f>(IFERROR(IFERROR(INDEX('KOSPI2 Raw'!$A:$N,MATCH("KOSPI2 "&amp;MONTH(H$1)&amp;" C"&amp;$A10,'KOSPI2 Raw'!$B:$B,0),13),INDEX('KOSPI2 Raw'!$A:$N,MATCH("KOSPI2 "&amp;MONTH(H$1)&amp;"/"&amp;YEAR(H$1)-2000&amp;" C"&amp;$A10,'KOSPI2 Raw'!$B:$B,0),13)),0))/100</f>
        <v>0.1814616604</v>
      </c>
      <c r="I10">
        <f>(IFERROR(IFERROR(INDEX('KOSPI2 Raw'!$A:$N,MATCH("KOSPI2 "&amp;MONTH(I$1)&amp;" C"&amp;$A10,'KOSPI2 Raw'!$B:$B,0),13),INDEX('KOSPI2 Raw'!$A:$N,MATCH("KOSPI2 "&amp;MONTH(I$1)&amp;"/"&amp;YEAR(I$1)-2000&amp;" C"&amp;$A10,'KOSPI2 Raw'!$B:$B,0),13)),0))/100</f>
        <v>0.16864877119999999</v>
      </c>
      <c r="J10">
        <f>(IFERROR(IFERROR(INDEX('KOSPI2 Raw'!$A:$N,MATCH("KOSPI2 "&amp;MONTH(J$1)&amp;" C"&amp;$A10,'KOSPI2 Raw'!$B:$B,0),13),INDEX('KOSPI2 Raw'!$A:$N,MATCH("KOSPI2 "&amp;MONTH(J$1)&amp;"/"&amp;YEAR(J$1)-2000&amp;" C"&amp;$A10,'KOSPI2 Raw'!$B:$B,0),13)),0))/100</f>
        <v>0.14766190399999998</v>
      </c>
      <c r="K10">
        <f>(IFERROR(IFERROR(INDEX('KOSPI2 Raw'!$A:$N,MATCH("KOSPI2 "&amp;MONTH(K$1)&amp;" C"&amp;$A10,'KOSPI2 Raw'!$B:$B,0),13),INDEX('KOSPI2 Raw'!$A:$N,MATCH("KOSPI2 "&amp;MONTH(K$1)&amp;"/"&amp;YEAR(K$1)-2000&amp;" C"&amp;$A10,'KOSPI2 Raw'!$B:$B,0),13)),0))/100</f>
        <v>0.27089386609999999</v>
      </c>
      <c r="L10">
        <f>(IFERROR(IFERROR(INDEX('KOSPI2 Raw'!$A:$N,MATCH("KOSPI2 "&amp;MONTH(L$1)&amp;" C"&amp;$A10,'KOSPI2 Raw'!$B:$B,0),13),INDEX('KOSPI2 Raw'!$A:$N,MATCH("KOSPI2 "&amp;MONTH(L$1)&amp;"/"&amp;YEAR(L$1)-2000&amp;" C"&amp;$A10,'KOSPI2 Raw'!$B:$B,0),13)),0))/100</f>
        <v>0</v>
      </c>
    </row>
    <row r="11" spans="1:12" x14ac:dyDescent="0.3">
      <c r="A11" s="1">
        <v>285</v>
      </c>
      <c r="B11">
        <f>(IFERROR(IFERROR(INDEX('KOSPI2 Raw'!$A:$N,MATCH("KOSPI2 "&amp;MONTH(B$1)&amp;" C"&amp;$A11,'KOSPI2 Raw'!$B:$B,0),13),INDEX('KOSPI2 Raw'!$A:$N,MATCH("KOSPI2 "&amp;MONTH(B$1)&amp;"/"&amp;YEAR(B$1)-2000&amp;" C"&amp;$A11,'KOSPI2 Raw'!$B:$B,0),13)),0))/100</f>
        <v>0</v>
      </c>
      <c r="C11">
        <f>(IFERROR(IFERROR(INDEX('KOSPI2 Raw'!$A:$N,MATCH("KOSPI2 "&amp;MONTH(C$1)&amp;" C"&amp;$A11,'KOSPI2 Raw'!$B:$B,0),13),INDEX('KOSPI2 Raw'!$A:$N,MATCH("KOSPI2 "&amp;MONTH(C$1)&amp;"/"&amp;YEAR(C$1)-2000&amp;" C"&amp;$A11,'KOSPI2 Raw'!$B:$B,0),13)),0))/100</f>
        <v>0</v>
      </c>
      <c r="D11">
        <f>(IFERROR(IFERROR(INDEX('KOSPI2 Raw'!$A:$N,MATCH("KOSPI2 "&amp;MONTH(D$1)&amp;" C"&amp;$A11,'KOSPI2 Raw'!$B:$B,0),13),INDEX('KOSPI2 Raw'!$A:$N,MATCH("KOSPI2 "&amp;MONTH(D$1)&amp;"/"&amp;YEAR(D$1)-2000&amp;" C"&amp;$A11,'KOSPI2 Raw'!$B:$B,0),13)),0))/100</f>
        <v>0</v>
      </c>
      <c r="E11">
        <f>(IFERROR(IFERROR(INDEX('KOSPI2 Raw'!$A:$N,MATCH("KOSPI2 "&amp;MONTH(E$1)&amp;" C"&amp;$A11,'KOSPI2 Raw'!$B:$B,0),13),INDEX('KOSPI2 Raw'!$A:$N,MATCH("KOSPI2 "&amp;MONTH(E$1)&amp;"/"&amp;YEAR(E$1)-2000&amp;" C"&amp;$A11,'KOSPI2 Raw'!$B:$B,0),13)),0))/100</f>
        <v>0.19260861160000001</v>
      </c>
      <c r="F11">
        <f>(IFERROR(IFERROR(INDEX('KOSPI2 Raw'!$A:$N,MATCH("KOSPI2 "&amp;MONTH(F$1)&amp;" C"&amp;$A11,'KOSPI2 Raw'!$B:$B,0),13),INDEX('KOSPI2 Raw'!$A:$N,MATCH("KOSPI2 "&amp;MONTH(F$1)&amp;"/"&amp;YEAR(F$1)-2000&amp;" C"&amp;$A11,'KOSPI2 Raw'!$B:$B,0),13)),0))/100</f>
        <v>0.18350840730000001</v>
      </c>
      <c r="G11">
        <f>(IFERROR(IFERROR(INDEX('KOSPI2 Raw'!$A:$N,MATCH("KOSPI2 "&amp;MONTH(G$1)&amp;" C"&amp;$A11,'KOSPI2 Raw'!$B:$B,0),13),INDEX('KOSPI2 Raw'!$A:$N,MATCH("KOSPI2 "&amp;MONTH(G$1)&amp;"/"&amp;YEAR(G$1)-2000&amp;" C"&amp;$A11,'KOSPI2 Raw'!$B:$B,0),13)),0))/100</f>
        <v>0.10096077510000001</v>
      </c>
      <c r="H11">
        <f>(IFERROR(IFERROR(INDEX('KOSPI2 Raw'!$A:$N,MATCH("KOSPI2 "&amp;MONTH(H$1)&amp;" C"&amp;$A11,'KOSPI2 Raw'!$B:$B,0),13),INDEX('KOSPI2 Raw'!$A:$N,MATCH("KOSPI2 "&amp;MONTH(H$1)&amp;"/"&amp;YEAR(H$1)-2000&amp;" C"&amp;$A11,'KOSPI2 Raw'!$B:$B,0),13)),0))/100</f>
        <v>0.17522197110000001</v>
      </c>
      <c r="I11">
        <f>(IFERROR(IFERROR(INDEX('KOSPI2 Raw'!$A:$N,MATCH("KOSPI2 "&amp;MONTH(I$1)&amp;" C"&amp;$A11,'KOSPI2 Raw'!$B:$B,0),13),INDEX('KOSPI2 Raw'!$A:$N,MATCH("KOSPI2 "&amp;MONTH(I$1)&amp;"/"&amp;YEAR(I$1)-2000&amp;" C"&amp;$A11,'KOSPI2 Raw'!$B:$B,0),13)),0))/100</f>
        <v>7.3941929619999999E-2</v>
      </c>
      <c r="J11">
        <f>(IFERROR(IFERROR(INDEX('KOSPI2 Raw'!$A:$N,MATCH("KOSPI2 "&amp;MONTH(J$1)&amp;" C"&amp;$A11,'KOSPI2 Raw'!$B:$B,0),13),INDEX('KOSPI2 Raw'!$A:$N,MATCH("KOSPI2 "&amp;MONTH(J$1)&amp;"/"&amp;YEAR(J$1)-2000&amp;" C"&amp;$A11,'KOSPI2 Raw'!$B:$B,0),13)),0))/100</f>
        <v>0</v>
      </c>
      <c r="K11">
        <f>(IFERROR(IFERROR(INDEX('KOSPI2 Raw'!$A:$N,MATCH("KOSPI2 "&amp;MONTH(K$1)&amp;" C"&amp;$A11,'KOSPI2 Raw'!$B:$B,0),13),INDEX('KOSPI2 Raw'!$A:$N,MATCH("KOSPI2 "&amp;MONTH(K$1)&amp;"/"&amp;YEAR(K$1)-2000&amp;" C"&amp;$A11,'KOSPI2 Raw'!$B:$B,0),13)),0))/100</f>
        <v>0</v>
      </c>
      <c r="L11">
        <f>(IFERROR(IFERROR(INDEX('KOSPI2 Raw'!$A:$N,MATCH("KOSPI2 "&amp;MONTH(L$1)&amp;" C"&amp;$A11,'KOSPI2 Raw'!$B:$B,0),13),INDEX('KOSPI2 Raw'!$A:$N,MATCH("KOSPI2 "&amp;MONTH(L$1)&amp;"/"&amp;YEAR(L$1)-2000&amp;" C"&amp;$A11,'KOSPI2 Raw'!$B:$B,0),13)),0))/100</f>
        <v>0</v>
      </c>
    </row>
    <row r="12" spans="1:12" x14ac:dyDescent="0.3">
      <c r="A12" s="1">
        <v>290</v>
      </c>
      <c r="B12">
        <f>(IFERROR(IFERROR(INDEX('KOSPI2 Raw'!$A:$N,MATCH("KOSPI2 "&amp;MONTH(B$1)&amp;" C"&amp;$A12,'KOSPI2 Raw'!$B:$B,0),13),INDEX('KOSPI2 Raw'!$A:$N,MATCH("KOSPI2 "&amp;MONTH(B$1)&amp;"/"&amp;YEAR(B$1)-2000&amp;" C"&amp;$A12,'KOSPI2 Raw'!$B:$B,0),13)),0))/100</f>
        <v>0</v>
      </c>
      <c r="C12">
        <f>(IFERROR(IFERROR(INDEX('KOSPI2 Raw'!$A:$N,MATCH("KOSPI2 "&amp;MONTH(C$1)&amp;" C"&amp;$A12,'KOSPI2 Raw'!$B:$B,0),13),INDEX('KOSPI2 Raw'!$A:$N,MATCH("KOSPI2 "&amp;MONTH(C$1)&amp;"/"&amp;YEAR(C$1)-2000&amp;" C"&amp;$A12,'KOSPI2 Raw'!$B:$B,0),13)),0))/100</f>
        <v>0</v>
      </c>
      <c r="D12">
        <f>(IFERROR(IFERROR(INDEX('KOSPI2 Raw'!$A:$N,MATCH("KOSPI2 "&amp;MONTH(D$1)&amp;" C"&amp;$A12,'KOSPI2 Raw'!$B:$B,0),13),INDEX('KOSPI2 Raw'!$A:$N,MATCH("KOSPI2 "&amp;MONTH(D$1)&amp;"/"&amp;YEAR(D$1)-2000&amp;" C"&amp;$A12,'KOSPI2 Raw'!$B:$B,0),13)),0))/100</f>
        <v>0</v>
      </c>
      <c r="E12">
        <f>(IFERROR(IFERROR(INDEX('KOSPI2 Raw'!$A:$N,MATCH("KOSPI2 "&amp;MONTH(E$1)&amp;" C"&amp;$A12,'KOSPI2 Raw'!$B:$B,0),13),INDEX('KOSPI2 Raw'!$A:$N,MATCH("KOSPI2 "&amp;MONTH(E$1)&amp;"/"&amp;YEAR(E$1)-2000&amp;" C"&amp;$A12,'KOSPI2 Raw'!$B:$B,0),13)),0))/100</f>
        <v>0.16819629129999999</v>
      </c>
      <c r="F12">
        <f>(IFERROR(IFERROR(INDEX('KOSPI2 Raw'!$A:$N,MATCH("KOSPI2 "&amp;MONTH(F$1)&amp;" C"&amp;$A12,'KOSPI2 Raw'!$B:$B,0),13),INDEX('KOSPI2 Raw'!$A:$N,MATCH("KOSPI2 "&amp;MONTH(F$1)&amp;"/"&amp;YEAR(F$1)-2000&amp;" C"&amp;$A12,'KOSPI2 Raw'!$B:$B,0),13)),0))/100</f>
        <v>9.959346358E-2</v>
      </c>
      <c r="G12">
        <f>(IFERROR(IFERROR(INDEX('KOSPI2 Raw'!$A:$N,MATCH("KOSPI2 "&amp;MONTH(G$1)&amp;" C"&amp;$A12,'KOSPI2 Raw'!$B:$B,0),13),INDEX('KOSPI2 Raw'!$A:$N,MATCH("KOSPI2 "&amp;MONTH(G$1)&amp;"/"&amp;YEAR(G$1)-2000&amp;" C"&amp;$A12,'KOSPI2 Raw'!$B:$B,0),13)),0))/100</f>
        <v>0.31680085990000001</v>
      </c>
      <c r="H12">
        <f>(IFERROR(IFERROR(INDEX('KOSPI2 Raw'!$A:$N,MATCH("KOSPI2 "&amp;MONTH(H$1)&amp;" C"&amp;$A12,'KOSPI2 Raw'!$B:$B,0),13),INDEX('KOSPI2 Raw'!$A:$N,MATCH("KOSPI2 "&amp;MONTH(H$1)&amp;"/"&amp;YEAR(H$1)-2000&amp;" C"&amp;$A12,'KOSPI2 Raw'!$B:$B,0),13)),0))/100</f>
        <v>0.20029919700000001</v>
      </c>
      <c r="I12">
        <f>(IFERROR(IFERROR(INDEX('KOSPI2 Raw'!$A:$N,MATCH("KOSPI2 "&amp;MONTH(I$1)&amp;" C"&amp;$A12,'KOSPI2 Raw'!$B:$B,0),13),INDEX('KOSPI2 Raw'!$A:$N,MATCH("KOSPI2 "&amp;MONTH(I$1)&amp;"/"&amp;YEAR(I$1)-2000&amp;" C"&amp;$A12,'KOSPI2 Raw'!$B:$B,0),13)),0))/100</f>
        <v>0.13921737309999999</v>
      </c>
      <c r="J12">
        <f>(IFERROR(IFERROR(INDEX('KOSPI2 Raw'!$A:$N,MATCH("KOSPI2 "&amp;MONTH(J$1)&amp;" C"&amp;$A12,'KOSPI2 Raw'!$B:$B,0),13),INDEX('KOSPI2 Raw'!$A:$N,MATCH("KOSPI2 "&amp;MONTH(J$1)&amp;"/"&amp;YEAR(J$1)-2000&amp;" C"&amp;$A12,'KOSPI2 Raw'!$B:$B,0),13)),0))/100</f>
        <v>0.13978021030000001</v>
      </c>
      <c r="K12">
        <f>(IFERROR(IFERROR(INDEX('KOSPI2 Raw'!$A:$N,MATCH("KOSPI2 "&amp;MONTH(K$1)&amp;" C"&amp;$A12,'KOSPI2 Raw'!$B:$B,0),13),INDEX('KOSPI2 Raw'!$A:$N,MATCH("KOSPI2 "&amp;MONTH(K$1)&amp;"/"&amp;YEAR(K$1)-2000&amp;" C"&amp;$A12,'KOSPI2 Raw'!$B:$B,0),13)),0))/100</f>
        <v>0.26305593929999999</v>
      </c>
      <c r="L12">
        <f>(IFERROR(IFERROR(INDEX('KOSPI2 Raw'!$A:$N,MATCH("KOSPI2 "&amp;MONTH(L$1)&amp;" C"&amp;$A12,'KOSPI2 Raw'!$B:$B,0),13),INDEX('KOSPI2 Raw'!$A:$N,MATCH("KOSPI2 "&amp;MONTH(L$1)&amp;"/"&amp;YEAR(L$1)-2000&amp;" C"&amp;$A12,'KOSPI2 Raw'!$B:$B,0),13)),0))/100</f>
        <v>4.5210757810000002E-2</v>
      </c>
    </row>
    <row r="13" spans="1:12" x14ac:dyDescent="0.3">
      <c r="A13" s="1">
        <v>295</v>
      </c>
      <c r="B13">
        <f>(IFERROR(IFERROR(INDEX('KOSPI2 Raw'!$A:$N,MATCH("KOSPI2 "&amp;MONTH(B$1)&amp;" C"&amp;$A13,'KOSPI2 Raw'!$B:$B,0),13),INDEX('KOSPI2 Raw'!$A:$N,MATCH("KOSPI2 "&amp;MONTH(B$1)&amp;"/"&amp;YEAR(B$1)-2000&amp;" C"&amp;$A13,'KOSPI2 Raw'!$B:$B,0),13)),0))/100</f>
        <v>0</v>
      </c>
      <c r="C13">
        <f>(IFERROR(IFERROR(INDEX('KOSPI2 Raw'!$A:$N,MATCH("KOSPI2 "&amp;MONTH(C$1)&amp;" C"&amp;$A13,'KOSPI2 Raw'!$B:$B,0),13),INDEX('KOSPI2 Raw'!$A:$N,MATCH("KOSPI2 "&amp;MONTH(C$1)&amp;"/"&amp;YEAR(C$1)-2000&amp;" C"&amp;$A13,'KOSPI2 Raw'!$B:$B,0),13)),0))/100</f>
        <v>0</v>
      </c>
      <c r="D13">
        <f>(IFERROR(IFERROR(INDEX('KOSPI2 Raw'!$A:$N,MATCH("KOSPI2 "&amp;MONTH(D$1)&amp;" C"&amp;$A13,'KOSPI2 Raw'!$B:$B,0),13),INDEX('KOSPI2 Raw'!$A:$N,MATCH("KOSPI2 "&amp;MONTH(D$1)&amp;"/"&amp;YEAR(D$1)-2000&amp;" C"&amp;$A13,'KOSPI2 Raw'!$B:$B,0),13)),0))/100</f>
        <v>0</v>
      </c>
      <c r="E13">
        <f>(IFERROR(IFERROR(INDEX('KOSPI2 Raw'!$A:$N,MATCH("KOSPI2 "&amp;MONTH(E$1)&amp;" C"&amp;$A13,'KOSPI2 Raw'!$B:$B,0),13),INDEX('KOSPI2 Raw'!$A:$N,MATCH("KOSPI2 "&amp;MONTH(E$1)&amp;"/"&amp;YEAR(E$1)-2000&amp;" C"&amp;$A13,'KOSPI2 Raw'!$B:$B,0),13)),0))/100</f>
        <v>0.17624938950000002</v>
      </c>
      <c r="F13">
        <f>(IFERROR(IFERROR(INDEX('KOSPI2 Raw'!$A:$N,MATCH("KOSPI2 "&amp;MONTH(F$1)&amp;" C"&amp;$A13,'KOSPI2 Raw'!$B:$B,0),13),INDEX('KOSPI2 Raw'!$A:$N,MATCH("KOSPI2 "&amp;MONTH(F$1)&amp;"/"&amp;YEAR(F$1)-2000&amp;" C"&amp;$A13,'KOSPI2 Raw'!$B:$B,0),13)),0))/100</f>
        <v>0.17476963540000001</v>
      </c>
      <c r="G13">
        <f>(IFERROR(IFERROR(INDEX('KOSPI2 Raw'!$A:$N,MATCH("KOSPI2 "&amp;MONTH(G$1)&amp;" C"&amp;$A13,'KOSPI2 Raw'!$B:$B,0),13),INDEX('KOSPI2 Raw'!$A:$N,MATCH("KOSPI2 "&amp;MONTH(G$1)&amp;"/"&amp;YEAR(G$1)-2000&amp;" C"&amp;$A13,'KOSPI2 Raw'!$B:$B,0),13)),0))/100</f>
        <v>0.30940517940000001</v>
      </c>
      <c r="H13">
        <f>(IFERROR(IFERROR(INDEX('KOSPI2 Raw'!$A:$N,MATCH("KOSPI2 "&amp;MONTH(H$1)&amp;" C"&amp;$A13,'KOSPI2 Raw'!$B:$B,0),13),INDEX('KOSPI2 Raw'!$A:$N,MATCH("KOSPI2 "&amp;MONTH(H$1)&amp;"/"&amp;YEAR(H$1)-2000&amp;" C"&amp;$A13,'KOSPI2 Raw'!$B:$B,0),13)),0))/100</f>
        <v>0.1217046581</v>
      </c>
      <c r="I13">
        <f>(IFERROR(IFERROR(INDEX('KOSPI2 Raw'!$A:$N,MATCH("KOSPI2 "&amp;MONTH(I$1)&amp;" C"&amp;$A13,'KOSPI2 Raw'!$B:$B,0),13),INDEX('KOSPI2 Raw'!$A:$N,MATCH("KOSPI2 "&amp;MONTH(I$1)&amp;"/"&amp;YEAR(I$1)-2000&amp;" C"&amp;$A13,'KOSPI2 Raw'!$B:$B,0),13)),0))/100</f>
        <v>0.27667339759999998</v>
      </c>
      <c r="J13">
        <f>(IFERROR(IFERROR(INDEX('KOSPI2 Raw'!$A:$N,MATCH("KOSPI2 "&amp;MONTH(J$1)&amp;" C"&amp;$A13,'KOSPI2 Raw'!$B:$B,0),13),INDEX('KOSPI2 Raw'!$A:$N,MATCH("KOSPI2 "&amp;MONTH(J$1)&amp;"/"&amp;YEAR(J$1)-2000&amp;" C"&amp;$A13,'KOSPI2 Raw'!$B:$B,0),13)),0))/100</f>
        <v>0</v>
      </c>
      <c r="K13">
        <f>(IFERROR(IFERROR(INDEX('KOSPI2 Raw'!$A:$N,MATCH("KOSPI2 "&amp;MONTH(K$1)&amp;" C"&amp;$A13,'KOSPI2 Raw'!$B:$B,0),13),INDEX('KOSPI2 Raw'!$A:$N,MATCH("KOSPI2 "&amp;MONTH(K$1)&amp;"/"&amp;YEAR(K$1)-2000&amp;" C"&amp;$A13,'KOSPI2 Raw'!$B:$B,0),13)),0))/100</f>
        <v>0</v>
      </c>
      <c r="L13">
        <f>(IFERROR(IFERROR(INDEX('KOSPI2 Raw'!$A:$N,MATCH("KOSPI2 "&amp;MONTH(L$1)&amp;" C"&amp;$A13,'KOSPI2 Raw'!$B:$B,0),13),INDEX('KOSPI2 Raw'!$A:$N,MATCH("KOSPI2 "&amp;MONTH(L$1)&amp;"/"&amp;YEAR(L$1)-2000&amp;" C"&amp;$A13,'KOSPI2 Raw'!$B:$B,0),13)),0))/100</f>
        <v>0</v>
      </c>
    </row>
    <row r="14" spans="1:12" x14ac:dyDescent="0.3">
      <c r="A14" s="1">
        <v>300</v>
      </c>
      <c r="B14">
        <f>(IFERROR(IFERROR(INDEX('KOSPI2 Raw'!$A:$N,MATCH("KOSPI2 "&amp;MONTH(B$1)&amp;" C"&amp;$A14,'KOSPI2 Raw'!$B:$B,0),13),INDEX('KOSPI2 Raw'!$A:$N,MATCH("KOSPI2 "&amp;MONTH(B$1)&amp;"/"&amp;YEAR(B$1)-2000&amp;" C"&amp;$A14,'KOSPI2 Raw'!$B:$B,0),13)),0))/100</f>
        <v>0</v>
      </c>
      <c r="C14">
        <f>(IFERROR(IFERROR(INDEX('KOSPI2 Raw'!$A:$N,MATCH("KOSPI2 "&amp;MONTH(C$1)&amp;" C"&amp;$A14,'KOSPI2 Raw'!$B:$B,0),13),INDEX('KOSPI2 Raw'!$A:$N,MATCH("KOSPI2 "&amp;MONTH(C$1)&amp;"/"&amp;YEAR(C$1)-2000&amp;" C"&amp;$A14,'KOSPI2 Raw'!$B:$B,0),13)),0))/100</f>
        <v>0</v>
      </c>
      <c r="D14">
        <f>(IFERROR(IFERROR(INDEX('KOSPI2 Raw'!$A:$N,MATCH("KOSPI2 "&amp;MONTH(D$1)&amp;" C"&amp;$A14,'KOSPI2 Raw'!$B:$B,0),13),INDEX('KOSPI2 Raw'!$A:$N,MATCH("KOSPI2 "&amp;MONTH(D$1)&amp;"/"&amp;YEAR(D$1)-2000&amp;" C"&amp;$A14,'KOSPI2 Raw'!$B:$B,0),13)),0))/100</f>
        <v>0</v>
      </c>
      <c r="E14">
        <f>(IFERROR(IFERROR(INDEX('KOSPI2 Raw'!$A:$N,MATCH("KOSPI2 "&amp;MONTH(E$1)&amp;" C"&amp;$A14,'KOSPI2 Raw'!$B:$B,0),13),INDEX('KOSPI2 Raw'!$A:$N,MATCH("KOSPI2 "&amp;MONTH(E$1)&amp;"/"&amp;YEAR(E$1)-2000&amp;" C"&amp;$A14,'KOSPI2 Raw'!$B:$B,0),13)),0))/100</f>
        <v>0.16169319980000002</v>
      </c>
      <c r="F14">
        <f>(IFERROR(IFERROR(INDEX('KOSPI2 Raw'!$A:$N,MATCH("KOSPI2 "&amp;MONTH(F$1)&amp;" C"&amp;$A14,'KOSPI2 Raw'!$B:$B,0),13),INDEX('KOSPI2 Raw'!$A:$N,MATCH("KOSPI2 "&amp;MONTH(F$1)&amp;"/"&amp;YEAR(F$1)-2000&amp;" C"&amp;$A14,'KOSPI2 Raw'!$B:$B,0),13)),0))/100</f>
        <v>0.18351861079999998</v>
      </c>
      <c r="G14">
        <f>(IFERROR(IFERROR(INDEX('KOSPI2 Raw'!$A:$N,MATCH("KOSPI2 "&amp;MONTH(G$1)&amp;" C"&amp;$A14,'KOSPI2 Raw'!$B:$B,0),13),INDEX('KOSPI2 Raw'!$A:$N,MATCH("KOSPI2 "&amp;MONTH(G$1)&amp;"/"&amp;YEAR(G$1)-2000&amp;" C"&amp;$A14,'KOSPI2 Raw'!$B:$B,0),13)),0))/100</f>
        <v>0.30201237729999997</v>
      </c>
      <c r="H14">
        <f>(IFERROR(IFERROR(INDEX('KOSPI2 Raw'!$A:$N,MATCH("KOSPI2 "&amp;MONTH(H$1)&amp;" C"&amp;$A14,'KOSPI2 Raw'!$B:$B,0),13),INDEX('KOSPI2 Raw'!$A:$N,MATCH("KOSPI2 "&amp;MONTH(H$1)&amp;"/"&amp;YEAR(H$1)-2000&amp;" C"&amp;$A14,'KOSPI2 Raw'!$B:$B,0),13)),0))/100</f>
        <v>0.1629403109</v>
      </c>
      <c r="I14">
        <f>(IFERROR(IFERROR(INDEX('KOSPI2 Raw'!$A:$N,MATCH("KOSPI2 "&amp;MONTH(I$1)&amp;" C"&amp;$A14,'KOSPI2 Raw'!$B:$B,0),13),INDEX('KOSPI2 Raw'!$A:$N,MATCH("KOSPI2 "&amp;MONTH(I$1)&amp;"/"&amp;YEAR(I$1)-2000&amp;" C"&amp;$A14,'KOSPI2 Raw'!$B:$B,0),13)),0))/100</f>
        <v>0.27150078910000003</v>
      </c>
      <c r="J14">
        <f>(IFERROR(IFERROR(INDEX('KOSPI2 Raw'!$A:$N,MATCH("KOSPI2 "&amp;MONTH(J$1)&amp;" C"&amp;$A14,'KOSPI2 Raw'!$B:$B,0),13),INDEX('KOSPI2 Raw'!$A:$N,MATCH("KOSPI2 "&amp;MONTH(J$1)&amp;"/"&amp;YEAR(J$1)-2000&amp;" C"&amp;$A14,'KOSPI2 Raw'!$B:$B,0),13)),0))/100</f>
        <v>0.12744554699999999</v>
      </c>
      <c r="K14">
        <f>(IFERROR(IFERROR(INDEX('KOSPI2 Raw'!$A:$N,MATCH("KOSPI2 "&amp;MONTH(K$1)&amp;" C"&amp;$A14,'KOSPI2 Raw'!$B:$B,0),13),INDEX('KOSPI2 Raw'!$A:$N,MATCH("KOSPI2 "&amp;MONTH(K$1)&amp;"/"&amp;YEAR(K$1)-2000&amp;" C"&amp;$A14,'KOSPI2 Raw'!$B:$B,0),13)),0))/100</f>
        <v>0.25344591799999999</v>
      </c>
      <c r="L14">
        <f>(IFERROR(IFERROR(INDEX('KOSPI2 Raw'!$A:$N,MATCH("KOSPI2 "&amp;MONTH(L$1)&amp;" C"&amp;$A14,'KOSPI2 Raw'!$B:$B,0),13),INDEX('KOSPI2 Raw'!$A:$N,MATCH("KOSPI2 "&amp;MONTH(L$1)&amp;"/"&amp;YEAR(L$1)-2000&amp;" C"&amp;$A14,'KOSPI2 Raw'!$B:$B,0),13)),0))/100</f>
        <v>3.6210976810000003E-2</v>
      </c>
    </row>
    <row r="15" spans="1:12" x14ac:dyDescent="0.3">
      <c r="A15" s="1">
        <v>302.5</v>
      </c>
      <c r="B15">
        <f>(IFERROR(IFERROR(INDEX('KOSPI2 Raw'!$A:$N,MATCH("KOSPI2 "&amp;MONTH(B$1)&amp;" C"&amp;$A15,'KOSPI2 Raw'!$B:$B,0),13),INDEX('KOSPI2 Raw'!$A:$N,MATCH("KOSPI2 "&amp;MONTH(B$1)&amp;"/"&amp;YEAR(B$1)-2000&amp;" C"&amp;$A15,'KOSPI2 Raw'!$B:$B,0),13)),0))/100</f>
        <v>0.19097431249999999</v>
      </c>
      <c r="C15">
        <f>(IFERROR(IFERROR(INDEX('KOSPI2 Raw'!$A:$N,MATCH("KOSPI2 "&amp;MONTH(C$1)&amp;" C"&amp;$A15,'KOSPI2 Raw'!$B:$B,0),13),INDEX('KOSPI2 Raw'!$A:$N,MATCH("KOSPI2 "&amp;MONTH(C$1)&amp;"/"&amp;YEAR(C$1)-2000&amp;" C"&amp;$A15,'KOSPI2 Raw'!$B:$B,0),13)),0))/100</f>
        <v>0.17766589390000001</v>
      </c>
      <c r="D15">
        <f>(IFERROR(IFERROR(INDEX('KOSPI2 Raw'!$A:$N,MATCH("KOSPI2 "&amp;MONTH(D$1)&amp;" C"&amp;$A15,'KOSPI2 Raw'!$B:$B,0),13),INDEX('KOSPI2 Raw'!$A:$N,MATCH("KOSPI2 "&amp;MONTH(D$1)&amp;"/"&amp;YEAR(D$1)-2000&amp;" C"&amp;$A15,'KOSPI2 Raw'!$B:$B,0),13)),0))/100</f>
        <v>0.1080876917</v>
      </c>
      <c r="E15">
        <f>(IFERROR(IFERROR(INDEX('KOSPI2 Raw'!$A:$N,MATCH("KOSPI2 "&amp;MONTH(E$1)&amp;" C"&amp;$A15,'KOSPI2 Raw'!$B:$B,0),13),INDEX('KOSPI2 Raw'!$A:$N,MATCH("KOSPI2 "&amp;MONTH(E$1)&amp;"/"&amp;YEAR(E$1)-2000&amp;" C"&amp;$A15,'KOSPI2 Raw'!$B:$B,0),13)),0))/100</f>
        <v>0</v>
      </c>
      <c r="F15">
        <f>(IFERROR(IFERROR(INDEX('KOSPI2 Raw'!$A:$N,MATCH("KOSPI2 "&amp;MONTH(F$1)&amp;" C"&amp;$A15,'KOSPI2 Raw'!$B:$B,0),13),INDEX('KOSPI2 Raw'!$A:$N,MATCH("KOSPI2 "&amp;MONTH(F$1)&amp;"/"&amp;YEAR(F$1)-2000&amp;" C"&amp;$A15,'KOSPI2 Raw'!$B:$B,0),13)),0))/100</f>
        <v>0</v>
      </c>
      <c r="G15">
        <f>(IFERROR(IFERROR(INDEX('KOSPI2 Raw'!$A:$N,MATCH("KOSPI2 "&amp;MONTH(G$1)&amp;" C"&amp;$A15,'KOSPI2 Raw'!$B:$B,0),13),INDEX('KOSPI2 Raw'!$A:$N,MATCH("KOSPI2 "&amp;MONTH(G$1)&amp;"/"&amp;YEAR(G$1)-2000&amp;" C"&amp;$A15,'KOSPI2 Raw'!$B:$B,0),13)),0))/100</f>
        <v>0</v>
      </c>
      <c r="H15">
        <f>(IFERROR(IFERROR(INDEX('KOSPI2 Raw'!$A:$N,MATCH("KOSPI2 "&amp;MONTH(H$1)&amp;" C"&amp;$A15,'KOSPI2 Raw'!$B:$B,0),13),INDEX('KOSPI2 Raw'!$A:$N,MATCH("KOSPI2 "&amp;MONTH(H$1)&amp;"/"&amp;YEAR(H$1)-2000&amp;" C"&amp;$A15,'KOSPI2 Raw'!$B:$B,0),13)),0))/100</f>
        <v>0</v>
      </c>
      <c r="I15">
        <f>(IFERROR(IFERROR(INDEX('KOSPI2 Raw'!$A:$N,MATCH("KOSPI2 "&amp;MONTH(I$1)&amp;" C"&amp;$A15,'KOSPI2 Raw'!$B:$B,0),13),INDEX('KOSPI2 Raw'!$A:$N,MATCH("KOSPI2 "&amp;MONTH(I$1)&amp;"/"&amp;YEAR(I$1)-2000&amp;" C"&amp;$A15,'KOSPI2 Raw'!$B:$B,0),13)),0))/100</f>
        <v>0</v>
      </c>
      <c r="J15">
        <f>(IFERROR(IFERROR(INDEX('KOSPI2 Raw'!$A:$N,MATCH("KOSPI2 "&amp;MONTH(J$1)&amp;" C"&amp;$A15,'KOSPI2 Raw'!$B:$B,0),13),INDEX('KOSPI2 Raw'!$A:$N,MATCH("KOSPI2 "&amp;MONTH(J$1)&amp;"/"&amp;YEAR(J$1)-2000&amp;" C"&amp;$A15,'KOSPI2 Raw'!$B:$B,0),13)),0))/100</f>
        <v>0.19097431249999999</v>
      </c>
      <c r="K15">
        <f>(IFERROR(IFERROR(INDEX('KOSPI2 Raw'!$A:$N,MATCH("KOSPI2 "&amp;MONTH(K$1)&amp;" C"&amp;$A15,'KOSPI2 Raw'!$B:$B,0),13),INDEX('KOSPI2 Raw'!$A:$N,MATCH("KOSPI2 "&amp;MONTH(K$1)&amp;"/"&amp;YEAR(K$1)-2000&amp;" C"&amp;$A15,'KOSPI2 Raw'!$B:$B,0),13)),0))/100</f>
        <v>0</v>
      </c>
      <c r="L15">
        <f>(IFERROR(IFERROR(INDEX('KOSPI2 Raw'!$A:$N,MATCH("KOSPI2 "&amp;MONTH(L$1)&amp;" C"&amp;$A15,'KOSPI2 Raw'!$B:$B,0),13),INDEX('KOSPI2 Raw'!$A:$N,MATCH("KOSPI2 "&amp;MONTH(L$1)&amp;"/"&amp;YEAR(L$1)-2000&amp;" C"&amp;$A15,'KOSPI2 Raw'!$B:$B,0),13)),0))/100</f>
        <v>0.19097431249999999</v>
      </c>
    </row>
    <row r="16" spans="1:12" x14ac:dyDescent="0.3">
      <c r="A16" s="1">
        <v>305</v>
      </c>
      <c r="B16">
        <f>(IFERROR(IFERROR(INDEX('KOSPI2 Raw'!$A:$N,MATCH("KOSPI2 "&amp;MONTH(B$1)&amp;" C"&amp;$A16,'KOSPI2 Raw'!$B:$B,0),13),INDEX('KOSPI2 Raw'!$A:$N,MATCH("KOSPI2 "&amp;MONTH(B$1)&amp;"/"&amp;YEAR(B$1)-2000&amp;" C"&amp;$A16,'KOSPI2 Raw'!$B:$B,0),13)),0))/100</f>
        <v>0.18601921290000001</v>
      </c>
      <c r="C16">
        <f>(IFERROR(IFERROR(INDEX('KOSPI2 Raw'!$A:$N,MATCH("KOSPI2 "&amp;MONTH(C$1)&amp;" C"&amp;$A16,'KOSPI2 Raw'!$B:$B,0),13),INDEX('KOSPI2 Raw'!$A:$N,MATCH("KOSPI2 "&amp;MONTH(C$1)&amp;"/"&amp;YEAR(C$1)-2000&amp;" C"&amp;$A16,'KOSPI2 Raw'!$B:$B,0),13)),0))/100</f>
        <v>0.17778999410000002</v>
      </c>
      <c r="D16">
        <f>(IFERROR(IFERROR(INDEX('KOSPI2 Raw'!$A:$N,MATCH("KOSPI2 "&amp;MONTH(D$1)&amp;" C"&amp;$A16,'KOSPI2 Raw'!$B:$B,0),13),INDEX('KOSPI2 Raw'!$A:$N,MATCH("KOSPI2 "&amp;MONTH(D$1)&amp;"/"&amp;YEAR(D$1)-2000&amp;" C"&amp;$A16,'KOSPI2 Raw'!$B:$B,0),13)),0))/100</f>
        <v>0.16838467069999999</v>
      </c>
      <c r="E16">
        <f>(IFERROR(IFERROR(INDEX('KOSPI2 Raw'!$A:$N,MATCH("KOSPI2 "&amp;MONTH(E$1)&amp;" C"&amp;$A16,'KOSPI2 Raw'!$B:$B,0),13),INDEX('KOSPI2 Raw'!$A:$N,MATCH("KOSPI2 "&amp;MONTH(E$1)&amp;"/"&amp;YEAR(E$1)-2000&amp;" C"&amp;$A16,'KOSPI2 Raw'!$B:$B,0),13)),0))/100</f>
        <v>0.16465863750000001</v>
      </c>
      <c r="F16">
        <f>(IFERROR(IFERROR(INDEX('KOSPI2 Raw'!$A:$N,MATCH("KOSPI2 "&amp;MONTH(F$1)&amp;" C"&amp;$A16,'KOSPI2 Raw'!$B:$B,0),13),INDEX('KOSPI2 Raw'!$A:$N,MATCH("KOSPI2 "&amp;MONTH(F$1)&amp;"/"&amp;YEAR(F$1)-2000&amp;" C"&amp;$A16,'KOSPI2 Raw'!$B:$B,0),13)),0))/100</f>
        <v>0.16358966039999998</v>
      </c>
      <c r="G16">
        <f>(IFERROR(IFERROR(INDEX('KOSPI2 Raw'!$A:$N,MATCH("KOSPI2 "&amp;MONTH(G$1)&amp;" C"&amp;$A16,'KOSPI2 Raw'!$B:$B,0),13),INDEX('KOSPI2 Raw'!$A:$N,MATCH("KOSPI2 "&amp;MONTH(G$1)&amp;"/"&amp;YEAR(G$1)-2000&amp;" C"&amp;$A16,'KOSPI2 Raw'!$B:$B,0),13)),0))/100</f>
        <v>0.1478214055</v>
      </c>
      <c r="H16">
        <f>(IFERROR(IFERROR(INDEX('KOSPI2 Raw'!$A:$N,MATCH("KOSPI2 "&amp;MONTH(H$1)&amp;" C"&amp;$A16,'KOSPI2 Raw'!$B:$B,0),13),INDEX('KOSPI2 Raw'!$A:$N,MATCH("KOSPI2 "&amp;MONTH(H$1)&amp;"/"&amp;YEAR(H$1)-2000&amp;" C"&amp;$A16,'KOSPI2 Raw'!$B:$B,0),13)),0))/100</f>
        <v>5.248474283E-2</v>
      </c>
      <c r="I16">
        <f>(IFERROR(IFERROR(INDEX('KOSPI2 Raw'!$A:$N,MATCH("KOSPI2 "&amp;MONTH(I$1)&amp;" C"&amp;$A16,'KOSPI2 Raw'!$B:$B,0),13),INDEX('KOSPI2 Raw'!$A:$N,MATCH("KOSPI2 "&amp;MONTH(I$1)&amp;"/"&amp;YEAR(I$1)-2000&amp;" C"&amp;$A16,'KOSPI2 Raw'!$B:$B,0),13)),0))/100</f>
        <v>4.5408395080000004E-2</v>
      </c>
      <c r="J16">
        <f>(IFERROR(IFERROR(INDEX('KOSPI2 Raw'!$A:$N,MATCH("KOSPI2 "&amp;MONTH(J$1)&amp;" C"&amp;$A16,'KOSPI2 Raw'!$B:$B,0),13),INDEX('KOSPI2 Raw'!$A:$N,MATCH("KOSPI2 "&amp;MONTH(J$1)&amp;"/"&amp;YEAR(J$1)-2000&amp;" C"&amp;$A16,'KOSPI2 Raw'!$B:$B,0),13)),0))/100</f>
        <v>0.18601921290000001</v>
      </c>
      <c r="K16">
        <f>(IFERROR(IFERROR(INDEX('KOSPI2 Raw'!$A:$N,MATCH("KOSPI2 "&amp;MONTH(K$1)&amp;" C"&amp;$A16,'KOSPI2 Raw'!$B:$B,0),13),INDEX('KOSPI2 Raw'!$A:$N,MATCH("KOSPI2 "&amp;MONTH(K$1)&amp;"/"&amp;YEAR(K$1)-2000&amp;" C"&amp;$A16,'KOSPI2 Raw'!$B:$B,0),13)),0))/100</f>
        <v>0</v>
      </c>
      <c r="L16">
        <f>(IFERROR(IFERROR(INDEX('KOSPI2 Raw'!$A:$N,MATCH("KOSPI2 "&amp;MONTH(L$1)&amp;" C"&amp;$A16,'KOSPI2 Raw'!$B:$B,0),13),INDEX('KOSPI2 Raw'!$A:$N,MATCH("KOSPI2 "&amp;MONTH(L$1)&amp;"/"&amp;YEAR(L$1)-2000&amp;" C"&amp;$A16,'KOSPI2 Raw'!$B:$B,0),13)),0))/100</f>
        <v>0.18601921290000001</v>
      </c>
    </row>
    <row r="17" spans="1:12" x14ac:dyDescent="0.3">
      <c r="A17" s="1">
        <v>307.5</v>
      </c>
      <c r="B17">
        <f>(IFERROR(IFERROR(INDEX('KOSPI2 Raw'!$A:$N,MATCH("KOSPI2 "&amp;MONTH(B$1)&amp;" C"&amp;$A17,'KOSPI2 Raw'!$B:$B,0),13),INDEX('KOSPI2 Raw'!$A:$N,MATCH("KOSPI2 "&amp;MONTH(B$1)&amp;"/"&amp;YEAR(B$1)-2000&amp;" C"&amp;$A17,'KOSPI2 Raw'!$B:$B,0),13)),0))/100</f>
        <v>0.1819780741</v>
      </c>
      <c r="C17">
        <f>(IFERROR(IFERROR(INDEX('KOSPI2 Raw'!$A:$N,MATCH("KOSPI2 "&amp;MONTH(C$1)&amp;" C"&amp;$A17,'KOSPI2 Raw'!$B:$B,0),13),INDEX('KOSPI2 Raw'!$A:$N,MATCH("KOSPI2 "&amp;MONTH(C$1)&amp;"/"&amp;YEAR(C$1)-2000&amp;" C"&amp;$A17,'KOSPI2 Raw'!$B:$B,0),13)),0))/100</f>
        <v>0.16922777220000002</v>
      </c>
      <c r="D17">
        <f>(IFERROR(IFERROR(INDEX('KOSPI2 Raw'!$A:$N,MATCH("KOSPI2 "&amp;MONTH(D$1)&amp;" C"&amp;$A17,'KOSPI2 Raw'!$B:$B,0),13),INDEX('KOSPI2 Raw'!$A:$N,MATCH("KOSPI2 "&amp;MONTH(D$1)&amp;"/"&amp;YEAR(D$1)-2000&amp;" C"&amp;$A17,'KOSPI2 Raw'!$B:$B,0),13)),0))/100</f>
        <v>0.16544189419999999</v>
      </c>
      <c r="E17">
        <f>(IFERROR(IFERROR(INDEX('KOSPI2 Raw'!$A:$N,MATCH("KOSPI2 "&amp;MONTH(E$1)&amp;" C"&amp;$A17,'KOSPI2 Raw'!$B:$B,0),13),INDEX('KOSPI2 Raw'!$A:$N,MATCH("KOSPI2 "&amp;MONTH(E$1)&amp;"/"&amp;YEAR(E$1)-2000&amp;" C"&amp;$A17,'KOSPI2 Raw'!$B:$B,0),13)),0))/100</f>
        <v>0</v>
      </c>
      <c r="F17">
        <f>(IFERROR(IFERROR(INDEX('KOSPI2 Raw'!$A:$N,MATCH("KOSPI2 "&amp;MONTH(F$1)&amp;" C"&amp;$A17,'KOSPI2 Raw'!$B:$B,0),13),INDEX('KOSPI2 Raw'!$A:$N,MATCH("KOSPI2 "&amp;MONTH(F$1)&amp;"/"&amp;YEAR(F$1)-2000&amp;" C"&amp;$A17,'KOSPI2 Raw'!$B:$B,0),13)),0))/100</f>
        <v>0</v>
      </c>
      <c r="G17">
        <f>(IFERROR(IFERROR(INDEX('KOSPI2 Raw'!$A:$N,MATCH("KOSPI2 "&amp;MONTH(G$1)&amp;" C"&amp;$A17,'KOSPI2 Raw'!$B:$B,0),13),INDEX('KOSPI2 Raw'!$A:$N,MATCH("KOSPI2 "&amp;MONTH(G$1)&amp;"/"&amp;YEAR(G$1)-2000&amp;" C"&amp;$A17,'KOSPI2 Raw'!$B:$B,0),13)),0))/100</f>
        <v>0</v>
      </c>
      <c r="H17">
        <f>(IFERROR(IFERROR(INDEX('KOSPI2 Raw'!$A:$N,MATCH("KOSPI2 "&amp;MONTH(H$1)&amp;" C"&amp;$A17,'KOSPI2 Raw'!$B:$B,0),13),INDEX('KOSPI2 Raw'!$A:$N,MATCH("KOSPI2 "&amp;MONTH(H$1)&amp;"/"&amp;YEAR(H$1)-2000&amp;" C"&amp;$A17,'KOSPI2 Raw'!$B:$B,0),13)),0))/100</f>
        <v>0</v>
      </c>
      <c r="I17">
        <f>(IFERROR(IFERROR(INDEX('KOSPI2 Raw'!$A:$N,MATCH("KOSPI2 "&amp;MONTH(I$1)&amp;" C"&amp;$A17,'KOSPI2 Raw'!$B:$B,0),13),INDEX('KOSPI2 Raw'!$A:$N,MATCH("KOSPI2 "&amp;MONTH(I$1)&amp;"/"&amp;YEAR(I$1)-2000&amp;" C"&amp;$A17,'KOSPI2 Raw'!$B:$B,0),13)),0))/100</f>
        <v>0</v>
      </c>
      <c r="J17">
        <f>(IFERROR(IFERROR(INDEX('KOSPI2 Raw'!$A:$N,MATCH("KOSPI2 "&amp;MONTH(J$1)&amp;" C"&amp;$A17,'KOSPI2 Raw'!$B:$B,0),13),INDEX('KOSPI2 Raw'!$A:$N,MATCH("KOSPI2 "&amp;MONTH(J$1)&amp;"/"&amp;YEAR(J$1)-2000&amp;" C"&amp;$A17,'KOSPI2 Raw'!$B:$B,0),13)),0))/100</f>
        <v>0.1819780741</v>
      </c>
      <c r="K17">
        <f>(IFERROR(IFERROR(INDEX('KOSPI2 Raw'!$A:$N,MATCH("KOSPI2 "&amp;MONTH(K$1)&amp;" C"&amp;$A17,'KOSPI2 Raw'!$B:$B,0),13),INDEX('KOSPI2 Raw'!$A:$N,MATCH("KOSPI2 "&amp;MONTH(K$1)&amp;"/"&amp;YEAR(K$1)-2000&amp;" C"&amp;$A17,'KOSPI2 Raw'!$B:$B,0),13)),0))/100</f>
        <v>0</v>
      </c>
      <c r="L17">
        <f>(IFERROR(IFERROR(INDEX('KOSPI2 Raw'!$A:$N,MATCH("KOSPI2 "&amp;MONTH(L$1)&amp;" C"&amp;$A17,'KOSPI2 Raw'!$B:$B,0),13),INDEX('KOSPI2 Raw'!$A:$N,MATCH("KOSPI2 "&amp;MONTH(L$1)&amp;"/"&amp;YEAR(L$1)-2000&amp;" C"&amp;$A17,'KOSPI2 Raw'!$B:$B,0),13)),0))/100</f>
        <v>0.1819780741</v>
      </c>
    </row>
    <row r="18" spans="1:12" x14ac:dyDescent="0.3">
      <c r="A18" s="1">
        <v>310</v>
      </c>
      <c r="B18">
        <f>(IFERROR(IFERROR(INDEX('KOSPI2 Raw'!$A:$N,MATCH("KOSPI2 "&amp;MONTH(B$1)&amp;" C"&amp;$A18,'KOSPI2 Raw'!$B:$B,0),13),INDEX('KOSPI2 Raw'!$A:$N,MATCH("KOSPI2 "&amp;MONTH(B$1)&amp;"/"&amp;YEAR(B$1)-2000&amp;" C"&amp;$A18,'KOSPI2 Raw'!$B:$B,0),13)),0))/100</f>
        <v>0.17713908750000001</v>
      </c>
      <c r="C18">
        <f>(IFERROR(IFERROR(INDEX('KOSPI2 Raw'!$A:$N,MATCH("KOSPI2 "&amp;MONTH(C$1)&amp;" C"&amp;$A18,'KOSPI2 Raw'!$B:$B,0),13),INDEX('KOSPI2 Raw'!$A:$N,MATCH("KOSPI2 "&amp;MONTH(C$1)&amp;"/"&amp;YEAR(C$1)-2000&amp;" C"&amp;$A18,'KOSPI2 Raw'!$B:$B,0),13)),0))/100</f>
        <v>0.16717423409999999</v>
      </c>
      <c r="D18">
        <f>(IFERROR(IFERROR(INDEX('KOSPI2 Raw'!$A:$N,MATCH("KOSPI2 "&amp;MONTH(D$1)&amp;" C"&amp;$A18,'KOSPI2 Raw'!$B:$B,0),13),INDEX('KOSPI2 Raw'!$A:$N,MATCH("KOSPI2 "&amp;MONTH(D$1)&amp;"/"&amp;YEAR(D$1)-2000&amp;" C"&amp;$A18,'KOSPI2 Raw'!$B:$B,0),13)),0))/100</f>
        <v>0.16066712180000001</v>
      </c>
      <c r="E18">
        <f>(IFERROR(IFERROR(INDEX('KOSPI2 Raw'!$A:$N,MATCH("KOSPI2 "&amp;MONTH(E$1)&amp;" C"&amp;$A18,'KOSPI2 Raw'!$B:$B,0),13),INDEX('KOSPI2 Raw'!$A:$N,MATCH("KOSPI2 "&amp;MONTH(E$1)&amp;"/"&amp;YEAR(E$1)-2000&amp;" C"&amp;$A18,'KOSPI2 Raw'!$B:$B,0),13)),0))/100</f>
        <v>0.14894369220000001</v>
      </c>
      <c r="F18">
        <f>(IFERROR(IFERROR(INDEX('KOSPI2 Raw'!$A:$N,MATCH("KOSPI2 "&amp;MONTH(F$1)&amp;" C"&amp;$A18,'KOSPI2 Raw'!$B:$B,0),13),INDEX('KOSPI2 Raw'!$A:$N,MATCH("KOSPI2 "&amp;MONTH(F$1)&amp;"/"&amp;YEAR(F$1)-2000&amp;" C"&amp;$A18,'KOSPI2 Raw'!$B:$B,0),13)),0))/100</f>
        <v>0.1596591721</v>
      </c>
      <c r="G18">
        <f>(IFERROR(IFERROR(INDEX('KOSPI2 Raw'!$A:$N,MATCH("KOSPI2 "&amp;MONTH(G$1)&amp;" C"&amp;$A18,'KOSPI2 Raw'!$B:$B,0),13),INDEX('KOSPI2 Raw'!$A:$N,MATCH("KOSPI2 "&amp;MONTH(G$1)&amp;"/"&amp;YEAR(G$1)-2000&amp;" C"&amp;$A18,'KOSPI2 Raw'!$B:$B,0),13)),0))/100</f>
        <v>0.13802832040000002</v>
      </c>
      <c r="H18">
        <f>(IFERROR(IFERROR(INDEX('KOSPI2 Raw'!$A:$N,MATCH("KOSPI2 "&amp;MONTH(H$1)&amp;" C"&amp;$A18,'KOSPI2 Raw'!$B:$B,0),13),INDEX('KOSPI2 Raw'!$A:$N,MATCH("KOSPI2 "&amp;MONTH(H$1)&amp;"/"&amp;YEAR(H$1)-2000&amp;" C"&amp;$A18,'KOSPI2 Raw'!$B:$B,0),13)),0))/100</f>
        <v>0.12587647130000001</v>
      </c>
      <c r="I18">
        <f>(IFERROR(IFERROR(INDEX('KOSPI2 Raw'!$A:$N,MATCH("KOSPI2 "&amp;MONTH(I$1)&amp;" C"&amp;$A18,'KOSPI2 Raw'!$B:$B,0),13),INDEX('KOSPI2 Raw'!$A:$N,MATCH("KOSPI2 "&amp;MONTH(I$1)&amp;"/"&amp;YEAR(I$1)-2000&amp;" C"&amp;$A18,'KOSPI2 Raw'!$B:$B,0),13)),0))/100</f>
        <v>3.8310359820000001E-2</v>
      </c>
      <c r="J18">
        <f>(IFERROR(IFERROR(INDEX('KOSPI2 Raw'!$A:$N,MATCH("KOSPI2 "&amp;MONTH(J$1)&amp;" C"&amp;$A18,'KOSPI2 Raw'!$B:$B,0),13),INDEX('KOSPI2 Raw'!$A:$N,MATCH("KOSPI2 "&amp;MONTH(J$1)&amp;"/"&amp;YEAR(J$1)-2000&amp;" C"&amp;$A18,'KOSPI2 Raw'!$B:$B,0),13)),0))/100</f>
        <v>0.17713908750000001</v>
      </c>
      <c r="K18">
        <f>(IFERROR(IFERROR(INDEX('KOSPI2 Raw'!$A:$N,MATCH("KOSPI2 "&amp;MONTH(K$1)&amp;" C"&amp;$A18,'KOSPI2 Raw'!$B:$B,0),13),INDEX('KOSPI2 Raw'!$A:$N,MATCH("KOSPI2 "&amp;MONTH(K$1)&amp;"/"&amp;YEAR(K$1)-2000&amp;" C"&amp;$A18,'KOSPI2 Raw'!$B:$B,0),13)),0))/100</f>
        <v>2.8445148009999997E-2</v>
      </c>
      <c r="L18">
        <f>(IFERROR(IFERROR(INDEX('KOSPI2 Raw'!$A:$N,MATCH("KOSPI2 "&amp;MONTH(L$1)&amp;" C"&amp;$A18,'KOSPI2 Raw'!$B:$B,0),13),INDEX('KOSPI2 Raw'!$A:$N,MATCH("KOSPI2 "&amp;MONTH(L$1)&amp;"/"&amp;YEAR(L$1)-2000&amp;" C"&amp;$A18,'KOSPI2 Raw'!$B:$B,0),13)),0))/100</f>
        <v>0.17713908750000001</v>
      </c>
    </row>
    <row r="19" spans="1:12" x14ac:dyDescent="0.3">
      <c r="A19" s="1">
        <v>312.5</v>
      </c>
      <c r="B19">
        <f>(IFERROR(IFERROR(INDEX('KOSPI2 Raw'!$A:$N,MATCH("KOSPI2 "&amp;MONTH(B$1)&amp;" C"&amp;$A19,'KOSPI2 Raw'!$B:$B,0),13),INDEX('KOSPI2 Raw'!$A:$N,MATCH("KOSPI2 "&amp;MONTH(B$1)&amp;"/"&amp;YEAR(B$1)-2000&amp;" C"&amp;$A19,'KOSPI2 Raw'!$B:$B,0),13)),0))/100</f>
        <v>0.1740127803</v>
      </c>
      <c r="C19">
        <f>(IFERROR(IFERROR(INDEX('KOSPI2 Raw'!$A:$N,MATCH("KOSPI2 "&amp;MONTH(C$1)&amp;" C"&amp;$A19,'KOSPI2 Raw'!$B:$B,0),13),INDEX('KOSPI2 Raw'!$A:$N,MATCH("KOSPI2 "&amp;MONTH(C$1)&amp;"/"&amp;YEAR(C$1)-2000&amp;" C"&amp;$A19,'KOSPI2 Raw'!$B:$B,0),13)),0))/100</f>
        <v>0.16991186519999998</v>
      </c>
      <c r="D19">
        <f>(IFERROR(IFERROR(INDEX('KOSPI2 Raw'!$A:$N,MATCH("KOSPI2 "&amp;MONTH(D$1)&amp;" C"&amp;$A19,'KOSPI2 Raw'!$B:$B,0),13),INDEX('KOSPI2 Raw'!$A:$N,MATCH("KOSPI2 "&amp;MONTH(D$1)&amp;"/"&amp;YEAR(D$1)-2000&amp;" C"&amp;$A19,'KOSPI2 Raw'!$B:$B,0),13)),0))/100</f>
        <v>0.13763939519999999</v>
      </c>
      <c r="E19">
        <f>(IFERROR(IFERROR(INDEX('KOSPI2 Raw'!$A:$N,MATCH("KOSPI2 "&amp;MONTH(E$1)&amp;" C"&amp;$A19,'KOSPI2 Raw'!$B:$B,0),13),INDEX('KOSPI2 Raw'!$A:$N,MATCH("KOSPI2 "&amp;MONTH(E$1)&amp;"/"&amp;YEAR(E$1)-2000&amp;" C"&amp;$A19,'KOSPI2 Raw'!$B:$B,0),13)),0))/100</f>
        <v>0</v>
      </c>
      <c r="F19">
        <f>(IFERROR(IFERROR(INDEX('KOSPI2 Raw'!$A:$N,MATCH("KOSPI2 "&amp;MONTH(F$1)&amp;" C"&amp;$A19,'KOSPI2 Raw'!$B:$B,0),13),INDEX('KOSPI2 Raw'!$A:$N,MATCH("KOSPI2 "&amp;MONTH(F$1)&amp;"/"&amp;YEAR(F$1)-2000&amp;" C"&amp;$A19,'KOSPI2 Raw'!$B:$B,0),13)),0))/100</f>
        <v>0</v>
      </c>
      <c r="G19">
        <f>(IFERROR(IFERROR(INDEX('KOSPI2 Raw'!$A:$N,MATCH("KOSPI2 "&amp;MONTH(G$1)&amp;" C"&amp;$A19,'KOSPI2 Raw'!$B:$B,0),13),INDEX('KOSPI2 Raw'!$A:$N,MATCH("KOSPI2 "&amp;MONTH(G$1)&amp;"/"&amp;YEAR(G$1)-2000&amp;" C"&amp;$A19,'KOSPI2 Raw'!$B:$B,0),13)),0))/100</f>
        <v>0</v>
      </c>
      <c r="H19">
        <f>(IFERROR(IFERROR(INDEX('KOSPI2 Raw'!$A:$N,MATCH("KOSPI2 "&amp;MONTH(H$1)&amp;" C"&amp;$A19,'KOSPI2 Raw'!$B:$B,0),13),INDEX('KOSPI2 Raw'!$A:$N,MATCH("KOSPI2 "&amp;MONTH(H$1)&amp;"/"&amp;YEAR(H$1)-2000&amp;" C"&amp;$A19,'KOSPI2 Raw'!$B:$B,0),13)),0))/100</f>
        <v>0</v>
      </c>
      <c r="I19">
        <f>(IFERROR(IFERROR(INDEX('KOSPI2 Raw'!$A:$N,MATCH("KOSPI2 "&amp;MONTH(I$1)&amp;" C"&amp;$A19,'KOSPI2 Raw'!$B:$B,0),13),INDEX('KOSPI2 Raw'!$A:$N,MATCH("KOSPI2 "&amp;MONTH(I$1)&amp;"/"&amp;YEAR(I$1)-2000&amp;" C"&amp;$A19,'KOSPI2 Raw'!$B:$B,0),13)),0))/100</f>
        <v>0</v>
      </c>
      <c r="J19">
        <f>(IFERROR(IFERROR(INDEX('KOSPI2 Raw'!$A:$N,MATCH("KOSPI2 "&amp;MONTH(J$1)&amp;" C"&amp;$A19,'KOSPI2 Raw'!$B:$B,0),13),INDEX('KOSPI2 Raw'!$A:$N,MATCH("KOSPI2 "&amp;MONTH(J$1)&amp;"/"&amp;YEAR(J$1)-2000&amp;" C"&amp;$A19,'KOSPI2 Raw'!$B:$B,0),13)),0))/100</f>
        <v>0.1740127803</v>
      </c>
      <c r="K19">
        <f>(IFERROR(IFERROR(INDEX('KOSPI2 Raw'!$A:$N,MATCH("KOSPI2 "&amp;MONTH(K$1)&amp;" C"&amp;$A19,'KOSPI2 Raw'!$B:$B,0),13),INDEX('KOSPI2 Raw'!$A:$N,MATCH("KOSPI2 "&amp;MONTH(K$1)&amp;"/"&amp;YEAR(K$1)-2000&amp;" C"&amp;$A19,'KOSPI2 Raw'!$B:$B,0),13)),0))/100</f>
        <v>0</v>
      </c>
      <c r="L19">
        <f>(IFERROR(IFERROR(INDEX('KOSPI2 Raw'!$A:$N,MATCH("KOSPI2 "&amp;MONTH(L$1)&amp;" C"&amp;$A19,'KOSPI2 Raw'!$B:$B,0),13),INDEX('KOSPI2 Raw'!$A:$N,MATCH("KOSPI2 "&amp;MONTH(L$1)&amp;"/"&amp;YEAR(L$1)-2000&amp;" C"&amp;$A19,'KOSPI2 Raw'!$B:$B,0),13)),0))/100</f>
        <v>0.1740127803</v>
      </c>
    </row>
    <row r="20" spans="1:12" x14ac:dyDescent="0.3">
      <c r="A20" s="1">
        <v>315</v>
      </c>
      <c r="B20">
        <f>(IFERROR(IFERROR(INDEX('KOSPI2 Raw'!$A:$N,MATCH("KOSPI2 "&amp;MONTH(B$1)&amp;" C"&amp;$A20,'KOSPI2 Raw'!$B:$B,0),13),INDEX('KOSPI2 Raw'!$A:$N,MATCH("KOSPI2 "&amp;MONTH(B$1)&amp;"/"&amp;YEAR(B$1)-2000&amp;" C"&amp;$A20,'KOSPI2 Raw'!$B:$B,0),13)),0))/100</f>
        <v>0.1687344747</v>
      </c>
      <c r="C20">
        <f>(IFERROR(IFERROR(INDEX('KOSPI2 Raw'!$A:$N,MATCH("KOSPI2 "&amp;MONTH(C$1)&amp;" C"&amp;$A20,'KOSPI2 Raw'!$B:$B,0),13),INDEX('KOSPI2 Raw'!$A:$N,MATCH("KOSPI2 "&amp;MONTH(C$1)&amp;"/"&amp;YEAR(C$1)-2000&amp;" C"&amp;$A20,'KOSPI2 Raw'!$B:$B,0),13)),0))/100</f>
        <v>0.16669680119999999</v>
      </c>
      <c r="D20">
        <f>(IFERROR(IFERROR(INDEX('KOSPI2 Raw'!$A:$N,MATCH("KOSPI2 "&amp;MONTH(D$1)&amp;" C"&amp;$A20,'KOSPI2 Raw'!$B:$B,0),13),INDEX('KOSPI2 Raw'!$A:$N,MATCH("KOSPI2 "&amp;MONTH(D$1)&amp;"/"&amp;YEAR(D$1)-2000&amp;" C"&amp;$A20,'KOSPI2 Raw'!$B:$B,0),13)),0))/100</f>
        <v>0.15630637110000001</v>
      </c>
      <c r="E20">
        <f>(IFERROR(IFERROR(INDEX('KOSPI2 Raw'!$A:$N,MATCH("KOSPI2 "&amp;MONTH(E$1)&amp;" C"&amp;$A20,'KOSPI2 Raw'!$B:$B,0),13),INDEX('KOSPI2 Raw'!$A:$N,MATCH("KOSPI2 "&amp;MONTH(E$1)&amp;"/"&amp;YEAR(E$1)-2000&amp;" C"&amp;$A20,'KOSPI2 Raw'!$B:$B,0),13)),0))/100</f>
        <v>0.1151908566</v>
      </c>
      <c r="F20">
        <f>(IFERROR(IFERROR(INDEX('KOSPI2 Raw'!$A:$N,MATCH("KOSPI2 "&amp;MONTH(F$1)&amp;" C"&amp;$A20,'KOSPI2 Raw'!$B:$B,0),13),INDEX('KOSPI2 Raw'!$A:$N,MATCH("KOSPI2 "&amp;MONTH(F$1)&amp;"/"&amp;YEAR(F$1)-2000&amp;" C"&amp;$A20,'KOSPI2 Raw'!$B:$B,0),13)),0))/100</f>
        <v>0.1753227842</v>
      </c>
      <c r="G20">
        <f>(IFERROR(IFERROR(INDEX('KOSPI2 Raw'!$A:$N,MATCH("KOSPI2 "&amp;MONTH(G$1)&amp;" C"&amp;$A20,'KOSPI2 Raw'!$B:$B,0),13),INDEX('KOSPI2 Raw'!$A:$N,MATCH("KOSPI2 "&amp;MONTH(G$1)&amp;"/"&amp;YEAR(G$1)-2000&amp;" C"&amp;$A20,'KOSPI2 Raw'!$B:$B,0),13)),0))/100</f>
        <v>3.7774442989999997E-2</v>
      </c>
      <c r="H20">
        <f>(IFERROR(IFERROR(INDEX('KOSPI2 Raw'!$A:$N,MATCH("KOSPI2 "&amp;MONTH(H$1)&amp;" C"&amp;$A20,'KOSPI2 Raw'!$B:$B,0),13),INDEX('KOSPI2 Raw'!$A:$N,MATCH("KOSPI2 "&amp;MONTH(H$1)&amp;"/"&amp;YEAR(H$1)-2000&amp;" C"&amp;$A20,'KOSPI2 Raw'!$B:$B,0),13)),0))/100</f>
        <v>3.5312903480000005E-2</v>
      </c>
      <c r="I20">
        <f>(IFERROR(IFERROR(INDEX('KOSPI2 Raw'!$A:$N,MATCH("KOSPI2 "&amp;MONTH(I$1)&amp;" C"&amp;$A20,'KOSPI2 Raw'!$B:$B,0),13),INDEX('KOSPI2 Raw'!$A:$N,MATCH("KOSPI2 "&amp;MONTH(I$1)&amp;"/"&amp;YEAR(I$1)-2000&amp;" C"&amp;$A20,'KOSPI2 Raw'!$B:$B,0),13)),0))/100</f>
        <v>0</v>
      </c>
      <c r="J20">
        <f>(IFERROR(IFERROR(INDEX('KOSPI2 Raw'!$A:$N,MATCH("KOSPI2 "&amp;MONTH(J$1)&amp;" C"&amp;$A20,'KOSPI2 Raw'!$B:$B,0),13),INDEX('KOSPI2 Raw'!$A:$N,MATCH("KOSPI2 "&amp;MONTH(J$1)&amp;"/"&amp;YEAR(J$1)-2000&amp;" C"&amp;$A20,'KOSPI2 Raw'!$B:$B,0),13)),0))/100</f>
        <v>0.1687344747</v>
      </c>
      <c r="K20">
        <f>(IFERROR(IFERROR(INDEX('KOSPI2 Raw'!$A:$N,MATCH("KOSPI2 "&amp;MONTH(K$1)&amp;" C"&amp;$A20,'KOSPI2 Raw'!$B:$B,0),13),INDEX('KOSPI2 Raw'!$A:$N,MATCH("KOSPI2 "&amp;MONTH(K$1)&amp;"/"&amp;YEAR(K$1)-2000&amp;" C"&amp;$A20,'KOSPI2 Raw'!$B:$B,0),13)),0))/100</f>
        <v>0</v>
      </c>
      <c r="L20">
        <f>(IFERROR(IFERROR(INDEX('KOSPI2 Raw'!$A:$N,MATCH("KOSPI2 "&amp;MONTH(L$1)&amp;" C"&amp;$A20,'KOSPI2 Raw'!$B:$B,0),13),INDEX('KOSPI2 Raw'!$A:$N,MATCH("KOSPI2 "&amp;MONTH(L$1)&amp;"/"&amp;YEAR(L$1)-2000&amp;" C"&amp;$A20,'KOSPI2 Raw'!$B:$B,0),13)),0))/100</f>
        <v>0.1687344747</v>
      </c>
    </row>
    <row r="21" spans="1:12" x14ac:dyDescent="0.3">
      <c r="A21" s="1">
        <v>317.5</v>
      </c>
      <c r="B21">
        <f>(IFERROR(IFERROR(INDEX('KOSPI2 Raw'!$A:$N,MATCH("KOSPI2 "&amp;MONTH(B$1)&amp;" C"&amp;$A21,'KOSPI2 Raw'!$B:$B,0),13),INDEX('KOSPI2 Raw'!$A:$N,MATCH("KOSPI2 "&amp;MONTH(B$1)&amp;"/"&amp;YEAR(B$1)-2000&amp;" C"&amp;$A21,'KOSPI2 Raw'!$B:$B,0),13)),0))/100</f>
        <v>0.1657077025</v>
      </c>
      <c r="C21">
        <f>(IFERROR(IFERROR(INDEX('KOSPI2 Raw'!$A:$N,MATCH("KOSPI2 "&amp;MONTH(C$1)&amp;" C"&amp;$A21,'KOSPI2 Raw'!$B:$B,0),13),INDEX('KOSPI2 Raw'!$A:$N,MATCH("KOSPI2 "&amp;MONTH(C$1)&amp;"/"&amp;YEAR(C$1)-2000&amp;" C"&amp;$A21,'KOSPI2 Raw'!$B:$B,0),13)),0))/100</f>
        <v>0.1686590241</v>
      </c>
      <c r="D21">
        <f>(IFERROR(IFERROR(INDEX('KOSPI2 Raw'!$A:$N,MATCH("KOSPI2 "&amp;MONTH(D$1)&amp;" C"&amp;$A21,'KOSPI2 Raw'!$B:$B,0),13),INDEX('KOSPI2 Raw'!$A:$N,MATCH("KOSPI2 "&amp;MONTH(D$1)&amp;"/"&amp;YEAR(D$1)-2000&amp;" C"&amp;$A21,'KOSPI2 Raw'!$B:$B,0),13)),0))/100</f>
        <v>0.13706069980000002</v>
      </c>
      <c r="E21">
        <f>(IFERROR(IFERROR(INDEX('KOSPI2 Raw'!$A:$N,MATCH("KOSPI2 "&amp;MONTH(E$1)&amp;" C"&amp;$A21,'KOSPI2 Raw'!$B:$B,0),13),INDEX('KOSPI2 Raw'!$A:$N,MATCH("KOSPI2 "&amp;MONTH(E$1)&amp;"/"&amp;YEAR(E$1)-2000&amp;" C"&amp;$A21,'KOSPI2 Raw'!$B:$B,0),13)),0))/100</f>
        <v>0</v>
      </c>
      <c r="F21">
        <f>(IFERROR(IFERROR(INDEX('KOSPI2 Raw'!$A:$N,MATCH("KOSPI2 "&amp;MONTH(F$1)&amp;" C"&amp;$A21,'KOSPI2 Raw'!$B:$B,0),13),INDEX('KOSPI2 Raw'!$A:$N,MATCH("KOSPI2 "&amp;MONTH(F$1)&amp;"/"&amp;YEAR(F$1)-2000&amp;" C"&amp;$A21,'KOSPI2 Raw'!$B:$B,0),13)),0))/100</f>
        <v>0</v>
      </c>
      <c r="G21">
        <f>(IFERROR(IFERROR(INDEX('KOSPI2 Raw'!$A:$N,MATCH("KOSPI2 "&amp;MONTH(G$1)&amp;" C"&amp;$A21,'KOSPI2 Raw'!$B:$B,0),13),INDEX('KOSPI2 Raw'!$A:$N,MATCH("KOSPI2 "&amp;MONTH(G$1)&amp;"/"&amp;YEAR(G$1)-2000&amp;" C"&amp;$A21,'KOSPI2 Raw'!$B:$B,0),13)),0))/100</f>
        <v>0</v>
      </c>
      <c r="H21">
        <f>(IFERROR(IFERROR(INDEX('KOSPI2 Raw'!$A:$N,MATCH("KOSPI2 "&amp;MONTH(H$1)&amp;" C"&amp;$A21,'KOSPI2 Raw'!$B:$B,0),13),INDEX('KOSPI2 Raw'!$A:$N,MATCH("KOSPI2 "&amp;MONTH(H$1)&amp;"/"&amp;YEAR(H$1)-2000&amp;" C"&amp;$A21,'KOSPI2 Raw'!$B:$B,0),13)),0))/100</f>
        <v>0</v>
      </c>
      <c r="I21">
        <f>(IFERROR(IFERROR(INDEX('KOSPI2 Raw'!$A:$N,MATCH("KOSPI2 "&amp;MONTH(I$1)&amp;" C"&amp;$A21,'KOSPI2 Raw'!$B:$B,0),13),INDEX('KOSPI2 Raw'!$A:$N,MATCH("KOSPI2 "&amp;MONTH(I$1)&amp;"/"&amp;YEAR(I$1)-2000&amp;" C"&amp;$A21,'KOSPI2 Raw'!$B:$B,0),13)),0))/100</f>
        <v>0</v>
      </c>
      <c r="J21">
        <f>(IFERROR(IFERROR(INDEX('KOSPI2 Raw'!$A:$N,MATCH("KOSPI2 "&amp;MONTH(J$1)&amp;" C"&amp;$A21,'KOSPI2 Raw'!$B:$B,0),13),INDEX('KOSPI2 Raw'!$A:$N,MATCH("KOSPI2 "&amp;MONTH(J$1)&amp;"/"&amp;YEAR(J$1)-2000&amp;" C"&amp;$A21,'KOSPI2 Raw'!$B:$B,0),13)),0))/100</f>
        <v>0.1657077025</v>
      </c>
      <c r="K21">
        <f>(IFERROR(IFERROR(INDEX('KOSPI2 Raw'!$A:$N,MATCH("KOSPI2 "&amp;MONTH(K$1)&amp;" C"&amp;$A21,'KOSPI2 Raw'!$B:$B,0),13),INDEX('KOSPI2 Raw'!$A:$N,MATCH("KOSPI2 "&amp;MONTH(K$1)&amp;"/"&amp;YEAR(K$1)-2000&amp;" C"&amp;$A21,'KOSPI2 Raw'!$B:$B,0),13)),0))/100</f>
        <v>0</v>
      </c>
      <c r="L21">
        <f>(IFERROR(IFERROR(INDEX('KOSPI2 Raw'!$A:$N,MATCH("KOSPI2 "&amp;MONTH(L$1)&amp;" C"&amp;$A21,'KOSPI2 Raw'!$B:$B,0),13),INDEX('KOSPI2 Raw'!$A:$N,MATCH("KOSPI2 "&amp;MONTH(L$1)&amp;"/"&amp;YEAR(L$1)-2000&amp;" C"&amp;$A21,'KOSPI2 Raw'!$B:$B,0),13)),0))/100</f>
        <v>0.1657077025</v>
      </c>
    </row>
    <row r="22" spans="1:12" x14ac:dyDescent="0.3">
      <c r="A22" s="1">
        <v>320</v>
      </c>
      <c r="B22">
        <f>(IFERROR(IFERROR(INDEX('KOSPI2 Raw'!$A:$N,MATCH("KOSPI2 "&amp;MONTH(B$1)&amp;" C"&amp;$A22,'KOSPI2 Raw'!$B:$B,0),13),INDEX('KOSPI2 Raw'!$A:$N,MATCH("KOSPI2 "&amp;MONTH(B$1)&amp;"/"&amp;YEAR(B$1)-2000&amp;" C"&amp;$A22,'KOSPI2 Raw'!$B:$B,0),13)),0))/100</f>
        <v>0.1627602903</v>
      </c>
      <c r="C22">
        <f>(IFERROR(IFERROR(INDEX('KOSPI2 Raw'!$A:$N,MATCH("KOSPI2 "&amp;MONTH(C$1)&amp;" C"&amp;$A22,'KOSPI2 Raw'!$B:$B,0),13),INDEX('KOSPI2 Raw'!$A:$N,MATCH("KOSPI2 "&amp;MONTH(C$1)&amp;"/"&amp;YEAR(C$1)-2000&amp;" C"&amp;$A22,'KOSPI2 Raw'!$B:$B,0),13)),0))/100</f>
        <v>0.16369696720000002</v>
      </c>
      <c r="D22">
        <f>(IFERROR(IFERROR(INDEX('KOSPI2 Raw'!$A:$N,MATCH("KOSPI2 "&amp;MONTH(D$1)&amp;" C"&amp;$A22,'KOSPI2 Raw'!$B:$B,0),13),INDEX('KOSPI2 Raw'!$A:$N,MATCH("KOSPI2 "&amp;MONTH(D$1)&amp;"/"&amp;YEAR(D$1)-2000&amp;" C"&amp;$A22,'KOSPI2 Raw'!$B:$B,0),13)),0))/100</f>
        <v>0.1527835635</v>
      </c>
      <c r="E22">
        <f>(IFERROR(IFERROR(INDEX('KOSPI2 Raw'!$A:$N,MATCH("KOSPI2 "&amp;MONTH(E$1)&amp;" C"&amp;$A22,'KOSPI2 Raw'!$B:$B,0),13),INDEX('KOSPI2 Raw'!$A:$N,MATCH("KOSPI2 "&amp;MONTH(E$1)&amp;"/"&amp;YEAR(E$1)-2000&amp;" C"&amp;$A22,'KOSPI2 Raw'!$B:$B,0),13)),0))/100</f>
        <v>0.12982898670000001</v>
      </c>
      <c r="F22">
        <f>(IFERROR(IFERROR(INDEX('KOSPI2 Raw'!$A:$N,MATCH("KOSPI2 "&amp;MONTH(F$1)&amp;" C"&amp;$A22,'KOSPI2 Raw'!$B:$B,0),13),INDEX('KOSPI2 Raw'!$A:$N,MATCH("KOSPI2 "&amp;MONTH(F$1)&amp;"/"&amp;YEAR(F$1)-2000&amp;" C"&amp;$A22,'KOSPI2 Raw'!$B:$B,0),13)),0))/100</f>
        <v>0.1531391557</v>
      </c>
      <c r="G22">
        <f>(IFERROR(IFERROR(INDEX('KOSPI2 Raw'!$A:$N,MATCH("KOSPI2 "&amp;MONTH(G$1)&amp;" C"&amp;$A22,'KOSPI2 Raw'!$B:$B,0),13),INDEX('KOSPI2 Raw'!$A:$N,MATCH("KOSPI2 "&amp;MONTH(G$1)&amp;"/"&amp;YEAR(G$1)-2000&amp;" C"&amp;$A22,'KOSPI2 Raw'!$B:$B,0),13)),0))/100</f>
        <v>2.7818276540000002E-2</v>
      </c>
      <c r="H22">
        <f>(IFERROR(IFERROR(INDEX('KOSPI2 Raw'!$A:$N,MATCH("KOSPI2 "&amp;MONTH(H$1)&amp;" C"&amp;$A22,'KOSPI2 Raw'!$B:$B,0),13),INDEX('KOSPI2 Raw'!$A:$N,MATCH("KOSPI2 "&amp;MONTH(H$1)&amp;"/"&amp;YEAR(H$1)-2000&amp;" C"&amp;$A22,'KOSPI2 Raw'!$B:$B,0),13)),0))/100</f>
        <v>0.18818122909999999</v>
      </c>
      <c r="I22">
        <f>(IFERROR(IFERROR(INDEX('KOSPI2 Raw'!$A:$N,MATCH("KOSPI2 "&amp;MONTH(I$1)&amp;" C"&amp;$A22,'KOSPI2 Raw'!$B:$B,0),13),INDEX('KOSPI2 Raw'!$A:$N,MATCH("KOSPI2 "&amp;MONTH(I$1)&amp;"/"&amp;YEAR(I$1)-2000&amp;" C"&amp;$A22,'KOSPI2 Raw'!$B:$B,0),13)),0))/100</f>
        <v>2.3868004489999997E-2</v>
      </c>
      <c r="J22">
        <f>(IFERROR(IFERROR(INDEX('KOSPI2 Raw'!$A:$N,MATCH("KOSPI2 "&amp;MONTH(J$1)&amp;" C"&amp;$A22,'KOSPI2 Raw'!$B:$B,0),13),INDEX('KOSPI2 Raw'!$A:$N,MATCH("KOSPI2 "&amp;MONTH(J$1)&amp;"/"&amp;YEAR(J$1)-2000&amp;" C"&amp;$A22,'KOSPI2 Raw'!$B:$B,0),13)),0))/100</f>
        <v>0.1627602903</v>
      </c>
      <c r="K22">
        <f>(IFERROR(IFERROR(INDEX('KOSPI2 Raw'!$A:$N,MATCH("KOSPI2 "&amp;MONTH(K$1)&amp;" C"&amp;$A22,'KOSPI2 Raw'!$B:$B,0),13),INDEX('KOSPI2 Raw'!$A:$N,MATCH("KOSPI2 "&amp;MONTH(K$1)&amp;"/"&amp;YEAR(K$1)-2000&amp;" C"&amp;$A22,'KOSPI2 Raw'!$B:$B,0),13)),0))/100</f>
        <v>1.79765653E-2</v>
      </c>
      <c r="L22">
        <f>(IFERROR(IFERROR(INDEX('KOSPI2 Raw'!$A:$N,MATCH("KOSPI2 "&amp;MONTH(L$1)&amp;" C"&amp;$A22,'KOSPI2 Raw'!$B:$B,0),13),INDEX('KOSPI2 Raw'!$A:$N,MATCH("KOSPI2 "&amp;MONTH(L$1)&amp;"/"&amp;YEAR(L$1)-2000&amp;" C"&amp;$A22,'KOSPI2 Raw'!$B:$B,0),13)),0))/100</f>
        <v>0.1627602903</v>
      </c>
    </row>
    <row r="23" spans="1:12" x14ac:dyDescent="0.3">
      <c r="A23" s="1">
        <v>322.5</v>
      </c>
      <c r="B23">
        <f>(IFERROR(IFERROR(INDEX('KOSPI2 Raw'!$A:$N,MATCH("KOSPI2 "&amp;MONTH(B$1)&amp;" C"&amp;$A23,'KOSPI2 Raw'!$B:$B,0),13),INDEX('KOSPI2 Raw'!$A:$N,MATCH("KOSPI2 "&amp;MONTH(B$1)&amp;"/"&amp;YEAR(B$1)-2000&amp;" C"&amp;$A23,'KOSPI2 Raw'!$B:$B,0),13)),0))/100</f>
        <v>0.16063758920000001</v>
      </c>
      <c r="C23">
        <f>(IFERROR(IFERROR(INDEX('KOSPI2 Raw'!$A:$N,MATCH("KOSPI2 "&amp;MONTH(C$1)&amp;" C"&amp;$A23,'KOSPI2 Raw'!$B:$B,0),13),INDEX('KOSPI2 Raw'!$A:$N,MATCH("KOSPI2 "&amp;MONTH(C$1)&amp;"/"&amp;YEAR(C$1)-2000&amp;" C"&amp;$A23,'KOSPI2 Raw'!$B:$B,0),13)),0))/100</f>
        <v>0.1400822571</v>
      </c>
      <c r="D23">
        <f>(IFERROR(IFERROR(INDEX('KOSPI2 Raw'!$A:$N,MATCH("KOSPI2 "&amp;MONTH(D$1)&amp;" C"&amp;$A23,'KOSPI2 Raw'!$B:$B,0),13),INDEX('KOSPI2 Raw'!$A:$N,MATCH("KOSPI2 "&amp;MONTH(D$1)&amp;"/"&amp;YEAR(D$1)-2000&amp;" C"&amp;$A23,'KOSPI2 Raw'!$B:$B,0),13)),0))/100</f>
        <v>0.14945655420000001</v>
      </c>
      <c r="E23">
        <f>(IFERROR(IFERROR(INDEX('KOSPI2 Raw'!$A:$N,MATCH("KOSPI2 "&amp;MONTH(E$1)&amp;" C"&amp;$A23,'KOSPI2 Raw'!$B:$B,0),13),INDEX('KOSPI2 Raw'!$A:$N,MATCH("KOSPI2 "&amp;MONTH(E$1)&amp;"/"&amp;YEAR(E$1)-2000&amp;" C"&amp;$A23,'KOSPI2 Raw'!$B:$B,0),13)),0))/100</f>
        <v>0</v>
      </c>
      <c r="F23">
        <f>(IFERROR(IFERROR(INDEX('KOSPI2 Raw'!$A:$N,MATCH("KOSPI2 "&amp;MONTH(F$1)&amp;" C"&amp;$A23,'KOSPI2 Raw'!$B:$B,0),13),INDEX('KOSPI2 Raw'!$A:$N,MATCH("KOSPI2 "&amp;MONTH(F$1)&amp;"/"&amp;YEAR(F$1)-2000&amp;" C"&amp;$A23,'KOSPI2 Raw'!$B:$B,0),13)),0))/100</f>
        <v>0</v>
      </c>
      <c r="G23">
        <f>(IFERROR(IFERROR(INDEX('KOSPI2 Raw'!$A:$N,MATCH("KOSPI2 "&amp;MONTH(G$1)&amp;" C"&amp;$A23,'KOSPI2 Raw'!$B:$B,0),13),INDEX('KOSPI2 Raw'!$A:$N,MATCH("KOSPI2 "&amp;MONTH(G$1)&amp;"/"&amp;YEAR(G$1)-2000&amp;" C"&amp;$A23,'KOSPI2 Raw'!$B:$B,0),13)),0))/100</f>
        <v>0</v>
      </c>
      <c r="H23">
        <f>(IFERROR(IFERROR(INDEX('KOSPI2 Raw'!$A:$N,MATCH("KOSPI2 "&amp;MONTH(H$1)&amp;" C"&amp;$A23,'KOSPI2 Raw'!$B:$B,0),13),INDEX('KOSPI2 Raw'!$A:$N,MATCH("KOSPI2 "&amp;MONTH(H$1)&amp;"/"&amp;YEAR(H$1)-2000&amp;" C"&amp;$A23,'KOSPI2 Raw'!$B:$B,0),13)),0))/100</f>
        <v>0</v>
      </c>
      <c r="I23">
        <f>(IFERROR(IFERROR(INDEX('KOSPI2 Raw'!$A:$N,MATCH("KOSPI2 "&amp;MONTH(I$1)&amp;" C"&amp;$A23,'KOSPI2 Raw'!$B:$B,0),13),INDEX('KOSPI2 Raw'!$A:$N,MATCH("KOSPI2 "&amp;MONTH(I$1)&amp;"/"&amp;YEAR(I$1)-2000&amp;" C"&amp;$A23,'KOSPI2 Raw'!$B:$B,0),13)),0))/100</f>
        <v>0</v>
      </c>
      <c r="J23">
        <f>(IFERROR(IFERROR(INDEX('KOSPI2 Raw'!$A:$N,MATCH("KOSPI2 "&amp;MONTH(J$1)&amp;" C"&amp;$A23,'KOSPI2 Raw'!$B:$B,0),13),INDEX('KOSPI2 Raw'!$A:$N,MATCH("KOSPI2 "&amp;MONTH(J$1)&amp;"/"&amp;YEAR(J$1)-2000&amp;" C"&amp;$A23,'KOSPI2 Raw'!$B:$B,0),13)),0))/100</f>
        <v>0.16063758920000001</v>
      </c>
      <c r="K23">
        <f>(IFERROR(IFERROR(INDEX('KOSPI2 Raw'!$A:$N,MATCH("KOSPI2 "&amp;MONTH(K$1)&amp;" C"&amp;$A23,'KOSPI2 Raw'!$B:$B,0),13),INDEX('KOSPI2 Raw'!$A:$N,MATCH("KOSPI2 "&amp;MONTH(K$1)&amp;"/"&amp;YEAR(K$1)-2000&amp;" C"&amp;$A23,'KOSPI2 Raw'!$B:$B,0),13)),0))/100</f>
        <v>0</v>
      </c>
      <c r="L23">
        <f>(IFERROR(IFERROR(INDEX('KOSPI2 Raw'!$A:$N,MATCH("KOSPI2 "&amp;MONTH(L$1)&amp;" C"&amp;$A23,'KOSPI2 Raw'!$B:$B,0),13),INDEX('KOSPI2 Raw'!$A:$N,MATCH("KOSPI2 "&amp;MONTH(L$1)&amp;"/"&amp;YEAR(L$1)-2000&amp;" C"&amp;$A23,'KOSPI2 Raw'!$B:$B,0),13)),0))/100</f>
        <v>0.16063758920000001</v>
      </c>
    </row>
    <row r="24" spans="1:12" x14ac:dyDescent="0.3">
      <c r="A24" s="1">
        <v>325</v>
      </c>
      <c r="B24">
        <f>(IFERROR(IFERROR(INDEX('KOSPI2 Raw'!$A:$N,MATCH("KOSPI2 "&amp;MONTH(B$1)&amp;" C"&amp;$A24,'KOSPI2 Raw'!$B:$B,0),13),INDEX('KOSPI2 Raw'!$A:$N,MATCH("KOSPI2 "&amp;MONTH(B$1)&amp;"/"&amp;YEAR(B$1)-2000&amp;" C"&amp;$A24,'KOSPI2 Raw'!$B:$B,0),13)),0))/100</f>
        <v>0.15708122769999999</v>
      </c>
      <c r="C24">
        <f>(IFERROR(IFERROR(INDEX('KOSPI2 Raw'!$A:$N,MATCH("KOSPI2 "&amp;MONTH(C$1)&amp;" C"&amp;$A24,'KOSPI2 Raw'!$B:$B,0),13),INDEX('KOSPI2 Raw'!$A:$N,MATCH("KOSPI2 "&amp;MONTH(C$1)&amp;"/"&amp;YEAR(C$1)-2000&amp;" C"&amp;$A24,'KOSPI2 Raw'!$B:$B,0),13)),0))/100</f>
        <v>0.2017920117</v>
      </c>
      <c r="D24">
        <f>(IFERROR(IFERROR(INDEX('KOSPI2 Raw'!$A:$N,MATCH("KOSPI2 "&amp;MONTH(D$1)&amp;" C"&amp;$A24,'KOSPI2 Raw'!$B:$B,0),13),INDEX('KOSPI2 Raw'!$A:$N,MATCH("KOSPI2 "&amp;MONTH(D$1)&amp;"/"&amp;YEAR(D$1)-2000&amp;" C"&amp;$A24,'KOSPI2 Raw'!$B:$B,0),13)),0))/100</f>
        <v>0.14840444050000001</v>
      </c>
      <c r="E24">
        <f>(IFERROR(IFERROR(INDEX('KOSPI2 Raw'!$A:$N,MATCH("KOSPI2 "&amp;MONTH(E$1)&amp;" C"&amp;$A24,'KOSPI2 Raw'!$B:$B,0),13),INDEX('KOSPI2 Raw'!$A:$N,MATCH("KOSPI2 "&amp;MONTH(E$1)&amp;"/"&amp;YEAR(E$1)-2000&amp;" C"&amp;$A24,'KOSPI2 Raw'!$B:$B,0),13)),0))/100</f>
        <v>0.1180303915</v>
      </c>
      <c r="F24">
        <f>(IFERROR(IFERROR(INDEX('KOSPI2 Raw'!$A:$N,MATCH("KOSPI2 "&amp;MONTH(F$1)&amp;" C"&amp;$A24,'KOSPI2 Raw'!$B:$B,0),13),INDEX('KOSPI2 Raw'!$A:$N,MATCH("KOSPI2 "&amp;MONTH(F$1)&amp;"/"&amp;YEAR(F$1)-2000&amp;" C"&amp;$A24,'KOSPI2 Raw'!$B:$B,0),13)),0))/100</f>
        <v>0.11991032580000001</v>
      </c>
      <c r="G24">
        <f>(IFERROR(IFERROR(INDEX('KOSPI2 Raw'!$A:$N,MATCH("KOSPI2 "&amp;MONTH(G$1)&amp;" C"&amp;$A24,'KOSPI2 Raw'!$B:$B,0),13),INDEX('KOSPI2 Raw'!$A:$N,MATCH("KOSPI2 "&amp;MONTH(G$1)&amp;"/"&amp;YEAR(G$1)-2000&amp;" C"&amp;$A24,'KOSPI2 Raw'!$B:$B,0),13)),0))/100</f>
        <v>1.733312704E-2</v>
      </c>
      <c r="H24">
        <f>(IFERROR(IFERROR(INDEX('KOSPI2 Raw'!$A:$N,MATCH("KOSPI2 "&amp;MONTH(H$1)&amp;" C"&amp;$A24,'KOSPI2 Raw'!$B:$B,0),13),INDEX('KOSPI2 Raw'!$A:$N,MATCH("KOSPI2 "&amp;MONTH(H$1)&amp;"/"&amp;YEAR(H$1)-2000&amp;" C"&amp;$A24,'KOSPI2 Raw'!$B:$B,0),13)),0))/100</f>
        <v>0.1219235545</v>
      </c>
      <c r="I24">
        <f>(IFERROR(IFERROR(INDEX('KOSPI2 Raw'!$A:$N,MATCH("KOSPI2 "&amp;MONTH(I$1)&amp;" C"&amp;$A24,'KOSPI2 Raw'!$B:$B,0),13),INDEX('KOSPI2 Raw'!$A:$N,MATCH("KOSPI2 "&amp;MONTH(I$1)&amp;"/"&amp;YEAR(I$1)-2000&amp;" C"&amp;$A24,'KOSPI2 Raw'!$B:$B,0),13)),0))/100</f>
        <v>1.648286689E-2</v>
      </c>
      <c r="J24">
        <f>(IFERROR(IFERROR(INDEX('KOSPI2 Raw'!$A:$N,MATCH("KOSPI2 "&amp;MONTH(J$1)&amp;" C"&amp;$A24,'KOSPI2 Raw'!$B:$B,0),13),INDEX('KOSPI2 Raw'!$A:$N,MATCH("KOSPI2 "&amp;MONTH(J$1)&amp;"/"&amp;YEAR(J$1)-2000&amp;" C"&amp;$A24,'KOSPI2 Raw'!$B:$B,0),13)),0))/100</f>
        <v>0.15708122769999999</v>
      </c>
      <c r="K24">
        <f>(IFERROR(IFERROR(INDEX('KOSPI2 Raw'!$A:$N,MATCH("KOSPI2 "&amp;MONTH(K$1)&amp;" C"&amp;$A24,'KOSPI2 Raw'!$B:$B,0),13),INDEX('KOSPI2 Raw'!$A:$N,MATCH("KOSPI2 "&amp;MONTH(K$1)&amp;"/"&amp;YEAR(K$1)-2000&amp;" C"&amp;$A24,'KOSPI2 Raw'!$B:$B,0),13)),0))/100</f>
        <v>0</v>
      </c>
      <c r="L24">
        <f>(IFERROR(IFERROR(INDEX('KOSPI2 Raw'!$A:$N,MATCH("KOSPI2 "&amp;MONTH(L$1)&amp;" C"&amp;$A24,'KOSPI2 Raw'!$B:$B,0),13),INDEX('KOSPI2 Raw'!$A:$N,MATCH("KOSPI2 "&amp;MONTH(L$1)&amp;"/"&amp;YEAR(L$1)-2000&amp;" C"&amp;$A24,'KOSPI2 Raw'!$B:$B,0),13)),0))/100</f>
        <v>0.15708122769999999</v>
      </c>
    </row>
    <row r="25" spans="1:12" x14ac:dyDescent="0.3">
      <c r="A25" s="1">
        <v>327.5</v>
      </c>
      <c r="B25">
        <f>(IFERROR(IFERROR(INDEX('KOSPI2 Raw'!$A:$N,MATCH("KOSPI2 "&amp;MONTH(B$1)&amp;" C"&amp;$A25,'KOSPI2 Raw'!$B:$B,0),13),INDEX('KOSPI2 Raw'!$A:$N,MATCH("KOSPI2 "&amp;MONTH(B$1)&amp;"/"&amp;YEAR(B$1)-2000&amp;" C"&amp;$A25,'KOSPI2 Raw'!$B:$B,0),13)),0))/100</f>
        <v>0.15442776129999999</v>
      </c>
      <c r="C25">
        <f>(IFERROR(IFERROR(INDEX('KOSPI2 Raw'!$A:$N,MATCH("KOSPI2 "&amp;MONTH(C$1)&amp;" C"&amp;$A25,'KOSPI2 Raw'!$B:$B,0),13),INDEX('KOSPI2 Raw'!$A:$N,MATCH("KOSPI2 "&amp;MONTH(C$1)&amp;"/"&amp;YEAR(C$1)-2000&amp;" C"&amp;$A25,'KOSPI2 Raw'!$B:$B,0),13)),0))/100</f>
        <v>0.20694263599999999</v>
      </c>
      <c r="D25">
        <f>(IFERROR(IFERROR(INDEX('KOSPI2 Raw'!$A:$N,MATCH("KOSPI2 "&amp;MONTH(D$1)&amp;" C"&amp;$A25,'KOSPI2 Raw'!$B:$B,0),13),INDEX('KOSPI2 Raw'!$A:$N,MATCH("KOSPI2 "&amp;MONTH(D$1)&amp;"/"&amp;YEAR(D$1)-2000&amp;" C"&amp;$A25,'KOSPI2 Raw'!$B:$B,0),13)),0))/100</f>
        <v>0.14535842639999999</v>
      </c>
      <c r="E25">
        <f>(IFERROR(IFERROR(INDEX('KOSPI2 Raw'!$A:$N,MATCH("KOSPI2 "&amp;MONTH(E$1)&amp;" C"&amp;$A25,'KOSPI2 Raw'!$B:$B,0),13),INDEX('KOSPI2 Raw'!$A:$N,MATCH("KOSPI2 "&amp;MONTH(E$1)&amp;"/"&amp;YEAR(E$1)-2000&amp;" C"&amp;$A25,'KOSPI2 Raw'!$B:$B,0),13)),0))/100</f>
        <v>0</v>
      </c>
      <c r="F25">
        <f>(IFERROR(IFERROR(INDEX('KOSPI2 Raw'!$A:$N,MATCH("KOSPI2 "&amp;MONTH(F$1)&amp;" C"&amp;$A25,'KOSPI2 Raw'!$B:$B,0),13),INDEX('KOSPI2 Raw'!$A:$N,MATCH("KOSPI2 "&amp;MONTH(F$1)&amp;"/"&amp;YEAR(F$1)-2000&amp;" C"&amp;$A25,'KOSPI2 Raw'!$B:$B,0),13)),0))/100</f>
        <v>0</v>
      </c>
      <c r="G25">
        <f>(IFERROR(IFERROR(INDEX('KOSPI2 Raw'!$A:$N,MATCH("KOSPI2 "&amp;MONTH(G$1)&amp;" C"&amp;$A25,'KOSPI2 Raw'!$B:$B,0),13),INDEX('KOSPI2 Raw'!$A:$N,MATCH("KOSPI2 "&amp;MONTH(G$1)&amp;"/"&amp;YEAR(G$1)-2000&amp;" C"&amp;$A25,'KOSPI2 Raw'!$B:$B,0),13)),0))/100</f>
        <v>0</v>
      </c>
      <c r="H25">
        <f>(IFERROR(IFERROR(INDEX('KOSPI2 Raw'!$A:$N,MATCH("KOSPI2 "&amp;MONTH(H$1)&amp;" C"&amp;$A25,'KOSPI2 Raw'!$B:$B,0),13),INDEX('KOSPI2 Raw'!$A:$N,MATCH("KOSPI2 "&amp;MONTH(H$1)&amp;"/"&amp;YEAR(H$1)-2000&amp;" C"&amp;$A25,'KOSPI2 Raw'!$B:$B,0),13)),0))/100</f>
        <v>0</v>
      </c>
      <c r="I25">
        <f>(IFERROR(IFERROR(INDEX('KOSPI2 Raw'!$A:$N,MATCH("KOSPI2 "&amp;MONTH(I$1)&amp;" C"&amp;$A25,'KOSPI2 Raw'!$B:$B,0),13),INDEX('KOSPI2 Raw'!$A:$N,MATCH("KOSPI2 "&amp;MONTH(I$1)&amp;"/"&amp;YEAR(I$1)-2000&amp;" C"&amp;$A25,'KOSPI2 Raw'!$B:$B,0),13)),0))/100</f>
        <v>0</v>
      </c>
      <c r="J25">
        <f>(IFERROR(IFERROR(INDEX('KOSPI2 Raw'!$A:$N,MATCH("KOSPI2 "&amp;MONTH(J$1)&amp;" C"&amp;$A25,'KOSPI2 Raw'!$B:$B,0),13),INDEX('KOSPI2 Raw'!$A:$N,MATCH("KOSPI2 "&amp;MONTH(J$1)&amp;"/"&amp;YEAR(J$1)-2000&amp;" C"&amp;$A25,'KOSPI2 Raw'!$B:$B,0),13)),0))/100</f>
        <v>0.15442776129999999</v>
      </c>
      <c r="K25">
        <f>(IFERROR(IFERROR(INDEX('KOSPI2 Raw'!$A:$N,MATCH("KOSPI2 "&amp;MONTH(K$1)&amp;" C"&amp;$A25,'KOSPI2 Raw'!$B:$B,0),13),INDEX('KOSPI2 Raw'!$A:$N,MATCH("KOSPI2 "&amp;MONTH(K$1)&amp;"/"&amp;YEAR(K$1)-2000&amp;" C"&amp;$A25,'KOSPI2 Raw'!$B:$B,0),13)),0))/100</f>
        <v>0</v>
      </c>
      <c r="L25">
        <f>(IFERROR(IFERROR(INDEX('KOSPI2 Raw'!$A:$N,MATCH("KOSPI2 "&amp;MONTH(L$1)&amp;" C"&amp;$A25,'KOSPI2 Raw'!$B:$B,0),13),INDEX('KOSPI2 Raw'!$A:$N,MATCH("KOSPI2 "&amp;MONTH(L$1)&amp;"/"&amp;YEAR(L$1)-2000&amp;" C"&amp;$A25,'KOSPI2 Raw'!$B:$B,0),13)),0))/100</f>
        <v>0.15442776129999999</v>
      </c>
    </row>
    <row r="26" spans="1:12" x14ac:dyDescent="0.3">
      <c r="A26" s="1">
        <v>330</v>
      </c>
      <c r="B26">
        <f>(IFERROR(IFERROR(INDEX('KOSPI2 Raw'!$A:$N,MATCH("KOSPI2 "&amp;MONTH(B$1)&amp;" C"&amp;$A26,'KOSPI2 Raw'!$B:$B,0),13),INDEX('KOSPI2 Raw'!$A:$N,MATCH("KOSPI2 "&amp;MONTH(B$1)&amp;"/"&amp;YEAR(B$1)-2000&amp;" C"&amp;$A26,'KOSPI2 Raw'!$B:$B,0),13)),0))/100</f>
        <v>0.14952817100000002</v>
      </c>
      <c r="C26">
        <f>(IFERROR(IFERROR(INDEX('KOSPI2 Raw'!$A:$N,MATCH("KOSPI2 "&amp;MONTH(C$1)&amp;" C"&amp;$A26,'KOSPI2 Raw'!$B:$B,0),13),INDEX('KOSPI2 Raw'!$A:$N,MATCH("KOSPI2 "&amp;MONTH(C$1)&amp;"/"&amp;YEAR(C$1)-2000&amp;" C"&amp;$A26,'KOSPI2 Raw'!$B:$B,0),13)),0))/100</f>
        <v>0.21334342209999999</v>
      </c>
      <c r="D26">
        <f>(IFERROR(IFERROR(INDEX('KOSPI2 Raw'!$A:$N,MATCH("KOSPI2 "&amp;MONTH(D$1)&amp;" C"&amp;$A26,'KOSPI2 Raw'!$B:$B,0),13),INDEX('KOSPI2 Raw'!$A:$N,MATCH("KOSPI2 "&amp;MONTH(D$1)&amp;"/"&amp;YEAR(D$1)-2000&amp;" C"&amp;$A26,'KOSPI2 Raw'!$B:$B,0),13)),0))/100</f>
        <v>0.1117186889</v>
      </c>
      <c r="E26">
        <f>(IFERROR(IFERROR(INDEX('KOSPI2 Raw'!$A:$N,MATCH("KOSPI2 "&amp;MONTH(E$1)&amp;" C"&amp;$A26,'KOSPI2 Raw'!$B:$B,0),13),INDEX('KOSPI2 Raw'!$A:$N,MATCH("KOSPI2 "&amp;MONTH(E$1)&amp;"/"&amp;YEAR(E$1)-2000&amp;" C"&amp;$A26,'KOSPI2 Raw'!$B:$B,0),13)),0))/100</f>
        <v>0.30614412769999999</v>
      </c>
      <c r="F26">
        <f>(IFERROR(IFERROR(INDEX('KOSPI2 Raw'!$A:$N,MATCH("KOSPI2 "&amp;MONTH(F$1)&amp;" C"&amp;$A26,'KOSPI2 Raw'!$B:$B,0),13),INDEX('KOSPI2 Raw'!$A:$N,MATCH("KOSPI2 "&amp;MONTH(F$1)&amp;"/"&amp;YEAR(F$1)-2000&amp;" C"&amp;$A26,'KOSPI2 Raw'!$B:$B,0),13)),0))/100</f>
        <v>0.11617146840000001</v>
      </c>
      <c r="G26">
        <f>(IFERROR(IFERROR(INDEX('KOSPI2 Raw'!$A:$N,MATCH("KOSPI2 "&amp;MONTH(G$1)&amp;" C"&amp;$A26,'KOSPI2 Raw'!$B:$B,0),13),INDEX('KOSPI2 Raw'!$A:$N,MATCH("KOSPI2 "&amp;MONTH(G$1)&amp;"/"&amp;YEAR(G$1)-2000&amp;" C"&amp;$A26,'KOSPI2 Raw'!$B:$B,0),13)),0))/100</f>
        <v>5.8106776460000002E-3</v>
      </c>
      <c r="H26">
        <f>(IFERROR(IFERROR(INDEX('KOSPI2 Raw'!$A:$N,MATCH("KOSPI2 "&amp;MONTH(H$1)&amp;" C"&amp;$A26,'KOSPI2 Raw'!$B:$B,0),13),INDEX('KOSPI2 Raw'!$A:$N,MATCH("KOSPI2 "&amp;MONTH(H$1)&amp;"/"&amp;YEAR(H$1)-2000&amp;" C"&amp;$A26,'KOSPI2 Raw'!$B:$B,0),13)),0))/100</f>
        <v>0.1225433054</v>
      </c>
      <c r="I26">
        <f>(IFERROR(IFERROR(INDEX('KOSPI2 Raw'!$A:$N,MATCH("KOSPI2 "&amp;MONTH(I$1)&amp;" C"&amp;$A26,'KOSPI2 Raw'!$B:$B,0),13),INDEX('KOSPI2 Raw'!$A:$N,MATCH("KOSPI2 "&amp;MONTH(I$1)&amp;"/"&amp;YEAR(I$1)-2000&amp;" C"&amp;$A26,'KOSPI2 Raw'!$B:$B,0),13)),0))/100</f>
        <v>8.5593521019999997E-3</v>
      </c>
      <c r="J26">
        <f>(IFERROR(IFERROR(INDEX('KOSPI2 Raw'!$A:$N,MATCH("KOSPI2 "&amp;MONTH(J$1)&amp;" C"&amp;$A26,'KOSPI2 Raw'!$B:$B,0),13),INDEX('KOSPI2 Raw'!$A:$N,MATCH("KOSPI2 "&amp;MONTH(J$1)&amp;"/"&amp;YEAR(J$1)-2000&amp;" C"&amp;$A26,'KOSPI2 Raw'!$B:$B,0),13)),0))/100</f>
        <v>0.14952817100000002</v>
      </c>
      <c r="K26">
        <f>(IFERROR(IFERROR(INDEX('KOSPI2 Raw'!$A:$N,MATCH("KOSPI2 "&amp;MONTH(K$1)&amp;" C"&amp;$A26,'KOSPI2 Raw'!$B:$B,0),13),INDEX('KOSPI2 Raw'!$A:$N,MATCH("KOSPI2 "&amp;MONTH(K$1)&amp;"/"&amp;YEAR(K$1)-2000&amp;" C"&amp;$A26,'KOSPI2 Raw'!$B:$B,0),13)),0))/100</f>
        <v>6.9523883430000002E-3</v>
      </c>
      <c r="L26">
        <f>(IFERROR(IFERROR(INDEX('KOSPI2 Raw'!$A:$N,MATCH("KOSPI2 "&amp;MONTH(L$1)&amp;" C"&amp;$A26,'KOSPI2 Raw'!$B:$B,0),13),INDEX('KOSPI2 Raw'!$A:$N,MATCH("KOSPI2 "&amp;MONTH(L$1)&amp;"/"&amp;YEAR(L$1)-2000&amp;" C"&amp;$A26,'KOSPI2 Raw'!$B:$B,0),13)),0))/100</f>
        <v>0.14952817100000002</v>
      </c>
    </row>
    <row r="27" spans="1:12" x14ac:dyDescent="0.3">
      <c r="A27" s="1">
        <v>332.5</v>
      </c>
      <c r="B27">
        <f>(IFERROR(IFERROR(INDEX('KOSPI2 Raw'!$A:$N,MATCH("KOSPI2 "&amp;MONTH(B$1)&amp;" C"&amp;$A27,'KOSPI2 Raw'!$B:$B,0),13),INDEX('KOSPI2 Raw'!$A:$N,MATCH("KOSPI2 "&amp;MONTH(B$1)&amp;"/"&amp;YEAR(B$1)-2000&amp;" C"&amp;$A27,'KOSPI2 Raw'!$B:$B,0),13)),0))/100</f>
        <v>0.15070637119999999</v>
      </c>
      <c r="C27">
        <f>(IFERROR(IFERROR(INDEX('KOSPI2 Raw'!$A:$N,MATCH("KOSPI2 "&amp;MONTH(C$1)&amp;" C"&amp;$A27,'KOSPI2 Raw'!$B:$B,0),13),INDEX('KOSPI2 Raw'!$A:$N,MATCH("KOSPI2 "&amp;MONTH(C$1)&amp;"/"&amp;YEAR(C$1)-2000&amp;" C"&amp;$A27,'KOSPI2 Raw'!$B:$B,0),13)),0))/100</f>
        <v>0.2144309267</v>
      </c>
      <c r="D27">
        <f>(IFERROR(IFERROR(INDEX('KOSPI2 Raw'!$A:$N,MATCH("KOSPI2 "&amp;MONTH(D$1)&amp;" C"&amp;$A27,'KOSPI2 Raw'!$B:$B,0),13),INDEX('KOSPI2 Raw'!$A:$N,MATCH("KOSPI2 "&amp;MONTH(D$1)&amp;"/"&amp;YEAR(D$1)-2000&amp;" C"&amp;$A27,'KOSPI2 Raw'!$B:$B,0),13)),0))/100</f>
        <v>0.11014217650000001</v>
      </c>
      <c r="E27">
        <f>(IFERROR(IFERROR(INDEX('KOSPI2 Raw'!$A:$N,MATCH("KOSPI2 "&amp;MONTH(E$1)&amp;" C"&amp;$A27,'KOSPI2 Raw'!$B:$B,0),13),INDEX('KOSPI2 Raw'!$A:$N,MATCH("KOSPI2 "&amp;MONTH(E$1)&amp;"/"&amp;YEAR(E$1)-2000&amp;" C"&amp;$A27,'KOSPI2 Raw'!$B:$B,0),13)),0))/100</f>
        <v>0</v>
      </c>
      <c r="F27">
        <f>(IFERROR(IFERROR(INDEX('KOSPI2 Raw'!$A:$N,MATCH("KOSPI2 "&amp;MONTH(F$1)&amp;" C"&amp;$A27,'KOSPI2 Raw'!$B:$B,0),13),INDEX('KOSPI2 Raw'!$A:$N,MATCH("KOSPI2 "&amp;MONTH(F$1)&amp;"/"&amp;YEAR(F$1)-2000&amp;" C"&amp;$A27,'KOSPI2 Raw'!$B:$B,0),13)),0))/100</f>
        <v>0</v>
      </c>
      <c r="G27">
        <f>(IFERROR(IFERROR(INDEX('KOSPI2 Raw'!$A:$N,MATCH("KOSPI2 "&amp;MONTH(G$1)&amp;" C"&amp;$A27,'KOSPI2 Raw'!$B:$B,0),13),INDEX('KOSPI2 Raw'!$A:$N,MATCH("KOSPI2 "&amp;MONTH(G$1)&amp;"/"&amp;YEAR(G$1)-2000&amp;" C"&amp;$A27,'KOSPI2 Raw'!$B:$B,0),13)),0))/100</f>
        <v>0</v>
      </c>
      <c r="H27">
        <f>(IFERROR(IFERROR(INDEX('KOSPI2 Raw'!$A:$N,MATCH("KOSPI2 "&amp;MONTH(H$1)&amp;" C"&amp;$A27,'KOSPI2 Raw'!$B:$B,0),13),INDEX('KOSPI2 Raw'!$A:$N,MATCH("KOSPI2 "&amp;MONTH(H$1)&amp;"/"&amp;YEAR(H$1)-2000&amp;" C"&amp;$A27,'KOSPI2 Raw'!$B:$B,0),13)),0))/100</f>
        <v>0</v>
      </c>
      <c r="I27">
        <f>(IFERROR(IFERROR(INDEX('KOSPI2 Raw'!$A:$N,MATCH("KOSPI2 "&amp;MONTH(I$1)&amp;" C"&amp;$A27,'KOSPI2 Raw'!$B:$B,0),13),INDEX('KOSPI2 Raw'!$A:$N,MATCH("KOSPI2 "&amp;MONTH(I$1)&amp;"/"&amp;YEAR(I$1)-2000&amp;" C"&amp;$A27,'KOSPI2 Raw'!$B:$B,0),13)),0))/100</f>
        <v>0</v>
      </c>
      <c r="J27">
        <f>(IFERROR(IFERROR(INDEX('KOSPI2 Raw'!$A:$N,MATCH("KOSPI2 "&amp;MONTH(J$1)&amp;" C"&amp;$A27,'KOSPI2 Raw'!$B:$B,0),13),INDEX('KOSPI2 Raw'!$A:$N,MATCH("KOSPI2 "&amp;MONTH(J$1)&amp;"/"&amp;YEAR(J$1)-2000&amp;" C"&amp;$A27,'KOSPI2 Raw'!$B:$B,0),13)),0))/100</f>
        <v>0.15070637119999999</v>
      </c>
      <c r="K27">
        <f>(IFERROR(IFERROR(INDEX('KOSPI2 Raw'!$A:$N,MATCH("KOSPI2 "&amp;MONTH(K$1)&amp;" C"&amp;$A27,'KOSPI2 Raw'!$B:$B,0),13),INDEX('KOSPI2 Raw'!$A:$N,MATCH("KOSPI2 "&amp;MONTH(K$1)&amp;"/"&amp;YEAR(K$1)-2000&amp;" C"&amp;$A27,'KOSPI2 Raw'!$B:$B,0),13)),0))/100</f>
        <v>0</v>
      </c>
      <c r="L27">
        <f>(IFERROR(IFERROR(INDEX('KOSPI2 Raw'!$A:$N,MATCH("KOSPI2 "&amp;MONTH(L$1)&amp;" C"&amp;$A27,'KOSPI2 Raw'!$B:$B,0),13),INDEX('KOSPI2 Raw'!$A:$N,MATCH("KOSPI2 "&amp;MONTH(L$1)&amp;"/"&amp;YEAR(L$1)-2000&amp;" C"&amp;$A27,'KOSPI2 Raw'!$B:$B,0),13)),0))/100</f>
        <v>0.15070637119999999</v>
      </c>
    </row>
    <row r="28" spans="1:12" x14ac:dyDescent="0.3">
      <c r="A28" s="1">
        <v>335</v>
      </c>
      <c r="B28">
        <f>(IFERROR(IFERROR(INDEX('KOSPI2 Raw'!$A:$N,MATCH("KOSPI2 "&amp;MONTH(B$1)&amp;" C"&amp;$A28,'KOSPI2 Raw'!$B:$B,0),13),INDEX('KOSPI2 Raw'!$A:$N,MATCH("KOSPI2 "&amp;MONTH(B$1)&amp;"/"&amp;YEAR(B$1)-2000&amp;" C"&amp;$A28,'KOSPI2 Raw'!$B:$B,0),13)),0))/100</f>
        <v>0.14819458699999999</v>
      </c>
      <c r="C28">
        <f>(IFERROR(IFERROR(INDEX('KOSPI2 Raw'!$A:$N,MATCH("KOSPI2 "&amp;MONTH(C$1)&amp;" C"&amp;$A28,'KOSPI2 Raw'!$B:$B,0),13),INDEX('KOSPI2 Raw'!$A:$N,MATCH("KOSPI2 "&amp;MONTH(C$1)&amp;"/"&amp;YEAR(C$1)-2000&amp;" C"&amp;$A28,'KOSPI2 Raw'!$B:$B,0),13)),0))/100</f>
        <v>0.36233025949999997</v>
      </c>
      <c r="D28">
        <f>(IFERROR(IFERROR(INDEX('KOSPI2 Raw'!$A:$N,MATCH("KOSPI2 "&amp;MONTH(D$1)&amp;" C"&amp;$A28,'KOSPI2 Raw'!$B:$B,0),13),INDEX('KOSPI2 Raw'!$A:$N,MATCH("KOSPI2 "&amp;MONTH(D$1)&amp;"/"&amp;YEAR(D$1)-2000&amp;" C"&amp;$A28,'KOSPI2 Raw'!$B:$B,0),13)),0))/100</f>
        <v>0.33575989839999998</v>
      </c>
      <c r="E28">
        <f>(IFERROR(IFERROR(INDEX('KOSPI2 Raw'!$A:$N,MATCH("KOSPI2 "&amp;MONTH(E$1)&amp;" C"&amp;$A28,'KOSPI2 Raw'!$B:$B,0),13),INDEX('KOSPI2 Raw'!$A:$N,MATCH("KOSPI2 "&amp;MONTH(E$1)&amp;"/"&amp;YEAR(E$1)-2000&amp;" C"&amp;$A28,'KOSPI2 Raw'!$B:$B,0),13)),0))/100</f>
        <v>0.1530067155</v>
      </c>
      <c r="F28">
        <f>(IFERROR(IFERROR(INDEX('KOSPI2 Raw'!$A:$N,MATCH("KOSPI2 "&amp;MONTH(F$1)&amp;" C"&amp;$A28,'KOSPI2 Raw'!$B:$B,0),13),INDEX('KOSPI2 Raw'!$A:$N,MATCH("KOSPI2 "&amp;MONTH(F$1)&amp;"/"&amp;YEAR(F$1)-2000&amp;" C"&amp;$A28,'KOSPI2 Raw'!$B:$B,0),13)),0))/100</f>
        <v>0.31930785080000001</v>
      </c>
      <c r="G28">
        <f>(IFERROR(IFERROR(INDEX('KOSPI2 Raw'!$A:$N,MATCH("KOSPI2 "&amp;MONTH(G$1)&amp;" C"&amp;$A28,'KOSPI2 Raw'!$B:$B,0),13),INDEX('KOSPI2 Raw'!$A:$N,MATCH("KOSPI2 "&amp;MONTH(G$1)&amp;"/"&amp;YEAR(G$1)-2000&amp;" C"&amp;$A28,'KOSPI2 Raw'!$B:$B,0),13)),0))/100</f>
        <v>0.2330057941</v>
      </c>
      <c r="H28">
        <f>(IFERROR(IFERROR(INDEX('KOSPI2 Raw'!$A:$N,MATCH("KOSPI2 "&amp;MONTH(H$1)&amp;" C"&amp;$A28,'KOSPI2 Raw'!$B:$B,0),13),INDEX('KOSPI2 Raw'!$A:$N,MATCH("KOSPI2 "&amp;MONTH(H$1)&amp;"/"&amp;YEAR(H$1)-2000&amp;" C"&amp;$A28,'KOSPI2 Raw'!$B:$B,0),13)),0))/100</f>
        <v>0.1198967455</v>
      </c>
      <c r="I28">
        <f>(IFERROR(IFERROR(INDEX('KOSPI2 Raw'!$A:$N,MATCH("KOSPI2 "&amp;MONTH(I$1)&amp;" C"&amp;$A28,'KOSPI2 Raw'!$B:$B,0),13),INDEX('KOSPI2 Raw'!$A:$N,MATCH("KOSPI2 "&amp;MONTH(I$1)&amp;"/"&amp;YEAR(I$1)-2000&amp;" C"&amp;$A28,'KOSPI2 Raw'!$B:$B,0),13)),0))/100</f>
        <v>0</v>
      </c>
      <c r="J28">
        <f>(IFERROR(IFERROR(INDEX('KOSPI2 Raw'!$A:$N,MATCH("KOSPI2 "&amp;MONTH(J$1)&amp;" C"&amp;$A28,'KOSPI2 Raw'!$B:$B,0),13),INDEX('KOSPI2 Raw'!$A:$N,MATCH("KOSPI2 "&amp;MONTH(J$1)&amp;"/"&amp;YEAR(J$1)-2000&amp;" C"&amp;$A28,'KOSPI2 Raw'!$B:$B,0),13)),0))/100</f>
        <v>0.14819458699999999</v>
      </c>
      <c r="K28">
        <f>(IFERROR(IFERROR(INDEX('KOSPI2 Raw'!$A:$N,MATCH("KOSPI2 "&amp;MONTH(K$1)&amp;" C"&amp;$A28,'KOSPI2 Raw'!$B:$B,0),13),INDEX('KOSPI2 Raw'!$A:$N,MATCH("KOSPI2 "&amp;MONTH(K$1)&amp;"/"&amp;YEAR(K$1)-2000&amp;" C"&amp;$A28,'KOSPI2 Raw'!$B:$B,0),13)),0))/100</f>
        <v>0</v>
      </c>
      <c r="L28">
        <f>(IFERROR(IFERROR(INDEX('KOSPI2 Raw'!$A:$N,MATCH("KOSPI2 "&amp;MONTH(L$1)&amp;" C"&amp;$A28,'KOSPI2 Raw'!$B:$B,0),13),INDEX('KOSPI2 Raw'!$A:$N,MATCH("KOSPI2 "&amp;MONTH(L$1)&amp;"/"&amp;YEAR(L$1)-2000&amp;" C"&amp;$A28,'KOSPI2 Raw'!$B:$B,0),13)),0))/100</f>
        <v>0.14819458699999999</v>
      </c>
    </row>
    <row r="29" spans="1:12" x14ac:dyDescent="0.3">
      <c r="A29" s="1">
        <v>337.5</v>
      </c>
      <c r="B29">
        <f>(IFERROR(IFERROR(INDEX('KOSPI2 Raw'!$A:$N,MATCH("KOSPI2 "&amp;MONTH(B$1)&amp;" C"&amp;$A29,'KOSPI2 Raw'!$B:$B,0),13),INDEX('KOSPI2 Raw'!$A:$N,MATCH("KOSPI2 "&amp;MONTH(B$1)&amp;"/"&amp;YEAR(B$1)-2000&amp;" C"&amp;$A29,'KOSPI2 Raw'!$B:$B,0),13)),0))/100</f>
        <v>0.14336012009999999</v>
      </c>
      <c r="C29">
        <f>(IFERROR(IFERROR(INDEX('KOSPI2 Raw'!$A:$N,MATCH("KOSPI2 "&amp;MONTH(C$1)&amp;" C"&amp;$A29,'KOSPI2 Raw'!$B:$B,0),13),INDEX('KOSPI2 Raw'!$A:$N,MATCH("KOSPI2 "&amp;MONTH(C$1)&amp;"/"&amp;YEAR(C$1)-2000&amp;" C"&amp;$A29,'KOSPI2 Raw'!$B:$B,0),13)),0))/100</f>
        <v>0.2854575982</v>
      </c>
      <c r="D29">
        <f>(IFERROR(IFERROR(INDEX('KOSPI2 Raw'!$A:$N,MATCH("KOSPI2 "&amp;MONTH(D$1)&amp;" C"&amp;$A29,'KOSPI2 Raw'!$B:$B,0),13),INDEX('KOSPI2 Raw'!$A:$N,MATCH("KOSPI2 "&amp;MONTH(D$1)&amp;"/"&amp;YEAR(D$1)-2000&amp;" C"&amp;$A29,'KOSPI2 Raw'!$B:$B,0),13)),0))/100</f>
        <v>0.33857059090000002</v>
      </c>
      <c r="E29">
        <f>(IFERROR(IFERROR(INDEX('KOSPI2 Raw'!$A:$N,MATCH("KOSPI2 "&amp;MONTH(E$1)&amp;" C"&amp;$A29,'KOSPI2 Raw'!$B:$B,0),13),INDEX('KOSPI2 Raw'!$A:$N,MATCH("KOSPI2 "&amp;MONTH(E$1)&amp;"/"&amp;YEAR(E$1)-2000&amp;" C"&amp;$A29,'KOSPI2 Raw'!$B:$B,0),13)),0))/100</f>
        <v>0</v>
      </c>
      <c r="F29">
        <f>(IFERROR(IFERROR(INDEX('KOSPI2 Raw'!$A:$N,MATCH("KOSPI2 "&amp;MONTH(F$1)&amp;" C"&amp;$A29,'KOSPI2 Raw'!$B:$B,0),13),INDEX('KOSPI2 Raw'!$A:$N,MATCH("KOSPI2 "&amp;MONTH(F$1)&amp;"/"&amp;YEAR(F$1)-2000&amp;" C"&amp;$A29,'KOSPI2 Raw'!$B:$B,0),13)),0))/100</f>
        <v>0</v>
      </c>
      <c r="G29">
        <f>(IFERROR(IFERROR(INDEX('KOSPI2 Raw'!$A:$N,MATCH("KOSPI2 "&amp;MONTH(G$1)&amp;" C"&amp;$A29,'KOSPI2 Raw'!$B:$B,0),13),INDEX('KOSPI2 Raw'!$A:$N,MATCH("KOSPI2 "&amp;MONTH(G$1)&amp;"/"&amp;YEAR(G$1)-2000&amp;" C"&amp;$A29,'KOSPI2 Raw'!$B:$B,0),13)),0))/100</f>
        <v>0</v>
      </c>
      <c r="H29">
        <f>(IFERROR(IFERROR(INDEX('KOSPI2 Raw'!$A:$N,MATCH("KOSPI2 "&amp;MONTH(H$1)&amp;" C"&amp;$A29,'KOSPI2 Raw'!$B:$B,0),13),INDEX('KOSPI2 Raw'!$A:$N,MATCH("KOSPI2 "&amp;MONTH(H$1)&amp;"/"&amp;YEAR(H$1)-2000&amp;" C"&amp;$A29,'KOSPI2 Raw'!$B:$B,0),13)),0))/100</f>
        <v>0</v>
      </c>
      <c r="I29">
        <f>(IFERROR(IFERROR(INDEX('KOSPI2 Raw'!$A:$N,MATCH("KOSPI2 "&amp;MONTH(I$1)&amp;" C"&amp;$A29,'KOSPI2 Raw'!$B:$B,0),13),INDEX('KOSPI2 Raw'!$A:$N,MATCH("KOSPI2 "&amp;MONTH(I$1)&amp;"/"&amp;YEAR(I$1)-2000&amp;" C"&amp;$A29,'KOSPI2 Raw'!$B:$B,0),13)),0))/100</f>
        <v>0</v>
      </c>
      <c r="J29">
        <f>(IFERROR(IFERROR(INDEX('KOSPI2 Raw'!$A:$N,MATCH("KOSPI2 "&amp;MONTH(J$1)&amp;" C"&amp;$A29,'KOSPI2 Raw'!$B:$B,0),13),INDEX('KOSPI2 Raw'!$A:$N,MATCH("KOSPI2 "&amp;MONTH(J$1)&amp;"/"&amp;YEAR(J$1)-2000&amp;" C"&amp;$A29,'KOSPI2 Raw'!$B:$B,0),13)),0))/100</f>
        <v>0.14336012009999999</v>
      </c>
      <c r="K29">
        <f>(IFERROR(IFERROR(INDEX('KOSPI2 Raw'!$A:$N,MATCH("KOSPI2 "&amp;MONTH(K$1)&amp;" C"&amp;$A29,'KOSPI2 Raw'!$B:$B,0),13),INDEX('KOSPI2 Raw'!$A:$N,MATCH("KOSPI2 "&amp;MONTH(K$1)&amp;"/"&amp;YEAR(K$1)-2000&amp;" C"&amp;$A29,'KOSPI2 Raw'!$B:$B,0),13)),0))/100</f>
        <v>0</v>
      </c>
      <c r="L29">
        <f>(IFERROR(IFERROR(INDEX('KOSPI2 Raw'!$A:$N,MATCH("KOSPI2 "&amp;MONTH(L$1)&amp;" C"&amp;$A29,'KOSPI2 Raw'!$B:$B,0),13),INDEX('KOSPI2 Raw'!$A:$N,MATCH("KOSPI2 "&amp;MONTH(L$1)&amp;"/"&amp;YEAR(L$1)-2000&amp;" C"&amp;$A29,'KOSPI2 Raw'!$B:$B,0),13)),0))/100</f>
        <v>0.14336012009999999</v>
      </c>
    </row>
    <row r="30" spans="1:12" x14ac:dyDescent="0.3">
      <c r="A30" s="1">
        <v>340</v>
      </c>
      <c r="B30">
        <f>(IFERROR(IFERROR(INDEX('KOSPI2 Raw'!$A:$N,MATCH("KOSPI2 "&amp;MONTH(B$1)&amp;" C"&amp;$A30,'KOSPI2 Raw'!$B:$B,0),13),INDEX('KOSPI2 Raw'!$A:$N,MATCH("KOSPI2 "&amp;MONTH(B$1)&amp;"/"&amp;YEAR(B$1)-2000&amp;" C"&amp;$A30,'KOSPI2 Raw'!$B:$B,0),13)),0))/100</f>
        <v>0.12947791820000001</v>
      </c>
      <c r="C30">
        <f>(IFERROR(IFERROR(INDEX('KOSPI2 Raw'!$A:$N,MATCH("KOSPI2 "&amp;MONTH(C$1)&amp;" C"&amp;$A30,'KOSPI2 Raw'!$B:$B,0),13),INDEX('KOSPI2 Raw'!$A:$N,MATCH("KOSPI2 "&amp;MONTH(C$1)&amp;"/"&amp;YEAR(C$1)-2000&amp;" C"&amp;$A30,'KOSPI2 Raw'!$B:$B,0),13)),0))/100</f>
        <v>0</v>
      </c>
      <c r="D30">
        <f>(IFERROR(IFERROR(INDEX('KOSPI2 Raw'!$A:$N,MATCH("KOSPI2 "&amp;MONTH(D$1)&amp;" C"&amp;$A30,'KOSPI2 Raw'!$B:$B,0),13),INDEX('KOSPI2 Raw'!$A:$N,MATCH("KOSPI2 "&amp;MONTH(D$1)&amp;"/"&amp;YEAR(D$1)-2000&amp;" C"&amp;$A30,'KOSPI2 Raw'!$B:$B,0),13)),0))/100</f>
        <v>0.3460359845</v>
      </c>
      <c r="E30">
        <f>(IFERROR(IFERROR(INDEX('KOSPI2 Raw'!$A:$N,MATCH("KOSPI2 "&amp;MONTH(E$1)&amp;" C"&amp;$A30,'KOSPI2 Raw'!$B:$B,0),13),INDEX('KOSPI2 Raw'!$A:$N,MATCH("KOSPI2 "&amp;MONTH(E$1)&amp;"/"&amp;YEAR(E$1)-2000&amp;" C"&amp;$A30,'KOSPI2 Raw'!$B:$B,0),13)),0))/100</f>
        <v>0.11531520739999999</v>
      </c>
      <c r="F30">
        <f>(IFERROR(IFERROR(INDEX('KOSPI2 Raw'!$A:$N,MATCH("KOSPI2 "&amp;MONTH(F$1)&amp;" C"&amp;$A30,'KOSPI2 Raw'!$B:$B,0),13),INDEX('KOSPI2 Raw'!$A:$N,MATCH("KOSPI2 "&amp;MONTH(F$1)&amp;"/"&amp;YEAR(F$1)-2000&amp;" C"&amp;$A30,'KOSPI2 Raw'!$B:$B,0),13)),0))/100</f>
        <v>0.12873461359999999</v>
      </c>
      <c r="G30">
        <f>(IFERROR(IFERROR(INDEX('KOSPI2 Raw'!$A:$N,MATCH("KOSPI2 "&amp;MONTH(G$1)&amp;" C"&amp;$A30,'KOSPI2 Raw'!$B:$B,0),13),INDEX('KOSPI2 Raw'!$A:$N,MATCH("KOSPI2 "&amp;MONTH(G$1)&amp;"/"&amp;YEAR(G$1)-2000&amp;" C"&amp;$A30,'KOSPI2 Raw'!$B:$B,0),13)),0))/100</f>
        <v>0.2207741308</v>
      </c>
      <c r="H30">
        <f>(IFERROR(IFERROR(INDEX('KOSPI2 Raw'!$A:$N,MATCH("KOSPI2 "&amp;MONTH(H$1)&amp;" C"&amp;$A30,'KOSPI2 Raw'!$B:$B,0),13),INDEX('KOSPI2 Raw'!$A:$N,MATCH("KOSPI2 "&amp;MONTH(H$1)&amp;"/"&amp;YEAR(H$1)-2000&amp;" C"&amp;$A30,'KOSPI2 Raw'!$B:$B,0),13)),0))/100</f>
        <v>0</v>
      </c>
      <c r="I30">
        <f>(IFERROR(IFERROR(INDEX('KOSPI2 Raw'!$A:$N,MATCH("KOSPI2 "&amp;MONTH(I$1)&amp;" C"&amp;$A30,'KOSPI2 Raw'!$B:$B,0),13),INDEX('KOSPI2 Raw'!$A:$N,MATCH("KOSPI2 "&amp;MONTH(I$1)&amp;"/"&amp;YEAR(I$1)-2000&amp;" C"&amp;$A30,'KOSPI2 Raw'!$B:$B,0),13)),0))/100</f>
        <v>0</v>
      </c>
      <c r="J30">
        <f>(IFERROR(IFERROR(INDEX('KOSPI2 Raw'!$A:$N,MATCH("KOSPI2 "&amp;MONTH(J$1)&amp;" C"&amp;$A30,'KOSPI2 Raw'!$B:$B,0),13),INDEX('KOSPI2 Raw'!$A:$N,MATCH("KOSPI2 "&amp;MONTH(J$1)&amp;"/"&amp;YEAR(J$1)-2000&amp;" C"&amp;$A30,'KOSPI2 Raw'!$B:$B,0),13)),0))/100</f>
        <v>0.12947791820000001</v>
      </c>
      <c r="K30">
        <f>(IFERROR(IFERROR(INDEX('KOSPI2 Raw'!$A:$N,MATCH("KOSPI2 "&amp;MONTH(K$1)&amp;" C"&amp;$A30,'KOSPI2 Raw'!$B:$B,0),13),INDEX('KOSPI2 Raw'!$A:$N,MATCH("KOSPI2 "&amp;MONTH(K$1)&amp;"/"&amp;YEAR(K$1)-2000&amp;" C"&amp;$A30,'KOSPI2 Raw'!$B:$B,0),13)),0))/100</f>
        <v>0</v>
      </c>
      <c r="L30">
        <f>(IFERROR(IFERROR(INDEX('KOSPI2 Raw'!$A:$N,MATCH("KOSPI2 "&amp;MONTH(L$1)&amp;" C"&amp;$A30,'KOSPI2 Raw'!$B:$B,0),13),INDEX('KOSPI2 Raw'!$A:$N,MATCH("KOSPI2 "&amp;MONTH(L$1)&amp;"/"&amp;YEAR(L$1)-2000&amp;" C"&amp;$A30,'KOSPI2 Raw'!$B:$B,0),13)),0))/100</f>
        <v>0.12947791820000001</v>
      </c>
    </row>
    <row r="31" spans="1:12" x14ac:dyDescent="0.3">
      <c r="A31" s="1">
        <v>342.5</v>
      </c>
      <c r="B31">
        <f>(IFERROR(IFERROR(INDEX('KOSPI2 Raw'!$A:$N,MATCH("KOSPI2 "&amp;MONTH(B$1)&amp;" C"&amp;$A31,'KOSPI2 Raw'!$B:$B,0),13),INDEX('KOSPI2 Raw'!$A:$N,MATCH("KOSPI2 "&amp;MONTH(B$1)&amp;"/"&amp;YEAR(B$1)-2000&amp;" C"&amp;$A31,'KOSPI2 Raw'!$B:$B,0),13)),0))/100</f>
        <v>0.22706328320000002</v>
      </c>
      <c r="C31">
        <f>(IFERROR(IFERROR(INDEX('KOSPI2 Raw'!$A:$N,MATCH("KOSPI2 "&amp;MONTH(C$1)&amp;" C"&amp;$A31,'KOSPI2 Raw'!$B:$B,0),13),INDEX('KOSPI2 Raw'!$A:$N,MATCH("KOSPI2 "&amp;MONTH(C$1)&amp;"/"&amp;YEAR(C$1)-2000&amp;" C"&amp;$A31,'KOSPI2 Raw'!$B:$B,0),13)),0))/100</f>
        <v>0.1698609153</v>
      </c>
      <c r="D31">
        <f>(IFERROR(IFERROR(INDEX('KOSPI2 Raw'!$A:$N,MATCH("KOSPI2 "&amp;MONTH(D$1)&amp;" C"&amp;$A31,'KOSPI2 Raw'!$B:$B,0),13),INDEX('KOSPI2 Raw'!$A:$N,MATCH("KOSPI2 "&amp;MONTH(D$1)&amp;"/"&amp;YEAR(D$1)-2000&amp;" C"&amp;$A31,'KOSPI2 Raw'!$B:$B,0),13)),0))/100</f>
        <v>0.35218674589999999</v>
      </c>
      <c r="E31">
        <f>(IFERROR(IFERROR(INDEX('KOSPI2 Raw'!$A:$N,MATCH("KOSPI2 "&amp;MONTH(E$1)&amp;" C"&amp;$A31,'KOSPI2 Raw'!$B:$B,0),13),INDEX('KOSPI2 Raw'!$A:$N,MATCH("KOSPI2 "&amp;MONTH(E$1)&amp;"/"&amp;YEAR(E$1)-2000&amp;" C"&amp;$A31,'KOSPI2 Raw'!$B:$B,0),13)),0))/100</f>
        <v>0</v>
      </c>
      <c r="F31">
        <f>(IFERROR(IFERROR(INDEX('KOSPI2 Raw'!$A:$N,MATCH("KOSPI2 "&amp;MONTH(F$1)&amp;" C"&amp;$A31,'KOSPI2 Raw'!$B:$B,0),13),INDEX('KOSPI2 Raw'!$A:$N,MATCH("KOSPI2 "&amp;MONTH(F$1)&amp;"/"&amp;YEAR(F$1)-2000&amp;" C"&amp;$A31,'KOSPI2 Raw'!$B:$B,0),13)),0))/100</f>
        <v>0</v>
      </c>
      <c r="G31">
        <f>(IFERROR(IFERROR(INDEX('KOSPI2 Raw'!$A:$N,MATCH("KOSPI2 "&amp;MONTH(G$1)&amp;" C"&amp;$A31,'KOSPI2 Raw'!$B:$B,0),13),INDEX('KOSPI2 Raw'!$A:$N,MATCH("KOSPI2 "&amp;MONTH(G$1)&amp;"/"&amp;YEAR(G$1)-2000&amp;" C"&amp;$A31,'KOSPI2 Raw'!$B:$B,0),13)),0))/100</f>
        <v>0</v>
      </c>
      <c r="H31">
        <f>(IFERROR(IFERROR(INDEX('KOSPI2 Raw'!$A:$N,MATCH("KOSPI2 "&amp;MONTH(H$1)&amp;" C"&amp;$A31,'KOSPI2 Raw'!$B:$B,0),13),INDEX('KOSPI2 Raw'!$A:$N,MATCH("KOSPI2 "&amp;MONTH(H$1)&amp;"/"&amp;YEAR(H$1)-2000&amp;" C"&amp;$A31,'KOSPI2 Raw'!$B:$B,0),13)),0))/100</f>
        <v>0</v>
      </c>
      <c r="I31">
        <f>(IFERROR(IFERROR(INDEX('KOSPI2 Raw'!$A:$N,MATCH("KOSPI2 "&amp;MONTH(I$1)&amp;" C"&amp;$A31,'KOSPI2 Raw'!$B:$B,0),13),INDEX('KOSPI2 Raw'!$A:$N,MATCH("KOSPI2 "&amp;MONTH(I$1)&amp;"/"&amp;YEAR(I$1)-2000&amp;" C"&amp;$A31,'KOSPI2 Raw'!$B:$B,0),13)),0))/100</f>
        <v>0</v>
      </c>
      <c r="J31">
        <f>(IFERROR(IFERROR(INDEX('KOSPI2 Raw'!$A:$N,MATCH("KOSPI2 "&amp;MONTH(J$1)&amp;" C"&amp;$A31,'KOSPI2 Raw'!$B:$B,0),13),INDEX('KOSPI2 Raw'!$A:$N,MATCH("KOSPI2 "&amp;MONTH(J$1)&amp;"/"&amp;YEAR(J$1)-2000&amp;" C"&amp;$A31,'KOSPI2 Raw'!$B:$B,0),13)),0))/100</f>
        <v>0.22706328320000002</v>
      </c>
      <c r="K31">
        <f>(IFERROR(IFERROR(INDEX('KOSPI2 Raw'!$A:$N,MATCH("KOSPI2 "&amp;MONTH(K$1)&amp;" C"&amp;$A31,'KOSPI2 Raw'!$B:$B,0),13),INDEX('KOSPI2 Raw'!$A:$N,MATCH("KOSPI2 "&amp;MONTH(K$1)&amp;"/"&amp;YEAR(K$1)-2000&amp;" C"&amp;$A31,'KOSPI2 Raw'!$B:$B,0),13)),0))/100</f>
        <v>0</v>
      </c>
      <c r="L31">
        <f>(IFERROR(IFERROR(INDEX('KOSPI2 Raw'!$A:$N,MATCH("KOSPI2 "&amp;MONTH(L$1)&amp;" C"&amp;$A31,'KOSPI2 Raw'!$B:$B,0),13),INDEX('KOSPI2 Raw'!$A:$N,MATCH("KOSPI2 "&amp;MONTH(L$1)&amp;"/"&amp;YEAR(L$1)-2000&amp;" C"&amp;$A31,'KOSPI2 Raw'!$B:$B,0),13)),0))/100</f>
        <v>0.22706328320000002</v>
      </c>
    </row>
    <row r="32" spans="1:12" x14ac:dyDescent="0.3">
      <c r="A32" s="1">
        <v>345</v>
      </c>
      <c r="B32">
        <f>(IFERROR(IFERROR(INDEX('KOSPI2 Raw'!$A:$N,MATCH("KOSPI2 "&amp;MONTH(B$1)&amp;" C"&amp;$A32,'KOSPI2 Raw'!$B:$B,0),13),INDEX('KOSPI2 Raw'!$A:$N,MATCH("KOSPI2 "&amp;MONTH(B$1)&amp;"/"&amp;YEAR(B$1)-2000&amp;" C"&amp;$A32,'KOSPI2 Raw'!$B:$B,0),13)),0))/100</f>
        <v>0.1536250015</v>
      </c>
      <c r="C32">
        <f>(IFERROR(IFERROR(INDEX('KOSPI2 Raw'!$A:$N,MATCH("KOSPI2 "&amp;MONTH(C$1)&amp;" C"&amp;$A32,'KOSPI2 Raw'!$B:$B,0),13),INDEX('KOSPI2 Raw'!$A:$N,MATCH("KOSPI2 "&amp;MONTH(C$1)&amp;"/"&amp;YEAR(C$1)-2000&amp;" C"&amp;$A32,'KOSPI2 Raw'!$B:$B,0),13)),0))/100</f>
        <v>0.1722278773</v>
      </c>
      <c r="D32">
        <f>(IFERROR(IFERROR(INDEX('KOSPI2 Raw'!$A:$N,MATCH("KOSPI2 "&amp;MONTH(D$1)&amp;" C"&amp;$A32,'KOSPI2 Raw'!$B:$B,0),13),INDEX('KOSPI2 Raw'!$A:$N,MATCH("KOSPI2 "&amp;MONTH(D$1)&amp;"/"&amp;YEAR(D$1)-2000&amp;" C"&amp;$A32,'KOSPI2 Raw'!$B:$B,0),13)),0))/100</f>
        <v>9.0255392130000001E-2</v>
      </c>
      <c r="E32">
        <f>(IFERROR(IFERROR(INDEX('KOSPI2 Raw'!$A:$N,MATCH("KOSPI2 "&amp;MONTH(E$1)&amp;" C"&amp;$A32,'KOSPI2 Raw'!$B:$B,0),13),INDEX('KOSPI2 Raw'!$A:$N,MATCH("KOSPI2 "&amp;MONTH(E$1)&amp;"/"&amp;YEAR(E$1)-2000&amp;" C"&amp;$A32,'KOSPI2 Raw'!$B:$B,0),13)),0))/100</f>
        <v>0.31601636529999999</v>
      </c>
      <c r="F32">
        <f>(IFERROR(IFERROR(INDEX('KOSPI2 Raw'!$A:$N,MATCH("KOSPI2 "&amp;MONTH(F$1)&amp;" C"&amp;$A32,'KOSPI2 Raw'!$B:$B,0),13),INDEX('KOSPI2 Raw'!$A:$N,MATCH("KOSPI2 "&amp;MONTH(F$1)&amp;"/"&amp;YEAR(F$1)-2000&amp;" C"&amp;$A32,'KOSPI2 Raw'!$B:$B,0),13)),0))/100</f>
        <v>0</v>
      </c>
      <c r="G32">
        <f>(IFERROR(IFERROR(INDEX('KOSPI2 Raw'!$A:$N,MATCH("KOSPI2 "&amp;MONTH(G$1)&amp;" C"&amp;$A32,'KOSPI2 Raw'!$B:$B,0),13),INDEX('KOSPI2 Raw'!$A:$N,MATCH("KOSPI2 "&amp;MONTH(G$1)&amp;"/"&amp;YEAR(G$1)-2000&amp;" C"&amp;$A32,'KOSPI2 Raw'!$B:$B,0),13)),0))/100</f>
        <v>0.20620582710000002</v>
      </c>
      <c r="H32">
        <f>(IFERROR(IFERROR(INDEX('KOSPI2 Raw'!$A:$N,MATCH("KOSPI2 "&amp;MONTH(H$1)&amp;" C"&amp;$A32,'KOSPI2 Raw'!$B:$B,0),13),INDEX('KOSPI2 Raw'!$A:$N,MATCH("KOSPI2 "&amp;MONTH(H$1)&amp;"/"&amp;YEAR(H$1)-2000&amp;" C"&amp;$A32,'KOSPI2 Raw'!$B:$B,0),13)),0))/100</f>
        <v>0</v>
      </c>
      <c r="I32">
        <f>(IFERROR(IFERROR(INDEX('KOSPI2 Raw'!$A:$N,MATCH("KOSPI2 "&amp;MONTH(I$1)&amp;" C"&amp;$A32,'KOSPI2 Raw'!$B:$B,0),13),INDEX('KOSPI2 Raw'!$A:$N,MATCH("KOSPI2 "&amp;MONTH(I$1)&amp;"/"&amp;YEAR(I$1)-2000&amp;" C"&amp;$A32,'KOSPI2 Raw'!$B:$B,0),13)),0))/100</f>
        <v>0.20131660830000001</v>
      </c>
      <c r="J32">
        <f>(IFERROR(IFERROR(INDEX('KOSPI2 Raw'!$A:$N,MATCH("KOSPI2 "&amp;MONTH(J$1)&amp;" C"&amp;$A32,'KOSPI2 Raw'!$B:$B,0),13),INDEX('KOSPI2 Raw'!$A:$N,MATCH("KOSPI2 "&amp;MONTH(J$1)&amp;"/"&amp;YEAR(J$1)-2000&amp;" C"&amp;$A32,'KOSPI2 Raw'!$B:$B,0),13)),0))/100</f>
        <v>0.1536250015</v>
      </c>
      <c r="K32">
        <f>(IFERROR(IFERROR(INDEX('KOSPI2 Raw'!$A:$N,MATCH("KOSPI2 "&amp;MONTH(K$1)&amp;" C"&amp;$A32,'KOSPI2 Raw'!$B:$B,0),13),INDEX('KOSPI2 Raw'!$A:$N,MATCH("KOSPI2 "&amp;MONTH(K$1)&amp;"/"&amp;YEAR(K$1)-2000&amp;" C"&amp;$A32,'KOSPI2 Raw'!$B:$B,0),13)),0))/100</f>
        <v>0</v>
      </c>
      <c r="L32">
        <f>(IFERROR(IFERROR(INDEX('KOSPI2 Raw'!$A:$N,MATCH("KOSPI2 "&amp;MONTH(L$1)&amp;" C"&amp;$A32,'KOSPI2 Raw'!$B:$B,0),13),INDEX('KOSPI2 Raw'!$A:$N,MATCH("KOSPI2 "&amp;MONTH(L$1)&amp;"/"&amp;YEAR(L$1)-2000&amp;" C"&amp;$A32,'KOSPI2 Raw'!$B:$B,0),13)),0))/100</f>
        <v>0.1536250015</v>
      </c>
    </row>
    <row r="33" spans="1:12" x14ac:dyDescent="0.3">
      <c r="A33" s="1">
        <v>347.5</v>
      </c>
      <c r="B33">
        <f>(IFERROR(IFERROR(INDEX('KOSPI2 Raw'!$A:$N,MATCH("KOSPI2 "&amp;MONTH(B$1)&amp;" C"&amp;$A33,'KOSPI2 Raw'!$B:$B,0),13),INDEX('KOSPI2 Raw'!$A:$N,MATCH("KOSPI2 "&amp;MONTH(B$1)&amp;"/"&amp;YEAR(B$1)-2000&amp;" C"&amp;$A33,'KOSPI2 Raw'!$B:$B,0),13)),0))/100</f>
        <v>0.13515149030000001</v>
      </c>
      <c r="C33">
        <f>(IFERROR(IFERROR(INDEX('KOSPI2 Raw'!$A:$N,MATCH("KOSPI2 "&amp;MONTH(C$1)&amp;" C"&amp;$A33,'KOSPI2 Raw'!$B:$B,0),13),INDEX('KOSPI2 Raw'!$A:$N,MATCH("KOSPI2 "&amp;MONTH(C$1)&amp;"/"&amp;YEAR(C$1)-2000&amp;" C"&amp;$A33,'KOSPI2 Raw'!$B:$B,0),13)),0))/100</f>
        <v>0.17463814089999999</v>
      </c>
      <c r="D33">
        <f>(IFERROR(IFERROR(INDEX('KOSPI2 Raw'!$A:$N,MATCH("KOSPI2 "&amp;MONTH(D$1)&amp;" C"&amp;$A33,'KOSPI2 Raw'!$B:$B,0),13),INDEX('KOSPI2 Raw'!$A:$N,MATCH("KOSPI2 "&amp;MONTH(D$1)&amp;"/"&amp;YEAR(D$1)-2000&amp;" C"&amp;$A33,'KOSPI2 Raw'!$B:$B,0),13)),0))/100</f>
        <v>0.36105968249999998</v>
      </c>
      <c r="E33">
        <f>(IFERROR(IFERROR(INDEX('KOSPI2 Raw'!$A:$N,MATCH("KOSPI2 "&amp;MONTH(E$1)&amp;" C"&amp;$A33,'KOSPI2 Raw'!$B:$B,0),13),INDEX('KOSPI2 Raw'!$A:$N,MATCH("KOSPI2 "&amp;MONTH(E$1)&amp;"/"&amp;YEAR(E$1)-2000&amp;" C"&amp;$A33,'KOSPI2 Raw'!$B:$B,0),13)),0))/100</f>
        <v>0</v>
      </c>
      <c r="F33">
        <f>(IFERROR(IFERROR(INDEX('KOSPI2 Raw'!$A:$N,MATCH("KOSPI2 "&amp;MONTH(F$1)&amp;" C"&amp;$A33,'KOSPI2 Raw'!$B:$B,0),13),INDEX('KOSPI2 Raw'!$A:$N,MATCH("KOSPI2 "&amp;MONTH(F$1)&amp;"/"&amp;YEAR(F$1)-2000&amp;" C"&amp;$A33,'KOSPI2 Raw'!$B:$B,0),13)),0))/100</f>
        <v>0</v>
      </c>
      <c r="G33">
        <f>(IFERROR(IFERROR(INDEX('KOSPI2 Raw'!$A:$N,MATCH("KOSPI2 "&amp;MONTH(G$1)&amp;" C"&amp;$A33,'KOSPI2 Raw'!$B:$B,0),13),INDEX('KOSPI2 Raw'!$A:$N,MATCH("KOSPI2 "&amp;MONTH(G$1)&amp;"/"&amp;YEAR(G$1)-2000&amp;" C"&amp;$A33,'KOSPI2 Raw'!$B:$B,0),13)),0))/100</f>
        <v>0</v>
      </c>
      <c r="H33">
        <f>(IFERROR(IFERROR(INDEX('KOSPI2 Raw'!$A:$N,MATCH("KOSPI2 "&amp;MONTH(H$1)&amp;" C"&amp;$A33,'KOSPI2 Raw'!$B:$B,0),13),INDEX('KOSPI2 Raw'!$A:$N,MATCH("KOSPI2 "&amp;MONTH(H$1)&amp;"/"&amp;YEAR(H$1)-2000&amp;" C"&amp;$A33,'KOSPI2 Raw'!$B:$B,0),13)),0))/100</f>
        <v>0</v>
      </c>
      <c r="I33">
        <f>(IFERROR(IFERROR(INDEX('KOSPI2 Raw'!$A:$N,MATCH("KOSPI2 "&amp;MONTH(I$1)&amp;" C"&amp;$A33,'KOSPI2 Raw'!$B:$B,0),13),INDEX('KOSPI2 Raw'!$A:$N,MATCH("KOSPI2 "&amp;MONTH(I$1)&amp;"/"&amp;YEAR(I$1)-2000&amp;" C"&amp;$A33,'KOSPI2 Raw'!$B:$B,0),13)),0))/100</f>
        <v>0</v>
      </c>
      <c r="J33">
        <f>(IFERROR(IFERROR(INDEX('KOSPI2 Raw'!$A:$N,MATCH("KOSPI2 "&amp;MONTH(J$1)&amp;" C"&amp;$A33,'KOSPI2 Raw'!$B:$B,0),13),INDEX('KOSPI2 Raw'!$A:$N,MATCH("KOSPI2 "&amp;MONTH(J$1)&amp;"/"&amp;YEAR(J$1)-2000&amp;" C"&amp;$A33,'KOSPI2 Raw'!$B:$B,0),13)),0))/100</f>
        <v>0.13515149030000001</v>
      </c>
      <c r="K33">
        <f>(IFERROR(IFERROR(INDEX('KOSPI2 Raw'!$A:$N,MATCH("KOSPI2 "&amp;MONTH(K$1)&amp;" C"&amp;$A33,'KOSPI2 Raw'!$B:$B,0),13),INDEX('KOSPI2 Raw'!$A:$N,MATCH("KOSPI2 "&amp;MONTH(K$1)&amp;"/"&amp;YEAR(K$1)-2000&amp;" C"&amp;$A33,'KOSPI2 Raw'!$B:$B,0),13)),0))/100</f>
        <v>0</v>
      </c>
      <c r="L33">
        <f>(IFERROR(IFERROR(INDEX('KOSPI2 Raw'!$A:$N,MATCH("KOSPI2 "&amp;MONTH(L$1)&amp;" C"&amp;$A33,'KOSPI2 Raw'!$B:$B,0),13),INDEX('KOSPI2 Raw'!$A:$N,MATCH("KOSPI2 "&amp;MONTH(L$1)&amp;"/"&amp;YEAR(L$1)-2000&amp;" C"&amp;$A33,'KOSPI2 Raw'!$B:$B,0),13)),0))/100</f>
        <v>0.13515149030000001</v>
      </c>
    </row>
    <row r="34" spans="1:12" x14ac:dyDescent="0.3">
      <c r="A34" s="1">
        <v>350</v>
      </c>
      <c r="B34">
        <f>(IFERROR(IFERROR(INDEX('KOSPI2 Raw'!$A:$N,MATCH("KOSPI2 "&amp;MONTH(B$1)&amp;" C"&amp;$A34,'KOSPI2 Raw'!$B:$B,0),13),INDEX('KOSPI2 Raw'!$A:$N,MATCH("KOSPI2 "&amp;MONTH(B$1)&amp;"/"&amp;YEAR(B$1)-2000&amp;" C"&amp;$A34,'KOSPI2 Raw'!$B:$B,0),13)),0))/100</f>
        <v>0.1660638415</v>
      </c>
      <c r="C34">
        <f>(IFERROR(IFERROR(INDEX('KOSPI2 Raw'!$A:$N,MATCH("KOSPI2 "&amp;MONTH(C$1)&amp;" C"&amp;$A34,'KOSPI2 Raw'!$B:$B,0),13),INDEX('KOSPI2 Raw'!$A:$N,MATCH("KOSPI2 "&amp;MONTH(C$1)&amp;"/"&amp;YEAR(C$1)-2000&amp;" C"&amp;$A34,'KOSPI2 Raw'!$B:$B,0),13)),0))/100</f>
        <v>0.17462567450000002</v>
      </c>
      <c r="D34">
        <f>(IFERROR(IFERROR(INDEX('KOSPI2 Raw'!$A:$N,MATCH("KOSPI2 "&amp;MONTH(D$1)&amp;" C"&amp;$A34,'KOSPI2 Raw'!$B:$B,0),13),INDEX('KOSPI2 Raw'!$A:$N,MATCH("KOSPI2 "&amp;MONTH(D$1)&amp;"/"&amp;YEAR(D$1)-2000&amp;" C"&amp;$A34,'KOSPI2 Raw'!$B:$B,0),13)),0))/100</f>
        <v>0.36503603689999997</v>
      </c>
      <c r="E34">
        <f>(IFERROR(IFERROR(INDEX('KOSPI2 Raw'!$A:$N,MATCH("KOSPI2 "&amp;MONTH(E$1)&amp;" C"&amp;$A34,'KOSPI2 Raw'!$B:$B,0),13),INDEX('KOSPI2 Raw'!$A:$N,MATCH("KOSPI2 "&amp;MONTH(E$1)&amp;"/"&amp;YEAR(E$1)-2000&amp;" C"&amp;$A34,'KOSPI2 Raw'!$B:$B,0),13)),0))/100</f>
        <v>0.32361792639999998</v>
      </c>
      <c r="F34">
        <f>(IFERROR(IFERROR(INDEX('KOSPI2 Raw'!$A:$N,MATCH("KOSPI2 "&amp;MONTH(F$1)&amp;" C"&amp;$A34,'KOSPI2 Raw'!$B:$B,0),13),INDEX('KOSPI2 Raw'!$A:$N,MATCH("KOSPI2 "&amp;MONTH(F$1)&amp;"/"&amp;YEAR(F$1)-2000&amp;" C"&amp;$A34,'KOSPI2 Raw'!$B:$B,0),13)),0))/100</f>
        <v>0.11579372619999999</v>
      </c>
      <c r="G34">
        <f>(IFERROR(IFERROR(INDEX('KOSPI2 Raw'!$A:$N,MATCH("KOSPI2 "&amp;MONTH(G$1)&amp;" C"&amp;$A34,'KOSPI2 Raw'!$B:$B,0),13),INDEX('KOSPI2 Raw'!$A:$N,MATCH("KOSPI2 "&amp;MONTH(G$1)&amp;"/"&amp;YEAR(G$1)-2000&amp;" C"&amp;$A34,'KOSPI2 Raw'!$B:$B,0),13)),0))/100</f>
        <v>0.18926145489999999</v>
      </c>
      <c r="H34">
        <f>(IFERROR(IFERROR(INDEX('KOSPI2 Raw'!$A:$N,MATCH("KOSPI2 "&amp;MONTH(H$1)&amp;" C"&amp;$A34,'KOSPI2 Raw'!$B:$B,0),13),INDEX('KOSPI2 Raw'!$A:$N,MATCH("KOSPI2 "&amp;MONTH(H$1)&amp;"/"&amp;YEAR(H$1)-2000&amp;" C"&amp;$A34,'KOSPI2 Raw'!$B:$B,0),13)),0))/100</f>
        <v>0</v>
      </c>
      <c r="I34">
        <f>(IFERROR(IFERROR(INDEX('KOSPI2 Raw'!$A:$N,MATCH("KOSPI2 "&amp;MONTH(I$1)&amp;" C"&amp;$A34,'KOSPI2 Raw'!$B:$B,0),13),INDEX('KOSPI2 Raw'!$A:$N,MATCH("KOSPI2 "&amp;MONTH(I$1)&amp;"/"&amp;YEAR(I$1)-2000&amp;" C"&amp;$A34,'KOSPI2 Raw'!$B:$B,0),13)),0))/100</f>
        <v>0</v>
      </c>
      <c r="J34">
        <f>(IFERROR(IFERROR(INDEX('KOSPI2 Raw'!$A:$N,MATCH("KOSPI2 "&amp;MONTH(J$1)&amp;" C"&amp;$A34,'KOSPI2 Raw'!$B:$B,0),13),INDEX('KOSPI2 Raw'!$A:$N,MATCH("KOSPI2 "&amp;MONTH(J$1)&amp;"/"&amp;YEAR(J$1)-2000&amp;" C"&amp;$A34,'KOSPI2 Raw'!$B:$B,0),13)),0))/100</f>
        <v>0.1660638415</v>
      </c>
      <c r="K34">
        <f>(IFERROR(IFERROR(INDEX('KOSPI2 Raw'!$A:$N,MATCH("KOSPI2 "&amp;MONTH(K$1)&amp;" C"&amp;$A34,'KOSPI2 Raw'!$B:$B,0),13),INDEX('KOSPI2 Raw'!$A:$N,MATCH("KOSPI2 "&amp;MONTH(K$1)&amp;"/"&amp;YEAR(K$1)-2000&amp;" C"&amp;$A34,'KOSPI2 Raw'!$B:$B,0),13)),0))/100</f>
        <v>0.1904114016</v>
      </c>
      <c r="L34">
        <f>(IFERROR(IFERROR(INDEX('KOSPI2 Raw'!$A:$N,MATCH("KOSPI2 "&amp;MONTH(L$1)&amp;" C"&amp;$A34,'KOSPI2 Raw'!$B:$B,0),13),INDEX('KOSPI2 Raw'!$A:$N,MATCH("KOSPI2 "&amp;MONTH(L$1)&amp;"/"&amp;YEAR(L$1)-2000&amp;" C"&amp;$A34,'KOSPI2 Raw'!$B:$B,0),13)),0))/100</f>
        <v>0.1660638415</v>
      </c>
    </row>
    <row r="35" spans="1:12" x14ac:dyDescent="0.3">
      <c r="A35" s="1">
        <v>352.5</v>
      </c>
      <c r="B35">
        <f>(IFERROR(IFERROR(INDEX('KOSPI2 Raw'!$A:$N,MATCH("KOSPI2 "&amp;MONTH(B$1)&amp;" C"&amp;$A35,'KOSPI2 Raw'!$B:$B,0),13),INDEX('KOSPI2 Raw'!$A:$N,MATCH("KOSPI2 "&amp;MONTH(B$1)&amp;"/"&amp;YEAR(B$1)-2000&amp;" C"&amp;$A35,'KOSPI2 Raw'!$B:$B,0),13)),0))/100</f>
        <v>0</v>
      </c>
      <c r="C35">
        <f>(IFERROR(IFERROR(INDEX('KOSPI2 Raw'!$A:$N,MATCH("KOSPI2 "&amp;MONTH(C$1)&amp;" C"&amp;$A35,'KOSPI2 Raw'!$B:$B,0),13),INDEX('KOSPI2 Raw'!$A:$N,MATCH("KOSPI2 "&amp;MONTH(C$1)&amp;"/"&amp;YEAR(C$1)-2000&amp;" C"&amp;$A35,'KOSPI2 Raw'!$B:$B,0),13)),0))/100</f>
        <v>0.17761176939999998</v>
      </c>
      <c r="D35">
        <f>(IFERROR(IFERROR(INDEX('KOSPI2 Raw'!$A:$N,MATCH("KOSPI2 "&amp;MONTH(D$1)&amp;" C"&amp;$A35,'KOSPI2 Raw'!$B:$B,0),13),INDEX('KOSPI2 Raw'!$A:$N,MATCH("KOSPI2 "&amp;MONTH(D$1)&amp;"/"&amp;YEAR(D$1)-2000&amp;" C"&amp;$A35,'KOSPI2 Raw'!$B:$B,0),13)),0))/100</f>
        <v>0.37011314020000002</v>
      </c>
      <c r="E35">
        <f>(IFERROR(IFERROR(INDEX('KOSPI2 Raw'!$A:$N,MATCH("KOSPI2 "&amp;MONTH(E$1)&amp;" C"&amp;$A35,'KOSPI2 Raw'!$B:$B,0),13),INDEX('KOSPI2 Raw'!$A:$N,MATCH("KOSPI2 "&amp;MONTH(E$1)&amp;"/"&amp;YEAR(E$1)-2000&amp;" C"&amp;$A35,'KOSPI2 Raw'!$B:$B,0),13)),0))/100</f>
        <v>0</v>
      </c>
      <c r="F35">
        <f>(IFERROR(IFERROR(INDEX('KOSPI2 Raw'!$A:$N,MATCH("KOSPI2 "&amp;MONTH(F$1)&amp;" C"&amp;$A35,'KOSPI2 Raw'!$B:$B,0),13),INDEX('KOSPI2 Raw'!$A:$N,MATCH("KOSPI2 "&amp;MONTH(F$1)&amp;"/"&amp;YEAR(F$1)-2000&amp;" C"&amp;$A35,'KOSPI2 Raw'!$B:$B,0),13)),0))/100</f>
        <v>0</v>
      </c>
      <c r="G35">
        <f>(IFERROR(IFERROR(INDEX('KOSPI2 Raw'!$A:$N,MATCH("KOSPI2 "&amp;MONTH(G$1)&amp;" C"&amp;$A35,'KOSPI2 Raw'!$B:$B,0),13),INDEX('KOSPI2 Raw'!$A:$N,MATCH("KOSPI2 "&amp;MONTH(G$1)&amp;"/"&amp;YEAR(G$1)-2000&amp;" C"&amp;$A35,'KOSPI2 Raw'!$B:$B,0),13)),0))/100</f>
        <v>0</v>
      </c>
      <c r="H35">
        <f>(IFERROR(IFERROR(INDEX('KOSPI2 Raw'!$A:$N,MATCH("KOSPI2 "&amp;MONTH(H$1)&amp;" C"&amp;$A35,'KOSPI2 Raw'!$B:$B,0),13),INDEX('KOSPI2 Raw'!$A:$N,MATCH("KOSPI2 "&amp;MONTH(H$1)&amp;"/"&amp;YEAR(H$1)-2000&amp;" C"&amp;$A35,'KOSPI2 Raw'!$B:$B,0),13)),0))/100</f>
        <v>0</v>
      </c>
      <c r="I35">
        <f>(IFERROR(IFERROR(INDEX('KOSPI2 Raw'!$A:$N,MATCH("KOSPI2 "&amp;MONTH(I$1)&amp;" C"&amp;$A35,'KOSPI2 Raw'!$B:$B,0),13),INDEX('KOSPI2 Raw'!$A:$N,MATCH("KOSPI2 "&amp;MONTH(I$1)&amp;"/"&amp;YEAR(I$1)-2000&amp;" C"&amp;$A35,'KOSPI2 Raw'!$B:$B,0),13)),0))/100</f>
        <v>0</v>
      </c>
      <c r="J35">
        <f>(IFERROR(IFERROR(INDEX('KOSPI2 Raw'!$A:$N,MATCH("KOSPI2 "&amp;MONTH(J$1)&amp;" C"&amp;$A35,'KOSPI2 Raw'!$B:$B,0),13),INDEX('KOSPI2 Raw'!$A:$N,MATCH("KOSPI2 "&amp;MONTH(J$1)&amp;"/"&amp;YEAR(J$1)-2000&amp;" C"&amp;$A35,'KOSPI2 Raw'!$B:$B,0),13)),0))/100</f>
        <v>0</v>
      </c>
      <c r="K35">
        <f>(IFERROR(IFERROR(INDEX('KOSPI2 Raw'!$A:$N,MATCH("KOSPI2 "&amp;MONTH(K$1)&amp;" C"&amp;$A35,'KOSPI2 Raw'!$B:$B,0),13),INDEX('KOSPI2 Raw'!$A:$N,MATCH("KOSPI2 "&amp;MONTH(K$1)&amp;"/"&amp;YEAR(K$1)-2000&amp;" C"&amp;$A35,'KOSPI2 Raw'!$B:$B,0),13)),0))/100</f>
        <v>0</v>
      </c>
      <c r="L35">
        <f>(IFERROR(IFERROR(INDEX('KOSPI2 Raw'!$A:$N,MATCH("KOSPI2 "&amp;MONTH(L$1)&amp;" C"&amp;$A35,'KOSPI2 Raw'!$B:$B,0),13),INDEX('KOSPI2 Raw'!$A:$N,MATCH("KOSPI2 "&amp;MONTH(L$1)&amp;"/"&amp;YEAR(L$1)-2000&amp;" C"&amp;$A35,'KOSPI2 Raw'!$B:$B,0),13)),0))/100</f>
        <v>0</v>
      </c>
    </row>
    <row r="36" spans="1:12" x14ac:dyDescent="0.3">
      <c r="A36" s="1">
        <v>355</v>
      </c>
      <c r="B36">
        <f>(IFERROR(IFERROR(INDEX('KOSPI2 Raw'!$A:$N,MATCH("KOSPI2 "&amp;MONTH(B$1)&amp;" C"&amp;$A36,'KOSPI2 Raw'!$B:$B,0),13),INDEX('KOSPI2 Raw'!$A:$N,MATCH("KOSPI2 "&amp;MONTH(B$1)&amp;"/"&amp;YEAR(B$1)-2000&amp;" C"&amp;$A36,'KOSPI2 Raw'!$B:$B,0),13)),0))/100</f>
        <v>0</v>
      </c>
      <c r="C36">
        <f>(IFERROR(IFERROR(INDEX('KOSPI2 Raw'!$A:$N,MATCH("KOSPI2 "&amp;MONTH(C$1)&amp;" C"&amp;$A36,'KOSPI2 Raw'!$B:$B,0),13),INDEX('KOSPI2 Raw'!$A:$N,MATCH("KOSPI2 "&amp;MONTH(C$1)&amp;"/"&amp;YEAR(C$1)-2000&amp;" C"&amp;$A36,'KOSPI2 Raw'!$B:$B,0),13)),0))/100</f>
        <v>0.18078670399999999</v>
      </c>
      <c r="D36">
        <f>(IFERROR(IFERROR(INDEX('KOSPI2 Raw'!$A:$N,MATCH("KOSPI2 "&amp;MONTH(D$1)&amp;" C"&amp;$A36,'KOSPI2 Raw'!$B:$B,0),13),INDEX('KOSPI2 Raw'!$A:$N,MATCH("KOSPI2 "&amp;MONTH(D$1)&amp;"/"&amp;YEAR(D$1)-2000&amp;" C"&amp;$A36,'KOSPI2 Raw'!$B:$B,0),13)),0))/100</f>
        <v>0.37468483550000004</v>
      </c>
      <c r="E36">
        <f>(IFERROR(IFERROR(INDEX('KOSPI2 Raw'!$A:$N,MATCH("KOSPI2 "&amp;MONTH(E$1)&amp;" C"&amp;$A36,'KOSPI2 Raw'!$B:$B,0),13),INDEX('KOSPI2 Raw'!$A:$N,MATCH("KOSPI2 "&amp;MONTH(E$1)&amp;"/"&amp;YEAR(E$1)-2000&amp;" C"&amp;$A36,'KOSPI2 Raw'!$B:$B,0),13)),0))/100</f>
        <v>0.1611648494</v>
      </c>
      <c r="F36">
        <f>(IFERROR(IFERROR(INDEX('KOSPI2 Raw'!$A:$N,MATCH("KOSPI2 "&amp;MONTH(F$1)&amp;" C"&amp;$A36,'KOSPI2 Raw'!$B:$B,0),13),INDEX('KOSPI2 Raw'!$A:$N,MATCH("KOSPI2 "&amp;MONTH(F$1)&amp;"/"&amp;YEAR(F$1)-2000&amp;" C"&amp;$A36,'KOSPI2 Raw'!$B:$B,0),13)),0))/100</f>
        <v>0.10601134919999999</v>
      </c>
      <c r="G36">
        <f>(IFERROR(IFERROR(INDEX('KOSPI2 Raw'!$A:$N,MATCH("KOSPI2 "&amp;MONTH(G$1)&amp;" C"&amp;$A36,'KOSPI2 Raw'!$B:$B,0),13),INDEX('KOSPI2 Raw'!$A:$N,MATCH("KOSPI2 "&amp;MONTH(G$1)&amp;"/"&amp;YEAR(G$1)-2000&amp;" C"&amp;$A36,'KOSPI2 Raw'!$B:$B,0),13)),0))/100</f>
        <v>0.1709002389</v>
      </c>
      <c r="H36">
        <f>(IFERROR(IFERROR(INDEX('KOSPI2 Raw'!$A:$N,MATCH("KOSPI2 "&amp;MONTH(H$1)&amp;" C"&amp;$A36,'KOSPI2 Raw'!$B:$B,0),13),INDEX('KOSPI2 Raw'!$A:$N,MATCH("KOSPI2 "&amp;MONTH(H$1)&amp;"/"&amp;YEAR(H$1)-2000&amp;" C"&amp;$A36,'KOSPI2 Raw'!$B:$B,0),13)),0))/100</f>
        <v>0.1054442875</v>
      </c>
      <c r="I36">
        <f>(IFERROR(IFERROR(INDEX('KOSPI2 Raw'!$A:$N,MATCH("KOSPI2 "&amp;MONTH(I$1)&amp;" C"&amp;$A36,'KOSPI2 Raw'!$B:$B,0),13),INDEX('KOSPI2 Raw'!$A:$N,MATCH("KOSPI2 "&amp;MONTH(I$1)&amp;"/"&amp;YEAR(I$1)-2000&amp;" C"&amp;$A36,'KOSPI2 Raw'!$B:$B,0),13)),0))/100</f>
        <v>0</v>
      </c>
      <c r="J36">
        <f>(IFERROR(IFERROR(INDEX('KOSPI2 Raw'!$A:$N,MATCH("KOSPI2 "&amp;MONTH(J$1)&amp;" C"&amp;$A36,'KOSPI2 Raw'!$B:$B,0),13),INDEX('KOSPI2 Raw'!$A:$N,MATCH("KOSPI2 "&amp;MONTH(J$1)&amp;"/"&amp;YEAR(J$1)-2000&amp;" C"&amp;$A36,'KOSPI2 Raw'!$B:$B,0),13)),0))/100</f>
        <v>0</v>
      </c>
      <c r="K36">
        <f>(IFERROR(IFERROR(INDEX('KOSPI2 Raw'!$A:$N,MATCH("KOSPI2 "&amp;MONTH(K$1)&amp;" C"&amp;$A36,'KOSPI2 Raw'!$B:$B,0),13),INDEX('KOSPI2 Raw'!$A:$N,MATCH("KOSPI2 "&amp;MONTH(K$1)&amp;"/"&amp;YEAR(K$1)-2000&amp;" C"&amp;$A36,'KOSPI2 Raw'!$B:$B,0),13)),0))/100</f>
        <v>0</v>
      </c>
      <c r="L36">
        <f>(IFERROR(IFERROR(INDEX('KOSPI2 Raw'!$A:$N,MATCH("KOSPI2 "&amp;MONTH(L$1)&amp;" C"&amp;$A36,'KOSPI2 Raw'!$B:$B,0),13),INDEX('KOSPI2 Raw'!$A:$N,MATCH("KOSPI2 "&amp;MONTH(L$1)&amp;"/"&amp;YEAR(L$1)-2000&amp;" C"&amp;$A36,'KOSPI2 Raw'!$B:$B,0),13)),0))/100</f>
        <v>0</v>
      </c>
    </row>
    <row r="37" spans="1:12" x14ac:dyDescent="0.3">
      <c r="A37" s="1">
        <v>357.5</v>
      </c>
      <c r="B37">
        <f>(IFERROR(IFERROR(INDEX('KOSPI2 Raw'!$A:$N,MATCH("KOSPI2 "&amp;MONTH(B$1)&amp;" C"&amp;$A37,'KOSPI2 Raw'!$B:$B,0),13),INDEX('KOSPI2 Raw'!$A:$N,MATCH("KOSPI2 "&amp;MONTH(B$1)&amp;"/"&amp;YEAR(B$1)-2000&amp;" C"&amp;$A37,'KOSPI2 Raw'!$B:$B,0),13)),0))/100</f>
        <v>0</v>
      </c>
      <c r="C37">
        <f>(IFERROR(IFERROR(INDEX('KOSPI2 Raw'!$A:$N,MATCH("KOSPI2 "&amp;MONTH(C$1)&amp;" C"&amp;$A37,'KOSPI2 Raw'!$B:$B,0),13),INDEX('KOSPI2 Raw'!$A:$N,MATCH("KOSPI2 "&amp;MONTH(C$1)&amp;"/"&amp;YEAR(C$1)-2000&amp;" C"&amp;$A37,'KOSPI2 Raw'!$B:$B,0),13)),0))/100</f>
        <v>0.15623731909999999</v>
      </c>
      <c r="D37">
        <f>(IFERROR(IFERROR(INDEX('KOSPI2 Raw'!$A:$N,MATCH("KOSPI2 "&amp;MONTH(D$1)&amp;" C"&amp;$A37,'KOSPI2 Raw'!$B:$B,0),13),INDEX('KOSPI2 Raw'!$A:$N,MATCH("KOSPI2 "&amp;MONTH(D$1)&amp;"/"&amp;YEAR(D$1)-2000&amp;" C"&amp;$A37,'KOSPI2 Raw'!$B:$B,0),13)),0))/100</f>
        <v>0.16330585719999999</v>
      </c>
      <c r="E37">
        <f>(IFERROR(IFERROR(INDEX('KOSPI2 Raw'!$A:$N,MATCH("KOSPI2 "&amp;MONTH(E$1)&amp;" C"&amp;$A37,'KOSPI2 Raw'!$B:$B,0),13),INDEX('KOSPI2 Raw'!$A:$N,MATCH("KOSPI2 "&amp;MONTH(E$1)&amp;"/"&amp;YEAR(E$1)-2000&amp;" C"&amp;$A37,'KOSPI2 Raw'!$B:$B,0),13)),0))/100</f>
        <v>0</v>
      </c>
      <c r="F37">
        <f>(IFERROR(IFERROR(INDEX('KOSPI2 Raw'!$A:$N,MATCH("KOSPI2 "&amp;MONTH(F$1)&amp;" C"&amp;$A37,'KOSPI2 Raw'!$B:$B,0),13),INDEX('KOSPI2 Raw'!$A:$N,MATCH("KOSPI2 "&amp;MONTH(F$1)&amp;"/"&amp;YEAR(F$1)-2000&amp;" C"&amp;$A37,'KOSPI2 Raw'!$B:$B,0),13)),0))/100</f>
        <v>0</v>
      </c>
      <c r="G37">
        <f>(IFERROR(IFERROR(INDEX('KOSPI2 Raw'!$A:$N,MATCH("KOSPI2 "&amp;MONTH(G$1)&amp;" C"&amp;$A37,'KOSPI2 Raw'!$B:$B,0),13),INDEX('KOSPI2 Raw'!$A:$N,MATCH("KOSPI2 "&amp;MONTH(G$1)&amp;"/"&amp;YEAR(G$1)-2000&amp;" C"&amp;$A37,'KOSPI2 Raw'!$B:$B,0),13)),0))/100</f>
        <v>0</v>
      </c>
      <c r="H37">
        <f>(IFERROR(IFERROR(INDEX('KOSPI2 Raw'!$A:$N,MATCH("KOSPI2 "&amp;MONTH(H$1)&amp;" C"&amp;$A37,'KOSPI2 Raw'!$B:$B,0),13),INDEX('KOSPI2 Raw'!$A:$N,MATCH("KOSPI2 "&amp;MONTH(H$1)&amp;"/"&amp;YEAR(H$1)-2000&amp;" C"&amp;$A37,'KOSPI2 Raw'!$B:$B,0),13)),0))/100</f>
        <v>0</v>
      </c>
      <c r="I37">
        <f>(IFERROR(IFERROR(INDEX('KOSPI2 Raw'!$A:$N,MATCH("KOSPI2 "&amp;MONTH(I$1)&amp;" C"&amp;$A37,'KOSPI2 Raw'!$B:$B,0),13),INDEX('KOSPI2 Raw'!$A:$N,MATCH("KOSPI2 "&amp;MONTH(I$1)&amp;"/"&amp;YEAR(I$1)-2000&amp;" C"&amp;$A37,'KOSPI2 Raw'!$B:$B,0),13)),0))/100</f>
        <v>0</v>
      </c>
      <c r="J37">
        <f>(IFERROR(IFERROR(INDEX('KOSPI2 Raw'!$A:$N,MATCH("KOSPI2 "&amp;MONTH(J$1)&amp;" C"&amp;$A37,'KOSPI2 Raw'!$B:$B,0),13),INDEX('KOSPI2 Raw'!$A:$N,MATCH("KOSPI2 "&amp;MONTH(J$1)&amp;"/"&amp;YEAR(J$1)-2000&amp;" C"&amp;$A37,'KOSPI2 Raw'!$B:$B,0),13)),0))/100</f>
        <v>0</v>
      </c>
      <c r="K37">
        <f>(IFERROR(IFERROR(INDEX('KOSPI2 Raw'!$A:$N,MATCH("KOSPI2 "&amp;MONTH(K$1)&amp;" C"&amp;$A37,'KOSPI2 Raw'!$B:$B,0),13),INDEX('KOSPI2 Raw'!$A:$N,MATCH("KOSPI2 "&amp;MONTH(K$1)&amp;"/"&amp;YEAR(K$1)-2000&amp;" C"&amp;$A37,'KOSPI2 Raw'!$B:$B,0),13)),0))/100</f>
        <v>0</v>
      </c>
      <c r="L37">
        <f>(IFERROR(IFERROR(INDEX('KOSPI2 Raw'!$A:$N,MATCH("KOSPI2 "&amp;MONTH(L$1)&amp;" C"&amp;$A37,'KOSPI2 Raw'!$B:$B,0),13),INDEX('KOSPI2 Raw'!$A:$N,MATCH("KOSPI2 "&amp;MONTH(L$1)&amp;"/"&amp;YEAR(L$1)-2000&amp;" C"&amp;$A37,'KOSPI2 Raw'!$B:$B,0),13)),0))/100</f>
        <v>0</v>
      </c>
    </row>
    <row r="38" spans="1:12" x14ac:dyDescent="0.3">
      <c r="A38" s="1">
        <v>360</v>
      </c>
      <c r="B38">
        <f>(IFERROR(IFERROR(INDEX('KOSPI2 Raw'!$A:$N,MATCH("KOSPI2 "&amp;MONTH(B$1)&amp;" C"&amp;$A38,'KOSPI2 Raw'!$B:$B,0),13),INDEX('KOSPI2 Raw'!$A:$N,MATCH("KOSPI2 "&amp;MONTH(B$1)&amp;"/"&amp;YEAR(B$1)-2000&amp;" C"&amp;$A38,'KOSPI2 Raw'!$B:$B,0),13)),0))/100</f>
        <v>0</v>
      </c>
      <c r="C38">
        <f>(IFERROR(IFERROR(INDEX('KOSPI2 Raw'!$A:$N,MATCH("KOSPI2 "&amp;MONTH(C$1)&amp;" C"&amp;$A38,'KOSPI2 Raw'!$B:$B,0),13),INDEX('KOSPI2 Raw'!$A:$N,MATCH("KOSPI2 "&amp;MONTH(C$1)&amp;"/"&amp;YEAR(C$1)-2000&amp;" C"&amp;$A38,'KOSPI2 Raw'!$B:$B,0),13)),0))/100</f>
        <v>0.1573210323</v>
      </c>
      <c r="D38">
        <f>(IFERROR(IFERROR(INDEX('KOSPI2 Raw'!$A:$N,MATCH("KOSPI2 "&amp;MONTH(D$1)&amp;" C"&amp;$A38,'KOSPI2 Raw'!$B:$B,0),13),INDEX('KOSPI2 Raw'!$A:$N,MATCH("KOSPI2 "&amp;MONTH(D$1)&amp;"/"&amp;YEAR(D$1)-2000&amp;" C"&amp;$A38,'KOSPI2 Raw'!$B:$B,0),13)),0))/100</f>
        <v>0.3931094785</v>
      </c>
      <c r="E38">
        <f>(IFERROR(IFERROR(INDEX('KOSPI2 Raw'!$A:$N,MATCH("KOSPI2 "&amp;MONTH(E$1)&amp;" C"&amp;$A38,'KOSPI2 Raw'!$B:$B,0),13),INDEX('KOSPI2 Raw'!$A:$N,MATCH("KOSPI2 "&amp;MONTH(E$1)&amp;"/"&amp;YEAR(E$1)-2000&amp;" C"&amp;$A38,'KOSPI2 Raw'!$B:$B,0),13)),0))/100</f>
        <v>0</v>
      </c>
      <c r="F38">
        <f>(IFERROR(IFERROR(INDEX('KOSPI2 Raw'!$A:$N,MATCH("KOSPI2 "&amp;MONTH(F$1)&amp;" C"&amp;$A38,'KOSPI2 Raw'!$B:$B,0),13),INDEX('KOSPI2 Raw'!$A:$N,MATCH("KOSPI2 "&amp;MONTH(F$1)&amp;"/"&amp;YEAR(F$1)-2000&amp;" C"&amp;$A38,'KOSPI2 Raw'!$B:$B,0),13)),0))/100</f>
        <v>0</v>
      </c>
      <c r="G38">
        <f>(IFERROR(IFERROR(INDEX('KOSPI2 Raw'!$A:$N,MATCH("KOSPI2 "&amp;MONTH(G$1)&amp;" C"&amp;$A38,'KOSPI2 Raw'!$B:$B,0),13),INDEX('KOSPI2 Raw'!$A:$N,MATCH("KOSPI2 "&amp;MONTH(G$1)&amp;"/"&amp;YEAR(G$1)-2000&amp;" C"&amp;$A38,'KOSPI2 Raw'!$B:$B,0),13)),0))/100</f>
        <v>0</v>
      </c>
      <c r="H38">
        <f>(IFERROR(IFERROR(INDEX('KOSPI2 Raw'!$A:$N,MATCH("KOSPI2 "&amp;MONTH(H$1)&amp;" C"&amp;$A38,'KOSPI2 Raw'!$B:$B,0),13),INDEX('KOSPI2 Raw'!$A:$N,MATCH("KOSPI2 "&amp;MONTH(H$1)&amp;"/"&amp;YEAR(H$1)-2000&amp;" C"&amp;$A38,'KOSPI2 Raw'!$B:$B,0),13)),0))/100</f>
        <v>0</v>
      </c>
      <c r="I38">
        <f>(IFERROR(IFERROR(INDEX('KOSPI2 Raw'!$A:$N,MATCH("KOSPI2 "&amp;MONTH(I$1)&amp;" C"&amp;$A38,'KOSPI2 Raw'!$B:$B,0),13),INDEX('KOSPI2 Raw'!$A:$N,MATCH("KOSPI2 "&amp;MONTH(I$1)&amp;"/"&amp;YEAR(I$1)-2000&amp;" C"&amp;$A38,'KOSPI2 Raw'!$B:$B,0),13)),0))/100</f>
        <v>0</v>
      </c>
      <c r="J38">
        <f>(IFERROR(IFERROR(INDEX('KOSPI2 Raw'!$A:$N,MATCH("KOSPI2 "&amp;MONTH(J$1)&amp;" C"&amp;$A38,'KOSPI2 Raw'!$B:$B,0),13),INDEX('KOSPI2 Raw'!$A:$N,MATCH("KOSPI2 "&amp;MONTH(J$1)&amp;"/"&amp;YEAR(J$1)-2000&amp;" C"&amp;$A38,'KOSPI2 Raw'!$B:$B,0),13)),0))/100</f>
        <v>0</v>
      </c>
      <c r="K38">
        <f>(IFERROR(IFERROR(INDEX('KOSPI2 Raw'!$A:$N,MATCH("KOSPI2 "&amp;MONTH(K$1)&amp;" C"&amp;$A38,'KOSPI2 Raw'!$B:$B,0),13),INDEX('KOSPI2 Raw'!$A:$N,MATCH("KOSPI2 "&amp;MONTH(K$1)&amp;"/"&amp;YEAR(K$1)-2000&amp;" C"&amp;$A38,'KOSPI2 Raw'!$B:$B,0),13)),0))/100</f>
        <v>0</v>
      </c>
      <c r="L38">
        <f>(IFERROR(IFERROR(INDEX('KOSPI2 Raw'!$A:$N,MATCH("KOSPI2 "&amp;MONTH(L$1)&amp;" C"&amp;$A38,'KOSPI2 Raw'!$B:$B,0),13),INDEX('KOSPI2 Raw'!$A:$N,MATCH("KOSPI2 "&amp;MONTH(L$1)&amp;"/"&amp;YEAR(L$1)-2000&amp;" C"&amp;$A38,'KOSPI2 Raw'!$B:$B,0),13)),0))/100</f>
        <v>0</v>
      </c>
    </row>
    <row r="39" spans="1:12" x14ac:dyDescent="0.3">
      <c r="A39" s="1">
        <v>362.5</v>
      </c>
      <c r="B39">
        <f>(IFERROR(IFERROR(INDEX('KOSPI2 Raw'!$A:$N,MATCH("KOSPI2 "&amp;MONTH(B$1)&amp;" C"&amp;$A39,'KOSPI2 Raw'!$B:$B,0),13),INDEX('KOSPI2 Raw'!$A:$N,MATCH("KOSPI2 "&amp;MONTH(B$1)&amp;"/"&amp;YEAR(B$1)-2000&amp;" C"&amp;$A39,'KOSPI2 Raw'!$B:$B,0),13)),0))/100</f>
        <v>0</v>
      </c>
      <c r="C39">
        <f>(IFERROR(IFERROR(INDEX('KOSPI2 Raw'!$A:$N,MATCH("KOSPI2 "&amp;MONTH(C$1)&amp;" C"&amp;$A39,'KOSPI2 Raw'!$B:$B,0),13),INDEX('KOSPI2 Raw'!$A:$N,MATCH("KOSPI2 "&amp;MONTH(C$1)&amp;"/"&amp;YEAR(C$1)-2000&amp;" C"&amp;$A39,'KOSPI2 Raw'!$B:$B,0),13)),0))/100</f>
        <v>0.16222734519999998</v>
      </c>
      <c r="D39">
        <f>(IFERROR(IFERROR(INDEX('KOSPI2 Raw'!$A:$N,MATCH("KOSPI2 "&amp;MONTH(D$1)&amp;" C"&amp;$A39,'KOSPI2 Raw'!$B:$B,0),13),INDEX('KOSPI2 Raw'!$A:$N,MATCH("KOSPI2 "&amp;MONTH(D$1)&amp;"/"&amp;YEAR(D$1)-2000&amp;" C"&amp;$A39,'KOSPI2 Raw'!$B:$B,0),13)),0))/100</f>
        <v>0.39808415670000002</v>
      </c>
      <c r="E39">
        <f>(IFERROR(IFERROR(INDEX('KOSPI2 Raw'!$A:$N,MATCH("KOSPI2 "&amp;MONTH(E$1)&amp;" C"&amp;$A39,'KOSPI2 Raw'!$B:$B,0),13),INDEX('KOSPI2 Raw'!$A:$N,MATCH("KOSPI2 "&amp;MONTH(E$1)&amp;"/"&amp;YEAR(E$1)-2000&amp;" C"&amp;$A39,'KOSPI2 Raw'!$B:$B,0),13)),0))/100</f>
        <v>0</v>
      </c>
      <c r="F39">
        <f>(IFERROR(IFERROR(INDEX('KOSPI2 Raw'!$A:$N,MATCH("KOSPI2 "&amp;MONTH(F$1)&amp;" C"&amp;$A39,'KOSPI2 Raw'!$B:$B,0),13),INDEX('KOSPI2 Raw'!$A:$N,MATCH("KOSPI2 "&amp;MONTH(F$1)&amp;"/"&amp;YEAR(F$1)-2000&amp;" C"&amp;$A39,'KOSPI2 Raw'!$B:$B,0),13)),0))/100</f>
        <v>0</v>
      </c>
      <c r="G39">
        <f>(IFERROR(IFERROR(INDEX('KOSPI2 Raw'!$A:$N,MATCH("KOSPI2 "&amp;MONTH(G$1)&amp;" C"&amp;$A39,'KOSPI2 Raw'!$B:$B,0),13),INDEX('KOSPI2 Raw'!$A:$N,MATCH("KOSPI2 "&amp;MONTH(G$1)&amp;"/"&amp;YEAR(G$1)-2000&amp;" C"&amp;$A39,'KOSPI2 Raw'!$B:$B,0),13)),0))/100</f>
        <v>0</v>
      </c>
      <c r="H39">
        <f>(IFERROR(IFERROR(INDEX('KOSPI2 Raw'!$A:$N,MATCH("KOSPI2 "&amp;MONTH(H$1)&amp;" C"&amp;$A39,'KOSPI2 Raw'!$B:$B,0),13),INDEX('KOSPI2 Raw'!$A:$N,MATCH("KOSPI2 "&amp;MONTH(H$1)&amp;"/"&amp;YEAR(H$1)-2000&amp;" C"&amp;$A39,'KOSPI2 Raw'!$B:$B,0),13)),0))/100</f>
        <v>0</v>
      </c>
      <c r="I39">
        <f>(IFERROR(IFERROR(INDEX('KOSPI2 Raw'!$A:$N,MATCH("KOSPI2 "&amp;MONTH(I$1)&amp;" C"&amp;$A39,'KOSPI2 Raw'!$B:$B,0),13),INDEX('KOSPI2 Raw'!$A:$N,MATCH("KOSPI2 "&amp;MONTH(I$1)&amp;"/"&amp;YEAR(I$1)-2000&amp;" C"&amp;$A39,'KOSPI2 Raw'!$B:$B,0),13)),0))/100</f>
        <v>0</v>
      </c>
      <c r="J39">
        <f>(IFERROR(IFERROR(INDEX('KOSPI2 Raw'!$A:$N,MATCH("KOSPI2 "&amp;MONTH(J$1)&amp;" C"&amp;$A39,'KOSPI2 Raw'!$B:$B,0),13),INDEX('KOSPI2 Raw'!$A:$N,MATCH("KOSPI2 "&amp;MONTH(J$1)&amp;"/"&amp;YEAR(J$1)-2000&amp;" C"&amp;$A39,'KOSPI2 Raw'!$B:$B,0),13)),0))/100</f>
        <v>0</v>
      </c>
      <c r="K39">
        <f>(IFERROR(IFERROR(INDEX('KOSPI2 Raw'!$A:$N,MATCH("KOSPI2 "&amp;MONTH(K$1)&amp;" C"&amp;$A39,'KOSPI2 Raw'!$B:$B,0),13),INDEX('KOSPI2 Raw'!$A:$N,MATCH("KOSPI2 "&amp;MONTH(K$1)&amp;"/"&amp;YEAR(K$1)-2000&amp;" C"&amp;$A39,'KOSPI2 Raw'!$B:$B,0),13)),0))/100</f>
        <v>0</v>
      </c>
      <c r="L39">
        <f>(IFERROR(IFERROR(INDEX('KOSPI2 Raw'!$A:$N,MATCH("KOSPI2 "&amp;MONTH(L$1)&amp;" C"&amp;$A39,'KOSPI2 Raw'!$B:$B,0),13),INDEX('KOSPI2 Raw'!$A:$N,MATCH("KOSPI2 "&amp;MONTH(L$1)&amp;"/"&amp;YEAR(L$1)-2000&amp;" C"&amp;$A39,'KOSPI2 Raw'!$B:$B,0),13)),0))/100</f>
        <v>0</v>
      </c>
    </row>
    <row r="40" spans="1:12" x14ac:dyDescent="0.3">
      <c r="A40" s="1">
        <v>365</v>
      </c>
      <c r="B40">
        <f>(IFERROR(IFERROR(INDEX('KOSPI2 Raw'!$A:$N,MATCH("KOSPI2 "&amp;MONTH(B$1)&amp;" C"&amp;$A40,'KOSPI2 Raw'!$B:$B,0),13),INDEX('KOSPI2 Raw'!$A:$N,MATCH("KOSPI2 "&amp;MONTH(B$1)&amp;"/"&amp;YEAR(B$1)-2000&amp;" C"&amp;$A40,'KOSPI2 Raw'!$B:$B,0),13)),0))/100</f>
        <v>0</v>
      </c>
      <c r="C40">
        <f>(IFERROR(IFERROR(INDEX('KOSPI2 Raw'!$A:$N,MATCH("KOSPI2 "&amp;MONTH(C$1)&amp;" C"&amp;$A40,'KOSPI2 Raw'!$B:$B,0),13),INDEX('KOSPI2 Raw'!$A:$N,MATCH("KOSPI2 "&amp;MONTH(C$1)&amp;"/"&amp;YEAR(C$1)-2000&amp;" C"&amp;$A40,'KOSPI2 Raw'!$B:$B,0),13)),0))/100</f>
        <v>0</v>
      </c>
      <c r="D40">
        <f>(IFERROR(IFERROR(INDEX('KOSPI2 Raw'!$A:$N,MATCH("KOSPI2 "&amp;MONTH(D$1)&amp;" C"&amp;$A40,'KOSPI2 Raw'!$B:$B,0),13),INDEX('KOSPI2 Raw'!$A:$N,MATCH("KOSPI2 "&amp;MONTH(D$1)&amp;"/"&amp;YEAR(D$1)-2000&amp;" C"&amp;$A40,'KOSPI2 Raw'!$B:$B,0),13)),0))/100</f>
        <v>0</v>
      </c>
      <c r="E40">
        <f>(IFERROR(IFERROR(INDEX('KOSPI2 Raw'!$A:$N,MATCH("KOSPI2 "&amp;MONTH(E$1)&amp;" C"&amp;$A40,'KOSPI2 Raw'!$B:$B,0),13),INDEX('KOSPI2 Raw'!$A:$N,MATCH("KOSPI2 "&amp;MONTH(E$1)&amp;"/"&amp;YEAR(E$1)-2000&amp;" C"&amp;$A40,'KOSPI2 Raw'!$B:$B,0),13)),0))/100</f>
        <v>0.1051755301</v>
      </c>
      <c r="F40">
        <f>(IFERROR(IFERROR(INDEX('KOSPI2 Raw'!$A:$N,MATCH("KOSPI2 "&amp;MONTH(F$1)&amp;" C"&amp;$A40,'KOSPI2 Raw'!$B:$B,0),13),INDEX('KOSPI2 Raw'!$A:$N,MATCH("KOSPI2 "&amp;MONTH(F$1)&amp;"/"&amp;YEAR(F$1)-2000&amp;" C"&amp;$A40,'KOSPI2 Raw'!$B:$B,0),13)),0))/100</f>
        <v>0.35531185979999996</v>
      </c>
      <c r="G40">
        <f>(IFERROR(IFERROR(INDEX('KOSPI2 Raw'!$A:$N,MATCH("KOSPI2 "&amp;MONTH(G$1)&amp;" C"&amp;$A40,'KOSPI2 Raw'!$B:$B,0),13),INDEX('KOSPI2 Raw'!$A:$N,MATCH("KOSPI2 "&amp;MONTH(G$1)&amp;"/"&amp;YEAR(G$1)-2000&amp;" C"&amp;$A40,'KOSPI2 Raw'!$B:$B,0),13)),0))/100</f>
        <v>0.13990297869999999</v>
      </c>
      <c r="H40">
        <f>(IFERROR(IFERROR(INDEX('KOSPI2 Raw'!$A:$N,MATCH("KOSPI2 "&amp;MONTH(H$1)&amp;" C"&amp;$A40,'KOSPI2 Raw'!$B:$B,0),13),INDEX('KOSPI2 Raw'!$A:$N,MATCH("KOSPI2 "&amp;MONTH(H$1)&amp;"/"&amp;YEAR(H$1)-2000&amp;" C"&amp;$A40,'KOSPI2 Raw'!$B:$B,0),13)),0))/100</f>
        <v>0</v>
      </c>
      <c r="I40">
        <f>(IFERROR(IFERROR(INDEX('KOSPI2 Raw'!$A:$N,MATCH("KOSPI2 "&amp;MONTH(I$1)&amp;" C"&amp;$A40,'KOSPI2 Raw'!$B:$B,0),13),INDEX('KOSPI2 Raw'!$A:$N,MATCH("KOSPI2 "&amp;MONTH(I$1)&amp;"/"&amp;YEAR(I$1)-2000&amp;" C"&amp;$A40,'KOSPI2 Raw'!$B:$B,0),13)),0))/100</f>
        <v>0</v>
      </c>
      <c r="J40">
        <f>(IFERROR(IFERROR(INDEX('KOSPI2 Raw'!$A:$N,MATCH("KOSPI2 "&amp;MONTH(J$1)&amp;" C"&amp;$A40,'KOSPI2 Raw'!$B:$B,0),13),INDEX('KOSPI2 Raw'!$A:$N,MATCH("KOSPI2 "&amp;MONTH(J$1)&amp;"/"&amp;YEAR(J$1)-2000&amp;" C"&amp;$A40,'KOSPI2 Raw'!$B:$B,0),13)),0))/100</f>
        <v>0</v>
      </c>
      <c r="K40">
        <f>(IFERROR(IFERROR(INDEX('KOSPI2 Raw'!$A:$N,MATCH("KOSPI2 "&amp;MONTH(K$1)&amp;" C"&amp;$A40,'KOSPI2 Raw'!$B:$B,0),13),INDEX('KOSPI2 Raw'!$A:$N,MATCH("KOSPI2 "&amp;MONTH(K$1)&amp;"/"&amp;YEAR(K$1)-2000&amp;" C"&amp;$A40,'KOSPI2 Raw'!$B:$B,0),13)),0))/100</f>
        <v>0</v>
      </c>
      <c r="L40">
        <f>(IFERROR(IFERROR(INDEX('KOSPI2 Raw'!$A:$N,MATCH("KOSPI2 "&amp;MONTH(L$1)&amp;" C"&amp;$A40,'KOSPI2 Raw'!$B:$B,0),13),INDEX('KOSPI2 Raw'!$A:$N,MATCH("KOSPI2 "&amp;MONTH(L$1)&amp;"/"&amp;YEAR(L$1)-2000&amp;" C"&amp;$A40,'KOSPI2 Raw'!$B:$B,0),13)),0))/100</f>
        <v>0</v>
      </c>
    </row>
    <row r="41" spans="1:12" x14ac:dyDescent="0.3">
      <c r="A41" s="1">
        <v>370</v>
      </c>
      <c r="B41">
        <f>(IFERROR(IFERROR(INDEX('KOSPI2 Raw'!$A:$N,MATCH("KOSPI2 "&amp;MONTH(B$1)&amp;" C"&amp;$A41,'KOSPI2 Raw'!$B:$B,0),13),INDEX('KOSPI2 Raw'!$A:$N,MATCH("KOSPI2 "&amp;MONTH(B$1)&amp;"/"&amp;YEAR(B$1)-2000&amp;" C"&amp;$A41,'KOSPI2 Raw'!$B:$B,0),13)),0))/100</f>
        <v>0</v>
      </c>
      <c r="C41">
        <f>(IFERROR(IFERROR(INDEX('KOSPI2 Raw'!$A:$N,MATCH("KOSPI2 "&amp;MONTH(C$1)&amp;" C"&amp;$A41,'KOSPI2 Raw'!$B:$B,0),13),INDEX('KOSPI2 Raw'!$A:$N,MATCH("KOSPI2 "&amp;MONTH(C$1)&amp;"/"&amp;YEAR(C$1)-2000&amp;" C"&amp;$A41,'KOSPI2 Raw'!$B:$B,0),13)),0))/100</f>
        <v>0</v>
      </c>
      <c r="D41">
        <f>(IFERROR(IFERROR(INDEX('KOSPI2 Raw'!$A:$N,MATCH("KOSPI2 "&amp;MONTH(D$1)&amp;" C"&amp;$A41,'KOSPI2 Raw'!$B:$B,0),13),INDEX('KOSPI2 Raw'!$A:$N,MATCH("KOSPI2 "&amp;MONTH(D$1)&amp;"/"&amp;YEAR(D$1)-2000&amp;" C"&amp;$A41,'KOSPI2 Raw'!$B:$B,0),13)),0))/100</f>
        <v>0</v>
      </c>
      <c r="E41">
        <f>(IFERROR(IFERROR(INDEX('KOSPI2 Raw'!$A:$N,MATCH("KOSPI2 "&amp;MONTH(E$1)&amp;" C"&amp;$A41,'KOSPI2 Raw'!$B:$B,0),13),INDEX('KOSPI2 Raw'!$A:$N,MATCH("KOSPI2 "&amp;MONTH(E$1)&amp;"/"&amp;YEAR(E$1)-2000&amp;" C"&amp;$A41,'KOSPI2 Raw'!$B:$B,0),13)),0))/100</f>
        <v>0.35797810390000001</v>
      </c>
      <c r="F41">
        <f>(IFERROR(IFERROR(INDEX('KOSPI2 Raw'!$A:$N,MATCH("KOSPI2 "&amp;MONTH(F$1)&amp;" C"&amp;$A41,'KOSPI2 Raw'!$B:$B,0),13),INDEX('KOSPI2 Raw'!$A:$N,MATCH("KOSPI2 "&amp;MONTH(F$1)&amp;"/"&amp;YEAR(F$1)-2000&amp;" C"&amp;$A41,'KOSPI2 Raw'!$B:$B,0),13)),0))/100</f>
        <v>0.36004010800000003</v>
      </c>
      <c r="G41">
        <f>(IFERROR(IFERROR(INDEX('KOSPI2 Raw'!$A:$N,MATCH("KOSPI2 "&amp;MONTH(G$1)&amp;" C"&amp;$A41,'KOSPI2 Raw'!$B:$B,0),13),INDEX('KOSPI2 Raw'!$A:$N,MATCH("KOSPI2 "&amp;MONTH(G$1)&amp;"/"&amp;YEAR(G$1)-2000&amp;" C"&amp;$A41,'KOSPI2 Raw'!$B:$B,0),13)),0))/100</f>
        <v>0</v>
      </c>
      <c r="H41">
        <f>(IFERROR(IFERROR(INDEX('KOSPI2 Raw'!$A:$N,MATCH("KOSPI2 "&amp;MONTH(H$1)&amp;" C"&amp;$A41,'KOSPI2 Raw'!$B:$B,0),13),INDEX('KOSPI2 Raw'!$A:$N,MATCH("KOSPI2 "&amp;MONTH(H$1)&amp;"/"&amp;YEAR(H$1)-2000&amp;" C"&amp;$A41,'KOSPI2 Raw'!$B:$B,0),13)),0))/100</f>
        <v>0</v>
      </c>
      <c r="I41">
        <f>(IFERROR(IFERROR(INDEX('KOSPI2 Raw'!$A:$N,MATCH("KOSPI2 "&amp;MONTH(I$1)&amp;" C"&amp;$A41,'KOSPI2 Raw'!$B:$B,0),13),INDEX('KOSPI2 Raw'!$A:$N,MATCH("KOSPI2 "&amp;MONTH(I$1)&amp;"/"&amp;YEAR(I$1)-2000&amp;" C"&amp;$A41,'KOSPI2 Raw'!$B:$B,0),13)),0))/100</f>
        <v>0</v>
      </c>
      <c r="J41">
        <f>(IFERROR(IFERROR(INDEX('KOSPI2 Raw'!$A:$N,MATCH("KOSPI2 "&amp;MONTH(J$1)&amp;" C"&amp;$A41,'KOSPI2 Raw'!$B:$B,0),13),INDEX('KOSPI2 Raw'!$A:$N,MATCH("KOSPI2 "&amp;MONTH(J$1)&amp;"/"&amp;YEAR(J$1)-2000&amp;" C"&amp;$A41,'KOSPI2 Raw'!$B:$B,0),13)),0))/100</f>
        <v>0</v>
      </c>
      <c r="K41">
        <f>(IFERROR(IFERROR(INDEX('KOSPI2 Raw'!$A:$N,MATCH("KOSPI2 "&amp;MONTH(K$1)&amp;" C"&amp;$A41,'KOSPI2 Raw'!$B:$B,0),13),INDEX('KOSPI2 Raw'!$A:$N,MATCH("KOSPI2 "&amp;MONTH(K$1)&amp;"/"&amp;YEAR(K$1)-2000&amp;" C"&amp;$A41,'KOSPI2 Raw'!$B:$B,0),13)),0))/100</f>
        <v>0.16547493469999999</v>
      </c>
      <c r="L41">
        <f>(IFERROR(IFERROR(INDEX('KOSPI2 Raw'!$A:$N,MATCH("KOSPI2 "&amp;MONTH(L$1)&amp;" C"&amp;$A41,'KOSPI2 Raw'!$B:$B,0),13),INDEX('KOSPI2 Raw'!$A:$N,MATCH("KOSPI2 "&amp;MONTH(L$1)&amp;"/"&amp;YEAR(L$1)-2000&amp;" C"&amp;$A41,'KOSPI2 Raw'!$B:$B,0),13)),0))/100</f>
        <v>0</v>
      </c>
    </row>
    <row r="42" spans="1:12" x14ac:dyDescent="0.3">
      <c r="A42" s="1">
        <v>375</v>
      </c>
      <c r="B42">
        <f>(IFERROR(IFERROR(INDEX('KOSPI2 Raw'!$A:$N,MATCH("KOSPI2 "&amp;MONTH(B$1)&amp;" C"&amp;$A42,'KOSPI2 Raw'!$B:$B,0),13),INDEX('KOSPI2 Raw'!$A:$N,MATCH("KOSPI2 "&amp;MONTH(B$1)&amp;"/"&amp;YEAR(B$1)-2000&amp;" C"&amp;$A42,'KOSPI2 Raw'!$B:$B,0),13)),0))/100</f>
        <v>0</v>
      </c>
      <c r="C42">
        <f>(IFERROR(IFERROR(INDEX('KOSPI2 Raw'!$A:$N,MATCH("KOSPI2 "&amp;MONTH(C$1)&amp;" C"&amp;$A42,'KOSPI2 Raw'!$B:$B,0),13),INDEX('KOSPI2 Raw'!$A:$N,MATCH("KOSPI2 "&amp;MONTH(C$1)&amp;"/"&amp;YEAR(C$1)-2000&amp;" C"&amp;$A42,'KOSPI2 Raw'!$B:$B,0),13)),0))/100</f>
        <v>0</v>
      </c>
      <c r="D42">
        <f>(IFERROR(IFERROR(INDEX('KOSPI2 Raw'!$A:$N,MATCH("KOSPI2 "&amp;MONTH(D$1)&amp;" C"&amp;$A42,'KOSPI2 Raw'!$B:$B,0),13),INDEX('KOSPI2 Raw'!$A:$N,MATCH("KOSPI2 "&amp;MONTH(D$1)&amp;"/"&amp;YEAR(D$1)-2000&amp;" C"&amp;$A42,'KOSPI2 Raw'!$B:$B,0),13)),0))/100</f>
        <v>0</v>
      </c>
      <c r="E42">
        <f>(IFERROR(IFERROR(INDEX('KOSPI2 Raw'!$A:$N,MATCH("KOSPI2 "&amp;MONTH(E$1)&amp;" C"&amp;$A42,'KOSPI2 Raw'!$B:$B,0),13),INDEX('KOSPI2 Raw'!$A:$N,MATCH("KOSPI2 "&amp;MONTH(E$1)&amp;"/"&amp;YEAR(E$1)-2000&amp;" C"&amp;$A42,'KOSPI2 Raw'!$B:$B,0),13)),0))/100</f>
        <v>0.37114377859999997</v>
      </c>
      <c r="F42">
        <f>(IFERROR(IFERROR(INDEX('KOSPI2 Raw'!$A:$N,MATCH("KOSPI2 "&amp;MONTH(F$1)&amp;" C"&amp;$A42,'KOSPI2 Raw'!$B:$B,0),13),INDEX('KOSPI2 Raw'!$A:$N,MATCH("KOSPI2 "&amp;MONTH(F$1)&amp;"/"&amp;YEAR(F$1)-2000&amp;" C"&amp;$A42,'KOSPI2 Raw'!$B:$B,0),13)),0))/100</f>
        <v>0.36883253349999995</v>
      </c>
      <c r="G42">
        <f>(IFERROR(IFERROR(INDEX('KOSPI2 Raw'!$A:$N,MATCH("KOSPI2 "&amp;MONTH(G$1)&amp;" C"&amp;$A42,'KOSPI2 Raw'!$B:$B,0),13),INDEX('KOSPI2 Raw'!$A:$N,MATCH("KOSPI2 "&amp;MONTH(G$1)&amp;"/"&amp;YEAR(G$1)-2000&amp;" C"&amp;$A42,'KOSPI2 Raw'!$B:$B,0),13)),0))/100</f>
        <v>0.53897533819999999</v>
      </c>
      <c r="H42">
        <f>(IFERROR(IFERROR(INDEX('KOSPI2 Raw'!$A:$N,MATCH("KOSPI2 "&amp;MONTH(H$1)&amp;" C"&amp;$A42,'KOSPI2 Raw'!$B:$B,0),13),INDEX('KOSPI2 Raw'!$A:$N,MATCH("KOSPI2 "&amp;MONTH(H$1)&amp;"/"&amp;YEAR(H$1)-2000&amp;" C"&amp;$A42,'KOSPI2 Raw'!$B:$B,0),13)),0))/100</f>
        <v>0</v>
      </c>
      <c r="I42">
        <f>(IFERROR(IFERROR(INDEX('KOSPI2 Raw'!$A:$N,MATCH("KOSPI2 "&amp;MONTH(I$1)&amp;" C"&amp;$A42,'KOSPI2 Raw'!$B:$B,0),13),INDEX('KOSPI2 Raw'!$A:$N,MATCH("KOSPI2 "&amp;MONTH(I$1)&amp;"/"&amp;YEAR(I$1)-2000&amp;" C"&amp;$A42,'KOSPI2 Raw'!$B:$B,0),13)),0))/100</f>
        <v>0.15312904969999999</v>
      </c>
      <c r="J42">
        <f>(IFERROR(IFERROR(INDEX('KOSPI2 Raw'!$A:$N,MATCH("KOSPI2 "&amp;MONTH(J$1)&amp;" C"&amp;$A42,'KOSPI2 Raw'!$B:$B,0),13),INDEX('KOSPI2 Raw'!$A:$N,MATCH("KOSPI2 "&amp;MONTH(J$1)&amp;"/"&amp;YEAR(J$1)-2000&amp;" C"&amp;$A42,'KOSPI2 Raw'!$B:$B,0),13)),0))/100</f>
        <v>0</v>
      </c>
      <c r="K42">
        <f>(IFERROR(IFERROR(INDEX('KOSPI2 Raw'!$A:$N,MATCH("KOSPI2 "&amp;MONTH(K$1)&amp;" C"&amp;$A42,'KOSPI2 Raw'!$B:$B,0),13),INDEX('KOSPI2 Raw'!$A:$N,MATCH("KOSPI2 "&amp;MONTH(K$1)&amp;"/"&amp;YEAR(K$1)-2000&amp;" C"&amp;$A42,'KOSPI2 Raw'!$B:$B,0),13)),0))/100</f>
        <v>0</v>
      </c>
      <c r="L42">
        <f>(IFERROR(IFERROR(INDEX('KOSPI2 Raw'!$A:$N,MATCH("KOSPI2 "&amp;MONTH(L$1)&amp;" C"&amp;$A42,'KOSPI2 Raw'!$B:$B,0),13),INDEX('KOSPI2 Raw'!$A:$N,MATCH("KOSPI2 "&amp;MONTH(L$1)&amp;"/"&amp;YEAR(L$1)-2000&amp;" C"&amp;$A42,'KOSPI2 Raw'!$B:$B,0),13)),0))/100</f>
        <v>0</v>
      </c>
    </row>
    <row r="43" spans="1:12" x14ac:dyDescent="0.3">
      <c r="A43" s="1">
        <v>380</v>
      </c>
      <c r="B43">
        <f>(IFERROR(IFERROR(INDEX('KOSPI2 Raw'!$A:$N,MATCH("KOSPI2 "&amp;MONTH(B$1)&amp;" C"&amp;$A43,'KOSPI2 Raw'!$B:$B,0),13),INDEX('KOSPI2 Raw'!$A:$N,MATCH("KOSPI2 "&amp;MONTH(B$1)&amp;"/"&amp;YEAR(B$1)-2000&amp;" C"&amp;$A43,'KOSPI2 Raw'!$B:$B,0),13)),0))/100</f>
        <v>0</v>
      </c>
      <c r="C43">
        <f>(IFERROR(IFERROR(INDEX('KOSPI2 Raw'!$A:$N,MATCH("KOSPI2 "&amp;MONTH(C$1)&amp;" C"&amp;$A43,'KOSPI2 Raw'!$B:$B,0),13),INDEX('KOSPI2 Raw'!$A:$N,MATCH("KOSPI2 "&amp;MONTH(C$1)&amp;"/"&amp;YEAR(C$1)-2000&amp;" C"&amp;$A43,'KOSPI2 Raw'!$B:$B,0),13)),0))/100</f>
        <v>0</v>
      </c>
      <c r="D43">
        <f>(IFERROR(IFERROR(INDEX('KOSPI2 Raw'!$A:$N,MATCH("KOSPI2 "&amp;MONTH(D$1)&amp;" C"&amp;$A43,'KOSPI2 Raw'!$B:$B,0),13),INDEX('KOSPI2 Raw'!$A:$N,MATCH("KOSPI2 "&amp;MONTH(D$1)&amp;"/"&amp;YEAR(D$1)-2000&amp;" C"&amp;$A43,'KOSPI2 Raw'!$B:$B,0),13)),0))/100</f>
        <v>0</v>
      </c>
      <c r="E43">
        <f>(IFERROR(IFERROR(INDEX('KOSPI2 Raw'!$A:$N,MATCH("KOSPI2 "&amp;MONTH(E$1)&amp;" C"&amp;$A43,'KOSPI2 Raw'!$B:$B,0),13),INDEX('KOSPI2 Raw'!$A:$N,MATCH("KOSPI2 "&amp;MONTH(E$1)&amp;"/"&amp;YEAR(E$1)-2000&amp;" C"&amp;$A43,'KOSPI2 Raw'!$B:$B,0),13)),0))/100</f>
        <v>0.38375521610000002</v>
      </c>
      <c r="F43">
        <f>(IFERROR(IFERROR(INDEX('KOSPI2 Raw'!$A:$N,MATCH("KOSPI2 "&amp;MONTH(F$1)&amp;" C"&amp;$A43,'KOSPI2 Raw'!$B:$B,0),13),INDEX('KOSPI2 Raw'!$A:$N,MATCH("KOSPI2 "&amp;MONTH(F$1)&amp;"/"&amp;YEAR(F$1)-2000&amp;" C"&amp;$A43,'KOSPI2 Raw'!$B:$B,0),13)),0))/100</f>
        <v>0.37635530359999997</v>
      </c>
      <c r="G43">
        <f>(IFERROR(IFERROR(INDEX('KOSPI2 Raw'!$A:$N,MATCH("KOSPI2 "&amp;MONTH(G$1)&amp;" C"&amp;$A43,'KOSPI2 Raw'!$B:$B,0),13),INDEX('KOSPI2 Raw'!$A:$N,MATCH("KOSPI2 "&amp;MONTH(G$1)&amp;"/"&amp;YEAR(G$1)-2000&amp;" C"&amp;$A43,'KOSPI2 Raw'!$B:$B,0),13)),0))/100</f>
        <v>0</v>
      </c>
      <c r="H43">
        <f>(IFERROR(IFERROR(INDEX('KOSPI2 Raw'!$A:$N,MATCH("KOSPI2 "&amp;MONTH(H$1)&amp;" C"&amp;$A43,'KOSPI2 Raw'!$B:$B,0),13),INDEX('KOSPI2 Raw'!$A:$N,MATCH("KOSPI2 "&amp;MONTH(H$1)&amp;"/"&amp;YEAR(H$1)-2000&amp;" C"&amp;$A43,'KOSPI2 Raw'!$B:$B,0),13)),0))/100</f>
        <v>0</v>
      </c>
      <c r="I43">
        <f>(IFERROR(IFERROR(INDEX('KOSPI2 Raw'!$A:$N,MATCH("KOSPI2 "&amp;MONTH(I$1)&amp;" C"&amp;$A43,'KOSPI2 Raw'!$B:$B,0),13),INDEX('KOSPI2 Raw'!$A:$N,MATCH("KOSPI2 "&amp;MONTH(I$1)&amp;"/"&amp;YEAR(I$1)-2000&amp;" C"&amp;$A43,'KOSPI2 Raw'!$B:$B,0),13)),0))/100</f>
        <v>0</v>
      </c>
      <c r="J43">
        <f>(IFERROR(IFERROR(INDEX('KOSPI2 Raw'!$A:$N,MATCH("KOSPI2 "&amp;MONTH(J$1)&amp;" C"&amp;$A43,'KOSPI2 Raw'!$B:$B,0),13),INDEX('KOSPI2 Raw'!$A:$N,MATCH("KOSPI2 "&amp;MONTH(J$1)&amp;"/"&amp;YEAR(J$1)-2000&amp;" C"&amp;$A43,'KOSPI2 Raw'!$B:$B,0),13)),0))/100</f>
        <v>0</v>
      </c>
      <c r="K43">
        <f>(IFERROR(IFERROR(INDEX('KOSPI2 Raw'!$A:$N,MATCH("KOSPI2 "&amp;MONTH(K$1)&amp;" C"&amp;$A43,'KOSPI2 Raw'!$B:$B,0),13),INDEX('KOSPI2 Raw'!$A:$N,MATCH("KOSPI2 "&amp;MONTH(K$1)&amp;"/"&amp;YEAR(K$1)-2000&amp;" C"&amp;$A43,'KOSPI2 Raw'!$B:$B,0),13)),0))/100</f>
        <v>0.43988303670000001</v>
      </c>
      <c r="L43">
        <f>(IFERROR(IFERROR(INDEX('KOSPI2 Raw'!$A:$N,MATCH("KOSPI2 "&amp;MONTH(L$1)&amp;" C"&amp;$A43,'KOSPI2 Raw'!$B:$B,0),13),INDEX('KOSPI2 Raw'!$A:$N,MATCH("KOSPI2 "&amp;MONTH(L$1)&amp;"/"&amp;YEAR(L$1)-2000&amp;" C"&amp;$A43,'KOSPI2 Raw'!$B:$B,0),13)),0))/100</f>
        <v>0.19377564259999999</v>
      </c>
    </row>
    <row r="44" spans="1:12" x14ac:dyDescent="0.3">
      <c r="A44" s="1">
        <v>385</v>
      </c>
      <c r="B44">
        <f>(IFERROR(IFERROR(INDEX('KOSPI2 Raw'!$A:$N,MATCH("KOSPI2 "&amp;MONTH(B$1)&amp;" C"&amp;$A44,'KOSPI2 Raw'!$B:$B,0),13),INDEX('KOSPI2 Raw'!$A:$N,MATCH("KOSPI2 "&amp;MONTH(B$1)&amp;"/"&amp;YEAR(B$1)-2000&amp;" C"&amp;$A44,'KOSPI2 Raw'!$B:$B,0),13)),0))/100</f>
        <v>0</v>
      </c>
      <c r="C44">
        <f>(IFERROR(IFERROR(INDEX('KOSPI2 Raw'!$A:$N,MATCH("KOSPI2 "&amp;MONTH(C$1)&amp;" C"&amp;$A44,'KOSPI2 Raw'!$B:$B,0),13),INDEX('KOSPI2 Raw'!$A:$N,MATCH("KOSPI2 "&amp;MONTH(C$1)&amp;"/"&amp;YEAR(C$1)-2000&amp;" C"&amp;$A44,'KOSPI2 Raw'!$B:$B,0),13)),0))/100</f>
        <v>0</v>
      </c>
      <c r="D44">
        <f>(IFERROR(IFERROR(INDEX('KOSPI2 Raw'!$A:$N,MATCH("KOSPI2 "&amp;MONTH(D$1)&amp;" C"&amp;$A44,'KOSPI2 Raw'!$B:$B,0),13),INDEX('KOSPI2 Raw'!$A:$N,MATCH("KOSPI2 "&amp;MONTH(D$1)&amp;"/"&amp;YEAR(D$1)-2000&amp;" C"&amp;$A44,'KOSPI2 Raw'!$B:$B,0),13)),0))/100</f>
        <v>0</v>
      </c>
      <c r="E44">
        <f>(IFERROR(IFERROR(INDEX('KOSPI2 Raw'!$A:$N,MATCH("KOSPI2 "&amp;MONTH(E$1)&amp;" C"&amp;$A44,'KOSPI2 Raw'!$B:$B,0),13),INDEX('KOSPI2 Raw'!$A:$N,MATCH("KOSPI2 "&amp;MONTH(E$1)&amp;"/"&amp;YEAR(E$1)-2000&amp;" C"&amp;$A44,'KOSPI2 Raw'!$B:$B,0),13)),0))/100</f>
        <v>0.39436955619999997</v>
      </c>
      <c r="F44">
        <f>(IFERROR(IFERROR(INDEX('KOSPI2 Raw'!$A:$N,MATCH("KOSPI2 "&amp;MONTH(F$1)&amp;" C"&amp;$A44,'KOSPI2 Raw'!$B:$B,0),13),INDEX('KOSPI2 Raw'!$A:$N,MATCH("KOSPI2 "&amp;MONTH(F$1)&amp;"/"&amp;YEAR(F$1)-2000&amp;" C"&amp;$A44,'KOSPI2 Raw'!$B:$B,0),13)),0))/100</f>
        <v>0.38720528739999999</v>
      </c>
      <c r="G44">
        <f>(IFERROR(IFERROR(INDEX('KOSPI2 Raw'!$A:$N,MATCH("KOSPI2 "&amp;MONTH(G$1)&amp;" C"&amp;$A44,'KOSPI2 Raw'!$B:$B,0),13),INDEX('KOSPI2 Raw'!$A:$N,MATCH("KOSPI2 "&amp;MONTH(G$1)&amp;"/"&amp;YEAR(G$1)-2000&amp;" C"&amp;$A44,'KOSPI2 Raw'!$B:$B,0),13)),0))/100</f>
        <v>0</v>
      </c>
      <c r="H44">
        <f>(IFERROR(IFERROR(INDEX('KOSPI2 Raw'!$A:$N,MATCH("KOSPI2 "&amp;MONTH(H$1)&amp;" C"&amp;$A44,'KOSPI2 Raw'!$B:$B,0),13),INDEX('KOSPI2 Raw'!$A:$N,MATCH("KOSPI2 "&amp;MONTH(H$1)&amp;"/"&amp;YEAR(H$1)-2000&amp;" C"&amp;$A44,'KOSPI2 Raw'!$B:$B,0),13)),0))/100</f>
        <v>0.10037572750000001</v>
      </c>
      <c r="I44">
        <f>(IFERROR(IFERROR(INDEX('KOSPI2 Raw'!$A:$N,MATCH("KOSPI2 "&amp;MONTH(I$1)&amp;" C"&amp;$A44,'KOSPI2 Raw'!$B:$B,0),13),INDEX('KOSPI2 Raw'!$A:$N,MATCH("KOSPI2 "&amp;MONTH(I$1)&amp;"/"&amp;YEAR(I$1)-2000&amp;" C"&amp;$A44,'KOSPI2 Raw'!$B:$B,0),13)),0))/100</f>
        <v>0</v>
      </c>
      <c r="J44">
        <f>(IFERROR(IFERROR(INDEX('KOSPI2 Raw'!$A:$N,MATCH("KOSPI2 "&amp;MONTH(J$1)&amp;" C"&amp;$A44,'KOSPI2 Raw'!$B:$B,0),13),INDEX('KOSPI2 Raw'!$A:$N,MATCH("KOSPI2 "&amp;MONTH(J$1)&amp;"/"&amp;YEAR(J$1)-2000&amp;" C"&amp;$A44,'KOSPI2 Raw'!$B:$B,0),13)),0))/100</f>
        <v>0</v>
      </c>
      <c r="K44">
        <f>(IFERROR(IFERROR(INDEX('KOSPI2 Raw'!$A:$N,MATCH("KOSPI2 "&amp;MONTH(K$1)&amp;" C"&amp;$A44,'KOSPI2 Raw'!$B:$B,0),13),INDEX('KOSPI2 Raw'!$A:$N,MATCH("KOSPI2 "&amp;MONTH(K$1)&amp;"/"&amp;YEAR(K$1)-2000&amp;" C"&amp;$A44,'KOSPI2 Raw'!$B:$B,0),13)),0))/100</f>
        <v>0</v>
      </c>
      <c r="L44">
        <f>(IFERROR(IFERROR(INDEX('KOSPI2 Raw'!$A:$N,MATCH("KOSPI2 "&amp;MONTH(L$1)&amp;" C"&amp;$A44,'KOSPI2 Raw'!$B:$B,0),13),INDEX('KOSPI2 Raw'!$A:$N,MATCH("KOSPI2 "&amp;MONTH(L$1)&amp;"/"&amp;YEAR(L$1)-2000&amp;" C"&amp;$A44,'KOSPI2 Raw'!$B:$B,0),13)),0))/100</f>
        <v>0</v>
      </c>
    </row>
    <row r="45" spans="1:12" x14ac:dyDescent="0.3">
      <c r="A45" s="1">
        <v>390</v>
      </c>
      <c r="B45">
        <f>(IFERROR(IFERROR(INDEX('KOSPI2 Raw'!$A:$N,MATCH("KOSPI2 "&amp;MONTH(B$1)&amp;" C"&amp;$A45,'KOSPI2 Raw'!$B:$B,0),13),INDEX('KOSPI2 Raw'!$A:$N,MATCH("KOSPI2 "&amp;MONTH(B$1)&amp;"/"&amp;YEAR(B$1)-2000&amp;" C"&amp;$A45,'KOSPI2 Raw'!$B:$B,0),13)),0))/100</f>
        <v>0</v>
      </c>
      <c r="C45">
        <f>(IFERROR(IFERROR(INDEX('KOSPI2 Raw'!$A:$N,MATCH("KOSPI2 "&amp;MONTH(C$1)&amp;" C"&amp;$A45,'KOSPI2 Raw'!$B:$B,0),13),INDEX('KOSPI2 Raw'!$A:$N,MATCH("KOSPI2 "&amp;MONTH(C$1)&amp;"/"&amp;YEAR(C$1)-2000&amp;" C"&amp;$A45,'KOSPI2 Raw'!$B:$B,0),13)),0))/100</f>
        <v>0</v>
      </c>
      <c r="D45">
        <f>(IFERROR(IFERROR(INDEX('KOSPI2 Raw'!$A:$N,MATCH("KOSPI2 "&amp;MONTH(D$1)&amp;" C"&amp;$A45,'KOSPI2 Raw'!$B:$B,0),13),INDEX('KOSPI2 Raw'!$A:$N,MATCH("KOSPI2 "&amp;MONTH(D$1)&amp;"/"&amp;YEAR(D$1)-2000&amp;" C"&amp;$A45,'KOSPI2 Raw'!$B:$B,0),13)),0))/100</f>
        <v>0</v>
      </c>
      <c r="E45">
        <f>(IFERROR(IFERROR(INDEX('KOSPI2 Raw'!$A:$N,MATCH("KOSPI2 "&amp;MONTH(E$1)&amp;" C"&amp;$A45,'KOSPI2 Raw'!$B:$B,0),13),INDEX('KOSPI2 Raw'!$A:$N,MATCH("KOSPI2 "&amp;MONTH(E$1)&amp;"/"&amp;YEAR(E$1)-2000&amp;" C"&amp;$A45,'KOSPI2 Raw'!$B:$B,0),13)),0))/100</f>
        <v>0.42694668389999996</v>
      </c>
      <c r="F45">
        <f>(IFERROR(IFERROR(INDEX('KOSPI2 Raw'!$A:$N,MATCH("KOSPI2 "&amp;MONTH(F$1)&amp;" C"&amp;$A45,'KOSPI2 Raw'!$B:$B,0),13),INDEX('KOSPI2 Raw'!$A:$N,MATCH("KOSPI2 "&amp;MONTH(F$1)&amp;"/"&amp;YEAR(F$1)-2000&amp;" C"&amp;$A45,'KOSPI2 Raw'!$B:$B,0),13)),0))/100</f>
        <v>0.39668971319999996</v>
      </c>
      <c r="G45">
        <f>(IFERROR(IFERROR(INDEX('KOSPI2 Raw'!$A:$N,MATCH("KOSPI2 "&amp;MONTH(G$1)&amp;" C"&amp;$A45,'KOSPI2 Raw'!$B:$B,0),13),INDEX('KOSPI2 Raw'!$A:$N,MATCH("KOSPI2 "&amp;MONTH(G$1)&amp;"/"&amp;YEAR(G$1)-2000&amp;" C"&amp;$A45,'KOSPI2 Raw'!$B:$B,0),13)),0))/100</f>
        <v>0.55926504560000001</v>
      </c>
      <c r="H45">
        <f>(IFERROR(IFERROR(INDEX('KOSPI2 Raw'!$A:$N,MATCH("KOSPI2 "&amp;MONTH(H$1)&amp;" C"&amp;$A45,'KOSPI2 Raw'!$B:$B,0),13),INDEX('KOSPI2 Raw'!$A:$N,MATCH("KOSPI2 "&amp;MONTH(H$1)&amp;"/"&amp;YEAR(H$1)-2000&amp;" C"&amp;$A45,'KOSPI2 Raw'!$B:$B,0),13)),0))/100</f>
        <v>0.32708783819999998</v>
      </c>
      <c r="I45">
        <f>(IFERROR(IFERROR(INDEX('KOSPI2 Raw'!$A:$N,MATCH("KOSPI2 "&amp;MONTH(I$1)&amp;" C"&amp;$A45,'KOSPI2 Raw'!$B:$B,0),13),INDEX('KOSPI2 Raw'!$A:$N,MATCH("KOSPI2 "&amp;MONTH(I$1)&amp;"/"&amp;YEAR(I$1)-2000&amp;" C"&amp;$A45,'KOSPI2 Raw'!$B:$B,0),13)),0))/100</f>
        <v>0</v>
      </c>
      <c r="J45">
        <f>(IFERROR(IFERROR(INDEX('KOSPI2 Raw'!$A:$N,MATCH("KOSPI2 "&amp;MONTH(J$1)&amp;" C"&amp;$A45,'KOSPI2 Raw'!$B:$B,0),13),INDEX('KOSPI2 Raw'!$A:$N,MATCH("KOSPI2 "&amp;MONTH(J$1)&amp;"/"&amp;YEAR(J$1)-2000&amp;" C"&amp;$A45,'KOSPI2 Raw'!$B:$B,0),13)),0))/100</f>
        <v>0</v>
      </c>
      <c r="K45">
        <f>(IFERROR(IFERROR(INDEX('KOSPI2 Raw'!$A:$N,MATCH("KOSPI2 "&amp;MONTH(K$1)&amp;" C"&amp;$A45,'KOSPI2 Raw'!$B:$B,0),13),INDEX('KOSPI2 Raw'!$A:$N,MATCH("KOSPI2 "&amp;MONTH(K$1)&amp;"/"&amp;YEAR(K$1)-2000&amp;" C"&amp;$A45,'KOSPI2 Raw'!$B:$B,0),13)),0))/100</f>
        <v>0.44294580719999999</v>
      </c>
      <c r="L45">
        <f>(IFERROR(IFERROR(INDEX('KOSPI2 Raw'!$A:$N,MATCH("KOSPI2 "&amp;MONTH(L$1)&amp;" C"&amp;$A45,'KOSPI2 Raw'!$B:$B,0),13),INDEX('KOSPI2 Raw'!$A:$N,MATCH("KOSPI2 "&amp;MONTH(L$1)&amp;"/"&amp;YEAR(L$1)-2000&amp;" C"&amp;$A45,'KOSPI2 Raw'!$B:$B,0),13)),0))/100</f>
        <v>0</v>
      </c>
    </row>
    <row r="46" spans="1:12" x14ac:dyDescent="0.3">
      <c r="A46" s="1">
        <v>400</v>
      </c>
      <c r="B46">
        <f>(IFERROR(IFERROR(INDEX('KOSPI2 Raw'!$A:$N,MATCH("KOSPI2 "&amp;MONTH(B$1)&amp;" C"&amp;$A46,'KOSPI2 Raw'!$B:$B,0),13),INDEX('KOSPI2 Raw'!$A:$N,MATCH("KOSPI2 "&amp;MONTH(B$1)&amp;"/"&amp;YEAR(B$1)-2000&amp;" C"&amp;$A46,'KOSPI2 Raw'!$B:$B,0),13)),0))/100</f>
        <v>0</v>
      </c>
      <c r="C46">
        <f>(IFERROR(IFERROR(INDEX('KOSPI2 Raw'!$A:$N,MATCH("KOSPI2 "&amp;MONTH(C$1)&amp;" C"&amp;$A46,'KOSPI2 Raw'!$B:$B,0),13),INDEX('KOSPI2 Raw'!$A:$N,MATCH("KOSPI2 "&amp;MONTH(C$1)&amp;"/"&amp;YEAR(C$1)-2000&amp;" C"&amp;$A46,'KOSPI2 Raw'!$B:$B,0),13)),0))/100</f>
        <v>0</v>
      </c>
      <c r="D46">
        <f>(IFERROR(IFERROR(INDEX('KOSPI2 Raw'!$A:$N,MATCH("KOSPI2 "&amp;MONTH(D$1)&amp;" C"&amp;$A46,'KOSPI2 Raw'!$B:$B,0),13),INDEX('KOSPI2 Raw'!$A:$N,MATCH("KOSPI2 "&amp;MONTH(D$1)&amp;"/"&amp;YEAR(D$1)-2000&amp;" C"&amp;$A46,'KOSPI2 Raw'!$B:$B,0),13)),0))/100</f>
        <v>0</v>
      </c>
      <c r="E46">
        <f>(IFERROR(IFERROR(INDEX('KOSPI2 Raw'!$A:$N,MATCH("KOSPI2 "&amp;MONTH(E$1)&amp;" C"&amp;$A46,'KOSPI2 Raw'!$B:$B,0),13),INDEX('KOSPI2 Raw'!$A:$N,MATCH("KOSPI2 "&amp;MONTH(E$1)&amp;"/"&amp;YEAR(E$1)-2000&amp;" C"&amp;$A46,'KOSPI2 Raw'!$B:$B,0),13)),0))/100</f>
        <v>0</v>
      </c>
      <c r="F46">
        <f>(IFERROR(IFERROR(INDEX('KOSPI2 Raw'!$A:$N,MATCH("KOSPI2 "&amp;MONTH(F$1)&amp;" C"&amp;$A46,'KOSPI2 Raw'!$B:$B,0),13),INDEX('KOSPI2 Raw'!$A:$N,MATCH("KOSPI2 "&amp;MONTH(F$1)&amp;"/"&amp;YEAR(F$1)-2000&amp;" C"&amp;$A46,'KOSPI2 Raw'!$B:$B,0),13)),0))/100</f>
        <v>0</v>
      </c>
      <c r="G46">
        <f>(IFERROR(IFERROR(INDEX('KOSPI2 Raw'!$A:$N,MATCH("KOSPI2 "&amp;MONTH(G$1)&amp;" C"&amp;$A46,'KOSPI2 Raw'!$B:$B,0),13),INDEX('KOSPI2 Raw'!$A:$N,MATCH("KOSPI2 "&amp;MONTH(G$1)&amp;"/"&amp;YEAR(G$1)-2000&amp;" C"&amp;$A46,'KOSPI2 Raw'!$B:$B,0),13)),0))/100</f>
        <v>0</v>
      </c>
      <c r="H46">
        <f>(IFERROR(IFERROR(INDEX('KOSPI2 Raw'!$A:$N,MATCH("KOSPI2 "&amp;MONTH(H$1)&amp;" C"&amp;$A46,'KOSPI2 Raw'!$B:$B,0),13),INDEX('KOSPI2 Raw'!$A:$N,MATCH("KOSPI2 "&amp;MONTH(H$1)&amp;"/"&amp;YEAR(H$1)-2000&amp;" C"&amp;$A46,'KOSPI2 Raw'!$B:$B,0),13)),0))/100</f>
        <v>0</v>
      </c>
      <c r="I46">
        <f>(IFERROR(IFERROR(INDEX('KOSPI2 Raw'!$A:$N,MATCH("KOSPI2 "&amp;MONTH(I$1)&amp;" C"&amp;$A46,'KOSPI2 Raw'!$B:$B,0),13),INDEX('KOSPI2 Raw'!$A:$N,MATCH("KOSPI2 "&amp;MONTH(I$1)&amp;"/"&amp;YEAR(I$1)-2000&amp;" C"&amp;$A46,'KOSPI2 Raw'!$B:$B,0),13)),0))/100</f>
        <v>0</v>
      </c>
      <c r="J46">
        <f>(IFERROR(IFERROR(INDEX('KOSPI2 Raw'!$A:$N,MATCH("KOSPI2 "&amp;MONTH(J$1)&amp;" C"&amp;$A46,'KOSPI2 Raw'!$B:$B,0),13),INDEX('KOSPI2 Raw'!$A:$N,MATCH("KOSPI2 "&amp;MONTH(J$1)&amp;"/"&amp;YEAR(J$1)-2000&amp;" C"&amp;$A46,'KOSPI2 Raw'!$B:$B,0),13)),0))/100</f>
        <v>0</v>
      </c>
      <c r="K46">
        <f>(IFERROR(IFERROR(INDEX('KOSPI2 Raw'!$A:$N,MATCH("KOSPI2 "&amp;MONTH(K$1)&amp;" C"&amp;$A46,'KOSPI2 Raw'!$B:$B,0),13),INDEX('KOSPI2 Raw'!$A:$N,MATCH("KOSPI2 "&amp;MONTH(K$1)&amp;"/"&amp;YEAR(K$1)-2000&amp;" C"&amp;$A46,'KOSPI2 Raw'!$B:$B,0),13)),0))/100</f>
        <v>0.44502940730000001</v>
      </c>
      <c r="L46">
        <f>(IFERROR(IFERROR(INDEX('KOSPI2 Raw'!$A:$N,MATCH("KOSPI2 "&amp;MONTH(L$1)&amp;" C"&amp;$A46,'KOSPI2 Raw'!$B:$B,0),13),INDEX('KOSPI2 Raw'!$A:$N,MATCH("KOSPI2 "&amp;MONTH(L$1)&amp;"/"&amp;YEAR(L$1)-2000&amp;" C"&amp;$A46,'KOSPI2 Raw'!$B:$B,0),13)),0))/100</f>
        <v>0</v>
      </c>
    </row>
    <row r="47" spans="1:12" x14ac:dyDescent="0.3">
      <c r="A47" s="1">
        <v>410</v>
      </c>
      <c r="B47">
        <f>(IFERROR(IFERROR(INDEX('KOSPI2 Raw'!$A:$N,MATCH("KOSPI2 "&amp;MONTH(B$1)&amp;" C"&amp;$A47,'KOSPI2 Raw'!$B:$B,0),13),INDEX('KOSPI2 Raw'!$A:$N,MATCH("KOSPI2 "&amp;MONTH(B$1)&amp;"/"&amp;YEAR(B$1)-2000&amp;" C"&amp;$A47,'KOSPI2 Raw'!$B:$B,0),13)),0))/100</f>
        <v>0</v>
      </c>
      <c r="C47">
        <f>(IFERROR(IFERROR(INDEX('KOSPI2 Raw'!$A:$N,MATCH("KOSPI2 "&amp;MONTH(C$1)&amp;" C"&amp;$A47,'KOSPI2 Raw'!$B:$B,0),13),INDEX('KOSPI2 Raw'!$A:$N,MATCH("KOSPI2 "&amp;MONTH(C$1)&amp;"/"&amp;YEAR(C$1)-2000&amp;" C"&amp;$A47,'KOSPI2 Raw'!$B:$B,0),13)),0))/100</f>
        <v>0</v>
      </c>
      <c r="D47">
        <f>(IFERROR(IFERROR(INDEX('KOSPI2 Raw'!$A:$N,MATCH("KOSPI2 "&amp;MONTH(D$1)&amp;" C"&amp;$A47,'KOSPI2 Raw'!$B:$B,0),13),INDEX('KOSPI2 Raw'!$A:$N,MATCH("KOSPI2 "&amp;MONTH(D$1)&amp;"/"&amp;YEAR(D$1)-2000&amp;" C"&amp;$A47,'KOSPI2 Raw'!$B:$B,0),13)),0))/100</f>
        <v>0</v>
      </c>
      <c r="E47">
        <f>(IFERROR(IFERROR(INDEX('KOSPI2 Raw'!$A:$N,MATCH("KOSPI2 "&amp;MONTH(E$1)&amp;" C"&amp;$A47,'KOSPI2 Raw'!$B:$B,0),13),INDEX('KOSPI2 Raw'!$A:$N,MATCH("KOSPI2 "&amp;MONTH(E$1)&amp;"/"&amp;YEAR(E$1)-2000&amp;" C"&amp;$A47,'KOSPI2 Raw'!$B:$B,0),13)),0))/100</f>
        <v>0</v>
      </c>
      <c r="F47">
        <f>(IFERROR(IFERROR(INDEX('KOSPI2 Raw'!$A:$N,MATCH("KOSPI2 "&amp;MONTH(F$1)&amp;" C"&amp;$A47,'KOSPI2 Raw'!$B:$B,0),13),INDEX('KOSPI2 Raw'!$A:$N,MATCH("KOSPI2 "&amp;MONTH(F$1)&amp;"/"&amp;YEAR(F$1)-2000&amp;" C"&amp;$A47,'KOSPI2 Raw'!$B:$B,0),13)),0))/100</f>
        <v>0</v>
      </c>
      <c r="G47">
        <f>(IFERROR(IFERROR(INDEX('KOSPI2 Raw'!$A:$N,MATCH("KOSPI2 "&amp;MONTH(G$1)&amp;" C"&amp;$A47,'KOSPI2 Raw'!$B:$B,0),13),INDEX('KOSPI2 Raw'!$A:$N,MATCH("KOSPI2 "&amp;MONTH(G$1)&amp;"/"&amp;YEAR(G$1)-2000&amp;" C"&amp;$A47,'KOSPI2 Raw'!$B:$B,0),13)),0))/100</f>
        <v>0</v>
      </c>
      <c r="H47">
        <f>(IFERROR(IFERROR(INDEX('KOSPI2 Raw'!$A:$N,MATCH("KOSPI2 "&amp;MONTH(H$1)&amp;" C"&amp;$A47,'KOSPI2 Raw'!$B:$B,0),13),INDEX('KOSPI2 Raw'!$A:$N,MATCH("KOSPI2 "&amp;MONTH(H$1)&amp;"/"&amp;YEAR(H$1)-2000&amp;" C"&amp;$A47,'KOSPI2 Raw'!$B:$B,0),13)),0))/100</f>
        <v>0</v>
      </c>
      <c r="I47">
        <f>(IFERROR(IFERROR(INDEX('KOSPI2 Raw'!$A:$N,MATCH("KOSPI2 "&amp;MONTH(I$1)&amp;" C"&amp;$A47,'KOSPI2 Raw'!$B:$B,0),13),INDEX('KOSPI2 Raw'!$A:$N,MATCH("KOSPI2 "&amp;MONTH(I$1)&amp;"/"&amp;YEAR(I$1)-2000&amp;" C"&amp;$A47,'KOSPI2 Raw'!$B:$B,0),13)),0))/100</f>
        <v>0</v>
      </c>
      <c r="J47">
        <f>(IFERROR(IFERROR(INDEX('KOSPI2 Raw'!$A:$N,MATCH("KOSPI2 "&amp;MONTH(J$1)&amp;" C"&amp;$A47,'KOSPI2 Raw'!$B:$B,0),13),INDEX('KOSPI2 Raw'!$A:$N,MATCH("KOSPI2 "&amp;MONTH(J$1)&amp;"/"&amp;YEAR(J$1)-2000&amp;" C"&amp;$A47,'KOSPI2 Raw'!$B:$B,0),13)),0))/100</f>
        <v>0.458524084</v>
      </c>
      <c r="K47">
        <f>(IFERROR(IFERROR(INDEX('KOSPI2 Raw'!$A:$N,MATCH("KOSPI2 "&amp;MONTH(K$1)&amp;" C"&amp;$A47,'KOSPI2 Raw'!$B:$B,0),13),INDEX('KOSPI2 Raw'!$A:$N,MATCH("KOSPI2 "&amp;MONTH(K$1)&amp;"/"&amp;YEAR(K$1)-2000&amp;" C"&amp;$A47,'KOSPI2 Raw'!$B:$B,0),13)),0))/100</f>
        <v>0.44625251539999999</v>
      </c>
      <c r="L47">
        <f>(IFERROR(IFERROR(INDEX('KOSPI2 Raw'!$A:$N,MATCH("KOSPI2 "&amp;MONTH(L$1)&amp;" C"&amp;$A47,'KOSPI2 Raw'!$B:$B,0),13),INDEX('KOSPI2 Raw'!$A:$N,MATCH("KOSPI2 "&amp;MONTH(L$1)&amp;"/"&amp;YEAR(L$1)-2000&amp;" C"&amp;$A47,'KOSPI2 Raw'!$B:$B,0),13)),0))/100</f>
        <v>0.48827117930000002</v>
      </c>
    </row>
    <row r="48" spans="1:12" x14ac:dyDescent="0.3">
      <c r="A48" s="1">
        <v>420</v>
      </c>
      <c r="B48">
        <f>(IFERROR(IFERROR(INDEX('KOSPI2 Raw'!$A:$N,MATCH("KOSPI2 "&amp;MONTH(B$1)&amp;" C"&amp;$A48,'KOSPI2 Raw'!$B:$B,0),13),INDEX('KOSPI2 Raw'!$A:$N,MATCH("KOSPI2 "&amp;MONTH(B$1)&amp;"/"&amp;YEAR(B$1)-2000&amp;" C"&amp;$A48,'KOSPI2 Raw'!$B:$B,0),13)),0))/100</f>
        <v>0</v>
      </c>
      <c r="C48">
        <f>(IFERROR(IFERROR(INDEX('KOSPI2 Raw'!$A:$N,MATCH("KOSPI2 "&amp;MONTH(C$1)&amp;" C"&amp;$A48,'KOSPI2 Raw'!$B:$B,0),13),INDEX('KOSPI2 Raw'!$A:$N,MATCH("KOSPI2 "&amp;MONTH(C$1)&amp;"/"&amp;YEAR(C$1)-2000&amp;" C"&amp;$A48,'KOSPI2 Raw'!$B:$B,0),13)),0))/100</f>
        <v>0</v>
      </c>
      <c r="D48">
        <f>(IFERROR(IFERROR(INDEX('KOSPI2 Raw'!$A:$N,MATCH("KOSPI2 "&amp;MONTH(D$1)&amp;" C"&amp;$A48,'KOSPI2 Raw'!$B:$B,0),13),INDEX('KOSPI2 Raw'!$A:$N,MATCH("KOSPI2 "&amp;MONTH(D$1)&amp;"/"&amp;YEAR(D$1)-2000&amp;" C"&amp;$A48,'KOSPI2 Raw'!$B:$B,0),13)),0))/100</f>
        <v>0</v>
      </c>
      <c r="E48">
        <f>(IFERROR(IFERROR(INDEX('KOSPI2 Raw'!$A:$N,MATCH("KOSPI2 "&amp;MONTH(E$1)&amp;" C"&amp;$A48,'KOSPI2 Raw'!$B:$B,0),13),INDEX('KOSPI2 Raw'!$A:$N,MATCH("KOSPI2 "&amp;MONTH(E$1)&amp;"/"&amp;YEAR(E$1)-2000&amp;" C"&amp;$A48,'KOSPI2 Raw'!$B:$B,0),13)),0))/100</f>
        <v>0</v>
      </c>
      <c r="F48">
        <f>(IFERROR(IFERROR(INDEX('KOSPI2 Raw'!$A:$N,MATCH("KOSPI2 "&amp;MONTH(F$1)&amp;" C"&amp;$A48,'KOSPI2 Raw'!$B:$B,0),13),INDEX('KOSPI2 Raw'!$A:$N,MATCH("KOSPI2 "&amp;MONTH(F$1)&amp;"/"&amp;YEAR(F$1)-2000&amp;" C"&amp;$A48,'KOSPI2 Raw'!$B:$B,0),13)),0))/100</f>
        <v>0</v>
      </c>
      <c r="G48">
        <f>(IFERROR(IFERROR(INDEX('KOSPI2 Raw'!$A:$N,MATCH("KOSPI2 "&amp;MONTH(G$1)&amp;" C"&amp;$A48,'KOSPI2 Raw'!$B:$B,0),13),INDEX('KOSPI2 Raw'!$A:$N,MATCH("KOSPI2 "&amp;MONTH(G$1)&amp;"/"&amp;YEAR(G$1)-2000&amp;" C"&amp;$A48,'KOSPI2 Raw'!$B:$B,0),13)),0))/100</f>
        <v>0</v>
      </c>
      <c r="H48">
        <f>(IFERROR(IFERROR(INDEX('KOSPI2 Raw'!$A:$N,MATCH("KOSPI2 "&amp;MONTH(H$1)&amp;" C"&amp;$A48,'KOSPI2 Raw'!$B:$B,0),13),INDEX('KOSPI2 Raw'!$A:$N,MATCH("KOSPI2 "&amp;MONTH(H$1)&amp;"/"&amp;YEAR(H$1)-2000&amp;" C"&amp;$A48,'KOSPI2 Raw'!$B:$B,0),13)),0))/100</f>
        <v>0</v>
      </c>
      <c r="I48">
        <f>(IFERROR(IFERROR(INDEX('KOSPI2 Raw'!$A:$N,MATCH("KOSPI2 "&amp;MONTH(I$1)&amp;" C"&amp;$A48,'KOSPI2 Raw'!$B:$B,0),13),INDEX('KOSPI2 Raw'!$A:$N,MATCH("KOSPI2 "&amp;MONTH(I$1)&amp;"/"&amp;YEAR(I$1)-2000&amp;" C"&amp;$A48,'KOSPI2 Raw'!$B:$B,0),13)),0))/100</f>
        <v>0</v>
      </c>
      <c r="J48">
        <f>(IFERROR(IFERROR(INDEX('KOSPI2 Raw'!$A:$N,MATCH("KOSPI2 "&amp;MONTH(J$1)&amp;" C"&amp;$A48,'KOSPI2 Raw'!$B:$B,0),13),INDEX('KOSPI2 Raw'!$A:$N,MATCH("KOSPI2 "&amp;MONTH(J$1)&amp;"/"&amp;YEAR(J$1)-2000&amp;" C"&amp;$A48,'KOSPI2 Raw'!$B:$B,0),13)),0))/100</f>
        <v>0.15804690199999999</v>
      </c>
      <c r="K48">
        <f>(IFERROR(IFERROR(INDEX('KOSPI2 Raw'!$A:$N,MATCH("KOSPI2 "&amp;MONTH(K$1)&amp;" C"&amp;$A48,'KOSPI2 Raw'!$B:$B,0),13),INDEX('KOSPI2 Raw'!$A:$N,MATCH("KOSPI2 "&amp;MONTH(K$1)&amp;"/"&amp;YEAR(K$1)-2000&amp;" C"&amp;$A48,'KOSPI2 Raw'!$B:$B,0),13)),0))/100</f>
        <v>0</v>
      </c>
      <c r="L48">
        <f>(IFERROR(IFERROR(INDEX('KOSPI2 Raw'!$A:$N,MATCH("KOSPI2 "&amp;MONTH(L$1)&amp;" C"&amp;$A48,'KOSPI2 Raw'!$B:$B,0),13),INDEX('KOSPI2 Raw'!$A:$N,MATCH("KOSPI2 "&amp;MONTH(L$1)&amp;"/"&amp;YEAR(L$1)-2000&amp;" C"&amp;$A48,'KOSPI2 Raw'!$B:$B,0),13)),0))/100</f>
        <v>0.49013379139999996</v>
      </c>
    </row>
    <row r="49" spans="1:12" x14ac:dyDescent="0.3">
      <c r="A49" s="1">
        <v>430</v>
      </c>
      <c r="B49">
        <f>(IFERROR(IFERROR(INDEX('KOSPI2 Raw'!$A:$N,MATCH("KOSPI2 "&amp;MONTH(B$1)&amp;" C"&amp;$A49,'KOSPI2 Raw'!$B:$B,0),13),INDEX('KOSPI2 Raw'!$A:$N,MATCH("KOSPI2 "&amp;MONTH(B$1)&amp;"/"&amp;YEAR(B$1)-2000&amp;" C"&amp;$A49,'KOSPI2 Raw'!$B:$B,0),13)),0))/100</f>
        <v>0</v>
      </c>
      <c r="C49">
        <f>(IFERROR(IFERROR(INDEX('KOSPI2 Raw'!$A:$N,MATCH("KOSPI2 "&amp;MONTH(C$1)&amp;" C"&amp;$A49,'KOSPI2 Raw'!$B:$B,0),13),INDEX('KOSPI2 Raw'!$A:$N,MATCH("KOSPI2 "&amp;MONTH(C$1)&amp;"/"&amp;YEAR(C$1)-2000&amp;" C"&amp;$A49,'KOSPI2 Raw'!$B:$B,0),13)),0))/100</f>
        <v>0</v>
      </c>
      <c r="D49">
        <f>(IFERROR(IFERROR(INDEX('KOSPI2 Raw'!$A:$N,MATCH("KOSPI2 "&amp;MONTH(D$1)&amp;" C"&amp;$A49,'KOSPI2 Raw'!$B:$B,0),13),INDEX('KOSPI2 Raw'!$A:$N,MATCH("KOSPI2 "&amp;MONTH(D$1)&amp;"/"&amp;YEAR(D$1)-2000&amp;" C"&amp;$A49,'KOSPI2 Raw'!$B:$B,0),13)),0))/100</f>
        <v>0</v>
      </c>
      <c r="E49">
        <f>(IFERROR(IFERROR(INDEX('KOSPI2 Raw'!$A:$N,MATCH("KOSPI2 "&amp;MONTH(E$1)&amp;" C"&amp;$A49,'KOSPI2 Raw'!$B:$B,0),13),INDEX('KOSPI2 Raw'!$A:$N,MATCH("KOSPI2 "&amp;MONTH(E$1)&amp;"/"&amp;YEAR(E$1)-2000&amp;" C"&amp;$A49,'KOSPI2 Raw'!$B:$B,0),13)),0))/100</f>
        <v>0</v>
      </c>
      <c r="F49">
        <f>(IFERROR(IFERROR(INDEX('KOSPI2 Raw'!$A:$N,MATCH("KOSPI2 "&amp;MONTH(F$1)&amp;" C"&amp;$A49,'KOSPI2 Raw'!$B:$B,0),13),INDEX('KOSPI2 Raw'!$A:$N,MATCH("KOSPI2 "&amp;MONTH(F$1)&amp;"/"&amp;YEAR(F$1)-2000&amp;" C"&amp;$A49,'KOSPI2 Raw'!$B:$B,0),13)),0))/100</f>
        <v>0</v>
      </c>
      <c r="G49">
        <f>(IFERROR(IFERROR(INDEX('KOSPI2 Raw'!$A:$N,MATCH("KOSPI2 "&amp;MONTH(G$1)&amp;" C"&amp;$A49,'KOSPI2 Raw'!$B:$B,0),13),INDEX('KOSPI2 Raw'!$A:$N,MATCH("KOSPI2 "&amp;MONTH(G$1)&amp;"/"&amp;YEAR(G$1)-2000&amp;" C"&amp;$A49,'KOSPI2 Raw'!$B:$B,0),13)),0))/100</f>
        <v>0</v>
      </c>
      <c r="H49">
        <f>(IFERROR(IFERROR(INDEX('KOSPI2 Raw'!$A:$N,MATCH("KOSPI2 "&amp;MONTH(H$1)&amp;" C"&amp;$A49,'KOSPI2 Raw'!$B:$B,0),13),INDEX('KOSPI2 Raw'!$A:$N,MATCH("KOSPI2 "&amp;MONTH(H$1)&amp;"/"&amp;YEAR(H$1)-2000&amp;" C"&amp;$A49,'KOSPI2 Raw'!$B:$B,0),13)),0))/100</f>
        <v>0</v>
      </c>
      <c r="I49">
        <f>(IFERROR(IFERROR(INDEX('KOSPI2 Raw'!$A:$N,MATCH("KOSPI2 "&amp;MONTH(I$1)&amp;" C"&amp;$A49,'KOSPI2 Raw'!$B:$B,0),13),INDEX('KOSPI2 Raw'!$A:$N,MATCH("KOSPI2 "&amp;MONTH(I$1)&amp;"/"&amp;YEAR(I$1)-2000&amp;" C"&amp;$A49,'KOSPI2 Raw'!$B:$B,0),13)),0))/100</f>
        <v>0</v>
      </c>
      <c r="J49">
        <f>(IFERROR(IFERROR(INDEX('KOSPI2 Raw'!$A:$N,MATCH("KOSPI2 "&amp;MONTH(J$1)&amp;" C"&amp;$A49,'KOSPI2 Raw'!$B:$B,0),13),INDEX('KOSPI2 Raw'!$A:$N,MATCH("KOSPI2 "&amp;MONTH(J$1)&amp;"/"&amp;YEAR(J$1)-2000&amp;" C"&amp;$A49,'KOSPI2 Raw'!$B:$B,0),13)),0))/100</f>
        <v>0</v>
      </c>
      <c r="K49">
        <f>(IFERROR(IFERROR(INDEX('KOSPI2 Raw'!$A:$N,MATCH("KOSPI2 "&amp;MONTH(K$1)&amp;" C"&amp;$A49,'KOSPI2 Raw'!$B:$B,0),13),INDEX('KOSPI2 Raw'!$A:$N,MATCH("KOSPI2 "&amp;MONTH(K$1)&amp;"/"&amp;YEAR(K$1)-2000&amp;" C"&amp;$A49,'KOSPI2 Raw'!$B:$B,0),13)),0))/100</f>
        <v>0.45223095610000003</v>
      </c>
      <c r="L49">
        <f>(IFERROR(IFERROR(INDEX('KOSPI2 Raw'!$A:$N,MATCH("KOSPI2 "&amp;MONTH(L$1)&amp;" C"&amp;$A49,'KOSPI2 Raw'!$B:$B,0),13),INDEX('KOSPI2 Raw'!$A:$N,MATCH("KOSPI2 "&amp;MONTH(L$1)&amp;"/"&amp;YEAR(L$1)-2000&amp;" C"&amp;$A49,'KOSPI2 Raw'!$B:$B,0),13)),0))/100</f>
        <v>0.49144953000000002</v>
      </c>
    </row>
    <row r="50" spans="1:12" x14ac:dyDescent="0.3">
      <c r="A50" s="1">
        <v>440</v>
      </c>
      <c r="B50">
        <f>(IFERROR(IFERROR(INDEX('KOSPI2 Raw'!$A:$N,MATCH("KOSPI2 "&amp;MONTH(B$1)&amp;" C"&amp;$A50,'KOSPI2 Raw'!$B:$B,0),13),INDEX('KOSPI2 Raw'!$A:$N,MATCH("KOSPI2 "&amp;MONTH(B$1)&amp;"/"&amp;YEAR(B$1)-2000&amp;" C"&amp;$A50,'KOSPI2 Raw'!$B:$B,0),13)),0))/100</f>
        <v>0</v>
      </c>
      <c r="C50">
        <f>(IFERROR(IFERROR(INDEX('KOSPI2 Raw'!$A:$N,MATCH("KOSPI2 "&amp;MONTH(C$1)&amp;" C"&amp;$A50,'KOSPI2 Raw'!$B:$B,0),13),INDEX('KOSPI2 Raw'!$A:$N,MATCH("KOSPI2 "&amp;MONTH(C$1)&amp;"/"&amp;YEAR(C$1)-2000&amp;" C"&amp;$A50,'KOSPI2 Raw'!$B:$B,0),13)),0))/100</f>
        <v>0</v>
      </c>
      <c r="D50">
        <f>(IFERROR(IFERROR(INDEX('KOSPI2 Raw'!$A:$N,MATCH("KOSPI2 "&amp;MONTH(D$1)&amp;" C"&amp;$A50,'KOSPI2 Raw'!$B:$B,0),13),INDEX('KOSPI2 Raw'!$A:$N,MATCH("KOSPI2 "&amp;MONTH(D$1)&amp;"/"&amp;YEAR(D$1)-2000&amp;" C"&amp;$A50,'KOSPI2 Raw'!$B:$B,0),13)),0))/100</f>
        <v>0</v>
      </c>
      <c r="E50">
        <f>(IFERROR(IFERROR(INDEX('KOSPI2 Raw'!$A:$N,MATCH("KOSPI2 "&amp;MONTH(E$1)&amp;" C"&amp;$A50,'KOSPI2 Raw'!$B:$B,0),13),INDEX('KOSPI2 Raw'!$A:$N,MATCH("KOSPI2 "&amp;MONTH(E$1)&amp;"/"&amp;YEAR(E$1)-2000&amp;" C"&amp;$A50,'KOSPI2 Raw'!$B:$B,0),13)),0))/100</f>
        <v>0</v>
      </c>
      <c r="F50">
        <f>(IFERROR(IFERROR(INDEX('KOSPI2 Raw'!$A:$N,MATCH("KOSPI2 "&amp;MONTH(F$1)&amp;" C"&amp;$A50,'KOSPI2 Raw'!$B:$B,0),13),INDEX('KOSPI2 Raw'!$A:$N,MATCH("KOSPI2 "&amp;MONTH(F$1)&amp;"/"&amp;YEAR(F$1)-2000&amp;" C"&amp;$A50,'KOSPI2 Raw'!$B:$B,0),13)),0))/100</f>
        <v>0</v>
      </c>
      <c r="G50">
        <f>(IFERROR(IFERROR(INDEX('KOSPI2 Raw'!$A:$N,MATCH("KOSPI2 "&amp;MONTH(G$1)&amp;" C"&amp;$A50,'KOSPI2 Raw'!$B:$B,0),13),INDEX('KOSPI2 Raw'!$A:$N,MATCH("KOSPI2 "&amp;MONTH(G$1)&amp;"/"&amp;YEAR(G$1)-2000&amp;" C"&amp;$A50,'KOSPI2 Raw'!$B:$B,0),13)),0))/100</f>
        <v>0</v>
      </c>
      <c r="H50">
        <f>(IFERROR(IFERROR(INDEX('KOSPI2 Raw'!$A:$N,MATCH("KOSPI2 "&amp;MONTH(H$1)&amp;" C"&amp;$A50,'KOSPI2 Raw'!$B:$B,0),13),INDEX('KOSPI2 Raw'!$A:$N,MATCH("KOSPI2 "&amp;MONTH(H$1)&amp;"/"&amp;YEAR(H$1)-2000&amp;" C"&amp;$A50,'KOSPI2 Raw'!$B:$B,0),13)),0))/100</f>
        <v>0</v>
      </c>
      <c r="I50">
        <f>(IFERROR(IFERROR(INDEX('KOSPI2 Raw'!$A:$N,MATCH("KOSPI2 "&amp;MONTH(I$1)&amp;" C"&amp;$A50,'KOSPI2 Raw'!$B:$B,0),13),INDEX('KOSPI2 Raw'!$A:$N,MATCH("KOSPI2 "&amp;MONTH(I$1)&amp;"/"&amp;YEAR(I$1)-2000&amp;" C"&amp;$A50,'KOSPI2 Raw'!$B:$B,0),13)),0))/100</f>
        <v>0</v>
      </c>
      <c r="J50">
        <f>(IFERROR(IFERROR(INDEX('KOSPI2 Raw'!$A:$N,MATCH("KOSPI2 "&amp;MONTH(J$1)&amp;" C"&amp;$A50,'KOSPI2 Raw'!$B:$B,0),13),INDEX('KOSPI2 Raw'!$A:$N,MATCH("KOSPI2 "&amp;MONTH(J$1)&amp;"/"&amp;YEAR(J$1)-2000&amp;" C"&amp;$A50,'KOSPI2 Raw'!$B:$B,0),13)),0))/100</f>
        <v>0</v>
      </c>
      <c r="K50">
        <f>(IFERROR(IFERROR(INDEX('KOSPI2 Raw'!$A:$N,MATCH("KOSPI2 "&amp;MONTH(K$1)&amp;" C"&amp;$A50,'KOSPI2 Raw'!$B:$B,0),13),INDEX('KOSPI2 Raw'!$A:$N,MATCH("KOSPI2 "&amp;MONTH(K$1)&amp;"/"&amp;YEAR(K$1)-2000&amp;" C"&amp;$A50,'KOSPI2 Raw'!$B:$B,0),13)),0))/100</f>
        <v>0.45594328439999998</v>
      </c>
      <c r="L50">
        <f>(IFERROR(IFERROR(INDEX('KOSPI2 Raw'!$A:$N,MATCH("KOSPI2 "&amp;MONTH(L$1)&amp;" C"&amp;$A50,'KOSPI2 Raw'!$B:$B,0),13),INDEX('KOSPI2 Raw'!$A:$N,MATCH("KOSPI2 "&amp;MONTH(L$1)&amp;"/"&amp;YEAR(L$1)-2000&amp;" C"&amp;$A50,'KOSPI2 Raw'!$B:$B,0),13)),0))/100</f>
        <v>0.49197506959999998</v>
      </c>
    </row>
    <row r="51" spans="1:12" x14ac:dyDescent="0.3">
      <c r="A51" s="1">
        <v>450</v>
      </c>
      <c r="B51">
        <f>(IFERROR(IFERROR(INDEX('KOSPI2 Raw'!$A:$N,MATCH("KOSPI2 "&amp;MONTH(B$1)&amp;" C"&amp;$A51,'KOSPI2 Raw'!$B:$B,0),13),INDEX('KOSPI2 Raw'!$A:$N,MATCH("KOSPI2 "&amp;MONTH(B$1)&amp;"/"&amp;YEAR(B$1)-2000&amp;" C"&amp;$A51,'KOSPI2 Raw'!$B:$B,0),13)),0))/100</f>
        <v>0</v>
      </c>
      <c r="C51">
        <f>(IFERROR(IFERROR(INDEX('KOSPI2 Raw'!$A:$N,MATCH("KOSPI2 "&amp;MONTH(C$1)&amp;" C"&amp;$A51,'KOSPI2 Raw'!$B:$B,0),13),INDEX('KOSPI2 Raw'!$A:$N,MATCH("KOSPI2 "&amp;MONTH(C$1)&amp;"/"&amp;YEAR(C$1)-2000&amp;" C"&amp;$A51,'KOSPI2 Raw'!$B:$B,0),13)),0))/100</f>
        <v>0</v>
      </c>
      <c r="D51">
        <f>(IFERROR(IFERROR(INDEX('KOSPI2 Raw'!$A:$N,MATCH("KOSPI2 "&amp;MONTH(D$1)&amp;" C"&amp;$A51,'KOSPI2 Raw'!$B:$B,0),13),INDEX('KOSPI2 Raw'!$A:$N,MATCH("KOSPI2 "&amp;MONTH(D$1)&amp;"/"&amp;YEAR(D$1)-2000&amp;" C"&amp;$A51,'KOSPI2 Raw'!$B:$B,0),13)),0))/100</f>
        <v>0</v>
      </c>
      <c r="E51">
        <f>(IFERROR(IFERROR(INDEX('KOSPI2 Raw'!$A:$N,MATCH("KOSPI2 "&amp;MONTH(E$1)&amp;" C"&amp;$A51,'KOSPI2 Raw'!$B:$B,0),13),INDEX('KOSPI2 Raw'!$A:$N,MATCH("KOSPI2 "&amp;MONTH(E$1)&amp;"/"&amp;YEAR(E$1)-2000&amp;" C"&amp;$A51,'KOSPI2 Raw'!$B:$B,0),13)),0))/100</f>
        <v>0</v>
      </c>
      <c r="F51">
        <f>(IFERROR(IFERROR(INDEX('KOSPI2 Raw'!$A:$N,MATCH("KOSPI2 "&amp;MONTH(F$1)&amp;" C"&amp;$A51,'KOSPI2 Raw'!$B:$B,0),13),INDEX('KOSPI2 Raw'!$A:$N,MATCH("KOSPI2 "&amp;MONTH(F$1)&amp;"/"&amp;YEAR(F$1)-2000&amp;" C"&amp;$A51,'KOSPI2 Raw'!$B:$B,0),13)),0))/100</f>
        <v>0</v>
      </c>
      <c r="G51">
        <f>(IFERROR(IFERROR(INDEX('KOSPI2 Raw'!$A:$N,MATCH("KOSPI2 "&amp;MONTH(G$1)&amp;" C"&amp;$A51,'KOSPI2 Raw'!$B:$B,0),13),INDEX('KOSPI2 Raw'!$A:$N,MATCH("KOSPI2 "&amp;MONTH(G$1)&amp;"/"&amp;YEAR(G$1)-2000&amp;" C"&amp;$A51,'KOSPI2 Raw'!$B:$B,0),13)),0))/100</f>
        <v>0</v>
      </c>
      <c r="H51">
        <f>(IFERROR(IFERROR(INDEX('KOSPI2 Raw'!$A:$N,MATCH("KOSPI2 "&amp;MONTH(H$1)&amp;" C"&amp;$A51,'KOSPI2 Raw'!$B:$B,0),13),INDEX('KOSPI2 Raw'!$A:$N,MATCH("KOSPI2 "&amp;MONTH(H$1)&amp;"/"&amp;YEAR(H$1)-2000&amp;" C"&amp;$A51,'KOSPI2 Raw'!$B:$B,0),13)),0))/100</f>
        <v>0</v>
      </c>
      <c r="I51">
        <f>(IFERROR(IFERROR(INDEX('KOSPI2 Raw'!$A:$N,MATCH("KOSPI2 "&amp;MONTH(I$1)&amp;" C"&amp;$A51,'KOSPI2 Raw'!$B:$B,0),13),INDEX('KOSPI2 Raw'!$A:$N,MATCH("KOSPI2 "&amp;MONTH(I$1)&amp;"/"&amp;YEAR(I$1)-2000&amp;" C"&amp;$A51,'KOSPI2 Raw'!$B:$B,0),13)),0))/100</f>
        <v>0</v>
      </c>
      <c r="J51">
        <f>(IFERROR(IFERROR(INDEX('KOSPI2 Raw'!$A:$N,MATCH("KOSPI2 "&amp;MONTH(J$1)&amp;" C"&amp;$A51,'KOSPI2 Raw'!$B:$B,0),13),INDEX('KOSPI2 Raw'!$A:$N,MATCH("KOSPI2 "&amp;MONTH(J$1)&amp;"/"&amp;YEAR(J$1)-2000&amp;" C"&amp;$A51,'KOSPI2 Raw'!$B:$B,0),13)),0))/100</f>
        <v>0</v>
      </c>
      <c r="K51">
        <f>(IFERROR(IFERROR(INDEX('KOSPI2 Raw'!$A:$N,MATCH("KOSPI2 "&amp;MONTH(K$1)&amp;" C"&amp;$A51,'KOSPI2 Raw'!$B:$B,0),13),INDEX('KOSPI2 Raw'!$A:$N,MATCH("KOSPI2 "&amp;MONTH(K$1)&amp;"/"&amp;YEAR(K$1)-2000&amp;" C"&amp;$A51,'KOSPI2 Raw'!$B:$B,0),13)),0))/100</f>
        <v>0.45895680220000001</v>
      </c>
      <c r="L51">
        <f>(IFERROR(IFERROR(INDEX('KOSPI2 Raw'!$A:$N,MATCH("KOSPI2 "&amp;MONTH(L$1)&amp;" C"&amp;$A51,'KOSPI2 Raw'!$B:$B,0),13),INDEX('KOSPI2 Raw'!$A:$N,MATCH("KOSPI2 "&amp;MONTH(L$1)&amp;"/"&amp;YEAR(L$1)-2000&amp;" C"&amp;$A51,'KOSPI2 Raw'!$B:$B,0),13)),0))/100</f>
        <v>0.1717671221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35A1E-47ED-4441-9EAF-42B7A223708F}">
  <dimension ref="A1:S78"/>
  <sheetViews>
    <sheetView topLeftCell="B1" zoomScaleNormal="100" workbookViewId="0">
      <selection activeCell="B2" sqref="B2:S78"/>
    </sheetView>
  </sheetViews>
  <sheetFormatPr defaultRowHeight="15.6" x14ac:dyDescent="0.3"/>
  <cols>
    <col min="2" max="2" width="10.59765625" bestFit="1" customWidth="1"/>
    <col min="3" max="3" width="11.8984375" bestFit="1" customWidth="1"/>
    <col min="4" max="9" width="9.5" bestFit="1" customWidth="1"/>
    <col min="10" max="10" width="10.59765625" bestFit="1" customWidth="1"/>
    <col min="11" max="11" width="9.5" bestFit="1" customWidth="1"/>
    <col min="12" max="15" width="10.5" bestFit="1" customWidth="1"/>
    <col min="16" max="18" width="9.5" bestFit="1" customWidth="1"/>
    <col min="19" max="19" width="10.5" bestFit="1" customWidth="1"/>
  </cols>
  <sheetData>
    <row r="1" spans="1:19" x14ac:dyDescent="0.3">
      <c r="B1" s="2">
        <v>45247</v>
      </c>
      <c r="C1" s="2">
        <v>45275</v>
      </c>
      <c r="D1" s="2">
        <v>45310</v>
      </c>
      <c r="E1" s="2">
        <v>45338</v>
      </c>
      <c r="F1" s="2">
        <v>45366</v>
      </c>
      <c r="G1" s="2">
        <v>45401</v>
      </c>
      <c r="H1" s="2">
        <v>45429</v>
      </c>
      <c r="I1" s="2">
        <v>45464</v>
      </c>
      <c r="J1" s="2">
        <v>45492</v>
      </c>
      <c r="K1" s="2">
        <v>45520</v>
      </c>
      <c r="L1" s="2">
        <v>45555</v>
      </c>
      <c r="M1" s="2">
        <v>45583</v>
      </c>
      <c r="N1" s="2">
        <v>45611</v>
      </c>
      <c r="O1" s="2">
        <v>45646</v>
      </c>
      <c r="P1" s="2">
        <v>45674</v>
      </c>
      <c r="Q1" s="2">
        <v>45828</v>
      </c>
      <c r="R1" s="2">
        <v>46010</v>
      </c>
      <c r="S1" s="2">
        <v>46374</v>
      </c>
    </row>
    <row r="2" spans="1:19" x14ac:dyDescent="0.3">
      <c r="A2" s="1">
        <v>3300</v>
      </c>
      <c r="B2">
        <f>(IFERROR(IFERROR(INDEX('SPX Raw'!$A:$N,MATCH("SPX "&amp;TEXT(B$1,"M/DD/YY")&amp;" C"&amp;$A2,'SPX Raw'!$B:$B,0),13),INDEX('SPX Raw'!$A:$N,MATCH("SPXW "&amp;TEXT(B$1,"M/DD/YY")&amp;" C"&amp;$A2,'SPX Raw'!$B:$B,0),13)),0))/100</f>
        <v>0</v>
      </c>
      <c r="C2">
        <f>(IFERROR(IFERROR(INDEX('SPX Raw'!$A:$N,MATCH("SPX "&amp;TEXT(C$1,"M/DD/YY")&amp;" C"&amp;$A2,'SPX Raw'!$B:$B,0),13),INDEX('SPX Raw'!$A:$N,MATCH("SPXW "&amp;TEXT(C$1,"M/DD/YY")&amp;" C"&amp;$A2,'SPX Raw'!$B:$B,0),13)),0))/100</f>
        <v>0</v>
      </c>
      <c r="D2">
        <f>(IFERROR(IFERROR(INDEX('SPX Raw'!$A:$N,MATCH("SPX "&amp;TEXT(D$1,"M/DD/YY")&amp;" C"&amp;$A2,'SPX Raw'!$B:$B,0),13),INDEX('SPX Raw'!$A:$N,MATCH("SPXW "&amp;TEXT(D$1,"M/DD/YY")&amp;" C"&amp;$A2,'SPX Raw'!$B:$B,0),13)),0))/100</f>
        <v>0</v>
      </c>
      <c r="E2">
        <f>(IFERROR(IFERROR(INDEX('SPX Raw'!$A:$N,MATCH("SPX "&amp;TEXT(E$1,"M/DD/YY")&amp;" C"&amp;$A2,'SPX Raw'!$B:$B,0),13),INDEX('SPX Raw'!$A:$N,MATCH("SPXW "&amp;TEXT(E$1,"M/DD/YY")&amp;" C"&amp;$A2,'SPX Raw'!$B:$B,0),13)),0))/100</f>
        <v>0</v>
      </c>
      <c r="F2">
        <f>(IFERROR(IFERROR(INDEX('SPX Raw'!$A:$N,MATCH("SPX "&amp;TEXT(F$1,"M/DD/YY")&amp;" C"&amp;$A2,'SPX Raw'!$B:$B,0),13),INDEX('SPX Raw'!$A:$N,MATCH("SPXW "&amp;TEXT(F$1,"M/DD/YY")&amp;" C"&amp;$A2,'SPX Raw'!$B:$B,0),13)),0))/100</f>
        <v>0</v>
      </c>
      <c r="G2">
        <f>(IFERROR(IFERROR(INDEX('SPX Raw'!$A:$N,MATCH("SPX "&amp;TEXT(G$1,"M/DD/YY")&amp;" C"&amp;$A2,'SPX Raw'!$B:$B,0),13),INDEX('SPX Raw'!$A:$N,MATCH("SPXW "&amp;TEXT(G$1,"M/DD/YY")&amp;" C"&amp;$A2,'SPX Raw'!$B:$B,0),13)),0))/100</f>
        <v>0</v>
      </c>
      <c r="H2">
        <f>(IFERROR(IFERROR(INDEX('SPX Raw'!$A:$N,MATCH("SPX "&amp;TEXT(H$1,"M/DD/YY")&amp;" C"&amp;$A2,'SPX Raw'!$B:$B,0),13),INDEX('SPX Raw'!$A:$N,MATCH("SPXW "&amp;TEXT(H$1,"M/DD/YY")&amp;" C"&amp;$A2,'SPX Raw'!$B:$B,0),13)),0))/100</f>
        <v>0</v>
      </c>
      <c r="I2">
        <f>(IFERROR(IFERROR(INDEX('SPX Raw'!$A:$N,MATCH("SPX "&amp;TEXT(I$1,"M/DD/YY")&amp;" C"&amp;$A2,'SPX Raw'!$B:$B,0),13),INDEX('SPX Raw'!$A:$N,MATCH("SPXW "&amp;TEXT(I$1,"M/DD/YY")&amp;" C"&amp;$A2,'SPX Raw'!$B:$B,0),13)),0))/100</f>
        <v>0</v>
      </c>
      <c r="J2">
        <f>(IFERROR(IFERROR(INDEX('SPX Raw'!$A:$N,MATCH("SPX "&amp;TEXT(J$1,"M/DD/YY")&amp;" C"&amp;$A2,'SPX Raw'!$B:$B,0),13),INDEX('SPX Raw'!$A:$N,MATCH("SPXW "&amp;TEXT(J$1,"M/DD/YY")&amp;" C"&amp;$A2,'SPX Raw'!$B:$B,0),13)),0))/100</f>
        <v>0</v>
      </c>
      <c r="K2">
        <f>(IFERROR(IFERROR(INDEX('SPX Raw'!$A:$N,MATCH("SPX "&amp;TEXT(K$1,"M/DD/YY")&amp;" C"&amp;$A2,'SPX Raw'!$B:$B,0),13),INDEX('SPX Raw'!$A:$N,MATCH("SPXW "&amp;TEXT(K$1,"M/DD/YY")&amp;" C"&amp;$A2,'SPX Raw'!$B:$B,0),13)),0))/100</f>
        <v>0</v>
      </c>
      <c r="L2">
        <f>(IFERROR(IFERROR(INDEX('SPX Raw'!$A:$N,MATCH("SPX "&amp;TEXT(L$1,"M/DD/YY")&amp;" C"&amp;$A2,'SPX Raw'!$B:$B,0),13),INDEX('SPX Raw'!$A:$N,MATCH("SPXW "&amp;TEXT(L$1,"M/DD/YY")&amp;" C"&amp;$A2,'SPX Raw'!$B:$B,0),13)),0))/100</f>
        <v>0</v>
      </c>
      <c r="M2">
        <f>(IFERROR(IFERROR(INDEX('SPX Raw'!$A:$N,MATCH("SPX "&amp;TEXT(M$1,"M/DD/YY")&amp;" C"&amp;$A2,'SPX Raw'!$B:$B,0),13),INDEX('SPX Raw'!$A:$N,MATCH("SPXW "&amp;TEXT(M$1,"M/DD/YY")&amp;" C"&amp;$A2,'SPX Raw'!$B:$B,0),13)),0))/100</f>
        <v>0</v>
      </c>
      <c r="N2">
        <f>(IFERROR(IFERROR(INDEX('SPX Raw'!$A:$N,MATCH("SPX "&amp;TEXT(N$1,"M/DD/YY")&amp;" C"&amp;$A2,'SPX Raw'!$B:$B,0),13),INDEX('SPX Raw'!$A:$N,MATCH("SPXW "&amp;TEXT(N$1,"M/DD/YY")&amp;" C"&amp;$A2,'SPX Raw'!$B:$B,0),13)),0))/100</f>
        <v>0</v>
      </c>
      <c r="O2">
        <f>(IFERROR(IFERROR(INDEX('SPX Raw'!$A:$N,MATCH("SPX "&amp;TEXT(O$1,"M/DD/YY")&amp;" C"&amp;$A2,'SPX Raw'!$B:$B,0),13),INDEX('SPX Raw'!$A:$N,MATCH("SPXW "&amp;TEXT(O$1,"M/DD/YY")&amp;" C"&amp;$A2,'SPX Raw'!$B:$B,0),13)),0))/100</f>
        <v>0</v>
      </c>
      <c r="P2">
        <f>(IFERROR(IFERROR(INDEX('SPX Raw'!$A:$N,MATCH("SPX "&amp;TEXT(P$1,"M/DD/YY")&amp;" C"&amp;$A2,'SPX Raw'!$B:$B,0),13),INDEX('SPX Raw'!$A:$N,MATCH("SPXW "&amp;TEXT(P$1,"M/DD/YY")&amp;" C"&amp;$A2,'SPX Raw'!$B:$B,0),13)),0))/100</f>
        <v>0</v>
      </c>
      <c r="Q2">
        <f>(IFERROR(IFERROR(INDEX('SPX Raw'!$A:$N,MATCH("SPX "&amp;TEXT(Q$1,"M/DD/YY")&amp;" C"&amp;$A2,'SPX Raw'!$B:$B,0),13),INDEX('SPX Raw'!$A:$N,MATCH("SPXW "&amp;TEXT(Q$1,"M/DD/YY")&amp;" C"&amp;$A2,'SPX Raw'!$B:$B,0),13)),0))/100</f>
        <v>0</v>
      </c>
      <c r="R2">
        <f>(IFERROR(IFERROR(INDEX('SPX Raw'!$A:$N,MATCH("SPX "&amp;TEXT(R$1,"M/DD/YY")&amp;" C"&amp;$A2,'SPX Raw'!$B:$B,0),13),INDEX('SPX Raw'!$A:$N,MATCH("SPXW "&amp;TEXT(R$1,"M/DD/YY")&amp;" C"&amp;$A2,'SPX Raw'!$B:$B,0),13)),0))/100</f>
        <v>0.2387706094</v>
      </c>
      <c r="S2">
        <f>(IFERROR(IFERROR(INDEX('SPX Raw'!$A:$N,MATCH("SPX "&amp;TEXT(S$1,"M/DD/YY")&amp;" C"&amp;$A2,'SPX Raw'!$B:$B,0),13),INDEX('SPX Raw'!$A:$N,MATCH("SPXW "&amp;TEXT(S$1,"M/DD/YY")&amp;" C"&amp;$A2,'SPX Raw'!$B:$B,0),13)),0))/100</f>
        <v>0.2335681949</v>
      </c>
    </row>
    <row r="3" spans="1:19" x14ac:dyDescent="0.3">
      <c r="A3" s="1">
        <v>3400</v>
      </c>
      <c r="B3">
        <f>(IFERROR(IFERROR(INDEX('SPX Raw'!$A:$N,MATCH("SPX "&amp;TEXT(B$1,"M/DD/YY")&amp;" C"&amp;$A3,'SPX Raw'!$B:$B,0),13),INDEX('SPX Raw'!$A:$N,MATCH("SPXW "&amp;TEXT(B$1,"M/DD/YY")&amp;" C"&amp;$A3,'SPX Raw'!$B:$B,0),13)),0))/100</f>
        <v>0</v>
      </c>
      <c r="C3">
        <f>(IFERROR(IFERROR(INDEX('SPX Raw'!$A:$N,MATCH("SPX "&amp;TEXT(C$1,"M/DD/YY")&amp;" C"&amp;$A3,'SPX Raw'!$B:$B,0),13),INDEX('SPX Raw'!$A:$N,MATCH("SPXW "&amp;TEXT(C$1,"M/DD/YY")&amp;" C"&amp;$A3,'SPX Raw'!$B:$B,0),13)),0))/100</f>
        <v>0</v>
      </c>
      <c r="D3">
        <f>(IFERROR(IFERROR(INDEX('SPX Raw'!$A:$N,MATCH("SPX "&amp;TEXT(D$1,"M/DD/YY")&amp;" C"&amp;$A3,'SPX Raw'!$B:$B,0),13),INDEX('SPX Raw'!$A:$N,MATCH("SPXW "&amp;TEXT(D$1,"M/DD/YY")&amp;" C"&amp;$A3,'SPX Raw'!$B:$B,0),13)),0))/100</f>
        <v>0</v>
      </c>
      <c r="E3">
        <f>(IFERROR(IFERROR(INDEX('SPX Raw'!$A:$N,MATCH("SPX "&amp;TEXT(E$1,"M/DD/YY")&amp;" C"&amp;$A3,'SPX Raw'!$B:$B,0),13),INDEX('SPX Raw'!$A:$N,MATCH("SPXW "&amp;TEXT(E$1,"M/DD/YY")&amp;" C"&amp;$A3,'SPX Raw'!$B:$B,0),13)),0))/100</f>
        <v>0</v>
      </c>
      <c r="F3">
        <f>(IFERROR(IFERROR(INDEX('SPX Raw'!$A:$N,MATCH("SPX "&amp;TEXT(F$1,"M/DD/YY")&amp;" C"&amp;$A3,'SPX Raw'!$B:$B,0),13),INDEX('SPX Raw'!$A:$N,MATCH("SPXW "&amp;TEXT(F$1,"M/DD/YY")&amp;" C"&amp;$A3,'SPX Raw'!$B:$B,0),13)),0))/100</f>
        <v>0</v>
      </c>
      <c r="G3">
        <f>(IFERROR(IFERROR(INDEX('SPX Raw'!$A:$N,MATCH("SPX "&amp;TEXT(G$1,"M/DD/YY")&amp;" C"&amp;$A3,'SPX Raw'!$B:$B,0),13),INDEX('SPX Raw'!$A:$N,MATCH("SPXW "&amp;TEXT(G$1,"M/DD/YY")&amp;" C"&amp;$A3,'SPX Raw'!$B:$B,0),13)),0))/100</f>
        <v>0</v>
      </c>
      <c r="H3">
        <f>(IFERROR(IFERROR(INDEX('SPX Raw'!$A:$N,MATCH("SPX "&amp;TEXT(H$1,"M/DD/YY")&amp;" C"&amp;$A3,'SPX Raw'!$B:$B,0),13),INDEX('SPX Raw'!$A:$N,MATCH("SPXW "&amp;TEXT(H$1,"M/DD/YY")&amp;" C"&amp;$A3,'SPX Raw'!$B:$B,0),13)),0))/100</f>
        <v>0</v>
      </c>
      <c r="I3">
        <f>(IFERROR(IFERROR(INDEX('SPX Raw'!$A:$N,MATCH("SPX "&amp;TEXT(I$1,"M/DD/YY")&amp;" C"&amp;$A3,'SPX Raw'!$B:$B,0),13),INDEX('SPX Raw'!$A:$N,MATCH("SPXW "&amp;TEXT(I$1,"M/DD/YY")&amp;" C"&amp;$A3,'SPX Raw'!$B:$B,0),13)),0))/100</f>
        <v>0</v>
      </c>
      <c r="J3">
        <f>(IFERROR(IFERROR(INDEX('SPX Raw'!$A:$N,MATCH("SPX "&amp;TEXT(J$1,"M/DD/YY")&amp;" C"&amp;$A3,'SPX Raw'!$B:$B,0),13),INDEX('SPX Raw'!$A:$N,MATCH("SPXW "&amp;TEXT(J$1,"M/DD/YY")&amp;" C"&amp;$A3,'SPX Raw'!$B:$B,0),13)),0))/100</f>
        <v>0</v>
      </c>
      <c r="K3">
        <f>(IFERROR(IFERROR(INDEX('SPX Raw'!$A:$N,MATCH("SPX "&amp;TEXT(K$1,"M/DD/YY")&amp;" C"&amp;$A3,'SPX Raw'!$B:$B,0),13),INDEX('SPX Raw'!$A:$N,MATCH("SPXW "&amp;TEXT(K$1,"M/DD/YY")&amp;" C"&amp;$A3,'SPX Raw'!$B:$B,0),13)),0))/100</f>
        <v>0</v>
      </c>
      <c r="L3">
        <f>(IFERROR(IFERROR(INDEX('SPX Raw'!$A:$N,MATCH("SPX "&amp;TEXT(L$1,"M/DD/YY")&amp;" C"&amp;$A3,'SPX Raw'!$B:$B,0),13),INDEX('SPX Raw'!$A:$N,MATCH("SPXW "&amp;TEXT(L$1,"M/DD/YY")&amp;" C"&amp;$A3,'SPX Raw'!$B:$B,0),13)),0))/100</f>
        <v>0</v>
      </c>
      <c r="M3">
        <f>(IFERROR(IFERROR(INDEX('SPX Raw'!$A:$N,MATCH("SPX "&amp;TEXT(M$1,"M/DD/YY")&amp;" C"&amp;$A3,'SPX Raw'!$B:$B,0),13),INDEX('SPX Raw'!$A:$N,MATCH("SPXW "&amp;TEXT(M$1,"M/DD/YY")&amp;" C"&amp;$A3,'SPX Raw'!$B:$B,0),13)),0))/100</f>
        <v>0</v>
      </c>
      <c r="N3">
        <f>(IFERROR(IFERROR(INDEX('SPX Raw'!$A:$N,MATCH("SPX "&amp;TEXT(N$1,"M/DD/YY")&amp;" C"&amp;$A3,'SPX Raw'!$B:$B,0),13),INDEX('SPX Raw'!$A:$N,MATCH("SPXW "&amp;TEXT(N$1,"M/DD/YY")&amp;" C"&amp;$A3,'SPX Raw'!$B:$B,0),13)),0))/100</f>
        <v>0</v>
      </c>
      <c r="O3">
        <f>(IFERROR(IFERROR(INDEX('SPX Raw'!$A:$N,MATCH("SPX "&amp;TEXT(O$1,"M/DD/YY")&amp;" C"&amp;$A3,'SPX Raw'!$B:$B,0),13),INDEX('SPX Raw'!$A:$N,MATCH("SPXW "&amp;TEXT(O$1,"M/DD/YY")&amp;" C"&amp;$A3,'SPX Raw'!$B:$B,0),13)),0))/100</f>
        <v>0</v>
      </c>
      <c r="P3">
        <f>(IFERROR(IFERROR(INDEX('SPX Raw'!$A:$N,MATCH("SPX "&amp;TEXT(P$1,"M/DD/YY")&amp;" C"&amp;$A3,'SPX Raw'!$B:$B,0),13),INDEX('SPX Raw'!$A:$N,MATCH("SPXW "&amp;TEXT(P$1,"M/DD/YY")&amp;" C"&amp;$A3,'SPX Raw'!$B:$B,0),13)),0))/100</f>
        <v>0</v>
      </c>
      <c r="Q3">
        <f>(IFERROR(IFERROR(INDEX('SPX Raw'!$A:$N,MATCH("SPX "&amp;TEXT(Q$1,"M/DD/YY")&amp;" C"&amp;$A3,'SPX Raw'!$B:$B,0),13),INDEX('SPX Raw'!$A:$N,MATCH("SPXW "&amp;TEXT(Q$1,"M/DD/YY")&amp;" C"&amp;$A3,'SPX Raw'!$B:$B,0),13)),0))/100</f>
        <v>0</v>
      </c>
      <c r="R3">
        <f>(IFERROR(IFERROR(INDEX('SPX Raw'!$A:$N,MATCH("SPX "&amp;TEXT(R$1,"M/DD/YY")&amp;" C"&amp;$A3,'SPX Raw'!$B:$B,0),13),INDEX('SPX Raw'!$A:$N,MATCH("SPXW "&amp;TEXT(R$1,"M/DD/YY")&amp;" C"&amp;$A3,'SPX Raw'!$B:$B,0),13)),0))/100</f>
        <v>0.23310164419999999</v>
      </c>
      <c r="S3">
        <f>(IFERROR(IFERROR(INDEX('SPX Raw'!$A:$N,MATCH("SPX "&amp;TEXT(S$1,"M/DD/YY")&amp;" C"&amp;$A3,'SPX Raw'!$B:$B,0),13),INDEX('SPX Raw'!$A:$N,MATCH("SPXW "&amp;TEXT(S$1,"M/DD/YY")&amp;" C"&amp;$A3,'SPX Raw'!$B:$B,0),13)),0))/100</f>
        <v>0.22891259999999999</v>
      </c>
    </row>
    <row r="4" spans="1:19" x14ac:dyDescent="0.3">
      <c r="A4" s="1">
        <v>3500</v>
      </c>
      <c r="B4">
        <f>(IFERROR(IFERROR(INDEX('SPX Raw'!$A:$N,MATCH("SPX "&amp;TEXT(B$1,"M/DD/YY")&amp;" C"&amp;$A4,'SPX Raw'!$B:$B,0),13),INDEX('SPX Raw'!$A:$N,MATCH("SPXW "&amp;TEXT(B$1,"M/DD/YY")&amp;" C"&amp;$A4,'SPX Raw'!$B:$B,0),13)),0))/100</f>
        <v>0</v>
      </c>
      <c r="C4">
        <f>(IFERROR(IFERROR(INDEX('SPX Raw'!$A:$N,MATCH("SPX "&amp;TEXT(C$1,"M/DD/YY")&amp;" C"&amp;$A4,'SPX Raw'!$B:$B,0),13),INDEX('SPX Raw'!$A:$N,MATCH("SPXW "&amp;TEXT(C$1,"M/DD/YY")&amp;" C"&amp;$A4,'SPX Raw'!$B:$B,0),13)),0))/100</f>
        <v>0</v>
      </c>
      <c r="D4">
        <f>(IFERROR(IFERROR(INDEX('SPX Raw'!$A:$N,MATCH("SPX "&amp;TEXT(D$1,"M/DD/YY")&amp;" C"&amp;$A4,'SPX Raw'!$B:$B,0),13),INDEX('SPX Raw'!$A:$N,MATCH("SPXW "&amp;TEXT(D$1,"M/DD/YY")&amp;" C"&amp;$A4,'SPX Raw'!$B:$B,0),13)),0))/100</f>
        <v>0</v>
      </c>
      <c r="E4">
        <f>(IFERROR(IFERROR(INDEX('SPX Raw'!$A:$N,MATCH("SPX "&amp;TEXT(E$1,"M/DD/YY")&amp;" C"&amp;$A4,'SPX Raw'!$B:$B,0),13),INDEX('SPX Raw'!$A:$N,MATCH("SPXW "&amp;TEXT(E$1,"M/DD/YY")&amp;" C"&amp;$A4,'SPX Raw'!$B:$B,0),13)),0))/100</f>
        <v>0</v>
      </c>
      <c r="F4">
        <f>(IFERROR(IFERROR(INDEX('SPX Raw'!$A:$N,MATCH("SPX "&amp;TEXT(F$1,"M/DD/YY")&amp;" C"&amp;$A4,'SPX Raw'!$B:$B,0),13),INDEX('SPX Raw'!$A:$N,MATCH("SPXW "&amp;TEXT(F$1,"M/DD/YY")&amp;" C"&amp;$A4,'SPX Raw'!$B:$B,0),13)),0))/100</f>
        <v>0</v>
      </c>
      <c r="G4">
        <f>(IFERROR(IFERROR(INDEX('SPX Raw'!$A:$N,MATCH("SPX "&amp;TEXT(G$1,"M/DD/YY")&amp;" C"&amp;$A4,'SPX Raw'!$B:$B,0),13),INDEX('SPX Raw'!$A:$N,MATCH("SPXW "&amp;TEXT(G$1,"M/DD/YY")&amp;" C"&amp;$A4,'SPX Raw'!$B:$B,0),13)),0))/100</f>
        <v>0</v>
      </c>
      <c r="H4">
        <f>(IFERROR(IFERROR(INDEX('SPX Raw'!$A:$N,MATCH("SPX "&amp;TEXT(H$1,"M/DD/YY")&amp;" C"&amp;$A4,'SPX Raw'!$B:$B,0),13),INDEX('SPX Raw'!$A:$N,MATCH("SPXW "&amp;TEXT(H$1,"M/DD/YY")&amp;" C"&amp;$A4,'SPX Raw'!$B:$B,0),13)),0))/100</f>
        <v>0</v>
      </c>
      <c r="I4">
        <f>(IFERROR(IFERROR(INDEX('SPX Raw'!$A:$N,MATCH("SPX "&amp;TEXT(I$1,"M/DD/YY")&amp;" C"&amp;$A4,'SPX Raw'!$B:$B,0),13),INDEX('SPX Raw'!$A:$N,MATCH("SPXW "&amp;TEXT(I$1,"M/DD/YY")&amp;" C"&amp;$A4,'SPX Raw'!$B:$B,0),13)),0))/100</f>
        <v>0</v>
      </c>
      <c r="J4">
        <f>(IFERROR(IFERROR(INDEX('SPX Raw'!$A:$N,MATCH("SPX "&amp;TEXT(J$1,"M/DD/YY")&amp;" C"&amp;$A4,'SPX Raw'!$B:$B,0),13),INDEX('SPX Raw'!$A:$N,MATCH("SPXW "&amp;TEXT(J$1,"M/DD/YY")&amp;" C"&amp;$A4,'SPX Raw'!$B:$B,0),13)),0))/100</f>
        <v>0</v>
      </c>
      <c r="K4">
        <f>(IFERROR(IFERROR(INDEX('SPX Raw'!$A:$N,MATCH("SPX "&amp;TEXT(K$1,"M/DD/YY")&amp;" C"&amp;$A4,'SPX Raw'!$B:$B,0),13),INDEX('SPX Raw'!$A:$N,MATCH("SPXW "&amp;TEXT(K$1,"M/DD/YY")&amp;" C"&amp;$A4,'SPX Raw'!$B:$B,0),13)),0))/100</f>
        <v>0</v>
      </c>
      <c r="L4">
        <f>(IFERROR(IFERROR(INDEX('SPX Raw'!$A:$N,MATCH("SPX "&amp;TEXT(L$1,"M/DD/YY")&amp;" C"&amp;$A4,'SPX Raw'!$B:$B,0),13),INDEX('SPX Raw'!$A:$N,MATCH("SPXW "&amp;TEXT(L$1,"M/DD/YY")&amp;" C"&amp;$A4,'SPX Raw'!$B:$B,0),13)),0))/100</f>
        <v>0</v>
      </c>
      <c r="M4">
        <f>(IFERROR(IFERROR(INDEX('SPX Raw'!$A:$N,MATCH("SPX "&amp;TEXT(M$1,"M/DD/YY")&amp;" C"&amp;$A4,'SPX Raw'!$B:$B,0),13),INDEX('SPX Raw'!$A:$N,MATCH("SPXW "&amp;TEXT(M$1,"M/DD/YY")&amp;" C"&amp;$A4,'SPX Raw'!$B:$B,0),13)),0))/100</f>
        <v>0</v>
      </c>
      <c r="N4">
        <f>(IFERROR(IFERROR(INDEX('SPX Raw'!$A:$N,MATCH("SPX "&amp;TEXT(N$1,"M/DD/YY")&amp;" C"&amp;$A4,'SPX Raw'!$B:$B,0),13),INDEX('SPX Raw'!$A:$N,MATCH("SPXW "&amp;TEXT(N$1,"M/DD/YY")&amp;" C"&amp;$A4,'SPX Raw'!$B:$B,0),13)),0))/100</f>
        <v>0</v>
      </c>
      <c r="O4">
        <f>(IFERROR(IFERROR(INDEX('SPX Raw'!$A:$N,MATCH("SPX "&amp;TEXT(O$1,"M/DD/YY")&amp;" C"&amp;$A4,'SPX Raw'!$B:$B,0),13),INDEX('SPX Raw'!$A:$N,MATCH("SPXW "&amp;TEXT(O$1,"M/DD/YY")&amp;" C"&amp;$A4,'SPX Raw'!$B:$B,0),13)),0))/100</f>
        <v>0</v>
      </c>
      <c r="P4">
        <f>(IFERROR(IFERROR(INDEX('SPX Raw'!$A:$N,MATCH("SPX "&amp;TEXT(P$1,"M/DD/YY")&amp;" C"&amp;$A4,'SPX Raw'!$B:$B,0),13),INDEX('SPX Raw'!$A:$N,MATCH("SPXW "&amp;TEXT(P$1,"M/DD/YY")&amp;" C"&amp;$A4,'SPX Raw'!$B:$B,0),13)),0))/100</f>
        <v>0</v>
      </c>
      <c r="Q4">
        <f>(IFERROR(IFERROR(INDEX('SPX Raw'!$A:$N,MATCH("SPX "&amp;TEXT(Q$1,"M/DD/YY")&amp;" C"&amp;$A4,'SPX Raw'!$B:$B,0),13),INDEX('SPX Raw'!$A:$N,MATCH("SPXW "&amp;TEXT(Q$1,"M/DD/YY")&amp;" C"&amp;$A4,'SPX Raw'!$B:$B,0),13)),0))/100</f>
        <v>0</v>
      </c>
      <c r="R4">
        <f>(IFERROR(IFERROR(INDEX('SPX Raw'!$A:$N,MATCH("SPX "&amp;TEXT(R$1,"M/DD/YY")&amp;" C"&amp;$A4,'SPX Raw'!$B:$B,0),13),INDEX('SPX Raw'!$A:$N,MATCH("SPXW "&amp;TEXT(R$1,"M/DD/YY")&amp;" C"&amp;$A4,'SPX Raw'!$B:$B,0),13)),0))/100</f>
        <v>0.22764267589999998</v>
      </c>
      <c r="S4">
        <f>(IFERROR(IFERROR(INDEX('SPX Raw'!$A:$N,MATCH("SPX "&amp;TEXT(S$1,"M/DD/YY")&amp;" C"&amp;$A4,'SPX Raw'!$B:$B,0),13),INDEX('SPX Raw'!$A:$N,MATCH("SPXW "&amp;TEXT(S$1,"M/DD/YY")&amp;" C"&amp;$A4,'SPX Raw'!$B:$B,0),13)),0))/100</f>
        <v>0.22454597799999998</v>
      </c>
    </row>
    <row r="5" spans="1:19" x14ac:dyDescent="0.3">
      <c r="A5" s="1">
        <v>3600</v>
      </c>
      <c r="B5">
        <f>(IFERROR(IFERROR(INDEX('SPX Raw'!$A:$N,MATCH("SPX "&amp;TEXT(B$1,"M/DD/YY")&amp;" C"&amp;$A5,'SPX Raw'!$B:$B,0),13),INDEX('SPX Raw'!$A:$N,MATCH("SPXW "&amp;TEXT(B$1,"M/DD/YY")&amp;" C"&amp;$A5,'SPX Raw'!$B:$B,0),13)),0))/100</f>
        <v>0</v>
      </c>
      <c r="C5">
        <f>(IFERROR(IFERROR(INDEX('SPX Raw'!$A:$N,MATCH("SPX "&amp;TEXT(C$1,"M/DD/YY")&amp;" C"&amp;$A5,'SPX Raw'!$B:$B,0),13),INDEX('SPX Raw'!$A:$N,MATCH("SPXW "&amp;TEXT(C$1,"M/DD/YY")&amp;" C"&amp;$A5,'SPX Raw'!$B:$B,0),13)),0))/100</f>
        <v>0</v>
      </c>
      <c r="D5">
        <f>(IFERROR(IFERROR(INDEX('SPX Raw'!$A:$N,MATCH("SPX "&amp;TEXT(D$1,"M/DD/YY")&amp;" C"&amp;$A5,'SPX Raw'!$B:$B,0),13),INDEX('SPX Raw'!$A:$N,MATCH("SPXW "&amp;TEXT(D$1,"M/DD/YY")&amp;" C"&amp;$A5,'SPX Raw'!$B:$B,0),13)),0))/100</f>
        <v>0</v>
      </c>
      <c r="E5">
        <f>(IFERROR(IFERROR(INDEX('SPX Raw'!$A:$N,MATCH("SPX "&amp;TEXT(E$1,"M/DD/YY")&amp;" C"&amp;$A5,'SPX Raw'!$B:$B,0),13),INDEX('SPX Raw'!$A:$N,MATCH("SPXW "&amp;TEXT(E$1,"M/DD/YY")&amp;" C"&amp;$A5,'SPX Raw'!$B:$B,0),13)),0))/100</f>
        <v>0</v>
      </c>
      <c r="F5">
        <f>(IFERROR(IFERROR(INDEX('SPX Raw'!$A:$N,MATCH("SPX "&amp;TEXT(F$1,"M/DD/YY")&amp;" C"&amp;$A5,'SPX Raw'!$B:$B,0),13),INDEX('SPX Raw'!$A:$N,MATCH("SPXW "&amp;TEXT(F$1,"M/DD/YY")&amp;" C"&amp;$A5,'SPX Raw'!$B:$B,0),13)),0))/100</f>
        <v>0</v>
      </c>
      <c r="G5">
        <f>(IFERROR(IFERROR(INDEX('SPX Raw'!$A:$N,MATCH("SPX "&amp;TEXT(G$1,"M/DD/YY")&amp;" C"&amp;$A5,'SPX Raw'!$B:$B,0),13),INDEX('SPX Raw'!$A:$N,MATCH("SPXW "&amp;TEXT(G$1,"M/DD/YY")&amp;" C"&amp;$A5,'SPX Raw'!$B:$B,0),13)),0))/100</f>
        <v>0</v>
      </c>
      <c r="H5">
        <f>(IFERROR(IFERROR(INDEX('SPX Raw'!$A:$N,MATCH("SPX "&amp;TEXT(H$1,"M/DD/YY")&amp;" C"&amp;$A5,'SPX Raw'!$B:$B,0),13),INDEX('SPX Raw'!$A:$N,MATCH("SPXW "&amp;TEXT(H$1,"M/DD/YY")&amp;" C"&amp;$A5,'SPX Raw'!$B:$B,0),13)),0))/100</f>
        <v>0</v>
      </c>
      <c r="I5">
        <f>(IFERROR(IFERROR(INDEX('SPX Raw'!$A:$N,MATCH("SPX "&amp;TEXT(I$1,"M/DD/YY")&amp;" C"&amp;$A5,'SPX Raw'!$B:$B,0),13),INDEX('SPX Raw'!$A:$N,MATCH("SPXW "&amp;TEXT(I$1,"M/DD/YY")&amp;" C"&amp;$A5,'SPX Raw'!$B:$B,0),13)),0))/100</f>
        <v>0</v>
      </c>
      <c r="J5">
        <f>(IFERROR(IFERROR(INDEX('SPX Raw'!$A:$N,MATCH("SPX "&amp;TEXT(J$1,"M/DD/YY")&amp;" C"&amp;$A5,'SPX Raw'!$B:$B,0),13),INDEX('SPX Raw'!$A:$N,MATCH("SPXW "&amp;TEXT(J$1,"M/DD/YY")&amp;" C"&amp;$A5,'SPX Raw'!$B:$B,0),13)),0))/100</f>
        <v>0</v>
      </c>
      <c r="K5">
        <f>(IFERROR(IFERROR(INDEX('SPX Raw'!$A:$N,MATCH("SPX "&amp;TEXT(K$1,"M/DD/YY")&amp;" C"&amp;$A5,'SPX Raw'!$B:$B,0),13),INDEX('SPX Raw'!$A:$N,MATCH("SPXW "&amp;TEXT(K$1,"M/DD/YY")&amp;" C"&amp;$A5,'SPX Raw'!$B:$B,0),13)),0))/100</f>
        <v>0</v>
      </c>
      <c r="L5">
        <f>(IFERROR(IFERROR(INDEX('SPX Raw'!$A:$N,MATCH("SPX "&amp;TEXT(L$1,"M/DD/YY")&amp;" C"&amp;$A5,'SPX Raw'!$B:$B,0),13),INDEX('SPX Raw'!$A:$N,MATCH("SPXW "&amp;TEXT(L$1,"M/DD/YY")&amp;" C"&amp;$A5,'SPX Raw'!$B:$B,0),13)),0))/100</f>
        <v>0</v>
      </c>
      <c r="M5">
        <f>(IFERROR(IFERROR(INDEX('SPX Raw'!$A:$N,MATCH("SPX "&amp;TEXT(M$1,"M/DD/YY")&amp;" C"&amp;$A5,'SPX Raw'!$B:$B,0),13),INDEX('SPX Raw'!$A:$N,MATCH("SPXW "&amp;TEXT(M$1,"M/DD/YY")&amp;" C"&amp;$A5,'SPX Raw'!$B:$B,0),13)),0))/100</f>
        <v>0</v>
      </c>
      <c r="N5">
        <f>(IFERROR(IFERROR(INDEX('SPX Raw'!$A:$N,MATCH("SPX "&amp;TEXT(N$1,"M/DD/YY")&amp;" C"&amp;$A5,'SPX Raw'!$B:$B,0),13),INDEX('SPX Raw'!$A:$N,MATCH("SPXW "&amp;TEXT(N$1,"M/DD/YY")&amp;" C"&amp;$A5,'SPX Raw'!$B:$B,0),13)),0))/100</f>
        <v>0</v>
      </c>
      <c r="O5">
        <f>(IFERROR(IFERROR(INDEX('SPX Raw'!$A:$N,MATCH("SPX "&amp;TEXT(O$1,"M/DD/YY")&amp;" C"&amp;$A5,'SPX Raw'!$B:$B,0),13),INDEX('SPX Raw'!$A:$N,MATCH("SPXW "&amp;TEXT(O$1,"M/DD/YY")&amp;" C"&amp;$A5,'SPX Raw'!$B:$B,0),13)),0))/100</f>
        <v>0</v>
      </c>
      <c r="P5">
        <f>(IFERROR(IFERROR(INDEX('SPX Raw'!$A:$N,MATCH("SPX "&amp;TEXT(P$1,"M/DD/YY")&amp;" C"&amp;$A5,'SPX Raw'!$B:$B,0),13),INDEX('SPX Raw'!$A:$N,MATCH("SPXW "&amp;TEXT(P$1,"M/DD/YY")&amp;" C"&amp;$A5,'SPX Raw'!$B:$B,0),13)),0))/100</f>
        <v>0</v>
      </c>
      <c r="Q5">
        <f>(IFERROR(IFERROR(INDEX('SPX Raw'!$A:$N,MATCH("SPX "&amp;TEXT(Q$1,"M/DD/YY")&amp;" C"&amp;$A5,'SPX Raw'!$B:$B,0),13),INDEX('SPX Raw'!$A:$N,MATCH("SPXW "&amp;TEXT(Q$1,"M/DD/YY")&amp;" C"&amp;$A5,'SPX Raw'!$B:$B,0),13)),0))/100</f>
        <v>0</v>
      </c>
      <c r="R5">
        <f>(IFERROR(IFERROR(INDEX('SPX Raw'!$A:$N,MATCH("SPX "&amp;TEXT(R$1,"M/DD/YY")&amp;" C"&amp;$A5,'SPX Raw'!$B:$B,0),13),INDEX('SPX Raw'!$A:$N,MATCH("SPXW "&amp;TEXT(R$1,"M/DD/YY")&amp;" C"&amp;$A5,'SPX Raw'!$B:$B,0),13)),0))/100</f>
        <v>0.22314148029999997</v>
      </c>
      <c r="S5">
        <f>(IFERROR(IFERROR(INDEX('SPX Raw'!$A:$N,MATCH("SPX "&amp;TEXT(S$1,"M/DD/YY")&amp;" C"&amp;$A5,'SPX Raw'!$B:$B,0),13),INDEX('SPX Raw'!$A:$N,MATCH("SPXW "&amp;TEXT(S$1,"M/DD/YY")&amp;" C"&amp;$A5,'SPX Raw'!$B:$B,0),13)),0))/100</f>
        <v>0.22028199879999999</v>
      </c>
    </row>
    <row r="6" spans="1:19" x14ac:dyDescent="0.3">
      <c r="A6" s="1">
        <v>3700</v>
      </c>
      <c r="B6">
        <f>(IFERROR(IFERROR(INDEX('SPX Raw'!$A:$N,MATCH("SPX "&amp;TEXT(B$1,"M/DD/YY")&amp;" C"&amp;$A6,'SPX Raw'!$B:$B,0),13),INDEX('SPX Raw'!$A:$N,MATCH("SPXW "&amp;TEXT(B$1,"M/DD/YY")&amp;" C"&amp;$A6,'SPX Raw'!$B:$B,0),13)),0))/100</f>
        <v>0</v>
      </c>
      <c r="C6">
        <f>(IFERROR(IFERROR(INDEX('SPX Raw'!$A:$N,MATCH("SPX "&amp;TEXT(C$1,"M/DD/YY")&amp;" C"&amp;$A6,'SPX Raw'!$B:$B,0),13),INDEX('SPX Raw'!$A:$N,MATCH("SPXW "&amp;TEXT(C$1,"M/DD/YY")&amp;" C"&amp;$A6,'SPX Raw'!$B:$B,0),13)),0))/100</f>
        <v>0</v>
      </c>
      <c r="D6">
        <f>(IFERROR(IFERROR(INDEX('SPX Raw'!$A:$N,MATCH("SPX "&amp;TEXT(D$1,"M/DD/YY")&amp;" C"&amp;$A6,'SPX Raw'!$B:$B,0),13),INDEX('SPX Raw'!$A:$N,MATCH("SPXW "&amp;TEXT(D$1,"M/DD/YY")&amp;" C"&amp;$A6,'SPX Raw'!$B:$B,0),13)),0))/100</f>
        <v>0</v>
      </c>
      <c r="E6">
        <f>(IFERROR(IFERROR(INDEX('SPX Raw'!$A:$N,MATCH("SPX "&amp;TEXT(E$1,"M/DD/YY")&amp;" C"&amp;$A6,'SPX Raw'!$B:$B,0),13),INDEX('SPX Raw'!$A:$N,MATCH("SPXW "&amp;TEXT(E$1,"M/DD/YY")&amp;" C"&amp;$A6,'SPX Raw'!$B:$B,0),13)),0))/100</f>
        <v>0</v>
      </c>
      <c r="F6">
        <f>(IFERROR(IFERROR(INDEX('SPX Raw'!$A:$N,MATCH("SPX "&amp;TEXT(F$1,"M/DD/YY")&amp;" C"&amp;$A6,'SPX Raw'!$B:$B,0),13),INDEX('SPX Raw'!$A:$N,MATCH("SPXW "&amp;TEXT(F$1,"M/DD/YY")&amp;" C"&amp;$A6,'SPX Raw'!$B:$B,0),13)),0))/100</f>
        <v>0</v>
      </c>
      <c r="G6">
        <f>(IFERROR(IFERROR(INDEX('SPX Raw'!$A:$N,MATCH("SPX "&amp;TEXT(G$1,"M/DD/YY")&amp;" C"&amp;$A6,'SPX Raw'!$B:$B,0),13),INDEX('SPX Raw'!$A:$N,MATCH("SPXW "&amp;TEXT(G$1,"M/DD/YY")&amp;" C"&amp;$A6,'SPX Raw'!$B:$B,0),13)),0))/100</f>
        <v>0</v>
      </c>
      <c r="H6">
        <f>(IFERROR(IFERROR(INDEX('SPX Raw'!$A:$N,MATCH("SPX "&amp;TEXT(H$1,"M/DD/YY")&amp;" C"&amp;$A6,'SPX Raw'!$B:$B,0),13),INDEX('SPX Raw'!$A:$N,MATCH("SPXW "&amp;TEXT(H$1,"M/DD/YY")&amp;" C"&amp;$A6,'SPX Raw'!$B:$B,0),13)),0))/100</f>
        <v>0</v>
      </c>
      <c r="I6">
        <f>(IFERROR(IFERROR(INDEX('SPX Raw'!$A:$N,MATCH("SPX "&amp;TEXT(I$1,"M/DD/YY")&amp;" C"&amp;$A6,'SPX Raw'!$B:$B,0),13),INDEX('SPX Raw'!$A:$N,MATCH("SPXW "&amp;TEXT(I$1,"M/DD/YY")&amp;" C"&amp;$A6,'SPX Raw'!$B:$B,0),13)),0))/100</f>
        <v>0</v>
      </c>
      <c r="J6">
        <f>(IFERROR(IFERROR(INDEX('SPX Raw'!$A:$N,MATCH("SPX "&amp;TEXT(J$1,"M/DD/YY")&amp;" C"&amp;$A6,'SPX Raw'!$B:$B,0),13),INDEX('SPX Raw'!$A:$N,MATCH("SPXW "&amp;TEXT(J$1,"M/DD/YY")&amp;" C"&amp;$A6,'SPX Raw'!$B:$B,0),13)),0))/100</f>
        <v>0</v>
      </c>
      <c r="K6">
        <f>(IFERROR(IFERROR(INDEX('SPX Raw'!$A:$N,MATCH("SPX "&amp;TEXT(K$1,"M/DD/YY")&amp;" C"&amp;$A6,'SPX Raw'!$B:$B,0),13),INDEX('SPX Raw'!$A:$N,MATCH("SPXW "&amp;TEXT(K$1,"M/DD/YY")&amp;" C"&amp;$A6,'SPX Raw'!$B:$B,0),13)),0))/100</f>
        <v>0</v>
      </c>
      <c r="L6">
        <f>(IFERROR(IFERROR(INDEX('SPX Raw'!$A:$N,MATCH("SPX "&amp;TEXT(L$1,"M/DD/YY")&amp;" C"&amp;$A6,'SPX Raw'!$B:$B,0),13),INDEX('SPX Raw'!$A:$N,MATCH("SPXW "&amp;TEXT(L$1,"M/DD/YY")&amp;" C"&amp;$A6,'SPX Raw'!$B:$B,0),13)),0))/100</f>
        <v>0</v>
      </c>
      <c r="M6">
        <f>(IFERROR(IFERROR(INDEX('SPX Raw'!$A:$N,MATCH("SPX "&amp;TEXT(M$1,"M/DD/YY")&amp;" C"&amp;$A6,'SPX Raw'!$B:$B,0),13),INDEX('SPX Raw'!$A:$N,MATCH("SPXW "&amp;TEXT(M$1,"M/DD/YY")&amp;" C"&amp;$A6,'SPX Raw'!$B:$B,0),13)),0))/100</f>
        <v>0</v>
      </c>
      <c r="N6">
        <f>(IFERROR(IFERROR(INDEX('SPX Raw'!$A:$N,MATCH("SPX "&amp;TEXT(N$1,"M/DD/YY")&amp;" C"&amp;$A6,'SPX Raw'!$B:$B,0),13),INDEX('SPX Raw'!$A:$N,MATCH("SPXW "&amp;TEXT(N$1,"M/DD/YY")&amp;" C"&amp;$A6,'SPX Raw'!$B:$B,0),13)),0))/100</f>
        <v>0</v>
      </c>
      <c r="O6">
        <f>(IFERROR(IFERROR(INDEX('SPX Raw'!$A:$N,MATCH("SPX "&amp;TEXT(O$1,"M/DD/YY")&amp;" C"&amp;$A6,'SPX Raw'!$B:$B,0),13),INDEX('SPX Raw'!$A:$N,MATCH("SPXW "&amp;TEXT(O$1,"M/DD/YY")&amp;" C"&amp;$A6,'SPX Raw'!$B:$B,0),13)),0))/100</f>
        <v>0</v>
      </c>
      <c r="P6">
        <f>(IFERROR(IFERROR(INDEX('SPX Raw'!$A:$N,MATCH("SPX "&amp;TEXT(P$1,"M/DD/YY")&amp;" C"&amp;$A6,'SPX Raw'!$B:$B,0),13),INDEX('SPX Raw'!$A:$N,MATCH("SPXW "&amp;TEXT(P$1,"M/DD/YY")&amp;" C"&amp;$A6,'SPX Raw'!$B:$B,0),13)),0))/100</f>
        <v>0</v>
      </c>
      <c r="Q6">
        <f>(IFERROR(IFERROR(INDEX('SPX Raw'!$A:$N,MATCH("SPX "&amp;TEXT(Q$1,"M/DD/YY")&amp;" C"&amp;$A6,'SPX Raw'!$B:$B,0),13),INDEX('SPX Raw'!$A:$N,MATCH("SPXW "&amp;TEXT(Q$1,"M/DD/YY")&amp;" C"&amp;$A6,'SPX Raw'!$B:$B,0),13)),0))/100</f>
        <v>0</v>
      </c>
      <c r="R6">
        <f>(IFERROR(IFERROR(INDEX('SPX Raw'!$A:$N,MATCH("SPX "&amp;TEXT(R$1,"M/DD/YY")&amp;" C"&amp;$A6,'SPX Raw'!$B:$B,0),13),INDEX('SPX Raw'!$A:$N,MATCH("SPXW "&amp;TEXT(R$1,"M/DD/YY")&amp;" C"&amp;$A6,'SPX Raw'!$B:$B,0),13)),0))/100</f>
        <v>0.2172355795</v>
      </c>
      <c r="S6">
        <f>(IFERROR(IFERROR(INDEX('SPX Raw'!$A:$N,MATCH("SPX "&amp;TEXT(S$1,"M/DD/YY")&amp;" C"&amp;$A6,'SPX Raw'!$B:$B,0),13),INDEX('SPX Raw'!$A:$N,MATCH("SPXW "&amp;TEXT(S$1,"M/DD/YY")&amp;" C"&amp;$A6,'SPX Raw'!$B:$B,0),13)),0))/100</f>
        <v>0.21618733400000001</v>
      </c>
    </row>
    <row r="7" spans="1:19" x14ac:dyDescent="0.3">
      <c r="A7" s="1">
        <v>3800</v>
      </c>
      <c r="B7">
        <f>(IFERROR(IFERROR(INDEX('SPX Raw'!$A:$N,MATCH("SPX "&amp;TEXT(B$1,"M/DD/YY")&amp;" C"&amp;$A7,'SPX Raw'!$B:$B,0),13),INDEX('SPX Raw'!$A:$N,MATCH("SPXW "&amp;TEXT(B$1,"M/DD/YY")&amp;" C"&amp;$A7,'SPX Raw'!$B:$B,0),13)),0))/100</f>
        <v>0</v>
      </c>
      <c r="C7">
        <f>(IFERROR(IFERROR(INDEX('SPX Raw'!$A:$N,MATCH("SPX "&amp;TEXT(C$1,"M/DD/YY")&amp;" C"&amp;$A7,'SPX Raw'!$B:$B,0),13),INDEX('SPX Raw'!$A:$N,MATCH("SPXW "&amp;TEXT(C$1,"M/DD/YY")&amp;" C"&amp;$A7,'SPX Raw'!$B:$B,0),13)),0))/100</f>
        <v>0</v>
      </c>
      <c r="D7">
        <f>(IFERROR(IFERROR(INDEX('SPX Raw'!$A:$N,MATCH("SPX "&amp;TEXT(D$1,"M/DD/YY")&amp;" C"&amp;$A7,'SPX Raw'!$B:$B,0),13),INDEX('SPX Raw'!$A:$N,MATCH("SPXW "&amp;TEXT(D$1,"M/DD/YY")&amp;" C"&amp;$A7,'SPX Raw'!$B:$B,0),13)),0))/100</f>
        <v>0</v>
      </c>
      <c r="E7">
        <f>(IFERROR(IFERROR(INDEX('SPX Raw'!$A:$N,MATCH("SPX "&amp;TEXT(E$1,"M/DD/YY")&amp;" C"&amp;$A7,'SPX Raw'!$B:$B,0),13),INDEX('SPX Raw'!$A:$N,MATCH("SPXW "&amp;TEXT(E$1,"M/DD/YY")&amp;" C"&amp;$A7,'SPX Raw'!$B:$B,0),13)),0))/100</f>
        <v>0</v>
      </c>
      <c r="F7">
        <f>(IFERROR(IFERROR(INDEX('SPX Raw'!$A:$N,MATCH("SPX "&amp;TEXT(F$1,"M/DD/YY")&amp;" C"&amp;$A7,'SPX Raw'!$B:$B,0),13),INDEX('SPX Raw'!$A:$N,MATCH("SPXW "&amp;TEXT(F$1,"M/DD/YY")&amp;" C"&amp;$A7,'SPX Raw'!$B:$B,0),13)),0))/100</f>
        <v>0</v>
      </c>
      <c r="G7">
        <f>(IFERROR(IFERROR(INDEX('SPX Raw'!$A:$N,MATCH("SPX "&amp;TEXT(G$1,"M/DD/YY")&amp;" C"&amp;$A7,'SPX Raw'!$B:$B,0),13),INDEX('SPX Raw'!$A:$N,MATCH("SPXW "&amp;TEXT(G$1,"M/DD/YY")&amp;" C"&amp;$A7,'SPX Raw'!$B:$B,0),13)),0))/100</f>
        <v>0</v>
      </c>
      <c r="H7">
        <f>(IFERROR(IFERROR(INDEX('SPX Raw'!$A:$N,MATCH("SPX "&amp;TEXT(H$1,"M/DD/YY")&amp;" C"&amp;$A7,'SPX Raw'!$B:$B,0),13),INDEX('SPX Raw'!$A:$N,MATCH("SPXW "&amp;TEXT(H$1,"M/DD/YY")&amp;" C"&amp;$A7,'SPX Raw'!$B:$B,0),13)),0))/100</f>
        <v>0</v>
      </c>
      <c r="I7">
        <f>(IFERROR(IFERROR(INDEX('SPX Raw'!$A:$N,MATCH("SPX "&amp;TEXT(I$1,"M/DD/YY")&amp;" C"&amp;$A7,'SPX Raw'!$B:$B,0),13),INDEX('SPX Raw'!$A:$N,MATCH("SPXW "&amp;TEXT(I$1,"M/DD/YY")&amp;" C"&amp;$A7,'SPX Raw'!$B:$B,0),13)),0))/100</f>
        <v>0</v>
      </c>
      <c r="J7">
        <f>(IFERROR(IFERROR(INDEX('SPX Raw'!$A:$N,MATCH("SPX "&amp;TEXT(J$1,"M/DD/YY")&amp;" C"&amp;$A7,'SPX Raw'!$B:$B,0),13),INDEX('SPX Raw'!$A:$N,MATCH("SPXW "&amp;TEXT(J$1,"M/DD/YY")&amp;" C"&amp;$A7,'SPX Raw'!$B:$B,0),13)),0))/100</f>
        <v>0</v>
      </c>
      <c r="K7">
        <f>(IFERROR(IFERROR(INDEX('SPX Raw'!$A:$N,MATCH("SPX "&amp;TEXT(K$1,"M/DD/YY")&amp;" C"&amp;$A7,'SPX Raw'!$B:$B,0),13),INDEX('SPX Raw'!$A:$N,MATCH("SPXW "&amp;TEXT(K$1,"M/DD/YY")&amp;" C"&amp;$A7,'SPX Raw'!$B:$B,0),13)),0))/100</f>
        <v>0</v>
      </c>
      <c r="L7">
        <f>(IFERROR(IFERROR(INDEX('SPX Raw'!$A:$N,MATCH("SPX "&amp;TEXT(L$1,"M/DD/YY")&amp;" C"&amp;$A7,'SPX Raw'!$B:$B,0),13),INDEX('SPX Raw'!$A:$N,MATCH("SPXW "&amp;TEXT(L$1,"M/DD/YY")&amp;" C"&amp;$A7,'SPX Raw'!$B:$B,0),13)),0))/100</f>
        <v>0</v>
      </c>
      <c r="M7">
        <f>(IFERROR(IFERROR(INDEX('SPX Raw'!$A:$N,MATCH("SPX "&amp;TEXT(M$1,"M/DD/YY")&amp;" C"&amp;$A7,'SPX Raw'!$B:$B,0),13),INDEX('SPX Raw'!$A:$N,MATCH("SPXW "&amp;TEXT(M$1,"M/DD/YY")&amp;" C"&amp;$A7,'SPX Raw'!$B:$B,0),13)),0))/100</f>
        <v>0</v>
      </c>
      <c r="N7">
        <f>(IFERROR(IFERROR(INDEX('SPX Raw'!$A:$N,MATCH("SPX "&amp;TEXT(N$1,"M/DD/YY")&amp;" C"&amp;$A7,'SPX Raw'!$B:$B,0),13),INDEX('SPX Raw'!$A:$N,MATCH("SPXW "&amp;TEXT(N$1,"M/DD/YY")&amp;" C"&amp;$A7,'SPX Raw'!$B:$B,0),13)),0))/100</f>
        <v>0</v>
      </c>
      <c r="O7">
        <f>(IFERROR(IFERROR(INDEX('SPX Raw'!$A:$N,MATCH("SPX "&amp;TEXT(O$1,"M/DD/YY")&amp;" C"&amp;$A7,'SPX Raw'!$B:$B,0),13),INDEX('SPX Raw'!$A:$N,MATCH("SPXW "&amp;TEXT(O$1,"M/DD/YY")&amp;" C"&amp;$A7,'SPX Raw'!$B:$B,0),13)),0))/100</f>
        <v>0</v>
      </c>
      <c r="P7">
        <f>(IFERROR(IFERROR(INDEX('SPX Raw'!$A:$N,MATCH("SPX "&amp;TEXT(P$1,"M/DD/YY")&amp;" C"&amp;$A7,'SPX Raw'!$B:$B,0),13),INDEX('SPX Raw'!$A:$N,MATCH("SPXW "&amp;TEXT(P$1,"M/DD/YY")&amp;" C"&amp;$A7,'SPX Raw'!$B:$B,0),13)),0))/100</f>
        <v>0</v>
      </c>
      <c r="Q7">
        <f>(IFERROR(IFERROR(INDEX('SPX Raw'!$A:$N,MATCH("SPX "&amp;TEXT(Q$1,"M/DD/YY")&amp;" C"&amp;$A7,'SPX Raw'!$B:$B,0),13),INDEX('SPX Raw'!$A:$N,MATCH("SPXW "&amp;TEXT(Q$1,"M/DD/YY")&amp;" C"&amp;$A7,'SPX Raw'!$B:$B,0),13)),0))/100</f>
        <v>0</v>
      </c>
      <c r="R7">
        <f>(IFERROR(IFERROR(INDEX('SPX Raw'!$A:$N,MATCH("SPX "&amp;TEXT(R$1,"M/DD/YY")&amp;" C"&amp;$A7,'SPX Raw'!$B:$B,0),13),INDEX('SPX Raw'!$A:$N,MATCH("SPXW "&amp;TEXT(R$1,"M/DD/YY")&amp;" C"&amp;$A7,'SPX Raw'!$B:$B,0),13)),0))/100</f>
        <v>0.2121957746</v>
      </c>
      <c r="S7">
        <f>(IFERROR(IFERROR(INDEX('SPX Raw'!$A:$N,MATCH("SPX "&amp;TEXT(S$1,"M/DD/YY")&amp;" C"&amp;$A7,'SPX Raw'!$B:$B,0),13),INDEX('SPX Raw'!$A:$N,MATCH("SPXW "&amp;TEXT(S$1,"M/DD/YY")&amp;" C"&amp;$A7,'SPX Raw'!$B:$B,0),13)),0))/100</f>
        <v>0.21229377259999999</v>
      </c>
    </row>
    <row r="8" spans="1:19" x14ac:dyDescent="0.3">
      <c r="A8" s="1">
        <v>3900</v>
      </c>
      <c r="B8">
        <f>(IFERROR(IFERROR(INDEX('SPX Raw'!$A:$N,MATCH("SPX "&amp;TEXT(B$1,"M/DD/YY")&amp;" C"&amp;$A8,'SPX Raw'!$B:$B,0),13),INDEX('SPX Raw'!$A:$N,MATCH("SPXW "&amp;TEXT(B$1,"M/DD/YY")&amp;" C"&amp;$A8,'SPX Raw'!$B:$B,0),13)),0))/100</f>
        <v>0</v>
      </c>
      <c r="C8">
        <f>(IFERROR(IFERROR(INDEX('SPX Raw'!$A:$N,MATCH("SPX "&amp;TEXT(C$1,"M/DD/YY")&amp;" C"&amp;$A8,'SPX Raw'!$B:$B,0),13),INDEX('SPX Raw'!$A:$N,MATCH("SPXW "&amp;TEXT(C$1,"M/DD/YY")&amp;" C"&amp;$A8,'SPX Raw'!$B:$B,0),13)),0))/100</f>
        <v>0</v>
      </c>
      <c r="D8">
        <f>(IFERROR(IFERROR(INDEX('SPX Raw'!$A:$N,MATCH("SPX "&amp;TEXT(D$1,"M/DD/YY")&amp;" C"&amp;$A8,'SPX Raw'!$B:$B,0),13),INDEX('SPX Raw'!$A:$N,MATCH("SPXW "&amp;TEXT(D$1,"M/DD/YY")&amp;" C"&amp;$A8,'SPX Raw'!$B:$B,0),13)),0))/100</f>
        <v>0</v>
      </c>
      <c r="E8">
        <f>(IFERROR(IFERROR(INDEX('SPX Raw'!$A:$N,MATCH("SPX "&amp;TEXT(E$1,"M/DD/YY")&amp;" C"&amp;$A8,'SPX Raw'!$B:$B,0),13),INDEX('SPX Raw'!$A:$N,MATCH("SPXW "&amp;TEXT(E$1,"M/DD/YY")&amp;" C"&amp;$A8,'SPX Raw'!$B:$B,0),13)),0))/100</f>
        <v>0</v>
      </c>
      <c r="F8">
        <f>(IFERROR(IFERROR(INDEX('SPX Raw'!$A:$N,MATCH("SPX "&amp;TEXT(F$1,"M/DD/YY")&amp;" C"&amp;$A8,'SPX Raw'!$B:$B,0),13),INDEX('SPX Raw'!$A:$N,MATCH("SPXW "&amp;TEXT(F$1,"M/DD/YY")&amp;" C"&amp;$A8,'SPX Raw'!$B:$B,0),13)),0))/100</f>
        <v>0</v>
      </c>
      <c r="G8">
        <f>(IFERROR(IFERROR(INDEX('SPX Raw'!$A:$N,MATCH("SPX "&amp;TEXT(G$1,"M/DD/YY")&amp;" C"&amp;$A8,'SPX Raw'!$B:$B,0),13),INDEX('SPX Raw'!$A:$N,MATCH("SPXW "&amp;TEXT(G$1,"M/DD/YY")&amp;" C"&amp;$A8,'SPX Raw'!$B:$B,0),13)),0))/100</f>
        <v>0</v>
      </c>
      <c r="H8">
        <f>(IFERROR(IFERROR(INDEX('SPX Raw'!$A:$N,MATCH("SPX "&amp;TEXT(H$1,"M/DD/YY")&amp;" C"&amp;$A8,'SPX Raw'!$B:$B,0),13),INDEX('SPX Raw'!$A:$N,MATCH("SPXW "&amp;TEXT(H$1,"M/DD/YY")&amp;" C"&amp;$A8,'SPX Raw'!$B:$B,0),13)),0))/100</f>
        <v>0</v>
      </c>
      <c r="I8">
        <f>(IFERROR(IFERROR(INDEX('SPX Raw'!$A:$N,MATCH("SPX "&amp;TEXT(I$1,"M/DD/YY")&amp;" C"&amp;$A8,'SPX Raw'!$B:$B,0),13),INDEX('SPX Raw'!$A:$N,MATCH("SPXW "&amp;TEXT(I$1,"M/DD/YY")&amp;" C"&amp;$A8,'SPX Raw'!$B:$B,0),13)),0))/100</f>
        <v>0</v>
      </c>
      <c r="J8">
        <f>(IFERROR(IFERROR(INDEX('SPX Raw'!$A:$N,MATCH("SPX "&amp;TEXT(J$1,"M/DD/YY")&amp;" C"&amp;$A8,'SPX Raw'!$B:$B,0),13),INDEX('SPX Raw'!$A:$N,MATCH("SPXW "&amp;TEXT(J$1,"M/DD/YY")&amp;" C"&amp;$A8,'SPX Raw'!$B:$B,0),13)),0))/100</f>
        <v>0</v>
      </c>
      <c r="K8">
        <f>(IFERROR(IFERROR(INDEX('SPX Raw'!$A:$N,MATCH("SPX "&amp;TEXT(K$1,"M/DD/YY")&amp;" C"&amp;$A8,'SPX Raw'!$B:$B,0),13),INDEX('SPX Raw'!$A:$N,MATCH("SPXW "&amp;TEXT(K$1,"M/DD/YY")&amp;" C"&amp;$A8,'SPX Raw'!$B:$B,0),13)),0))/100</f>
        <v>0</v>
      </c>
      <c r="L8">
        <f>(IFERROR(IFERROR(INDEX('SPX Raw'!$A:$N,MATCH("SPX "&amp;TEXT(L$1,"M/DD/YY")&amp;" C"&amp;$A8,'SPX Raw'!$B:$B,0),13),INDEX('SPX Raw'!$A:$N,MATCH("SPXW "&amp;TEXT(L$1,"M/DD/YY")&amp;" C"&amp;$A8,'SPX Raw'!$B:$B,0),13)),0))/100</f>
        <v>0</v>
      </c>
      <c r="M8">
        <f>(IFERROR(IFERROR(INDEX('SPX Raw'!$A:$N,MATCH("SPX "&amp;TEXT(M$1,"M/DD/YY")&amp;" C"&amp;$A8,'SPX Raw'!$B:$B,0),13),INDEX('SPX Raw'!$A:$N,MATCH("SPXW "&amp;TEXT(M$1,"M/DD/YY")&amp;" C"&amp;$A8,'SPX Raw'!$B:$B,0),13)),0))/100</f>
        <v>0</v>
      </c>
      <c r="N8">
        <f>(IFERROR(IFERROR(INDEX('SPX Raw'!$A:$N,MATCH("SPX "&amp;TEXT(N$1,"M/DD/YY")&amp;" C"&amp;$A8,'SPX Raw'!$B:$B,0),13),INDEX('SPX Raw'!$A:$N,MATCH("SPXW "&amp;TEXT(N$1,"M/DD/YY")&amp;" C"&amp;$A8,'SPX Raw'!$B:$B,0),13)),0))/100</f>
        <v>0</v>
      </c>
      <c r="O8">
        <f>(IFERROR(IFERROR(INDEX('SPX Raw'!$A:$N,MATCH("SPX "&amp;TEXT(O$1,"M/DD/YY")&amp;" C"&amp;$A8,'SPX Raw'!$B:$B,0),13),INDEX('SPX Raw'!$A:$N,MATCH("SPXW "&amp;TEXT(O$1,"M/DD/YY")&amp;" C"&amp;$A8,'SPX Raw'!$B:$B,0),13)),0))/100</f>
        <v>0</v>
      </c>
      <c r="P8">
        <f>(IFERROR(IFERROR(INDEX('SPX Raw'!$A:$N,MATCH("SPX "&amp;TEXT(P$1,"M/DD/YY")&amp;" C"&amp;$A8,'SPX Raw'!$B:$B,0),13),INDEX('SPX Raw'!$A:$N,MATCH("SPXW "&amp;TEXT(P$1,"M/DD/YY")&amp;" C"&amp;$A8,'SPX Raw'!$B:$B,0),13)),0))/100</f>
        <v>0</v>
      </c>
      <c r="Q8">
        <f>(IFERROR(IFERROR(INDEX('SPX Raw'!$A:$N,MATCH("SPX "&amp;TEXT(Q$1,"M/DD/YY")&amp;" C"&amp;$A8,'SPX Raw'!$B:$B,0),13),INDEX('SPX Raw'!$A:$N,MATCH("SPXW "&amp;TEXT(Q$1,"M/DD/YY")&amp;" C"&amp;$A8,'SPX Raw'!$B:$B,0),13)),0))/100</f>
        <v>0.20604864320000002</v>
      </c>
      <c r="R8">
        <f>(IFERROR(IFERROR(INDEX('SPX Raw'!$A:$N,MATCH("SPX "&amp;TEXT(R$1,"M/DD/YY")&amp;" C"&amp;$A8,'SPX Raw'!$B:$B,0),13),INDEX('SPX Raw'!$A:$N,MATCH("SPXW "&amp;TEXT(R$1,"M/DD/YY")&amp;" C"&amp;$A8,'SPX Raw'!$B:$B,0),13)),0))/100</f>
        <v>0.2071877875</v>
      </c>
      <c r="S8">
        <f>(IFERROR(IFERROR(INDEX('SPX Raw'!$A:$N,MATCH("SPX "&amp;TEXT(S$1,"M/DD/YY")&amp;" C"&amp;$A8,'SPX Raw'!$B:$B,0),13),INDEX('SPX Raw'!$A:$N,MATCH("SPXW "&amp;TEXT(S$1,"M/DD/YY")&amp;" C"&amp;$A8,'SPX Raw'!$B:$B,0),13)),0))/100</f>
        <v>0.2083544557</v>
      </c>
    </row>
    <row r="9" spans="1:19" x14ac:dyDescent="0.3">
      <c r="A9" s="1">
        <v>3950</v>
      </c>
      <c r="B9">
        <f>(IFERROR(IFERROR(INDEX('SPX Raw'!$A:$N,MATCH("SPX "&amp;TEXT(B$1,"M/DD/YY")&amp;" C"&amp;$A9,'SPX Raw'!$B:$B,0),13),INDEX('SPX Raw'!$A:$N,MATCH("SPXW "&amp;TEXT(B$1,"M/DD/YY")&amp;" C"&amp;$A9,'SPX Raw'!$B:$B,0),13)),0))/100</f>
        <v>0</v>
      </c>
      <c r="C9">
        <f>(IFERROR(IFERROR(INDEX('SPX Raw'!$A:$N,MATCH("SPX "&amp;TEXT(C$1,"M/DD/YY")&amp;" C"&amp;$A9,'SPX Raw'!$B:$B,0),13),INDEX('SPX Raw'!$A:$N,MATCH("SPXW "&amp;TEXT(C$1,"M/DD/YY")&amp;" C"&amp;$A9,'SPX Raw'!$B:$B,0),13)),0))/100</f>
        <v>0</v>
      </c>
      <c r="D9">
        <f>(IFERROR(IFERROR(INDEX('SPX Raw'!$A:$N,MATCH("SPX "&amp;TEXT(D$1,"M/DD/YY")&amp;" C"&amp;$A9,'SPX Raw'!$B:$B,0),13),INDEX('SPX Raw'!$A:$N,MATCH("SPXW "&amp;TEXT(D$1,"M/DD/YY")&amp;" C"&amp;$A9,'SPX Raw'!$B:$B,0),13)),0))/100</f>
        <v>0</v>
      </c>
      <c r="E9">
        <f>(IFERROR(IFERROR(INDEX('SPX Raw'!$A:$N,MATCH("SPX "&amp;TEXT(E$1,"M/DD/YY")&amp;" C"&amp;$A9,'SPX Raw'!$B:$B,0),13),INDEX('SPX Raw'!$A:$N,MATCH("SPXW "&amp;TEXT(E$1,"M/DD/YY")&amp;" C"&amp;$A9,'SPX Raw'!$B:$B,0),13)),0))/100</f>
        <v>0</v>
      </c>
      <c r="F9">
        <f>(IFERROR(IFERROR(INDEX('SPX Raw'!$A:$N,MATCH("SPX "&amp;TEXT(F$1,"M/DD/YY")&amp;" C"&amp;$A9,'SPX Raw'!$B:$B,0),13),INDEX('SPX Raw'!$A:$N,MATCH("SPXW "&amp;TEXT(F$1,"M/DD/YY")&amp;" C"&amp;$A9,'SPX Raw'!$B:$B,0),13)),0))/100</f>
        <v>0</v>
      </c>
      <c r="G9">
        <f>(IFERROR(IFERROR(INDEX('SPX Raw'!$A:$N,MATCH("SPX "&amp;TEXT(G$1,"M/DD/YY")&amp;" C"&amp;$A9,'SPX Raw'!$B:$B,0),13),INDEX('SPX Raw'!$A:$N,MATCH("SPXW "&amp;TEXT(G$1,"M/DD/YY")&amp;" C"&amp;$A9,'SPX Raw'!$B:$B,0),13)),0))/100</f>
        <v>0</v>
      </c>
      <c r="H9">
        <f>(IFERROR(IFERROR(INDEX('SPX Raw'!$A:$N,MATCH("SPX "&amp;TEXT(H$1,"M/DD/YY")&amp;" C"&amp;$A9,'SPX Raw'!$B:$B,0),13),INDEX('SPX Raw'!$A:$N,MATCH("SPXW "&amp;TEXT(H$1,"M/DD/YY")&amp;" C"&amp;$A9,'SPX Raw'!$B:$B,0),13)),0))/100</f>
        <v>0</v>
      </c>
      <c r="I9">
        <f>(IFERROR(IFERROR(INDEX('SPX Raw'!$A:$N,MATCH("SPX "&amp;TEXT(I$1,"M/DD/YY")&amp;" C"&amp;$A9,'SPX Raw'!$B:$B,0),13),INDEX('SPX Raw'!$A:$N,MATCH("SPXW "&amp;TEXT(I$1,"M/DD/YY")&amp;" C"&amp;$A9,'SPX Raw'!$B:$B,0),13)),0))/100</f>
        <v>0</v>
      </c>
      <c r="J9">
        <f>(IFERROR(IFERROR(INDEX('SPX Raw'!$A:$N,MATCH("SPX "&amp;TEXT(J$1,"M/DD/YY")&amp;" C"&amp;$A9,'SPX Raw'!$B:$B,0),13),INDEX('SPX Raw'!$A:$N,MATCH("SPXW "&amp;TEXT(J$1,"M/DD/YY")&amp;" C"&amp;$A9,'SPX Raw'!$B:$B,0),13)),0))/100</f>
        <v>0</v>
      </c>
      <c r="K9">
        <f>(IFERROR(IFERROR(INDEX('SPX Raw'!$A:$N,MATCH("SPX "&amp;TEXT(K$1,"M/DD/YY")&amp;" C"&amp;$A9,'SPX Raw'!$B:$B,0),13),INDEX('SPX Raw'!$A:$N,MATCH("SPXW "&amp;TEXT(K$1,"M/DD/YY")&amp;" C"&amp;$A9,'SPX Raw'!$B:$B,0),13)),0))/100</f>
        <v>0</v>
      </c>
      <c r="L9">
        <f>(IFERROR(IFERROR(INDEX('SPX Raw'!$A:$N,MATCH("SPX "&amp;TEXT(L$1,"M/DD/YY")&amp;" C"&amp;$A9,'SPX Raw'!$B:$B,0),13),INDEX('SPX Raw'!$A:$N,MATCH("SPXW "&amp;TEXT(L$1,"M/DD/YY")&amp;" C"&amp;$A9,'SPX Raw'!$B:$B,0),13)),0))/100</f>
        <v>0</v>
      </c>
      <c r="M9">
        <f>(IFERROR(IFERROR(INDEX('SPX Raw'!$A:$N,MATCH("SPX "&amp;TEXT(M$1,"M/DD/YY")&amp;" C"&amp;$A9,'SPX Raw'!$B:$B,0),13),INDEX('SPX Raw'!$A:$N,MATCH("SPXW "&amp;TEXT(M$1,"M/DD/YY")&amp;" C"&amp;$A9,'SPX Raw'!$B:$B,0),13)),0))/100</f>
        <v>0</v>
      </c>
      <c r="N9">
        <f>(IFERROR(IFERROR(INDEX('SPX Raw'!$A:$N,MATCH("SPX "&amp;TEXT(N$1,"M/DD/YY")&amp;" C"&amp;$A9,'SPX Raw'!$B:$B,0),13),INDEX('SPX Raw'!$A:$N,MATCH("SPXW "&amp;TEXT(N$1,"M/DD/YY")&amp;" C"&amp;$A9,'SPX Raw'!$B:$B,0),13)),0))/100</f>
        <v>0</v>
      </c>
      <c r="O9">
        <f>(IFERROR(IFERROR(INDEX('SPX Raw'!$A:$N,MATCH("SPX "&amp;TEXT(O$1,"M/DD/YY")&amp;" C"&amp;$A9,'SPX Raw'!$B:$B,0),13),INDEX('SPX Raw'!$A:$N,MATCH("SPXW "&amp;TEXT(O$1,"M/DD/YY")&amp;" C"&amp;$A9,'SPX Raw'!$B:$B,0),13)),0))/100</f>
        <v>0</v>
      </c>
      <c r="P9">
        <f>(IFERROR(IFERROR(INDEX('SPX Raw'!$A:$N,MATCH("SPX "&amp;TEXT(P$1,"M/DD/YY")&amp;" C"&amp;$A9,'SPX Raw'!$B:$B,0),13),INDEX('SPX Raw'!$A:$N,MATCH("SPXW "&amp;TEXT(P$1,"M/DD/YY")&amp;" C"&amp;$A9,'SPX Raw'!$B:$B,0),13)),0))/100</f>
        <v>0</v>
      </c>
      <c r="Q9">
        <f>(IFERROR(IFERROR(INDEX('SPX Raw'!$A:$N,MATCH("SPX "&amp;TEXT(Q$1,"M/DD/YY")&amp;" C"&amp;$A9,'SPX Raw'!$B:$B,0),13),INDEX('SPX Raw'!$A:$N,MATCH("SPXW "&amp;TEXT(Q$1,"M/DD/YY")&amp;" C"&amp;$A9,'SPX Raw'!$B:$B,0),13)),0))/100</f>
        <v>0.20310186359999999</v>
      </c>
      <c r="R9">
        <f>(IFERROR(IFERROR(INDEX('SPX Raw'!$A:$N,MATCH("SPX "&amp;TEXT(R$1,"M/DD/YY")&amp;" C"&amp;$A9,'SPX Raw'!$B:$B,0),13),INDEX('SPX Raw'!$A:$N,MATCH("SPXW "&amp;TEXT(R$1,"M/DD/YY")&amp;" C"&amp;$A9,'SPX Raw'!$B:$B,0),13)),0))/100</f>
        <v>0</v>
      </c>
      <c r="S9">
        <f>(IFERROR(IFERROR(INDEX('SPX Raw'!$A:$N,MATCH("SPX "&amp;TEXT(S$1,"M/DD/YY")&amp;" C"&amp;$A9,'SPX Raw'!$B:$B,0),13),INDEX('SPX Raw'!$A:$N,MATCH("SPXW "&amp;TEXT(S$1,"M/DD/YY")&amp;" C"&amp;$A9,'SPX Raw'!$B:$B,0),13)),0))/100</f>
        <v>0</v>
      </c>
    </row>
    <row r="10" spans="1:19" x14ac:dyDescent="0.3">
      <c r="A10" s="1">
        <v>4000</v>
      </c>
      <c r="B10">
        <f>(IFERROR(IFERROR(INDEX('SPX Raw'!$A:$N,MATCH("SPX "&amp;TEXT(B$1,"M/DD/YY")&amp;" C"&amp;$A10,'SPX Raw'!$B:$B,0),13),INDEX('SPX Raw'!$A:$N,MATCH("SPXW "&amp;TEXT(B$1,"M/DD/YY")&amp;" C"&amp;$A10,'SPX Raw'!$B:$B,0),13)),0))/100</f>
        <v>0</v>
      </c>
      <c r="C10">
        <f>(IFERROR(IFERROR(INDEX('SPX Raw'!$A:$N,MATCH("SPX "&amp;TEXT(C$1,"M/DD/YY")&amp;" C"&amp;$A10,'SPX Raw'!$B:$B,0),13),INDEX('SPX Raw'!$A:$N,MATCH("SPXW "&amp;TEXT(C$1,"M/DD/YY")&amp;" C"&amp;$A10,'SPX Raw'!$B:$B,0),13)),0))/100</f>
        <v>0</v>
      </c>
      <c r="D10">
        <f>(IFERROR(IFERROR(INDEX('SPX Raw'!$A:$N,MATCH("SPX "&amp;TEXT(D$1,"M/DD/YY")&amp;" C"&amp;$A10,'SPX Raw'!$B:$B,0),13),INDEX('SPX Raw'!$A:$N,MATCH("SPXW "&amp;TEXT(D$1,"M/DD/YY")&amp;" C"&amp;$A10,'SPX Raw'!$B:$B,0),13)),0))/100</f>
        <v>0</v>
      </c>
      <c r="E10">
        <f>(IFERROR(IFERROR(INDEX('SPX Raw'!$A:$N,MATCH("SPX "&amp;TEXT(E$1,"M/DD/YY")&amp;" C"&amp;$A10,'SPX Raw'!$B:$B,0),13),INDEX('SPX Raw'!$A:$N,MATCH("SPXW "&amp;TEXT(E$1,"M/DD/YY")&amp;" C"&amp;$A10,'SPX Raw'!$B:$B,0),13)),0))/100</f>
        <v>0</v>
      </c>
      <c r="F10">
        <f>(IFERROR(IFERROR(INDEX('SPX Raw'!$A:$N,MATCH("SPX "&amp;TEXT(F$1,"M/DD/YY")&amp;" C"&amp;$A10,'SPX Raw'!$B:$B,0),13),INDEX('SPX Raw'!$A:$N,MATCH("SPXW "&amp;TEXT(F$1,"M/DD/YY")&amp;" C"&amp;$A10,'SPX Raw'!$B:$B,0),13)),0))/100</f>
        <v>0</v>
      </c>
      <c r="G10">
        <f>(IFERROR(IFERROR(INDEX('SPX Raw'!$A:$N,MATCH("SPX "&amp;TEXT(G$1,"M/DD/YY")&amp;" C"&amp;$A10,'SPX Raw'!$B:$B,0),13),INDEX('SPX Raw'!$A:$N,MATCH("SPXW "&amp;TEXT(G$1,"M/DD/YY")&amp;" C"&amp;$A10,'SPX Raw'!$B:$B,0),13)),0))/100</f>
        <v>0</v>
      </c>
      <c r="H10">
        <f>(IFERROR(IFERROR(INDEX('SPX Raw'!$A:$N,MATCH("SPX "&amp;TEXT(H$1,"M/DD/YY")&amp;" C"&amp;$A10,'SPX Raw'!$B:$B,0),13),INDEX('SPX Raw'!$A:$N,MATCH("SPXW "&amp;TEXT(H$1,"M/DD/YY")&amp;" C"&amp;$A10,'SPX Raw'!$B:$B,0),13)),0))/100</f>
        <v>0</v>
      </c>
      <c r="I10">
        <f>(IFERROR(IFERROR(INDEX('SPX Raw'!$A:$N,MATCH("SPX "&amp;TEXT(I$1,"M/DD/YY")&amp;" C"&amp;$A10,'SPX Raw'!$B:$B,0),13),INDEX('SPX Raw'!$A:$N,MATCH("SPXW "&amp;TEXT(I$1,"M/DD/YY")&amp;" C"&amp;$A10,'SPX Raw'!$B:$B,0),13)),0))/100</f>
        <v>0</v>
      </c>
      <c r="J10">
        <f>(IFERROR(IFERROR(INDEX('SPX Raw'!$A:$N,MATCH("SPX "&amp;TEXT(J$1,"M/DD/YY")&amp;" C"&amp;$A10,'SPX Raw'!$B:$B,0),13),INDEX('SPX Raw'!$A:$N,MATCH("SPXW "&amp;TEXT(J$1,"M/DD/YY")&amp;" C"&amp;$A10,'SPX Raw'!$B:$B,0),13)),0))/100</f>
        <v>0</v>
      </c>
      <c r="K10">
        <f>(IFERROR(IFERROR(INDEX('SPX Raw'!$A:$N,MATCH("SPX "&amp;TEXT(K$1,"M/DD/YY")&amp;" C"&amp;$A10,'SPX Raw'!$B:$B,0),13),INDEX('SPX Raw'!$A:$N,MATCH("SPXW "&amp;TEXT(K$1,"M/DD/YY")&amp;" C"&amp;$A10,'SPX Raw'!$B:$B,0),13)),0))/100</f>
        <v>0</v>
      </c>
      <c r="L10">
        <f>(IFERROR(IFERROR(INDEX('SPX Raw'!$A:$N,MATCH("SPX "&amp;TEXT(L$1,"M/DD/YY")&amp;" C"&amp;$A10,'SPX Raw'!$B:$B,0),13),INDEX('SPX Raw'!$A:$N,MATCH("SPXW "&amp;TEXT(L$1,"M/DD/YY")&amp;" C"&amp;$A10,'SPX Raw'!$B:$B,0),13)),0))/100</f>
        <v>0</v>
      </c>
      <c r="M10">
        <f>(IFERROR(IFERROR(INDEX('SPX Raw'!$A:$N,MATCH("SPX "&amp;TEXT(M$1,"M/DD/YY")&amp;" C"&amp;$A10,'SPX Raw'!$B:$B,0),13),INDEX('SPX Raw'!$A:$N,MATCH("SPXW "&amp;TEXT(M$1,"M/DD/YY")&amp;" C"&amp;$A10,'SPX Raw'!$B:$B,0),13)),0))/100</f>
        <v>0</v>
      </c>
      <c r="N10">
        <f>(IFERROR(IFERROR(INDEX('SPX Raw'!$A:$N,MATCH("SPX "&amp;TEXT(N$1,"M/DD/YY")&amp;" C"&amp;$A10,'SPX Raw'!$B:$B,0),13),INDEX('SPX Raw'!$A:$N,MATCH("SPXW "&amp;TEXT(N$1,"M/DD/YY")&amp;" C"&amp;$A10,'SPX Raw'!$B:$B,0),13)),0))/100</f>
        <v>0</v>
      </c>
      <c r="O10">
        <f>(IFERROR(IFERROR(INDEX('SPX Raw'!$A:$N,MATCH("SPX "&amp;TEXT(O$1,"M/DD/YY")&amp;" C"&amp;$A10,'SPX Raw'!$B:$B,0),13),INDEX('SPX Raw'!$A:$N,MATCH("SPXW "&amp;TEXT(O$1,"M/DD/YY")&amp;" C"&amp;$A10,'SPX Raw'!$B:$B,0),13)),0))/100</f>
        <v>0</v>
      </c>
      <c r="P10">
        <f>(IFERROR(IFERROR(INDEX('SPX Raw'!$A:$N,MATCH("SPX "&amp;TEXT(P$1,"M/DD/YY")&amp;" C"&amp;$A10,'SPX Raw'!$B:$B,0),13),INDEX('SPX Raw'!$A:$N,MATCH("SPXW "&amp;TEXT(P$1,"M/DD/YY")&amp;" C"&amp;$A10,'SPX Raw'!$B:$B,0),13)),0))/100</f>
        <v>0</v>
      </c>
      <c r="Q10">
        <f>(IFERROR(IFERROR(INDEX('SPX Raw'!$A:$N,MATCH("SPX "&amp;TEXT(Q$1,"M/DD/YY")&amp;" C"&amp;$A10,'SPX Raw'!$B:$B,0),13),INDEX('SPX Raw'!$A:$N,MATCH("SPXW "&amp;TEXT(Q$1,"M/DD/YY")&amp;" C"&amp;$A10,'SPX Raw'!$B:$B,0),13)),0))/100</f>
        <v>0.20036403060000002</v>
      </c>
      <c r="R10">
        <f>(IFERROR(IFERROR(INDEX('SPX Raw'!$A:$N,MATCH("SPX "&amp;TEXT(R$1,"M/DD/YY")&amp;" C"&amp;$A10,'SPX Raw'!$B:$B,0),13),INDEX('SPX Raw'!$A:$N,MATCH("SPXW "&amp;TEXT(R$1,"M/DD/YY")&amp;" C"&amp;$A10,'SPX Raw'!$B:$B,0),13)),0))/100</f>
        <v>0.20226574429999999</v>
      </c>
      <c r="S10">
        <f>(IFERROR(IFERROR(INDEX('SPX Raw'!$A:$N,MATCH("SPX "&amp;TEXT(S$1,"M/DD/YY")&amp;" C"&amp;$A10,'SPX Raw'!$B:$B,0),13),INDEX('SPX Raw'!$A:$N,MATCH("SPXW "&amp;TEXT(S$1,"M/DD/YY")&amp;" C"&amp;$A10,'SPX Raw'!$B:$B,0),13)),0))/100</f>
        <v>0.20455685939999999</v>
      </c>
    </row>
    <row r="11" spans="1:19" x14ac:dyDescent="0.3">
      <c r="A11" s="1">
        <v>4050</v>
      </c>
      <c r="B11">
        <f>(IFERROR(IFERROR(INDEX('SPX Raw'!$A:$N,MATCH("SPX "&amp;TEXT(B$1,"M/DD/YY")&amp;" C"&amp;$A11,'SPX Raw'!$B:$B,0),13),INDEX('SPX Raw'!$A:$N,MATCH("SPXW "&amp;TEXT(B$1,"M/DD/YY")&amp;" C"&amp;$A11,'SPX Raw'!$B:$B,0),13)),0))/100</f>
        <v>0</v>
      </c>
      <c r="C11">
        <f>(IFERROR(IFERROR(INDEX('SPX Raw'!$A:$N,MATCH("SPX "&amp;TEXT(C$1,"M/DD/YY")&amp;" C"&amp;$A11,'SPX Raw'!$B:$B,0),13),INDEX('SPX Raw'!$A:$N,MATCH("SPXW "&amp;TEXT(C$1,"M/DD/YY")&amp;" C"&amp;$A11,'SPX Raw'!$B:$B,0),13)),0))/100</f>
        <v>0</v>
      </c>
      <c r="D11">
        <f>(IFERROR(IFERROR(INDEX('SPX Raw'!$A:$N,MATCH("SPX "&amp;TEXT(D$1,"M/DD/YY")&amp;" C"&amp;$A11,'SPX Raw'!$B:$B,0),13),INDEX('SPX Raw'!$A:$N,MATCH("SPXW "&amp;TEXT(D$1,"M/DD/YY")&amp;" C"&amp;$A11,'SPX Raw'!$B:$B,0),13)),0))/100</f>
        <v>0</v>
      </c>
      <c r="E11">
        <f>(IFERROR(IFERROR(INDEX('SPX Raw'!$A:$N,MATCH("SPX "&amp;TEXT(E$1,"M/DD/YY")&amp;" C"&amp;$A11,'SPX Raw'!$B:$B,0),13),INDEX('SPX Raw'!$A:$N,MATCH("SPXW "&amp;TEXT(E$1,"M/DD/YY")&amp;" C"&amp;$A11,'SPX Raw'!$B:$B,0),13)),0))/100</f>
        <v>0</v>
      </c>
      <c r="F11">
        <f>(IFERROR(IFERROR(INDEX('SPX Raw'!$A:$N,MATCH("SPX "&amp;TEXT(F$1,"M/DD/YY")&amp;" C"&amp;$A11,'SPX Raw'!$B:$B,0),13),INDEX('SPX Raw'!$A:$N,MATCH("SPXW "&amp;TEXT(F$1,"M/DD/YY")&amp;" C"&amp;$A11,'SPX Raw'!$B:$B,0),13)),0))/100</f>
        <v>0</v>
      </c>
      <c r="G11">
        <f>(IFERROR(IFERROR(INDEX('SPX Raw'!$A:$N,MATCH("SPX "&amp;TEXT(G$1,"M/DD/YY")&amp;" C"&amp;$A11,'SPX Raw'!$B:$B,0),13),INDEX('SPX Raw'!$A:$N,MATCH("SPXW "&amp;TEXT(G$1,"M/DD/YY")&amp;" C"&amp;$A11,'SPX Raw'!$B:$B,0),13)),0))/100</f>
        <v>0</v>
      </c>
      <c r="H11">
        <f>(IFERROR(IFERROR(INDEX('SPX Raw'!$A:$N,MATCH("SPX "&amp;TEXT(H$1,"M/DD/YY")&amp;" C"&amp;$A11,'SPX Raw'!$B:$B,0),13),INDEX('SPX Raw'!$A:$N,MATCH("SPXW "&amp;TEXT(H$1,"M/DD/YY")&amp;" C"&amp;$A11,'SPX Raw'!$B:$B,0),13)),0))/100</f>
        <v>0</v>
      </c>
      <c r="I11">
        <f>(IFERROR(IFERROR(INDEX('SPX Raw'!$A:$N,MATCH("SPX "&amp;TEXT(I$1,"M/DD/YY")&amp;" C"&amp;$A11,'SPX Raw'!$B:$B,0),13),INDEX('SPX Raw'!$A:$N,MATCH("SPXW "&amp;TEXT(I$1,"M/DD/YY")&amp;" C"&amp;$A11,'SPX Raw'!$B:$B,0),13)),0))/100</f>
        <v>0</v>
      </c>
      <c r="J11">
        <f>(IFERROR(IFERROR(INDEX('SPX Raw'!$A:$N,MATCH("SPX "&amp;TEXT(J$1,"M/DD/YY")&amp;" C"&amp;$A11,'SPX Raw'!$B:$B,0),13),INDEX('SPX Raw'!$A:$N,MATCH("SPXW "&amp;TEXT(J$1,"M/DD/YY")&amp;" C"&amp;$A11,'SPX Raw'!$B:$B,0),13)),0))/100</f>
        <v>0</v>
      </c>
      <c r="K11">
        <f>(IFERROR(IFERROR(INDEX('SPX Raw'!$A:$N,MATCH("SPX "&amp;TEXT(K$1,"M/DD/YY")&amp;" C"&amp;$A11,'SPX Raw'!$B:$B,0),13),INDEX('SPX Raw'!$A:$N,MATCH("SPXW "&amp;TEXT(K$1,"M/DD/YY")&amp;" C"&amp;$A11,'SPX Raw'!$B:$B,0),13)),0))/100</f>
        <v>0</v>
      </c>
      <c r="L11">
        <f>(IFERROR(IFERROR(INDEX('SPX Raw'!$A:$N,MATCH("SPX "&amp;TEXT(L$1,"M/DD/YY")&amp;" C"&amp;$A11,'SPX Raw'!$B:$B,0),13),INDEX('SPX Raw'!$A:$N,MATCH("SPXW "&amp;TEXT(L$1,"M/DD/YY")&amp;" C"&amp;$A11,'SPX Raw'!$B:$B,0),13)),0))/100</f>
        <v>0</v>
      </c>
      <c r="M11">
        <f>(IFERROR(IFERROR(INDEX('SPX Raw'!$A:$N,MATCH("SPX "&amp;TEXT(M$1,"M/DD/YY")&amp;" C"&amp;$A11,'SPX Raw'!$B:$B,0),13),INDEX('SPX Raw'!$A:$N,MATCH("SPXW "&amp;TEXT(M$1,"M/DD/YY")&amp;" C"&amp;$A11,'SPX Raw'!$B:$B,0),13)),0))/100</f>
        <v>0</v>
      </c>
      <c r="N11">
        <f>(IFERROR(IFERROR(INDEX('SPX Raw'!$A:$N,MATCH("SPX "&amp;TEXT(N$1,"M/DD/YY")&amp;" C"&amp;$A11,'SPX Raw'!$B:$B,0),13),INDEX('SPX Raw'!$A:$N,MATCH("SPXW "&amp;TEXT(N$1,"M/DD/YY")&amp;" C"&amp;$A11,'SPX Raw'!$B:$B,0),13)),0))/100</f>
        <v>0</v>
      </c>
      <c r="O11">
        <f>(IFERROR(IFERROR(INDEX('SPX Raw'!$A:$N,MATCH("SPX "&amp;TEXT(O$1,"M/DD/YY")&amp;" C"&amp;$A11,'SPX Raw'!$B:$B,0),13),INDEX('SPX Raw'!$A:$N,MATCH("SPXW "&amp;TEXT(O$1,"M/DD/YY")&amp;" C"&amp;$A11,'SPX Raw'!$B:$B,0),13)),0))/100</f>
        <v>0</v>
      </c>
      <c r="P11">
        <f>(IFERROR(IFERROR(INDEX('SPX Raw'!$A:$N,MATCH("SPX "&amp;TEXT(P$1,"M/DD/YY")&amp;" C"&amp;$A11,'SPX Raw'!$B:$B,0),13),INDEX('SPX Raw'!$A:$N,MATCH("SPXW "&amp;TEXT(P$1,"M/DD/YY")&amp;" C"&amp;$A11,'SPX Raw'!$B:$B,0),13)),0))/100</f>
        <v>0</v>
      </c>
      <c r="Q11">
        <f>(IFERROR(IFERROR(INDEX('SPX Raw'!$A:$N,MATCH("SPX "&amp;TEXT(Q$1,"M/DD/YY")&amp;" C"&amp;$A11,'SPX Raw'!$B:$B,0),13),INDEX('SPX Raw'!$A:$N,MATCH("SPXW "&amp;TEXT(Q$1,"M/DD/YY")&amp;" C"&amp;$A11,'SPX Raw'!$B:$B,0),13)),0))/100</f>
        <v>0.19757024999999998</v>
      </c>
      <c r="R11">
        <f>(IFERROR(IFERROR(INDEX('SPX Raw'!$A:$N,MATCH("SPX "&amp;TEXT(R$1,"M/DD/YY")&amp;" C"&amp;$A11,'SPX Raw'!$B:$B,0),13),INDEX('SPX Raw'!$A:$N,MATCH("SPXW "&amp;TEXT(R$1,"M/DD/YY")&amp;" C"&amp;$A11,'SPX Raw'!$B:$B,0),13)),0))/100</f>
        <v>0</v>
      </c>
      <c r="S11">
        <f>(IFERROR(IFERROR(INDEX('SPX Raw'!$A:$N,MATCH("SPX "&amp;TEXT(S$1,"M/DD/YY")&amp;" C"&amp;$A11,'SPX Raw'!$B:$B,0),13),INDEX('SPX Raw'!$A:$N,MATCH("SPXW "&amp;TEXT(S$1,"M/DD/YY")&amp;" C"&amp;$A11,'SPX Raw'!$B:$B,0),13)),0))/100</f>
        <v>0</v>
      </c>
    </row>
    <row r="12" spans="1:19" x14ac:dyDescent="0.3">
      <c r="A12" s="1">
        <v>4100</v>
      </c>
      <c r="B12">
        <f>(IFERROR(IFERROR(INDEX('SPX Raw'!$A:$N,MATCH("SPX "&amp;TEXT(B$1,"M/DD/YY")&amp;" C"&amp;$A12,'SPX Raw'!$B:$B,0),13),INDEX('SPX Raw'!$A:$N,MATCH("SPXW "&amp;TEXT(B$1,"M/DD/YY")&amp;" C"&amp;$A12,'SPX Raw'!$B:$B,0),13)),0))/100</f>
        <v>0</v>
      </c>
      <c r="C12">
        <f>(IFERROR(IFERROR(INDEX('SPX Raw'!$A:$N,MATCH("SPX "&amp;TEXT(C$1,"M/DD/YY")&amp;" C"&amp;$A12,'SPX Raw'!$B:$B,0),13),INDEX('SPX Raw'!$A:$N,MATCH("SPXW "&amp;TEXT(C$1,"M/DD/YY")&amp;" C"&amp;$A12,'SPX Raw'!$B:$B,0),13)),0))/100</f>
        <v>0</v>
      </c>
      <c r="D12">
        <f>(IFERROR(IFERROR(INDEX('SPX Raw'!$A:$N,MATCH("SPX "&amp;TEXT(D$1,"M/DD/YY")&amp;" C"&amp;$A12,'SPX Raw'!$B:$B,0),13),INDEX('SPX Raw'!$A:$N,MATCH("SPXW "&amp;TEXT(D$1,"M/DD/YY")&amp;" C"&amp;$A12,'SPX Raw'!$B:$B,0),13)),0))/100</f>
        <v>0</v>
      </c>
      <c r="E12">
        <f>(IFERROR(IFERROR(INDEX('SPX Raw'!$A:$N,MATCH("SPX "&amp;TEXT(E$1,"M/DD/YY")&amp;" C"&amp;$A12,'SPX Raw'!$B:$B,0),13),INDEX('SPX Raw'!$A:$N,MATCH("SPXW "&amp;TEXT(E$1,"M/DD/YY")&amp;" C"&amp;$A12,'SPX Raw'!$B:$B,0),13)),0))/100</f>
        <v>0</v>
      </c>
      <c r="F12">
        <f>(IFERROR(IFERROR(INDEX('SPX Raw'!$A:$N,MATCH("SPX "&amp;TEXT(F$1,"M/DD/YY")&amp;" C"&amp;$A12,'SPX Raw'!$B:$B,0),13),INDEX('SPX Raw'!$A:$N,MATCH("SPXW "&amp;TEXT(F$1,"M/DD/YY")&amp;" C"&amp;$A12,'SPX Raw'!$B:$B,0),13)),0))/100</f>
        <v>0</v>
      </c>
      <c r="G12">
        <f>(IFERROR(IFERROR(INDEX('SPX Raw'!$A:$N,MATCH("SPX "&amp;TEXT(G$1,"M/DD/YY")&amp;" C"&amp;$A12,'SPX Raw'!$B:$B,0),13),INDEX('SPX Raw'!$A:$N,MATCH("SPXW "&amp;TEXT(G$1,"M/DD/YY")&amp;" C"&amp;$A12,'SPX Raw'!$B:$B,0),13)),0))/100</f>
        <v>0</v>
      </c>
      <c r="H12">
        <f>(IFERROR(IFERROR(INDEX('SPX Raw'!$A:$N,MATCH("SPX "&amp;TEXT(H$1,"M/DD/YY")&amp;" C"&amp;$A12,'SPX Raw'!$B:$B,0),13),INDEX('SPX Raw'!$A:$N,MATCH("SPXW "&amp;TEXT(H$1,"M/DD/YY")&amp;" C"&amp;$A12,'SPX Raw'!$B:$B,0),13)),0))/100</f>
        <v>0</v>
      </c>
      <c r="I12">
        <f>(IFERROR(IFERROR(INDEX('SPX Raw'!$A:$N,MATCH("SPX "&amp;TEXT(I$1,"M/DD/YY")&amp;" C"&amp;$A12,'SPX Raw'!$B:$B,0),13),INDEX('SPX Raw'!$A:$N,MATCH("SPXW "&amp;TEXT(I$1,"M/DD/YY")&amp;" C"&amp;$A12,'SPX Raw'!$B:$B,0),13)),0))/100</f>
        <v>0</v>
      </c>
      <c r="J12">
        <f>(IFERROR(IFERROR(INDEX('SPX Raw'!$A:$N,MATCH("SPX "&amp;TEXT(J$1,"M/DD/YY")&amp;" C"&amp;$A12,'SPX Raw'!$B:$B,0),13),INDEX('SPX Raw'!$A:$N,MATCH("SPXW "&amp;TEXT(J$1,"M/DD/YY")&amp;" C"&amp;$A12,'SPX Raw'!$B:$B,0),13)),0))/100</f>
        <v>0</v>
      </c>
      <c r="K12">
        <f>(IFERROR(IFERROR(INDEX('SPX Raw'!$A:$N,MATCH("SPX "&amp;TEXT(K$1,"M/DD/YY")&amp;" C"&amp;$A12,'SPX Raw'!$B:$B,0),13),INDEX('SPX Raw'!$A:$N,MATCH("SPXW "&amp;TEXT(K$1,"M/DD/YY")&amp;" C"&amp;$A12,'SPX Raw'!$B:$B,0),13)),0))/100</f>
        <v>0</v>
      </c>
      <c r="L12">
        <f>(IFERROR(IFERROR(INDEX('SPX Raw'!$A:$N,MATCH("SPX "&amp;TEXT(L$1,"M/DD/YY")&amp;" C"&amp;$A12,'SPX Raw'!$B:$B,0),13),INDEX('SPX Raw'!$A:$N,MATCH("SPXW "&amp;TEXT(L$1,"M/DD/YY")&amp;" C"&amp;$A12,'SPX Raw'!$B:$B,0),13)),0))/100</f>
        <v>0</v>
      </c>
      <c r="M12">
        <f>(IFERROR(IFERROR(INDEX('SPX Raw'!$A:$N,MATCH("SPX "&amp;TEXT(M$1,"M/DD/YY")&amp;" C"&amp;$A12,'SPX Raw'!$B:$B,0),13),INDEX('SPX Raw'!$A:$N,MATCH("SPXW "&amp;TEXT(M$1,"M/DD/YY")&amp;" C"&amp;$A12,'SPX Raw'!$B:$B,0),13)),0))/100</f>
        <v>0</v>
      </c>
      <c r="N12">
        <f>(IFERROR(IFERROR(INDEX('SPX Raw'!$A:$N,MATCH("SPX "&amp;TEXT(N$1,"M/DD/YY")&amp;" C"&amp;$A12,'SPX Raw'!$B:$B,0),13),INDEX('SPX Raw'!$A:$N,MATCH("SPXW "&amp;TEXT(N$1,"M/DD/YY")&amp;" C"&amp;$A12,'SPX Raw'!$B:$B,0),13)),0))/100</f>
        <v>0</v>
      </c>
      <c r="O12">
        <f>(IFERROR(IFERROR(INDEX('SPX Raw'!$A:$N,MATCH("SPX "&amp;TEXT(O$1,"M/DD/YY")&amp;" C"&amp;$A12,'SPX Raw'!$B:$B,0),13),INDEX('SPX Raw'!$A:$N,MATCH("SPXW "&amp;TEXT(O$1,"M/DD/YY")&amp;" C"&amp;$A12,'SPX Raw'!$B:$B,0),13)),0))/100</f>
        <v>0</v>
      </c>
      <c r="P12">
        <f>(IFERROR(IFERROR(INDEX('SPX Raw'!$A:$N,MATCH("SPX "&amp;TEXT(P$1,"M/DD/YY")&amp;" C"&amp;$A12,'SPX Raw'!$B:$B,0),13),INDEX('SPX Raw'!$A:$N,MATCH("SPXW "&amp;TEXT(P$1,"M/DD/YY")&amp;" C"&amp;$A12,'SPX Raw'!$B:$B,0),13)),0))/100</f>
        <v>0</v>
      </c>
      <c r="Q12">
        <f>(IFERROR(IFERROR(INDEX('SPX Raw'!$A:$N,MATCH("SPX "&amp;TEXT(Q$1,"M/DD/YY")&amp;" C"&amp;$A12,'SPX Raw'!$B:$B,0),13),INDEX('SPX Raw'!$A:$N,MATCH("SPXW "&amp;TEXT(Q$1,"M/DD/YY")&amp;" C"&amp;$A12,'SPX Raw'!$B:$B,0),13)),0))/100</f>
        <v>0.19459857679999998</v>
      </c>
      <c r="R12">
        <f>(IFERROR(IFERROR(INDEX('SPX Raw'!$A:$N,MATCH("SPX "&amp;TEXT(R$1,"M/DD/YY")&amp;" C"&amp;$A12,'SPX Raw'!$B:$B,0),13),INDEX('SPX Raw'!$A:$N,MATCH("SPXW "&amp;TEXT(R$1,"M/DD/YY")&amp;" C"&amp;$A12,'SPX Raw'!$B:$B,0),13)),0))/100</f>
        <v>0.19742045699999999</v>
      </c>
      <c r="S12">
        <f>(IFERROR(IFERROR(INDEX('SPX Raw'!$A:$N,MATCH("SPX "&amp;TEXT(S$1,"M/DD/YY")&amp;" C"&amp;$A12,'SPX Raw'!$B:$B,0),13),INDEX('SPX Raw'!$A:$N,MATCH("SPXW "&amp;TEXT(S$1,"M/DD/YY")&amp;" C"&amp;$A12,'SPX Raw'!$B:$B,0),13)),0))/100</f>
        <v>0.20081862480000001</v>
      </c>
    </row>
    <row r="13" spans="1:19" x14ac:dyDescent="0.3">
      <c r="A13" s="1">
        <v>4150</v>
      </c>
      <c r="B13">
        <f>(IFERROR(IFERROR(INDEX('SPX Raw'!$A:$N,MATCH("SPX "&amp;TEXT(B$1,"M/DD/YY")&amp;" C"&amp;$A13,'SPX Raw'!$B:$B,0),13),INDEX('SPX Raw'!$A:$N,MATCH("SPXW "&amp;TEXT(B$1,"M/DD/YY")&amp;" C"&amp;$A13,'SPX Raw'!$B:$B,0),13)),0))/100</f>
        <v>0</v>
      </c>
      <c r="C13">
        <f>(IFERROR(IFERROR(INDEX('SPX Raw'!$A:$N,MATCH("SPX "&amp;TEXT(C$1,"M/DD/YY")&amp;" C"&amp;$A13,'SPX Raw'!$B:$B,0),13),INDEX('SPX Raw'!$A:$N,MATCH("SPXW "&amp;TEXT(C$1,"M/DD/YY")&amp;" C"&amp;$A13,'SPX Raw'!$B:$B,0),13)),0))/100</f>
        <v>0</v>
      </c>
      <c r="D13">
        <f>(IFERROR(IFERROR(INDEX('SPX Raw'!$A:$N,MATCH("SPX "&amp;TEXT(D$1,"M/DD/YY")&amp;" C"&amp;$A13,'SPX Raw'!$B:$B,0),13),INDEX('SPX Raw'!$A:$N,MATCH("SPXW "&amp;TEXT(D$1,"M/DD/YY")&amp;" C"&amp;$A13,'SPX Raw'!$B:$B,0),13)),0))/100</f>
        <v>0</v>
      </c>
      <c r="E13">
        <f>(IFERROR(IFERROR(INDEX('SPX Raw'!$A:$N,MATCH("SPX "&amp;TEXT(E$1,"M/DD/YY")&amp;" C"&amp;$A13,'SPX Raw'!$B:$B,0),13),INDEX('SPX Raw'!$A:$N,MATCH("SPXW "&amp;TEXT(E$1,"M/DD/YY")&amp;" C"&amp;$A13,'SPX Raw'!$B:$B,0),13)),0))/100</f>
        <v>0</v>
      </c>
      <c r="F13">
        <f>(IFERROR(IFERROR(INDEX('SPX Raw'!$A:$N,MATCH("SPX "&amp;TEXT(F$1,"M/DD/YY")&amp;" C"&amp;$A13,'SPX Raw'!$B:$B,0),13),INDEX('SPX Raw'!$A:$N,MATCH("SPXW "&amp;TEXT(F$1,"M/DD/YY")&amp;" C"&amp;$A13,'SPX Raw'!$B:$B,0),13)),0))/100</f>
        <v>0</v>
      </c>
      <c r="G13">
        <f>(IFERROR(IFERROR(INDEX('SPX Raw'!$A:$N,MATCH("SPX "&amp;TEXT(G$1,"M/DD/YY")&amp;" C"&amp;$A13,'SPX Raw'!$B:$B,0),13),INDEX('SPX Raw'!$A:$N,MATCH("SPXW "&amp;TEXT(G$1,"M/DD/YY")&amp;" C"&amp;$A13,'SPX Raw'!$B:$B,0),13)),0))/100</f>
        <v>0</v>
      </c>
      <c r="H13">
        <f>(IFERROR(IFERROR(INDEX('SPX Raw'!$A:$N,MATCH("SPX "&amp;TEXT(H$1,"M/DD/YY")&amp;" C"&amp;$A13,'SPX Raw'!$B:$B,0),13),INDEX('SPX Raw'!$A:$N,MATCH("SPXW "&amp;TEXT(H$1,"M/DD/YY")&amp;" C"&amp;$A13,'SPX Raw'!$B:$B,0),13)),0))/100</f>
        <v>0</v>
      </c>
      <c r="I13">
        <f>(IFERROR(IFERROR(INDEX('SPX Raw'!$A:$N,MATCH("SPX "&amp;TEXT(I$1,"M/DD/YY")&amp;" C"&amp;$A13,'SPX Raw'!$B:$B,0),13),INDEX('SPX Raw'!$A:$N,MATCH("SPXW "&amp;TEXT(I$1,"M/DD/YY")&amp;" C"&amp;$A13,'SPX Raw'!$B:$B,0),13)),0))/100</f>
        <v>0</v>
      </c>
      <c r="J13">
        <f>(IFERROR(IFERROR(INDEX('SPX Raw'!$A:$N,MATCH("SPX "&amp;TEXT(J$1,"M/DD/YY")&amp;" C"&amp;$A13,'SPX Raw'!$B:$B,0),13),INDEX('SPX Raw'!$A:$N,MATCH("SPXW "&amp;TEXT(J$1,"M/DD/YY")&amp;" C"&amp;$A13,'SPX Raw'!$B:$B,0),13)),0))/100</f>
        <v>0</v>
      </c>
      <c r="K13">
        <f>(IFERROR(IFERROR(INDEX('SPX Raw'!$A:$N,MATCH("SPX "&amp;TEXT(K$1,"M/DD/YY")&amp;" C"&amp;$A13,'SPX Raw'!$B:$B,0),13),INDEX('SPX Raw'!$A:$N,MATCH("SPXW "&amp;TEXT(K$1,"M/DD/YY")&amp;" C"&amp;$A13,'SPX Raw'!$B:$B,0),13)),0))/100</f>
        <v>0</v>
      </c>
      <c r="L13">
        <f>(IFERROR(IFERROR(INDEX('SPX Raw'!$A:$N,MATCH("SPX "&amp;TEXT(L$1,"M/DD/YY")&amp;" C"&amp;$A13,'SPX Raw'!$B:$B,0),13),INDEX('SPX Raw'!$A:$N,MATCH("SPXW "&amp;TEXT(L$1,"M/DD/YY")&amp;" C"&amp;$A13,'SPX Raw'!$B:$B,0),13)),0))/100</f>
        <v>0</v>
      </c>
      <c r="M13">
        <f>(IFERROR(IFERROR(INDEX('SPX Raw'!$A:$N,MATCH("SPX "&amp;TEXT(M$1,"M/DD/YY")&amp;" C"&amp;$A13,'SPX Raw'!$B:$B,0),13),INDEX('SPX Raw'!$A:$N,MATCH("SPXW "&amp;TEXT(M$1,"M/DD/YY")&amp;" C"&amp;$A13,'SPX Raw'!$B:$B,0),13)),0))/100</f>
        <v>0</v>
      </c>
      <c r="N13">
        <f>(IFERROR(IFERROR(INDEX('SPX Raw'!$A:$N,MATCH("SPX "&amp;TEXT(N$1,"M/DD/YY")&amp;" C"&amp;$A13,'SPX Raw'!$B:$B,0),13),INDEX('SPX Raw'!$A:$N,MATCH("SPXW "&amp;TEXT(N$1,"M/DD/YY")&amp;" C"&amp;$A13,'SPX Raw'!$B:$B,0),13)),0))/100</f>
        <v>0</v>
      </c>
      <c r="O13">
        <f>(IFERROR(IFERROR(INDEX('SPX Raw'!$A:$N,MATCH("SPX "&amp;TEXT(O$1,"M/DD/YY")&amp;" C"&amp;$A13,'SPX Raw'!$B:$B,0),13),INDEX('SPX Raw'!$A:$N,MATCH("SPXW "&amp;TEXT(O$1,"M/DD/YY")&amp;" C"&amp;$A13,'SPX Raw'!$B:$B,0),13)),0))/100</f>
        <v>0</v>
      </c>
      <c r="P13">
        <f>(IFERROR(IFERROR(INDEX('SPX Raw'!$A:$N,MATCH("SPX "&amp;TEXT(P$1,"M/DD/YY")&amp;" C"&amp;$A13,'SPX Raw'!$B:$B,0),13),INDEX('SPX Raw'!$A:$N,MATCH("SPXW "&amp;TEXT(P$1,"M/DD/YY")&amp;" C"&amp;$A13,'SPX Raw'!$B:$B,0),13)),0))/100</f>
        <v>0</v>
      </c>
      <c r="Q13">
        <f>(IFERROR(IFERROR(INDEX('SPX Raw'!$A:$N,MATCH("SPX "&amp;TEXT(Q$1,"M/DD/YY")&amp;" C"&amp;$A13,'SPX Raw'!$B:$B,0),13),INDEX('SPX Raw'!$A:$N,MATCH("SPXW "&amp;TEXT(Q$1,"M/DD/YY")&amp;" C"&amp;$A13,'SPX Raw'!$B:$B,0),13)),0))/100</f>
        <v>0.19210940399999998</v>
      </c>
      <c r="R13">
        <f>(IFERROR(IFERROR(INDEX('SPX Raw'!$A:$N,MATCH("SPX "&amp;TEXT(R$1,"M/DD/YY")&amp;" C"&amp;$A13,'SPX Raw'!$B:$B,0),13),INDEX('SPX Raw'!$A:$N,MATCH("SPXW "&amp;TEXT(R$1,"M/DD/YY")&amp;" C"&amp;$A13,'SPX Raw'!$B:$B,0),13)),0))/100</f>
        <v>0</v>
      </c>
      <c r="S13">
        <f>(IFERROR(IFERROR(INDEX('SPX Raw'!$A:$N,MATCH("SPX "&amp;TEXT(S$1,"M/DD/YY")&amp;" C"&amp;$A13,'SPX Raw'!$B:$B,0),13),INDEX('SPX Raw'!$A:$N,MATCH("SPXW "&amp;TEXT(S$1,"M/DD/YY")&amp;" C"&amp;$A13,'SPX Raw'!$B:$B,0),13)),0))/100</f>
        <v>0</v>
      </c>
    </row>
    <row r="14" spans="1:19" x14ac:dyDescent="0.3">
      <c r="A14" s="1">
        <v>4200</v>
      </c>
      <c r="B14">
        <f>(IFERROR(IFERROR(INDEX('SPX Raw'!$A:$N,MATCH("SPX "&amp;TEXT(B$1,"M/DD/YY")&amp;" C"&amp;$A14,'SPX Raw'!$B:$B,0),13),INDEX('SPX Raw'!$A:$N,MATCH("SPXW "&amp;TEXT(B$1,"M/DD/YY")&amp;" C"&amp;$A14,'SPX Raw'!$B:$B,0),13)),0))/100</f>
        <v>0</v>
      </c>
      <c r="C14">
        <f>(IFERROR(IFERROR(INDEX('SPX Raw'!$A:$N,MATCH("SPX "&amp;TEXT(C$1,"M/DD/YY")&amp;" C"&amp;$A14,'SPX Raw'!$B:$B,0),13),INDEX('SPX Raw'!$A:$N,MATCH("SPXW "&amp;TEXT(C$1,"M/DD/YY")&amp;" C"&amp;$A14,'SPX Raw'!$B:$B,0),13)),0))/100</f>
        <v>0</v>
      </c>
      <c r="D14">
        <f>(IFERROR(IFERROR(INDEX('SPX Raw'!$A:$N,MATCH("SPX "&amp;TEXT(D$1,"M/DD/YY")&amp;" C"&amp;$A14,'SPX Raw'!$B:$B,0),13),INDEX('SPX Raw'!$A:$N,MATCH("SPXW "&amp;TEXT(D$1,"M/DD/YY")&amp;" C"&amp;$A14,'SPX Raw'!$B:$B,0),13)),0))/100</f>
        <v>0</v>
      </c>
      <c r="E14">
        <f>(IFERROR(IFERROR(INDEX('SPX Raw'!$A:$N,MATCH("SPX "&amp;TEXT(E$1,"M/DD/YY")&amp;" C"&amp;$A14,'SPX Raw'!$B:$B,0),13),INDEX('SPX Raw'!$A:$N,MATCH("SPXW "&amp;TEXT(E$1,"M/DD/YY")&amp;" C"&amp;$A14,'SPX Raw'!$B:$B,0),13)),0))/100</f>
        <v>0</v>
      </c>
      <c r="F14">
        <f>(IFERROR(IFERROR(INDEX('SPX Raw'!$A:$N,MATCH("SPX "&amp;TEXT(F$1,"M/DD/YY")&amp;" C"&amp;$A14,'SPX Raw'!$B:$B,0),13),INDEX('SPX Raw'!$A:$N,MATCH("SPXW "&amp;TEXT(F$1,"M/DD/YY")&amp;" C"&amp;$A14,'SPX Raw'!$B:$B,0),13)),0))/100</f>
        <v>0</v>
      </c>
      <c r="G14">
        <f>(IFERROR(IFERROR(INDEX('SPX Raw'!$A:$N,MATCH("SPX "&amp;TEXT(G$1,"M/DD/YY")&amp;" C"&amp;$A14,'SPX Raw'!$B:$B,0),13),INDEX('SPX Raw'!$A:$N,MATCH("SPXW "&amp;TEXT(G$1,"M/DD/YY")&amp;" C"&amp;$A14,'SPX Raw'!$B:$B,0),13)),0))/100</f>
        <v>0</v>
      </c>
      <c r="H14">
        <f>(IFERROR(IFERROR(INDEX('SPX Raw'!$A:$N,MATCH("SPX "&amp;TEXT(H$1,"M/DD/YY")&amp;" C"&amp;$A14,'SPX Raw'!$B:$B,0),13),INDEX('SPX Raw'!$A:$N,MATCH("SPXW "&amp;TEXT(H$1,"M/DD/YY")&amp;" C"&amp;$A14,'SPX Raw'!$B:$B,0),13)),0))/100</f>
        <v>0</v>
      </c>
      <c r="I14">
        <f>(IFERROR(IFERROR(INDEX('SPX Raw'!$A:$N,MATCH("SPX "&amp;TEXT(I$1,"M/DD/YY")&amp;" C"&amp;$A14,'SPX Raw'!$B:$B,0),13),INDEX('SPX Raw'!$A:$N,MATCH("SPXW "&amp;TEXT(I$1,"M/DD/YY")&amp;" C"&amp;$A14,'SPX Raw'!$B:$B,0),13)),0))/100</f>
        <v>0</v>
      </c>
      <c r="J14">
        <f>(IFERROR(IFERROR(INDEX('SPX Raw'!$A:$N,MATCH("SPX "&amp;TEXT(J$1,"M/DD/YY")&amp;" C"&amp;$A14,'SPX Raw'!$B:$B,0),13),INDEX('SPX Raw'!$A:$N,MATCH("SPXW "&amp;TEXT(J$1,"M/DD/YY")&amp;" C"&amp;$A14,'SPX Raw'!$B:$B,0),13)),0))/100</f>
        <v>0</v>
      </c>
      <c r="K14">
        <f>(IFERROR(IFERROR(INDEX('SPX Raw'!$A:$N,MATCH("SPX "&amp;TEXT(K$1,"M/DD/YY")&amp;" C"&amp;$A14,'SPX Raw'!$B:$B,0),13),INDEX('SPX Raw'!$A:$N,MATCH("SPXW "&amp;TEXT(K$1,"M/DD/YY")&amp;" C"&amp;$A14,'SPX Raw'!$B:$B,0),13)),0))/100</f>
        <v>0</v>
      </c>
      <c r="L14">
        <f>(IFERROR(IFERROR(INDEX('SPX Raw'!$A:$N,MATCH("SPX "&amp;TEXT(L$1,"M/DD/YY")&amp;" C"&amp;$A14,'SPX Raw'!$B:$B,0),13),INDEX('SPX Raw'!$A:$N,MATCH("SPXW "&amp;TEXT(L$1,"M/DD/YY")&amp;" C"&amp;$A14,'SPX Raw'!$B:$B,0),13)),0))/100</f>
        <v>0</v>
      </c>
      <c r="M14">
        <f>(IFERROR(IFERROR(INDEX('SPX Raw'!$A:$N,MATCH("SPX "&amp;TEXT(M$1,"M/DD/YY")&amp;" C"&amp;$A14,'SPX Raw'!$B:$B,0),13),INDEX('SPX Raw'!$A:$N,MATCH("SPXW "&amp;TEXT(M$1,"M/DD/YY")&amp;" C"&amp;$A14,'SPX Raw'!$B:$B,0),13)),0))/100</f>
        <v>0</v>
      </c>
      <c r="N14">
        <f>(IFERROR(IFERROR(INDEX('SPX Raw'!$A:$N,MATCH("SPX "&amp;TEXT(N$1,"M/DD/YY")&amp;" C"&amp;$A14,'SPX Raw'!$B:$B,0),13),INDEX('SPX Raw'!$A:$N,MATCH("SPXW "&amp;TEXT(N$1,"M/DD/YY")&amp;" C"&amp;$A14,'SPX Raw'!$B:$B,0),13)),0))/100</f>
        <v>0</v>
      </c>
      <c r="O14">
        <f>(IFERROR(IFERROR(INDEX('SPX Raw'!$A:$N,MATCH("SPX "&amp;TEXT(O$1,"M/DD/YY")&amp;" C"&amp;$A14,'SPX Raw'!$B:$B,0),13),INDEX('SPX Raw'!$A:$N,MATCH("SPXW "&amp;TEXT(O$1,"M/DD/YY")&amp;" C"&amp;$A14,'SPX Raw'!$B:$B,0),13)),0))/100</f>
        <v>0</v>
      </c>
      <c r="P14">
        <f>(IFERROR(IFERROR(INDEX('SPX Raw'!$A:$N,MATCH("SPX "&amp;TEXT(P$1,"M/DD/YY")&amp;" C"&amp;$A14,'SPX Raw'!$B:$B,0),13),INDEX('SPX Raw'!$A:$N,MATCH("SPXW "&amp;TEXT(P$1,"M/DD/YY")&amp;" C"&amp;$A14,'SPX Raw'!$B:$B,0),13)),0))/100</f>
        <v>0</v>
      </c>
      <c r="Q14">
        <f>(IFERROR(IFERROR(INDEX('SPX Raw'!$A:$N,MATCH("SPX "&amp;TEXT(Q$1,"M/DD/YY")&amp;" C"&amp;$A14,'SPX Raw'!$B:$B,0),13),INDEX('SPX Raw'!$A:$N,MATCH("SPXW "&amp;TEXT(Q$1,"M/DD/YY")&amp;" C"&amp;$A14,'SPX Raw'!$B:$B,0),13)),0))/100</f>
        <v>0.1893544395</v>
      </c>
      <c r="R14">
        <f>(IFERROR(IFERROR(INDEX('SPX Raw'!$A:$N,MATCH("SPX "&amp;TEXT(R$1,"M/DD/YY")&amp;" C"&amp;$A14,'SPX Raw'!$B:$B,0),13),INDEX('SPX Raw'!$A:$N,MATCH("SPXW "&amp;TEXT(R$1,"M/DD/YY")&amp;" C"&amp;$A14,'SPX Raw'!$B:$B,0),13)),0))/100</f>
        <v>0.1925916063</v>
      </c>
      <c r="S14">
        <f>(IFERROR(IFERROR(INDEX('SPX Raw'!$A:$N,MATCH("SPX "&amp;TEXT(S$1,"M/DD/YY")&amp;" C"&amp;$A14,'SPX Raw'!$B:$B,0),13),INDEX('SPX Raw'!$A:$N,MATCH("SPXW "&amp;TEXT(S$1,"M/DD/YY")&amp;" C"&amp;$A14,'SPX Raw'!$B:$B,0),13)),0))/100</f>
        <v>0.19707133700000001</v>
      </c>
    </row>
    <row r="15" spans="1:19" x14ac:dyDescent="0.3">
      <c r="A15" s="1">
        <v>4225</v>
      </c>
      <c r="B15">
        <f>(IFERROR(IFERROR(INDEX('SPX Raw'!$A:$N,MATCH("SPX "&amp;TEXT(B$1,"M/DD/YY")&amp;" C"&amp;$A15,'SPX Raw'!$B:$B,0),13),INDEX('SPX Raw'!$A:$N,MATCH("SPXW "&amp;TEXT(B$1,"M/DD/YY")&amp;" C"&amp;$A15,'SPX Raw'!$B:$B,0),13)),0))/100</f>
        <v>0</v>
      </c>
      <c r="C15">
        <f>(IFERROR(IFERROR(INDEX('SPX Raw'!$A:$N,MATCH("SPX "&amp;TEXT(C$1,"M/DD/YY")&amp;" C"&amp;$A15,'SPX Raw'!$B:$B,0),13),INDEX('SPX Raw'!$A:$N,MATCH("SPXW "&amp;TEXT(C$1,"M/DD/YY")&amp;" C"&amp;$A15,'SPX Raw'!$B:$B,0),13)),0))/100</f>
        <v>0</v>
      </c>
      <c r="D15">
        <f>(IFERROR(IFERROR(INDEX('SPX Raw'!$A:$N,MATCH("SPX "&amp;TEXT(D$1,"M/DD/YY")&amp;" C"&amp;$A15,'SPX Raw'!$B:$B,0),13),INDEX('SPX Raw'!$A:$N,MATCH("SPXW "&amp;TEXT(D$1,"M/DD/YY")&amp;" C"&amp;$A15,'SPX Raw'!$B:$B,0),13)),0))/100</f>
        <v>0</v>
      </c>
      <c r="E15">
        <f>(IFERROR(IFERROR(INDEX('SPX Raw'!$A:$N,MATCH("SPX "&amp;TEXT(E$1,"M/DD/YY")&amp;" C"&amp;$A15,'SPX Raw'!$B:$B,0),13),INDEX('SPX Raw'!$A:$N,MATCH("SPXW "&amp;TEXT(E$1,"M/DD/YY")&amp;" C"&amp;$A15,'SPX Raw'!$B:$B,0),13)),0))/100</f>
        <v>0</v>
      </c>
      <c r="F15">
        <f>(IFERROR(IFERROR(INDEX('SPX Raw'!$A:$N,MATCH("SPX "&amp;TEXT(F$1,"M/DD/YY")&amp;" C"&amp;$A15,'SPX Raw'!$B:$B,0),13),INDEX('SPX Raw'!$A:$N,MATCH("SPXW "&amp;TEXT(F$1,"M/DD/YY")&amp;" C"&amp;$A15,'SPX Raw'!$B:$B,0),13)),0))/100</f>
        <v>0</v>
      </c>
      <c r="G15">
        <f>(IFERROR(IFERROR(INDEX('SPX Raw'!$A:$N,MATCH("SPX "&amp;TEXT(G$1,"M/DD/YY")&amp;" C"&amp;$A15,'SPX Raw'!$B:$B,0),13),INDEX('SPX Raw'!$A:$N,MATCH("SPXW "&amp;TEXT(G$1,"M/DD/YY")&amp;" C"&amp;$A15,'SPX Raw'!$B:$B,0),13)),0))/100</f>
        <v>0</v>
      </c>
      <c r="H15">
        <f>(IFERROR(IFERROR(INDEX('SPX Raw'!$A:$N,MATCH("SPX "&amp;TEXT(H$1,"M/DD/YY")&amp;" C"&amp;$A15,'SPX Raw'!$B:$B,0),13),INDEX('SPX Raw'!$A:$N,MATCH("SPXW "&amp;TEXT(H$1,"M/DD/YY")&amp;" C"&amp;$A15,'SPX Raw'!$B:$B,0),13)),0))/100</f>
        <v>0.1727784342</v>
      </c>
      <c r="I15">
        <f>(IFERROR(IFERROR(INDEX('SPX Raw'!$A:$N,MATCH("SPX "&amp;TEXT(I$1,"M/DD/YY")&amp;" C"&amp;$A15,'SPX Raw'!$B:$B,0),13),INDEX('SPX Raw'!$A:$N,MATCH("SPXW "&amp;TEXT(I$1,"M/DD/YY")&amp;" C"&amp;$A15,'SPX Raw'!$B:$B,0),13)),0))/100</f>
        <v>0.1717238609</v>
      </c>
      <c r="J15">
        <f>(IFERROR(IFERROR(INDEX('SPX Raw'!$A:$N,MATCH("SPX "&amp;TEXT(J$1,"M/DD/YY")&amp;" C"&amp;$A15,'SPX Raw'!$B:$B,0),13),INDEX('SPX Raw'!$A:$N,MATCH("SPXW "&amp;TEXT(J$1,"M/DD/YY")&amp;" C"&amp;$A15,'SPX Raw'!$B:$B,0),13)),0))/100</f>
        <v>0.17397764460000001</v>
      </c>
      <c r="K15">
        <f>(IFERROR(IFERROR(INDEX('SPX Raw'!$A:$N,MATCH("SPX "&amp;TEXT(K$1,"M/DD/YY")&amp;" C"&amp;$A15,'SPX Raw'!$B:$B,0),13),INDEX('SPX Raw'!$A:$N,MATCH("SPXW "&amp;TEXT(K$1,"M/DD/YY")&amp;" C"&amp;$A15,'SPX Raw'!$B:$B,0),13)),0))/100</f>
        <v>0.17609673099999998</v>
      </c>
      <c r="L15">
        <f>(IFERROR(IFERROR(INDEX('SPX Raw'!$A:$N,MATCH("SPX "&amp;TEXT(L$1,"M/DD/YY")&amp;" C"&amp;$A15,'SPX Raw'!$B:$B,0),13),INDEX('SPX Raw'!$A:$N,MATCH("SPXW "&amp;TEXT(L$1,"M/DD/YY")&amp;" C"&amp;$A15,'SPX Raw'!$B:$B,0),13)),0))/100</f>
        <v>0.17798178809999998</v>
      </c>
      <c r="M15">
        <f>(IFERROR(IFERROR(INDEX('SPX Raw'!$A:$N,MATCH("SPX "&amp;TEXT(M$1,"M/DD/YY")&amp;" C"&amp;$A15,'SPX Raw'!$B:$B,0),13),INDEX('SPX Raw'!$A:$N,MATCH("SPXW "&amp;TEXT(M$1,"M/DD/YY")&amp;" C"&amp;$A15,'SPX Raw'!$B:$B,0),13)),0))/100</f>
        <v>0.17907790840000001</v>
      </c>
      <c r="N15">
        <f>(IFERROR(IFERROR(INDEX('SPX Raw'!$A:$N,MATCH("SPX "&amp;TEXT(N$1,"M/DD/YY")&amp;" C"&amp;$A15,'SPX Raw'!$B:$B,0),13),INDEX('SPX Raw'!$A:$N,MATCH("SPXW "&amp;TEXT(N$1,"M/DD/YY")&amp;" C"&amp;$A15,'SPX Raw'!$B:$B,0),13)),0))/100</f>
        <v>0.18273952409999999</v>
      </c>
      <c r="O15">
        <f>(IFERROR(IFERROR(INDEX('SPX Raw'!$A:$N,MATCH("SPX "&amp;TEXT(O$1,"M/DD/YY")&amp;" C"&amp;$A15,'SPX Raw'!$B:$B,0),13),INDEX('SPX Raw'!$A:$N,MATCH("SPXW "&amp;TEXT(O$1,"M/DD/YY")&amp;" C"&amp;$A15,'SPX Raw'!$B:$B,0),13)),0))/100</f>
        <v>0.18331458879999998</v>
      </c>
      <c r="P15">
        <f>(IFERROR(IFERROR(INDEX('SPX Raw'!$A:$N,MATCH("SPX "&amp;TEXT(P$1,"M/DD/YY")&amp;" C"&amp;$A15,'SPX Raw'!$B:$B,0),13),INDEX('SPX Raw'!$A:$N,MATCH("SPXW "&amp;TEXT(P$1,"M/DD/YY")&amp;" C"&amp;$A15,'SPX Raw'!$B:$B,0),13)),0))/100</f>
        <v>0.18344738739999999</v>
      </c>
      <c r="Q15">
        <f>(IFERROR(IFERROR(INDEX('SPX Raw'!$A:$N,MATCH("SPX "&amp;TEXT(Q$1,"M/DD/YY")&amp;" C"&amp;$A15,'SPX Raw'!$B:$B,0),13),INDEX('SPX Raw'!$A:$N,MATCH("SPXW "&amp;TEXT(Q$1,"M/DD/YY")&amp;" C"&amp;$A15,'SPX Raw'!$B:$B,0),13)),0))/100</f>
        <v>0</v>
      </c>
      <c r="R15">
        <f>(IFERROR(IFERROR(INDEX('SPX Raw'!$A:$N,MATCH("SPX "&amp;TEXT(R$1,"M/DD/YY")&amp;" C"&amp;$A15,'SPX Raw'!$B:$B,0),13),INDEX('SPX Raw'!$A:$N,MATCH("SPXW "&amp;TEXT(R$1,"M/DD/YY")&amp;" C"&amp;$A15,'SPX Raw'!$B:$B,0),13)),0))/100</f>
        <v>0</v>
      </c>
      <c r="S15">
        <f>(IFERROR(IFERROR(INDEX('SPX Raw'!$A:$N,MATCH("SPX "&amp;TEXT(S$1,"M/DD/YY")&amp;" C"&amp;$A15,'SPX Raw'!$B:$B,0),13),INDEX('SPX Raw'!$A:$N,MATCH("SPXW "&amp;TEXT(S$1,"M/DD/YY")&amp;" C"&amp;$A15,'SPX Raw'!$B:$B,0),13)),0))/100</f>
        <v>0</v>
      </c>
    </row>
    <row r="16" spans="1:19" x14ac:dyDescent="0.3">
      <c r="A16" s="1">
        <v>4250</v>
      </c>
      <c r="B16">
        <f>(IFERROR(IFERROR(INDEX('SPX Raw'!$A:$N,MATCH("SPX "&amp;TEXT(B$1,"M/DD/YY")&amp;" C"&amp;$A16,'SPX Raw'!$B:$B,0),13),INDEX('SPX Raw'!$A:$N,MATCH("SPXW "&amp;TEXT(B$1,"M/DD/YY")&amp;" C"&amp;$A16,'SPX Raw'!$B:$B,0),13)),0))/100</f>
        <v>0</v>
      </c>
      <c r="C16">
        <f>(IFERROR(IFERROR(INDEX('SPX Raw'!$A:$N,MATCH("SPX "&amp;TEXT(C$1,"M/DD/YY")&amp;" C"&amp;$A16,'SPX Raw'!$B:$B,0),13),INDEX('SPX Raw'!$A:$N,MATCH("SPXW "&amp;TEXT(C$1,"M/DD/YY")&amp;" C"&amp;$A16,'SPX Raw'!$B:$B,0),13)),0))/100</f>
        <v>0</v>
      </c>
      <c r="D16">
        <f>(IFERROR(IFERROR(INDEX('SPX Raw'!$A:$N,MATCH("SPX "&amp;TEXT(D$1,"M/DD/YY")&amp;" C"&amp;$A16,'SPX Raw'!$B:$B,0),13),INDEX('SPX Raw'!$A:$N,MATCH("SPXW "&amp;TEXT(D$1,"M/DD/YY")&amp;" C"&amp;$A16,'SPX Raw'!$B:$B,0),13)),0))/100</f>
        <v>0</v>
      </c>
      <c r="E16">
        <f>(IFERROR(IFERROR(INDEX('SPX Raw'!$A:$N,MATCH("SPX "&amp;TEXT(E$1,"M/DD/YY")&amp;" C"&amp;$A16,'SPX Raw'!$B:$B,0),13),INDEX('SPX Raw'!$A:$N,MATCH("SPXW "&amp;TEXT(E$1,"M/DD/YY")&amp;" C"&amp;$A16,'SPX Raw'!$B:$B,0),13)),0))/100</f>
        <v>0</v>
      </c>
      <c r="F16">
        <f>(IFERROR(IFERROR(INDEX('SPX Raw'!$A:$N,MATCH("SPX "&amp;TEXT(F$1,"M/DD/YY")&amp;" C"&amp;$A16,'SPX Raw'!$B:$B,0),13),INDEX('SPX Raw'!$A:$N,MATCH("SPXW "&amp;TEXT(F$1,"M/DD/YY")&amp;" C"&amp;$A16,'SPX Raw'!$B:$B,0),13)),0))/100</f>
        <v>0</v>
      </c>
      <c r="G16">
        <f>(IFERROR(IFERROR(INDEX('SPX Raw'!$A:$N,MATCH("SPX "&amp;TEXT(G$1,"M/DD/YY")&amp;" C"&amp;$A16,'SPX Raw'!$B:$B,0),13),INDEX('SPX Raw'!$A:$N,MATCH("SPXW "&amp;TEXT(G$1,"M/DD/YY")&amp;" C"&amp;$A16,'SPX Raw'!$B:$B,0),13)),0))/100</f>
        <v>0</v>
      </c>
      <c r="H16">
        <f>(IFERROR(IFERROR(INDEX('SPX Raw'!$A:$N,MATCH("SPX "&amp;TEXT(H$1,"M/DD/YY")&amp;" C"&amp;$A16,'SPX Raw'!$B:$B,0),13),INDEX('SPX Raw'!$A:$N,MATCH("SPXW "&amp;TEXT(H$1,"M/DD/YY")&amp;" C"&amp;$A16,'SPX Raw'!$B:$B,0),13)),0))/100</f>
        <v>0.1701018963</v>
      </c>
      <c r="I16">
        <f>(IFERROR(IFERROR(INDEX('SPX Raw'!$A:$N,MATCH("SPX "&amp;TEXT(I$1,"M/DD/YY")&amp;" C"&amp;$A16,'SPX Raw'!$B:$B,0),13),INDEX('SPX Raw'!$A:$N,MATCH("SPXW "&amp;TEXT(I$1,"M/DD/YY")&amp;" C"&amp;$A16,'SPX Raw'!$B:$B,0),13)),0))/100</f>
        <v>0.16960985650000002</v>
      </c>
      <c r="J16">
        <f>(IFERROR(IFERROR(INDEX('SPX Raw'!$A:$N,MATCH("SPX "&amp;TEXT(J$1,"M/DD/YY")&amp;" C"&amp;$A16,'SPX Raw'!$B:$B,0),13),INDEX('SPX Raw'!$A:$N,MATCH("SPXW "&amp;TEXT(J$1,"M/DD/YY")&amp;" C"&amp;$A16,'SPX Raw'!$B:$B,0),13)),0))/100</f>
        <v>0.1718435951</v>
      </c>
      <c r="K16">
        <f>(IFERROR(IFERROR(INDEX('SPX Raw'!$A:$N,MATCH("SPX "&amp;TEXT(K$1,"M/DD/YY")&amp;" C"&amp;$A16,'SPX Raw'!$B:$B,0),13),INDEX('SPX Raw'!$A:$N,MATCH("SPXW "&amp;TEXT(K$1,"M/DD/YY")&amp;" C"&amp;$A16,'SPX Raw'!$B:$B,0),13)),0))/100</f>
        <v>0.17402781489999999</v>
      </c>
      <c r="L16">
        <f>(IFERROR(IFERROR(INDEX('SPX Raw'!$A:$N,MATCH("SPX "&amp;TEXT(L$1,"M/DD/YY")&amp;" C"&amp;$A16,'SPX Raw'!$B:$B,0),13),INDEX('SPX Raw'!$A:$N,MATCH("SPXW "&amp;TEXT(L$1,"M/DD/YY")&amp;" C"&amp;$A16,'SPX Raw'!$B:$B,0),13)),0))/100</f>
        <v>0.17604290290000002</v>
      </c>
      <c r="M16">
        <f>(IFERROR(IFERROR(INDEX('SPX Raw'!$A:$N,MATCH("SPX "&amp;TEXT(M$1,"M/DD/YY")&amp;" C"&amp;$A16,'SPX Raw'!$B:$B,0),13),INDEX('SPX Raw'!$A:$N,MATCH("SPXW "&amp;TEXT(M$1,"M/DD/YY")&amp;" C"&amp;$A16,'SPX Raw'!$B:$B,0),13)),0))/100</f>
        <v>0.17726312429999999</v>
      </c>
      <c r="N16">
        <f>(IFERROR(IFERROR(INDEX('SPX Raw'!$A:$N,MATCH("SPX "&amp;TEXT(N$1,"M/DD/YY")&amp;" C"&amp;$A16,'SPX Raw'!$B:$B,0),13),INDEX('SPX Raw'!$A:$N,MATCH("SPXW "&amp;TEXT(N$1,"M/DD/YY")&amp;" C"&amp;$A16,'SPX Raw'!$B:$B,0),13)),0))/100</f>
        <v>0.18095800359999997</v>
      </c>
      <c r="O16">
        <f>(IFERROR(IFERROR(INDEX('SPX Raw'!$A:$N,MATCH("SPX "&amp;TEXT(O$1,"M/DD/YY")&amp;" C"&amp;$A16,'SPX Raw'!$B:$B,0),13),INDEX('SPX Raw'!$A:$N,MATCH("SPXW "&amp;TEXT(O$1,"M/DD/YY")&amp;" C"&amp;$A16,'SPX Raw'!$B:$B,0),13)),0))/100</f>
        <v>0.18162054789999998</v>
      </c>
      <c r="P16">
        <f>(IFERROR(IFERROR(INDEX('SPX Raw'!$A:$N,MATCH("SPX "&amp;TEXT(P$1,"M/DD/YY")&amp;" C"&amp;$A16,'SPX Raw'!$B:$B,0),13),INDEX('SPX Raw'!$A:$N,MATCH("SPXW "&amp;TEXT(P$1,"M/DD/YY")&amp;" C"&amp;$A16,'SPX Raw'!$B:$B,0),13)),0))/100</f>
        <v>0.18182597720000002</v>
      </c>
      <c r="Q16">
        <f>(IFERROR(IFERROR(INDEX('SPX Raw'!$A:$N,MATCH("SPX "&amp;TEXT(Q$1,"M/DD/YY")&amp;" C"&amp;$A16,'SPX Raw'!$B:$B,0),13),INDEX('SPX Raw'!$A:$N,MATCH("SPXW "&amp;TEXT(Q$1,"M/DD/YY")&amp;" C"&amp;$A16,'SPX Raw'!$B:$B,0),13)),0))/100</f>
        <v>0.18652544309999999</v>
      </c>
      <c r="R16">
        <f>(IFERROR(IFERROR(INDEX('SPX Raw'!$A:$N,MATCH("SPX "&amp;TEXT(R$1,"M/DD/YY")&amp;" C"&amp;$A16,'SPX Raw'!$B:$B,0),13),INDEX('SPX Raw'!$A:$N,MATCH("SPXW "&amp;TEXT(R$1,"M/DD/YY")&amp;" C"&amp;$A16,'SPX Raw'!$B:$B,0),13)),0))/100</f>
        <v>0</v>
      </c>
      <c r="S16">
        <f>(IFERROR(IFERROR(INDEX('SPX Raw'!$A:$N,MATCH("SPX "&amp;TEXT(S$1,"M/DD/YY")&amp;" C"&amp;$A16,'SPX Raw'!$B:$B,0),13),INDEX('SPX Raw'!$A:$N,MATCH("SPXW "&amp;TEXT(S$1,"M/DD/YY")&amp;" C"&amp;$A16,'SPX Raw'!$B:$B,0),13)),0))/100</f>
        <v>0</v>
      </c>
    </row>
    <row r="17" spans="1:19" x14ac:dyDescent="0.3">
      <c r="A17" s="1">
        <v>4275</v>
      </c>
      <c r="B17">
        <f>(IFERROR(IFERROR(INDEX('SPX Raw'!$A:$N,MATCH("SPX "&amp;TEXT(B$1,"M/DD/YY")&amp;" C"&amp;$A17,'SPX Raw'!$B:$B,0),13),INDEX('SPX Raw'!$A:$N,MATCH("SPXW "&amp;TEXT(B$1,"M/DD/YY")&amp;" C"&amp;$A17,'SPX Raw'!$B:$B,0),13)),0))/100</f>
        <v>0</v>
      </c>
      <c r="C17">
        <f>(IFERROR(IFERROR(INDEX('SPX Raw'!$A:$N,MATCH("SPX "&amp;TEXT(C$1,"M/DD/YY")&amp;" C"&amp;$A17,'SPX Raw'!$B:$B,0),13),INDEX('SPX Raw'!$A:$N,MATCH("SPXW "&amp;TEXT(C$1,"M/DD/YY")&amp;" C"&amp;$A17,'SPX Raw'!$B:$B,0),13)),0))/100</f>
        <v>0</v>
      </c>
      <c r="D17">
        <f>(IFERROR(IFERROR(INDEX('SPX Raw'!$A:$N,MATCH("SPX "&amp;TEXT(D$1,"M/DD/YY")&amp;" C"&amp;$A17,'SPX Raw'!$B:$B,0),13),INDEX('SPX Raw'!$A:$N,MATCH("SPXW "&amp;TEXT(D$1,"M/DD/YY")&amp;" C"&amp;$A17,'SPX Raw'!$B:$B,0),13)),0))/100</f>
        <v>0</v>
      </c>
      <c r="E17">
        <f>(IFERROR(IFERROR(INDEX('SPX Raw'!$A:$N,MATCH("SPX "&amp;TEXT(E$1,"M/DD/YY")&amp;" C"&amp;$A17,'SPX Raw'!$B:$B,0),13),INDEX('SPX Raw'!$A:$N,MATCH("SPXW "&amp;TEXT(E$1,"M/DD/YY")&amp;" C"&amp;$A17,'SPX Raw'!$B:$B,0),13)),0))/100</f>
        <v>0</v>
      </c>
      <c r="F17">
        <f>(IFERROR(IFERROR(INDEX('SPX Raw'!$A:$N,MATCH("SPX "&amp;TEXT(F$1,"M/DD/YY")&amp;" C"&amp;$A17,'SPX Raw'!$B:$B,0),13),INDEX('SPX Raw'!$A:$N,MATCH("SPXW "&amp;TEXT(F$1,"M/DD/YY")&amp;" C"&amp;$A17,'SPX Raw'!$B:$B,0),13)),0))/100</f>
        <v>0</v>
      </c>
      <c r="G17">
        <f>(IFERROR(IFERROR(INDEX('SPX Raw'!$A:$N,MATCH("SPX "&amp;TEXT(G$1,"M/DD/YY")&amp;" C"&amp;$A17,'SPX Raw'!$B:$B,0),13),INDEX('SPX Raw'!$A:$N,MATCH("SPXW "&amp;TEXT(G$1,"M/DD/YY")&amp;" C"&amp;$A17,'SPX Raw'!$B:$B,0),13)),0))/100</f>
        <v>0</v>
      </c>
      <c r="H17">
        <f>(IFERROR(IFERROR(INDEX('SPX Raw'!$A:$N,MATCH("SPX "&amp;TEXT(H$1,"M/DD/YY")&amp;" C"&amp;$A17,'SPX Raw'!$B:$B,0),13),INDEX('SPX Raw'!$A:$N,MATCH("SPXW "&amp;TEXT(H$1,"M/DD/YY")&amp;" C"&amp;$A17,'SPX Raw'!$B:$B,0),13)),0))/100</f>
        <v>0.1675759171</v>
      </c>
      <c r="I17">
        <f>(IFERROR(IFERROR(INDEX('SPX Raw'!$A:$N,MATCH("SPX "&amp;TEXT(I$1,"M/DD/YY")&amp;" C"&amp;$A17,'SPX Raw'!$B:$B,0),13),INDEX('SPX Raw'!$A:$N,MATCH("SPXW "&amp;TEXT(I$1,"M/DD/YY")&amp;" C"&amp;$A17,'SPX Raw'!$B:$B,0),13)),0))/100</f>
        <v>0.16742121900000001</v>
      </c>
      <c r="J17">
        <f>(IFERROR(IFERROR(INDEX('SPX Raw'!$A:$N,MATCH("SPX "&amp;TEXT(J$1,"M/DD/YY")&amp;" C"&amp;$A17,'SPX Raw'!$B:$B,0),13),INDEX('SPX Raw'!$A:$N,MATCH("SPXW "&amp;TEXT(J$1,"M/DD/YY")&amp;" C"&amp;$A17,'SPX Raw'!$B:$B,0),13)),0))/100</f>
        <v>0.16969254519999999</v>
      </c>
      <c r="K17">
        <f>(IFERROR(IFERROR(INDEX('SPX Raw'!$A:$N,MATCH("SPX "&amp;TEXT(K$1,"M/DD/YY")&amp;" C"&amp;$A17,'SPX Raw'!$B:$B,0),13),INDEX('SPX Raw'!$A:$N,MATCH("SPXW "&amp;TEXT(K$1,"M/DD/YY")&amp;" C"&amp;$A17,'SPX Raw'!$B:$B,0),13)),0))/100</f>
        <v>0.17194174849999999</v>
      </c>
      <c r="L17">
        <f>(IFERROR(IFERROR(INDEX('SPX Raw'!$A:$N,MATCH("SPX "&amp;TEXT(L$1,"M/DD/YY")&amp;" C"&amp;$A17,'SPX Raw'!$B:$B,0),13),INDEX('SPX Raw'!$A:$N,MATCH("SPXW "&amp;TEXT(L$1,"M/DD/YY")&amp;" C"&amp;$A17,'SPX Raw'!$B:$B,0),13)),0))/100</f>
        <v>0.17408214220000001</v>
      </c>
      <c r="M17">
        <f>(IFERROR(IFERROR(INDEX('SPX Raw'!$A:$N,MATCH("SPX "&amp;TEXT(M$1,"M/DD/YY")&amp;" C"&amp;$A17,'SPX Raw'!$B:$B,0),13),INDEX('SPX Raw'!$A:$N,MATCH("SPXW "&amp;TEXT(M$1,"M/DD/YY")&amp;" C"&amp;$A17,'SPX Raw'!$B:$B,0),13)),0))/100</f>
        <v>0.17549265680000001</v>
      </c>
      <c r="N17">
        <f>(IFERROR(IFERROR(INDEX('SPX Raw'!$A:$N,MATCH("SPX "&amp;TEXT(N$1,"M/DD/YY")&amp;" C"&amp;$A17,'SPX Raw'!$B:$B,0),13),INDEX('SPX Raw'!$A:$N,MATCH("SPXW "&amp;TEXT(N$1,"M/DD/YY")&amp;" C"&amp;$A17,'SPX Raw'!$B:$B,0),13)),0))/100</f>
        <v>0.17919237169999999</v>
      </c>
      <c r="O17">
        <f>(IFERROR(IFERROR(INDEX('SPX Raw'!$A:$N,MATCH("SPX "&amp;TEXT(O$1,"M/DD/YY")&amp;" C"&amp;$A17,'SPX Raw'!$B:$B,0),13),INDEX('SPX Raw'!$A:$N,MATCH("SPXW "&amp;TEXT(O$1,"M/DD/YY")&amp;" C"&amp;$A17,'SPX Raw'!$B:$B,0),13)),0))/100</f>
        <v>0.17991580100000001</v>
      </c>
      <c r="P17">
        <f>(IFERROR(IFERROR(INDEX('SPX Raw'!$A:$N,MATCH("SPX "&amp;TEXT(P$1,"M/DD/YY")&amp;" C"&amp;$A17,'SPX Raw'!$B:$B,0),13),INDEX('SPX Raw'!$A:$N,MATCH("SPXW "&amp;TEXT(P$1,"M/DD/YY")&amp;" C"&amp;$A17,'SPX Raw'!$B:$B,0),13)),0))/100</f>
        <v>0.1801667364</v>
      </c>
      <c r="Q17">
        <f>(IFERROR(IFERROR(INDEX('SPX Raw'!$A:$N,MATCH("SPX "&amp;TEXT(Q$1,"M/DD/YY")&amp;" C"&amp;$A17,'SPX Raw'!$B:$B,0),13),INDEX('SPX Raw'!$A:$N,MATCH("SPXW "&amp;TEXT(Q$1,"M/DD/YY")&amp;" C"&amp;$A17,'SPX Raw'!$B:$B,0),13)),0))/100</f>
        <v>0</v>
      </c>
      <c r="R17">
        <f>(IFERROR(IFERROR(INDEX('SPX Raw'!$A:$N,MATCH("SPX "&amp;TEXT(R$1,"M/DD/YY")&amp;" C"&amp;$A17,'SPX Raw'!$B:$B,0),13),INDEX('SPX Raw'!$A:$N,MATCH("SPXW "&amp;TEXT(R$1,"M/DD/YY")&amp;" C"&amp;$A17,'SPX Raw'!$B:$B,0),13)),0))/100</f>
        <v>0</v>
      </c>
      <c r="S17">
        <f>(IFERROR(IFERROR(INDEX('SPX Raw'!$A:$N,MATCH("SPX "&amp;TEXT(S$1,"M/DD/YY")&amp;" C"&amp;$A17,'SPX Raw'!$B:$B,0),13),INDEX('SPX Raw'!$A:$N,MATCH("SPXW "&amp;TEXT(S$1,"M/DD/YY")&amp;" C"&amp;$A17,'SPX Raw'!$B:$B,0),13)),0))/100</f>
        <v>0</v>
      </c>
    </row>
    <row r="18" spans="1:19" x14ac:dyDescent="0.3">
      <c r="A18" s="1">
        <v>4300</v>
      </c>
      <c r="B18">
        <f>(IFERROR(IFERROR(INDEX('SPX Raw'!$A:$N,MATCH("SPX "&amp;TEXT(B$1,"M/DD/YY")&amp;" C"&amp;$A18,'SPX Raw'!$B:$B,0),13),INDEX('SPX Raw'!$A:$N,MATCH("SPXW "&amp;TEXT(B$1,"M/DD/YY")&amp;" C"&amp;$A18,'SPX Raw'!$B:$B,0),13)),0))/100</f>
        <v>0</v>
      </c>
      <c r="C18">
        <f>(IFERROR(IFERROR(INDEX('SPX Raw'!$A:$N,MATCH("SPX "&amp;TEXT(C$1,"M/DD/YY")&amp;" C"&amp;$A18,'SPX Raw'!$B:$B,0),13),INDEX('SPX Raw'!$A:$N,MATCH("SPXW "&amp;TEXT(C$1,"M/DD/YY")&amp;" C"&amp;$A18,'SPX Raw'!$B:$B,0),13)),0))/100</f>
        <v>0</v>
      </c>
      <c r="D18">
        <f>(IFERROR(IFERROR(INDEX('SPX Raw'!$A:$N,MATCH("SPX "&amp;TEXT(D$1,"M/DD/YY")&amp;" C"&amp;$A18,'SPX Raw'!$B:$B,0),13),INDEX('SPX Raw'!$A:$N,MATCH("SPXW "&amp;TEXT(D$1,"M/DD/YY")&amp;" C"&amp;$A18,'SPX Raw'!$B:$B,0),13)),0))/100</f>
        <v>0</v>
      </c>
      <c r="E18">
        <f>(IFERROR(IFERROR(INDEX('SPX Raw'!$A:$N,MATCH("SPX "&amp;TEXT(E$1,"M/DD/YY")&amp;" C"&amp;$A18,'SPX Raw'!$B:$B,0),13),INDEX('SPX Raw'!$A:$N,MATCH("SPXW "&amp;TEXT(E$1,"M/DD/YY")&amp;" C"&amp;$A18,'SPX Raw'!$B:$B,0),13)),0))/100</f>
        <v>0</v>
      </c>
      <c r="F18">
        <f>(IFERROR(IFERROR(INDEX('SPX Raw'!$A:$N,MATCH("SPX "&amp;TEXT(F$1,"M/DD/YY")&amp;" C"&amp;$A18,'SPX Raw'!$B:$B,0),13),INDEX('SPX Raw'!$A:$N,MATCH("SPXW "&amp;TEXT(F$1,"M/DD/YY")&amp;" C"&amp;$A18,'SPX Raw'!$B:$B,0),13)),0))/100</f>
        <v>0</v>
      </c>
      <c r="G18">
        <f>(IFERROR(IFERROR(INDEX('SPX Raw'!$A:$N,MATCH("SPX "&amp;TEXT(G$1,"M/DD/YY")&amp;" C"&amp;$A18,'SPX Raw'!$B:$B,0),13),INDEX('SPX Raw'!$A:$N,MATCH("SPXW "&amp;TEXT(G$1,"M/DD/YY")&amp;" C"&amp;$A18,'SPX Raw'!$B:$B,0),13)),0))/100</f>
        <v>0</v>
      </c>
      <c r="H18">
        <f>(IFERROR(IFERROR(INDEX('SPX Raw'!$A:$N,MATCH("SPX "&amp;TEXT(H$1,"M/DD/YY")&amp;" C"&amp;$A18,'SPX Raw'!$B:$B,0),13),INDEX('SPX Raw'!$A:$N,MATCH("SPXW "&amp;TEXT(H$1,"M/DD/YY")&amp;" C"&amp;$A18,'SPX Raw'!$B:$B,0),13)),0))/100</f>
        <v>0.16507792139999999</v>
      </c>
      <c r="I18">
        <f>(IFERROR(IFERROR(INDEX('SPX Raw'!$A:$N,MATCH("SPX "&amp;TEXT(I$1,"M/DD/YY")&amp;" C"&amp;$A18,'SPX Raw'!$B:$B,0),13),INDEX('SPX Raw'!$A:$N,MATCH("SPXW "&amp;TEXT(I$1,"M/DD/YY")&amp;" C"&amp;$A18,'SPX Raw'!$B:$B,0),13)),0))/100</f>
        <v>0.16490897400000001</v>
      </c>
      <c r="J18">
        <f>(IFERROR(IFERROR(INDEX('SPX Raw'!$A:$N,MATCH("SPX "&amp;TEXT(J$1,"M/DD/YY")&amp;" C"&amp;$A18,'SPX Raw'!$B:$B,0),13),INDEX('SPX Raw'!$A:$N,MATCH("SPXW "&amp;TEXT(J$1,"M/DD/YY")&amp;" C"&amp;$A18,'SPX Raw'!$B:$B,0),13)),0))/100</f>
        <v>0.16767008390000002</v>
      </c>
      <c r="K18">
        <f>(IFERROR(IFERROR(INDEX('SPX Raw'!$A:$N,MATCH("SPX "&amp;TEXT(K$1,"M/DD/YY")&amp;" C"&amp;$A18,'SPX Raw'!$B:$B,0),13),INDEX('SPX Raw'!$A:$N,MATCH("SPXW "&amp;TEXT(K$1,"M/DD/YY")&amp;" C"&amp;$A18,'SPX Raw'!$B:$B,0),13)),0))/100</f>
        <v>0.17002076939999999</v>
      </c>
      <c r="L18">
        <f>(IFERROR(IFERROR(INDEX('SPX Raw'!$A:$N,MATCH("SPX "&amp;TEXT(L$1,"M/DD/YY")&amp;" C"&amp;$A18,'SPX Raw'!$B:$B,0),13),INDEX('SPX Raw'!$A:$N,MATCH("SPXW "&amp;TEXT(L$1,"M/DD/YY")&amp;" C"&amp;$A18,'SPX Raw'!$B:$B,0),13)),0))/100</f>
        <v>0.1721246618</v>
      </c>
      <c r="M18">
        <f>(IFERROR(IFERROR(INDEX('SPX Raw'!$A:$N,MATCH("SPX "&amp;TEXT(M$1,"M/DD/YY")&amp;" C"&amp;$A18,'SPX Raw'!$B:$B,0),13),INDEX('SPX Raw'!$A:$N,MATCH("SPXW "&amp;TEXT(M$1,"M/DD/YY")&amp;" C"&amp;$A18,'SPX Raw'!$B:$B,0),13)),0))/100</f>
        <v>0.1735629638</v>
      </c>
      <c r="N18">
        <f>(IFERROR(IFERROR(INDEX('SPX Raw'!$A:$N,MATCH("SPX "&amp;TEXT(N$1,"M/DD/YY")&amp;" C"&amp;$A18,'SPX Raw'!$B:$B,0),13),INDEX('SPX Raw'!$A:$N,MATCH("SPXW "&amp;TEXT(N$1,"M/DD/YY")&amp;" C"&amp;$A18,'SPX Raw'!$B:$B,0),13)),0))/100</f>
        <v>0.1773749329</v>
      </c>
      <c r="O18">
        <f>(IFERROR(IFERROR(INDEX('SPX Raw'!$A:$N,MATCH("SPX "&amp;TEXT(O$1,"M/DD/YY")&amp;" C"&amp;$A18,'SPX Raw'!$B:$B,0),13),INDEX('SPX Raw'!$A:$N,MATCH("SPXW "&amp;TEXT(O$1,"M/DD/YY")&amp;" C"&amp;$A18,'SPX Raw'!$B:$B,0),13)),0))/100</f>
        <v>0.17816772419999999</v>
      </c>
      <c r="P18">
        <f>(IFERROR(IFERROR(INDEX('SPX Raw'!$A:$N,MATCH("SPX "&amp;TEXT(P$1,"M/DD/YY")&amp;" C"&amp;$A18,'SPX Raw'!$B:$B,0),13),INDEX('SPX Raw'!$A:$N,MATCH("SPXW "&amp;TEXT(P$1,"M/DD/YY")&amp;" C"&amp;$A18,'SPX Raw'!$B:$B,0),13)),0))/100</f>
        <v>0.17850536219999999</v>
      </c>
      <c r="Q18">
        <f>(IFERROR(IFERROR(INDEX('SPX Raw'!$A:$N,MATCH("SPX "&amp;TEXT(Q$1,"M/DD/YY")&amp;" C"&amp;$A18,'SPX Raw'!$B:$B,0),13),INDEX('SPX Raw'!$A:$N,MATCH("SPXW "&amp;TEXT(Q$1,"M/DD/YY")&amp;" C"&amp;$A18,'SPX Raw'!$B:$B,0),13)),0))/100</f>
        <v>0.18373390210000001</v>
      </c>
      <c r="R18">
        <f>(IFERROR(IFERROR(INDEX('SPX Raw'!$A:$N,MATCH("SPX "&amp;TEXT(R$1,"M/DD/YY")&amp;" C"&amp;$A18,'SPX Raw'!$B:$B,0),13),INDEX('SPX Raw'!$A:$N,MATCH("SPXW "&amp;TEXT(R$1,"M/DD/YY")&amp;" C"&amp;$A18,'SPX Raw'!$B:$B,0),13)),0))/100</f>
        <v>0.18772260039999999</v>
      </c>
      <c r="S18">
        <f>(IFERROR(IFERROR(INDEX('SPX Raw'!$A:$N,MATCH("SPX "&amp;TEXT(S$1,"M/DD/YY")&amp;" C"&amp;$A18,'SPX Raw'!$B:$B,0),13),INDEX('SPX Raw'!$A:$N,MATCH("SPXW "&amp;TEXT(S$1,"M/DD/YY")&amp;" C"&amp;$A18,'SPX Raw'!$B:$B,0),13)),0))/100</f>
        <v>0.19333165590000001</v>
      </c>
    </row>
    <row r="19" spans="1:19" x14ac:dyDescent="0.3">
      <c r="A19" s="1">
        <v>4325</v>
      </c>
      <c r="B19">
        <f>(IFERROR(IFERROR(INDEX('SPX Raw'!$A:$N,MATCH("SPX "&amp;TEXT(B$1,"M/DD/YY")&amp;" C"&amp;$A19,'SPX Raw'!$B:$B,0),13),INDEX('SPX Raw'!$A:$N,MATCH("SPXW "&amp;TEXT(B$1,"M/DD/YY")&amp;" C"&amp;$A19,'SPX Raw'!$B:$B,0),13)),0))/100</f>
        <v>0</v>
      </c>
      <c r="C19">
        <f>(IFERROR(IFERROR(INDEX('SPX Raw'!$A:$N,MATCH("SPX "&amp;TEXT(C$1,"M/DD/YY")&amp;" C"&amp;$A19,'SPX Raw'!$B:$B,0),13),INDEX('SPX Raw'!$A:$N,MATCH("SPXW "&amp;TEXT(C$1,"M/DD/YY")&amp;" C"&amp;$A19,'SPX Raw'!$B:$B,0),13)),0))/100</f>
        <v>0</v>
      </c>
      <c r="D19">
        <f>(IFERROR(IFERROR(INDEX('SPX Raw'!$A:$N,MATCH("SPX "&amp;TEXT(D$1,"M/DD/YY")&amp;" C"&amp;$A19,'SPX Raw'!$B:$B,0),13),INDEX('SPX Raw'!$A:$N,MATCH("SPXW "&amp;TEXT(D$1,"M/DD/YY")&amp;" C"&amp;$A19,'SPX Raw'!$B:$B,0),13)),0))/100</f>
        <v>0</v>
      </c>
      <c r="E19">
        <f>(IFERROR(IFERROR(INDEX('SPX Raw'!$A:$N,MATCH("SPX "&amp;TEXT(E$1,"M/DD/YY")&amp;" C"&amp;$A19,'SPX Raw'!$B:$B,0),13),INDEX('SPX Raw'!$A:$N,MATCH("SPXW "&amp;TEXT(E$1,"M/DD/YY")&amp;" C"&amp;$A19,'SPX Raw'!$B:$B,0),13)),0))/100</f>
        <v>0</v>
      </c>
      <c r="F19">
        <f>(IFERROR(IFERROR(INDEX('SPX Raw'!$A:$N,MATCH("SPX "&amp;TEXT(F$1,"M/DD/YY")&amp;" C"&amp;$A19,'SPX Raw'!$B:$B,0),13),INDEX('SPX Raw'!$A:$N,MATCH("SPXW "&amp;TEXT(F$1,"M/DD/YY")&amp;" C"&amp;$A19,'SPX Raw'!$B:$B,0),13)),0))/100</f>
        <v>0</v>
      </c>
      <c r="G19">
        <f>(IFERROR(IFERROR(INDEX('SPX Raw'!$A:$N,MATCH("SPX "&amp;TEXT(G$1,"M/DD/YY")&amp;" C"&amp;$A19,'SPX Raw'!$B:$B,0),13),INDEX('SPX Raw'!$A:$N,MATCH("SPXW "&amp;TEXT(G$1,"M/DD/YY")&amp;" C"&amp;$A19,'SPX Raw'!$B:$B,0),13)),0))/100</f>
        <v>0</v>
      </c>
      <c r="H19">
        <f>(IFERROR(IFERROR(INDEX('SPX Raw'!$A:$N,MATCH("SPX "&amp;TEXT(H$1,"M/DD/YY")&amp;" C"&amp;$A19,'SPX Raw'!$B:$B,0),13),INDEX('SPX Raw'!$A:$N,MATCH("SPXW "&amp;TEXT(H$1,"M/DD/YY")&amp;" C"&amp;$A19,'SPX Raw'!$B:$B,0),13)),0))/100</f>
        <v>0.16246642319999999</v>
      </c>
      <c r="I19">
        <f>(IFERROR(IFERROR(INDEX('SPX Raw'!$A:$N,MATCH("SPX "&amp;TEXT(I$1,"M/DD/YY")&amp;" C"&amp;$A19,'SPX Raw'!$B:$B,0),13),INDEX('SPX Raw'!$A:$N,MATCH("SPXW "&amp;TEXT(I$1,"M/DD/YY")&amp;" C"&amp;$A19,'SPX Raw'!$B:$B,0),13)),0))/100</f>
        <v>0.16139254589999999</v>
      </c>
      <c r="J19">
        <f>(IFERROR(IFERROR(INDEX('SPX Raw'!$A:$N,MATCH("SPX "&amp;TEXT(J$1,"M/DD/YY")&amp;" C"&amp;$A19,'SPX Raw'!$B:$B,0),13),INDEX('SPX Raw'!$A:$N,MATCH("SPXW "&amp;TEXT(J$1,"M/DD/YY")&amp;" C"&amp;$A19,'SPX Raw'!$B:$B,0),13)),0))/100</f>
        <v>0.16548928270000002</v>
      </c>
      <c r="K19">
        <f>(IFERROR(IFERROR(INDEX('SPX Raw'!$A:$N,MATCH("SPX "&amp;TEXT(K$1,"M/DD/YY")&amp;" C"&amp;$A19,'SPX Raw'!$B:$B,0),13),INDEX('SPX Raw'!$A:$N,MATCH("SPXW "&amp;TEXT(K$1,"M/DD/YY")&amp;" C"&amp;$A19,'SPX Raw'!$B:$B,0),13)),0))/100</f>
        <v>0.16801708030000001</v>
      </c>
      <c r="L19">
        <f>(IFERROR(IFERROR(INDEX('SPX Raw'!$A:$N,MATCH("SPX "&amp;TEXT(L$1,"M/DD/YY")&amp;" C"&amp;$A19,'SPX Raw'!$B:$B,0),13),INDEX('SPX Raw'!$A:$N,MATCH("SPXW "&amp;TEXT(L$1,"M/DD/YY")&amp;" C"&amp;$A19,'SPX Raw'!$B:$B,0),13)),0))/100</f>
        <v>0.17026081849999999</v>
      </c>
      <c r="M19">
        <f>(IFERROR(IFERROR(INDEX('SPX Raw'!$A:$N,MATCH("SPX "&amp;TEXT(M$1,"M/DD/YY")&amp;" C"&amp;$A19,'SPX Raw'!$B:$B,0),13),INDEX('SPX Raw'!$A:$N,MATCH("SPXW "&amp;TEXT(M$1,"M/DD/YY")&amp;" C"&amp;$A19,'SPX Raw'!$B:$B,0),13)),0))/100</f>
        <v>0.1718047788</v>
      </c>
      <c r="N19">
        <f>(IFERROR(IFERROR(INDEX('SPX Raw'!$A:$N,MATCH("SPX "&amp;TEXT(N$1,"M/DD/YY")&amp;" C"&amp;$A19,'SPX Raw'!$B:$B,0),13),INDEX('SPX Raw'!$A:$N,MATCH("SPXW "&amp;TEXT(N$1,"M/DD/YY")&amp;" C"&amp;$A19,'SPX Raw'!$B:$B,0),13)),0))/100</f>
        <v>0.1755413968</v>
      </c>
      <c r="O19">
        <f>(IFERROR(IFERROR(INDEX('SPX Raw'!$A:$N,MATCH("SPX "&amp;TEXT(O$1,"M/DD/YY")&amp;" C"&amp;$A19,'SPX Raw'!$B:$B,0),13),INDEX('SPX Raw'!$A:$N,MATCH("SPXW "&amp;TEXT(O$1,"M/DD/YY")&amp;" C"&amp;$A19,'SPX Raw'!$B:$B,0),13)),0))/100</f>
        <v>0.17643762869999999</v>
      </c>
      <c r="P19">
        <f>(IFERROR(IFERROR(INDEX('SPX Raw'!$A:$N,MATCH("SPX "&amp;TEXT(P$1,"M/DD/YY")&amp;" C"&amp;$A19,'SPX Raw'!$B:$B,0),13),INDEX('SPX Raw'!$A:$N,MATCH("SPXW "&amp;TEXT(P$1,"M/DD/YY")&amp;" C"&amp;$A19,'SPX Raw'!$B:$B,0),13)),0))/100</f>
        <v>0.17682832909999999</v>
      </c>
      <c r="Q19">
        <f>(IFERROR(IFERROR(INDEX('SPX Raw'!$A:$N,MATCH("SPX "&amp;TEXT(Q$1,"M/DD/YY")&amp;" C"&amp;$A19,'SPX Raw'!$B:$B,0),13),INDEX('SPX Raw'!$A:$N,MATCH("SPXW "&amp;TEXT(Q$1,"M/DD/YY")&amp;" C"&amp;$A19,'SPX Raw'!$B:$B,0),13)),0))/100</f>
        <v>0</v>
      </c>
      <c r="R19">
        <f>(IFERROR(IFERROR(INDEX('SPX Raw'!$A:$N,MATCH("SPX "&amp;TEXT(R$1,"M/DD/YY")&amp;" C"&amp;$A19,'SPX Raw'!$B:$B,0),13),INDEX('SPX Raw'!$A:$N,MATCH("SPXW "&amp;TEXT(R$1,"M/DD/YY")&amp;" C"&amp;$A19,'SPX Raw'!$B:$B,0),13)),0))/100</f>
        <v>0</v>
      </c>
      <c r="S19">
        <f>(IFERROR(IFERROR(INDEX('SPX Raw'!$A:$N,MATCH("SPX "&amp;TEXT(S$1,"M/DD/YY")&amp;" C"&amp;$A19,'SPX Raw'!$B:$B,0),13),INDEX('SPX Raw'!$A:$N,MATCH("SPXW "&amp;TEXT(S$1,"M/DD/YY")&amp;" C"&amp;$A19,'SPX Raw'!$B:$B,0),13)),0))/100</f>
        <v>0</v>
      </c>
    </row>
    <row r="20" spans="1:19" x14ac:dyDescent="0.3">
      <c r="A20" s="1">
        <v>4350</v>
      </c>
      <c r="B20">
        <f>(IFERROR(IFERROR(INDEX('SPX Raw'!$A:$N,MATCH("SPX "&amp;TEXT(B$1,"M/DD/YY")&amp;" C"&amp;$A20,'SPX Raw'!$B:$B,0),13),INDEX('SPX Raw'!$A:$N,MATCH("SPXW "&amp;TEXT(B$1,"M/DD/YY")&amp;" C"&amp;$A20,'SPX Raw'!$B:$B,0),13)),0))/100</f>
        <v>0</v>
      </c>
      <c r="C20">
        <f>(IFERROR(IFERROR(INDEX('SPX Raw'!$A:$N,MATCH("SPX "&amp;TEXT(C$1,"M/DD/YY")&amp;" C"&amp;$A20,'SPX Raw'!$B:$B,0),13),INDEX('SPX Raw'!$A:$N,MATCH("SPXW "&amp;TEXT(C$1,"M/DD/YY")&amp;" C"&amp;$A20,'SPX Raw'!$B:$B,0),13)),0))/100</f>
        <v>0</v>
      </c>
      <c r="D20">
        <f>(IFERROR(IFERROR(INDEX('SPX Raw'!$A:$N,MATCH("SPX "&amp;TEXT(D$1,"M/DD/YY")&amp;" C"&amp;$A20,'SPX Raw'!$B:$B,0),13),INDEX('SPX Raw'!$A:$N,MATCH("SPXW "&amp;TEXT(D$1,"M/DD/YY")&amp;" C"&amp;$A20,'SPX Raw'!$B:$B,0),13)),0))/100</f>
        <v>0</v>
      </c>
      <c r="E20">
        <f>(IFERROR(IFERROR(INDEX('SPX Raw'!$A:$N,MATCH("SPX "&amp;TEXT(E$1,"M/DD/YY")&amp;" C"&amp;$A20,'SPX Raw'!$B:$B,0),13),INDEX('SPX Raw'!$A:$N,MATCH("SPXW "&amp;TEXT(E$1,"M/DD/YY")&amp;" C"&amp;$A20,'SPX Raw'!$B:$B,0),13)),0))/100</f>
        <v>0</v>
      </c>
      <c r="F20">
        <f>(IFERROR(IFERROR(INDEX('SPX Raw'!$A:$N,MATCH("SPX "&amp;TEXT(F$1,"M/DD/YY")&amp;" C"&amp;$A20,'SPX Raw'!$B:$B,0),13),INDEX('SPX Raw'!$A:$N,MATCH("SPXW "&amp;TEXT(F$1,"M/DD/YY")&amp;" C"&amp;$A20,'SPX Raw'!$B:$B,0),13)),0))/100</f>
        <v>0</v>
      </c>
      <c r="G20">
        <f>(IFERROR(IFERROR(INDEX('SPX Raw'!$A:$N,MATCH("SPX "&amp;TEXT(G$1,"M/DD/YY")&amp;" C"&amp;$A20,'SPX Raw'!$B:$B,0),13),INDEX('SPX Raw'!$A:$N,MATCH("SPXW "&amp;TEXT(G$1,"M/DD/YY")&amp;" C"&amp;$A20,'SPX Raw'!$B:$B,0),13)),0))/100</f>
        <v>0</v>
      </c>
      <c r="H20">
        <f>(IFERROR(IFERROR(INDEX('SPX Raw'!$A:$N,MATCH("SPX "&amp;TEXT(H$1,"M/DD/YY")&amp;" C"&amp;$A20,'SPX Raw'!$B:$B,0),13),INDEX('SPX Raw'!$A:$N,MATCH("SPXW "&amp;TEXT(H$1,"M/DD/YY")&amp;" C"&amp;$A20,'SPX Raw'!$B:$B,0),13)),0))/100</f>
        <v>0.15987377210000001</v>
      </c>
      <c r="I20">
        <f>(IFERROR(IFERROR(INDEX('SPX Raw'!$A:$N,MATCH("SPX "&amp;TEXT(I$1,"M/DD/YY")&amp;" C"&amp;$A20,'SPX Raw'!$B:$B,0),13),INDEX('SPX Raw'!$A:$N,MATCH("SPXW "&amp;TEXT(I$1,"M/DD/YY")&amp;" C"&amp;$A20,'SPX Raw'!$B:$B,0),13)),0))/100</f>
        <v>0.16054871970000001</v>
      </c>
      <c r="J20">
        <f>(IFERROR(IFERROR(INDEX('SPX Raw'!$A:$N,MATCH("SPX "&amp;TEXT(J$1,"M/DD/YY")&amp;" C"&amp;$A20,'SPX Raw'!$B:$B,0),13),INDEX('SPX Raw'!$A:$N,MATCH("SPXW "&amp;TEXT(J$1,"M/DD/YY")&amp;" C"&amp;$A20,'SPX Raw'!$B:$B,0),13)),0))/100</f>
        <v>0.16330108639999999</v>
      </c>
      <c r="K20">
        <f>(IFERROR(IFERROR(INDEX('SPX Raw'!$A:$N,MATCH("SPX "&amp;TEXT(K$1,"M/DD/YY")&amp;" C"&amp;$A20,'SPX Raw'!$B:$B,0),13),INDEX('SPX Raw'!$A:$N,MATCH("SPXW "&amp;TEXT(K$1,"M/DD/YY")&amp;" C"&amp;$A20,'SPX Raw'!$B:$B,0),13)),0))/100</f>
        <v>0.16594449159999999</v>
      </c>
      <c r="L20">
        <f>(IFERROR(IFERROR(INDEX('SPX Raw'!$A:$N,MATCH("SPX "&amp;TEXT(L$1,"M/DD/YY")&amp;" C"&amp;$A20,'SPX Raw'!$B:$B,0),13),INDEX('SPX Raw'!$A:$N,MATCH("SPXW "&amp;TEXT(L$1,"M/DD/YY")&amp;" C"&amp;$A20,'SPX Raw'!$B:$B,0),13)),0))/100</f>
        <v>0.16828542559999998</v>
      </c>
      <c r="M20">
        <f>(IFERROR(IFERROR(INDEX('SPX Raw'!$A:$N,MATCH("SPX "&amp;TEXT(M$1,"M/DD/YY")&amp;" C"&amp;$A20,'SPX Raw'!$B:$B,0),13),INDEX('SPX Raw'!$A:$N,MATCH("SPXW "&amp;TEXT(M$1,"M/DD/YY")&amp;" C"&amp;$A20,'SPX Raw'!$B:$B,0),13)),0))/100</f>
        <v>0.16992354330000001</v>
      </c>
      <c r="N20">
        <f>(IFERROR(IFERROR(INDEX('SPX Raw'!$A:$N,MATCH("SPX "&amp;TEXT(N$1,"M/DD/YY")&amp;" C"&amp;$A20,'SPX Raw'!$B:$B,0),13),INDEX('SPX Raw'!$A:$N,MATCH("SPXW "&amp;TEXT(N$1,"M/DD/YY")&amp;" C"&amp;$A20,'SPX Raw'!$B:$B,0),13)),0))/100</f>
        <v>0.1738458215</v>
      </c>
      <c r="O20">
        <f>(IFERROR(IFERROR(INDEX('SPX Raw'!$A:$N,MATCH("SPX "&amp;TEXT(O$1,"M/DD/YY")&amp;" C"&amp;$A20,'SPX Raw'!$B:$B,0),13),INDEX('SPX Raw'!$A:$N,MATCH("SPXW "&amp;TEXT(O$1,"M/DD/YY")&amp;" C"&amp;$A20,'SPX Raw'!$B:$B,0),13)),0))/100</f>
        <v>0.17478942830000002</v>
      </c>
      <c r="P20">
        <f>(IFERROR(IFERROR(INDEX('SPX Raw'!$A:$N,MATCH("SPX "&amp;TEXT(P$1,"M/DD/YY")&amp;" C"&amp;$A20,'SPX Raw'!$B:$B,0),13),INDEX('SPX Raw'!$A:$N,MATCH("SPXW "&amp;TEXT(P$1,"M/DD/YY")&amp;" C"&amp;$A20,'SPX Raw'!$B:$B,0),13)),0))/100</f>
        <v>0.17526879719999999</v>
      </c>
      <c r="Q20">
        <f>(IFERROR(IFERROR(INDEX('SPX Raw'!$A:$N,MATCH("SPX "&amp;TEXT(Q$1,"M/DD/YY")&amp;" C"&amp;$A20,'SPX Raw'!$B:$B,0),13),INDEX('SPX Raw'!$A:$N,MATCH("SPXW "&amp;TEXT(Q$1,"M/DD/YY")&amp;" C"&amp;$A20,'SPX Raw'!$B:$B,0),13)),0))/100</f>
        <v>0.18091726760000001</v>
      </c>
      <c r="R20">
        <f>(IFERROR(IFERROR(INDEX('SPX Raw'!$A:$N,MATCH("SPX "&amp;TEXT(R$1,"M/DD/YY")&amp;" C"&amp;$A20,'SPX Raw'!$B:$B,0),13),INDEX('SPX Raw'!$A:$N,MATCH("SPXW "&amp;TEXT(R$1,"M/DD/YY")&amp;" C"&amp;$A20,'SPX Raw'!$B:$B,0),13)),0))/100</f>
        <v>0</v>
      </c>
      <c r="S20">
        <f>(IFERROR(IFERROR(INDEX('SPX Raw'!$A:$N,MATCH("SPX "&amp;TEXT(S$1,"M/DD/YY")&amp;" C"&amp;$A20,'SPX Raw'!$B:$B,0),13),INDEX('SPX Raw'!$A:$N,MATCH("SPXW "&amp;TEXT(S$1,"M/DD/YY")&amp;" C"&amp;$A20,'SPX Raw'!$B:$B,0),13)),0))/100</f>
        <v>0</v>
      </c>
    </row>
    <row r="21" spans="1:19" x14ac:dyDescent="0.3">
      <c r="A21" s="1">
        <v>4375</v>
      </c>
      <c r="B21">
        <f>(IFERROR(IFERROR(INDEX('SPX Raw'!$A:$N,MATCH("SPX "&amp;TEXT(B$1,"M/DD/YY")&amp;" C"&amp;$A21,'SPX Raw'!$B:$B,0),13),INDEX('SPX Raw'!$A:$N,MATCH("SPXW "&amp;TEXT(B$1,"M/DD/YY")&amp;" C"&amp;$A21,'SPX Raw'!$B:$B,0),13)),0))/100</f>
        <v>0</v>
      </c>
      <c r="C21">
        <f>(IFERROR(IFERROR(INDEX('SPX Raw'!$A:$N,MATCH("SPX "&amp;TEXT(C$1,"M/DD/YY")&amp;" C"&amp;$A21,'SPX Raw'!$B:$B,0),13),INDEX('SPX Raw'!$A:$N,MATCH("SPXW "&amp;TEXT(C$1,"M/DD/YY")&amp;" C"&amp;$A21,'SPX Raw'!$B:$B,0),13)),0))/100</f>
        <v>0</v>
      </c>
      <c r="D21">
        <f>(IFERROR(IFERROR(INDEX('SPX Raw'!$A:$N,MATCH("SPX "&amp;TEXT(D$1,"M/DD/YY")&amp;" C"&amp;$A21,'SPX Raw'!$B:$B,0),13),INDEX('SPX Raw'!$A:$N,MATCH("SPXW "&amp;TEXT(D$1,"M/DD/YY")&amp;" C"&amp;$A21,'SPX Raw'!$B:$B,0),13)),0))/100</f>
        <v>0</v>
      </c>
      <c r="E21">
        <f>(IFERROR(IFERROR(INDEX('SPX Raw'!$A:$N,MATCH("SPX "&amp;TEXT(E$1,"M/DD/YY")&amp;" C"&amp;$A21,'SPX Raw'!$B:$B,0),13),INDEX('SPX Raw'!$A:$N,MATCH("SPXW "&amp;TEXT(E$1,"M/DD/YY")&amp;" C"&amp;$A21,'SPX Raw'!$B:$B,0),13)),0))/100</f>
        <v>0</v>
      </c>
      <c r="F21">
        <f>(IFERROR(IFERROR(INDEX('SPX Raw'!$A:$N,MATCH("SPX "&amp;TEXT(F$1,"M/DD/YY")&amp;" C"&amp;$A21,'SPX Raw'!$B:$B,0),13),INDEX('SPX Raw'!$A:$N,MATCH("SPXW "&amp;TEXT(F$1,"M/DD/YY")&amp;" C"&amp;$A21,'SPX Raw'!$B:$B,0),13)),0))/100</f>
        <v>0</v>
      </c>
      <c r="G21">
        <f>(IFERROR(IFERROR(INDEX('SPX Raw'!$A:$N,MATCH("SPX "&amp;TEXT(G$1,"M/DD/YY")&amp;" C"&amp;$A21,'SPX Raw'!$B:$B,0),13),INDEX('SPX Raw'!$A:$N,MATCH("SPXW "&amp;TEXT(G$1,"M/DD/YY")&amp;" C"&amp;$A21,'SPX Raw'!$B:$B,0),13)),0))/100</f>
        <v>0</v>
      </c>
      <c r="H21">
        <f>(IFERROR(IFERROR(INDEX('SPX Raw'!$A:$N,MATCH("SPX "&amp;TEXT(H$1,"M/DD/YY")&amp;" C"&amp;$A21,'SPX Raw'!$B:$B,0),13),INDEX('SPX Raw'!$A:$N,MATCH("SPXW "&amp;TEXT(H$1,"M/DD/YY")&amp;" C"&amp;$A21,'SPX Raw'!$B:$B,0),13)),0))/100</f>
        <v>0.15728131080000002</v>
      </c>
      <c r="I21">
        <f>(IFERROR(IFERROR(INDEX('SPX Raw'!$A:$N,MATCH("SPX "&amp;TEXT(I$1,"M/DD/YY")&amp;" C"&amp;$A21,'SPX Raw'!$B:$B,0),13),INDEX('SPX Raw'!$A:$N,MATCH("SPXW "&amp;TEXT(I$1,"M/DD/YY")&amp;" C"&amp;$A21,'SPX Raw'!$B:$B,0),13)),0))/100</f>
        <v>0.15824055440000001</v>
      </c>
      <c r="J21">
        <f>(IFERROR(IFERROR(INDEX('SPX Raw'!$A:$N,MATCH("SPX "&amp;TEXT(J$1,"M/DD/YY")&amp;" C"&amp;$A21,'SPX Raw'!$B:$B,0),13),INDEX('SPX Raw'!$A:$N,MATCH("SPXW "&amp;TEXT(J$1,"M/DD/YY")&amp;" C"&amp;$A21,'SPX Raw'!$B:$B,0),13)),0))/100</f>
        <v>0.16114810380000003</v>
      </c>
      <c r="K21">
        <f>(IFERROR(IFERROR(INDEX('SPX Raw'!$A:$N,MATCH("SPX "&amp;TEXT(K$1,"M/DD/YY")&amp;" C"&amp;$A21,'SPX Raw'!$B:$B,0),13),INDEX('SPX Raw'!$A:$N,MATCH("SPXW "&amp;TEXT(K$1,"M/DD/YY")&amp;" C"&amp;$A21,'SPX Raw'!$B:$B,0),13)),0))/100</f>
        <v>0.1638476898</v>
      </c>
      <c r="L21">
        <f>(IFERROR(IFERROR(INDEX('SPX Raw'!$A:$N,MATCH("SPX "&amp;TEXT(L$1,"M/DD/YY")&amp;" C"&amp;$A21,'SPX Raw'!$B:$B,0),13),INDEX('SPX Raw'!$A:$N,MATCH("SPXW "&amp;TEXT(L$1,"M/DD/YY")&amp;" C"&amp;$A21,'SPX Raw'!$B:$B,0),13)),0))/100</f>
        <v>0.16633173289999997</v>
      </c>
      <c r="M21">
        <f>(IFERROR(IFERROR(INDEX('SPX Raw'!$A:$N,MATCH("SPX "&amp;TEXT(M$1,"M/DD/YY")&amp;" C"&amp;$A21,'SPX Raw'!$B:$B,0),13),INDEX('SPX Raw'!$A:$N,MATCH("SPXW "&amp;TEXT(M$1,"M/DD/YY")&amp;" C"&amp;$A21,'SPX Raw'!$B:$B,0),13)),0))/100</f>
        <v>0.1680070927</v>
      </c>
      <c r="N21">
        <f>(IFERROR(IFERROR(INDEX('SPX Raw'!$A:$N,MATCH("SPX "&amp;TEXT(N$1,"M/DD/YY")&amp;" C"&amp;$A21,'SPX Raw'!$B:$B,0),13),INDEX('SPX Raw'!$A:$N,MATCH("SPXW "&amp;TEXT(N$1,"M/DD/YY")&amp;" C"&amp;$A21,'SPX Raw'!$B:$B,0),13)),0))/100</f>
        <v>0.17199810560000001</v>
      </c>
      <c r="O21">
        <f>(IFERROR(IFERROR(INDEX('SPX Raw'!$A:$N,MATCH("SPX "&amp;TEXT(O$1,"M/DD/YY")&amp;" C"&amp;$A21,'SPX Raw'!$B:$B,0),13),INDEX('SPX Raw'!$A:$N,MATCH("SPXW "&amp;TEXT(O$1,"M/DD/YY")&amp;" C"&amp;$A21,'SPX Raw'!$B:$B,0),13)),0))/100</f>
        <v>0.17305744789999999</v>
      </c>
      <c r="P21">
        <f>(IFERROR(IFERROR(INDEX('SPX Raw'!$A:$N,MATCH("SPX "&amp;TEXT(P$1,"M/DD/YY")&amp;" C"&amp;$A21,'SPX Raw'!$B:$B,0),13),INDEX('SPX Raw'!$A:$N,MATCH("SPXW "&amp;TEXT(P$1,"M/DD/YY")&amp;" C"&amp;$A21,'SPX Raw'!$B:$B,0),13)),0))/100</f>
        <v>0.173599119</v>
      </c>
      <c r="Q21">
        <f>(IFERROR(IFERROR(INDEX('SPX Raw'!$A:$N,MATCH("SPX "&amp;TEXT(Q$1,"M/DD/YY")&amp;" C"&amp;$A21,'SPX Raw'!$B:$B,0),13),INDEX('SPX Raw'!$A:$N,MATCH("SPXW "&amp;TEXT(Q$1,"M/DD/YY")&amp;" C"&amp;$A21,'SPX Raw'!$B:$B,0),13)),0))/100</f>
        <v>0</v>
      </c>
      <c r="R21">
        <f>(IFERROR(IFERROR(INDEX('SPX Raw'!$A:$N,MATCH("SPX "&amp;TEXT(R$1,"M/DD/YY")&amp;" C"&amp;$A21,'SPX Raw'!$B:$B,0),13),INDEX('SPX Raw'!$A:$N,MATCH("SPXW "&amp;TEXT(R$1,"M/DD/YY")&amp;" C"&amp;$A21,'SPX Raw'!$B:$B,0),13)),0))/100</f>
        <v>0</v>
      </c>
      <c r="S21">
        <f>(IFERROR(IFERROR(INDEX('SPX Raw'!$A:$N,MATCH("SPX "&amp;TEXT(S$1,"M/DD/YY")&amp;" C"&amp;$A21,'SPX Raw'!$B:$B,0),13),INDEX('SPX Raw'!$A:$N,MATCH("SPXW "&amp;TEXT(S$1,"M/DD/YY")&amp;" C"&amp;$A21,'SPX Raw'!$B:$B,0),13)),0))/100</f>
        <v>0</v>
      </c>
    </row>
    <row r="22" spans="1:19" x14ac:dyDescent="0.3">
      <c r="A22" s="1">
        <v>4400</v>
      </c>
      <c r="B22">
        <f>(IFERROR(IFERROR(INDEX('SPX Raw'!$A:$N,MATCH("SPX "&amp;TEXT(B$1,"M/DD/YY")&amp;" C"&amp;$A22,'SPX Raw'!$B:$B,0),13),INDEX('SPX Raw'!$A:$N,MATCH("SPXW "&amp;TEXT(B$1,"M/DD/YY")&amp;" C"&amp;$A22,'SPX Raw'!$B:$B,0),13)),0))/100</f>
        <v>0</v>
      </c>
      <c r="C22">
        <f>(IFERROR(IFERROR(INDEX('SPX Raw'!$A:$N,MATCH("SPX "&amp;TEXT(C$1,"M/DD/YY")&amp;" C"&amp;$A22,'SPX Raw'!$B:$B,0),13),INDEX('SPX Raw'!$A:$N,MATCH("SPXW "&amp;TEXT(C$1,"M/DD/YY")&amp;" C"&amp;$A22,'SPX Raw'!$B:$B,0),13)),0))/100</f>
        <v>0</v>
      </c>
      <c r="D22">
        <f>(IFERROR(IFERROR(INDEX('SPX Raw'!$A:$N,MATCH("SPX "&amp;TEXT(D$1,"M/DD/YY")&amp;" C"&amp;$A22,'SPX Raw'!$B:$B,0),13),INDEX('SPX Raw'!$A:$N,MATCH("SPXW "&amp;TEXT(D$1,"M/DD/YY")&amp;" C"&amp;$A22,'SPX Raw'!$B:$B,0),13)),0))/100</f>
        <v>0</v>
      </c>
      <c r="E22">
        <f>(IFERROR(IFERROR(INDEX('SPX Raw'!$A:$N,MATCH("SPX "&amp;TEXT(E$1,"M/DD/YY")&amp;" C"&amp;$A22,'SPX Raw'!$B:$B,0),13),INDEX('SPX Raw'!$A:$N,MATCH("SPXW "&amp;TEXT(E$1,"M/DD/YY")&amp;" C"&amp;$A22,'SPX Raw'!$B:$B,0),13)),0))/100</f>
        <v>0</v>
      </c>
      <c r="F22">
        <f>(IFERROR(IFERROR(INDEX('SPX Raw'!$A:$N,MATCH("SPX "&amp;TEXT(F$1,"M/DD/YY")&amp;" C"&amp;$A22,'SPX Raw'!$B:$B,0),13),INDEX('SPX Raw'!$A:$N,MATCH("SPXW "&amp;TEXT(F$1,"M/DD/YY")&amp;" C"&amp;$A22,'SPX Raw'!$B:$B,0),13)),0))/100</f>
        <v>0</v>
      </c>
      <c r="G22">
        <f>(IFERROR(IFERROR(INDEX('SPX Raw'!$A:$N,MATCH("SPX "&amp;TEXT(G$1,"M/DD/YY")&amp;" C"&amp;$A22,'SPX Raw'!$B:$B,0),13),INDEX('SPX Raw'!$A:$N,MATCH("SPXW "&amp;TEXT(G$1,"M/DD/YY")&amp;" C"&amp;$A22,'SPX Raw'!$B:$B,0),13)),0))/100</f>
        <v>0</v>
      </c>
      <c r="H22">
        <f>(IFERROR(IFERROR(INDEX('SPX Raw'!$A:$N,MATCH("SPX "&amp;TEXT(H$1,"M/DD/YY")&amp;" C"&amp;$A22,'SPX Raw'!$B:$B,0),13),INDEX('SPX Raw'!$A:$N,MATCH("SPXW "&amp;TEXT(H$1,"M/DD/YY")&amp;" C"&amp;$A22,'SPX Raw'!$B:$B,0),13)),0))/100</f>
        <v>0.15462670049999999</v>
      </c>
      <c r="I22">
        <f>(IFERROR(IFERROR(INDEX('SPX Raw'!$A:$N,MATCH("SPX "&amp;TEXT(I$1,"M/DD/YY")&amp;" C"&amp;$A22,'SPX Raw'!$B:$B,0),13),INDEX('SPX Raw'!$A:$N,MATCH("SPXW "&amp;TEXT(I$1,"M/DD/YY")&amp;" C"&amp;$A22,'SPX Raw'!$B:$B,0),13)),0))/100</f>
        <v>0.1559440231</v>
      </c>
      <c r="J22">
        <f>(IFERROR(IFERROR(INDEX('SPX Raw'!$A:$N,MATCH("SPX "&amp;TEXT(J$1,"M/DD/YY")&amp;" C"&amp;$A22,'SPX Raw'!$B:$B,0),13),INDEX('SPX Raw'!$A:$N,MATCH("SPXW "&amp;TEXT(J$1,"M/DD/YY")&amp;" C"&amp;$A22,'SPX Raw'!$B:$B,0),13)),0))/100</f>
        <v>0.1589075361</v>
      </c>
      <c r="K22">
        <f>(IFERROR(IFERROR(INDEX('SPX Raw'!$A:$N,MATCH("SPX "&amp;TEXT(K$1,"M/DD/YY")&amp;" C"&amp;$A22,'SPX Raw'!$B:$B,0),13),INDEX('SPX Raw'!$A:$N,MATCH("SPXW "&amp;TEXT(K$1,"M/DD/YY")&amp;" C"&amp;$A22,'SPX Raw'!$B:$B,0),13)),0))/100</f>
        <v>0.16169862129999998</v>
      </c>
      <c r="L22">
        <f>(IFERROR(IFERROR(INDEX('SPX Raw'!$A:$N,MATCH("SPX "&amp;TEXT(L$1,"M/DD/YY")&amp;" C"&amp;$A22,'SPX Raw'!$B:$B,0),13),INDEX('SPX Raw'!$A:$N,MATCH("SPXW "&amp;TEXT(L$1,"M/DD/YY")&amp;" C"&amp;$A22,'SPX Raw'!$B:$B,0),13)),0))/100</f>
        <v>0.16432452560000002</v>
      </c>
      <c r="M22">
        <f>(IFERROR(IFERROR(INDEX('SPX Raw'!$A:$N,MATCH("SPX "&amp;TEXT(M$1,"M/DD/YY")&amp;" C"&amp;$A22,'SPX Raw'!$B:$B,0),13),INDEX('SPX Raw'!$A:$N,MATCH("SPXW "&amp;TEXT(M$1,"M/DD/YY")&amp;" C"&amp;$A22,'SPX Raw'!$B:$B,0),13)),0))/100</f>
        <v>0.16608325359999998</v>
      </c>
      <c r="N22">
        <f>(IFERROR(IFERROR(INDEX('SPX Raw'!$A:$N,MATCH("SPX "&amp;TEXT(N$1,"M/DD/YY")&amp;" C"&amp;$A22,'SPX Raw'!$B:$B,0),13),INDEX('SPX Raw'!$A:$N,MATCH("SPXW "&amp;TEXT(N$1,"M/DD/YY")&amp;" C"&amp;$A22,'SPX Raw'!$B:$B,0),13)),0))/100</f>
        <v>0.17018254739999999</v>
      </c>
      <c r="O22">
        <f>(IFERROR(IFERROR(INDEX('SPX Raw'!$A:$N,MATCH("SPX "&amp;TEXT(O$1,"M/DD/YY")&amp;" C"&amp;$A22,'SPX Raw'!$B:$B,0),13),INDEX('SPX Raw'!$A:$N,MATCH("SPXW "&amp;TEXT(O$1,"M/DD/YY")&amp;" C"&amp;$A22,'SPX Raw'!$B:$B,0),13)),0))/100</f>
        <v>0.17130289470000001</v>
      </c>
      <c r="P22">
        <f>(IFERROR(IFERROR(INDEX('SPX Raw'!$A:$N,MATCH("SPX "&amp;TEXT(P$1,"M/DD/YY")&amp;" C"&amp;$A22,'SPX Raw'!$B:$B,0),13),INDEX('SPX Raw'!$A:$N,MATCH("SPXW "&amp;TEXT(P$1,"M/DD/YY")&amp;" C"&amp;$A22,'SPX Raw'!$B:$B,0),13)),0))/100</f>
        <v>0.17191252469999999</v>
      </c>
      <c r="Q22">
        <f>(IFERROR(IFERROR(INDEX('SPX Raw'!$A:$N,MATCH("SPX "&amp;TEXT(Q$1,"M/DD/YY")&amp;" C"&amp;$A22,'SPX Raw'!$B:$B,0),13),INDEX('SPX Raw'!$A:$N,MATCH("SPXW "&amp;TEXT(Q$1,"M/DD/YY")&amp;" C"&amp;$A22,'SPX Raw'!$B:$B,0),13)),0))/100</f>
        <v>0.17823595319999999</v>
      </c>
      <c r="R22">
        <f>(IFERROR(IFERROR(INDEX('SPX Raw'!$A:$N,MATCH("SPX "&amp;TEXT(R$1,"M/DD/YY")&amp;" C"&amp;$A22,'SPX Raw'!$B:$B,0),13),INDEX('SPX Raw'!$A:$N,MATCH("SPXW "&amp;TEXT(R$1,"M/DD/YY")&amp;" C"&amp;$A22,'SPX Raw'!$B:$B,0),13)),0))/100</f>
        <v>0.1829436659</v>
      </c>
      <c r="S22">
        <f>(IFERROR(IFERROR(INDEX('SPX Raw'!$A:$N,MATCH("SPX "&amp;TEXT(S$1,"M/DD/YY")&amp;" C"&amp;$A22,'SPX Raw'!$B:$B,0),13),INDEX('SPX Raw'!$A:$N,MATCH("SPXW "&amp;TEXT(S$1,"M/DD/YY")&amp;" C"&amp;$A22,'SPX Raw'!$B:$B,0),13)),0))/100</f>
        <v>0.18962793280000001</v>
      </c>
    </row>
    <row r="23" spans="1:19" x14ac:dyDescent="0.3">
      <c r="A23" s="1">
        <v>4410</v>
      </c>
      <c r="B23">
        <f>(IFERROR(IFERROR(INDEX('SPX Raw'!$A:$N,MATCH("SPX "&amp;TEXT(B$1,"M/DD/YY")&amp;" C"&amp;$A23,'SPX Raw'!$B:$B,0),13),INDEX('SPX Raw'!$A:$N,MATCH("SPXW "&amp;TEXT(B$1,"M/DD/YY")&amp;" C"&amp;$A23,'SPX Raw'!$B:$B,0),13)),0))/100</f>
        <v>0</v>
      </c>
      <c r="C23">
        <f>(IFERROR(IFERROR(INDEX('SPX Raw'!$A:$N,MATCH("SPX "&amp;TEXT(C$1,"M/DD/YY")&amp;" C"&amp;$A23,'SPX Raw'!$B:$B,0),13),INDEX('SPX Raw'!$A:$N,MATCH("SPXW "&amp;TEXT(C$1,"M/DD/YY")&amp;" C"&amp;$A23,'SPX Raw'!$B:$B,0),13)),0))/100</f>
        <v>0</v>
      </c>
      <c r="D23">
        <f>(IFERROR(IFERROR(INDEX('SPX Raw'!$A:$N,MATCH("SPX "&amp;TEXT(D$1,"M/DD/YY")&amp;" C"&amp;$A23,'SPX Raw'!$B:$B,0),13),INDEX('SPX Raw'!$A:$N,MATCH("SPXW "&amp;TEXT(D$1,"M/DD/YY")&amp;" C"&amp;$A23,'SPX Raw'!$B:$B,0),13)),0))/100</f>
        <v>0</v>
      </c>
      <c r="E23">
        <f>(IFERROR(IFERROR(INDEX('SPX Raw'!$A:$N,MATCH("SPX "&amp;TEXT(E$1,"M/DD/YY")&amp;" C"&amp;$A23,'SPX Raw'!$B:$B,0),13),INDEX('SPX Raw'!$A:$N,MATCH("SPXW "&amp;TEXT(E$1,"M/DD/YY")&amp;" C"&amp;$A23,'SPX Raw'!$B:$B,0),13)),0))/100</f>
        <v>0</v>
      </c>
      <c r="F23">
        <f>(IFERROR(IFERROR(INDEX('SPX Raw'!$A:$N,MATCH("SPX "&amp;TEXT(F$1,"M/DD/YY")&amp;" C"&amp;$A23,'SPX Raw'!$B:$B,0),13),INDEX('SPX Raw'!$A:$N,MATCH("SPXW "&amp;TEXT(F$1,"M/DD/YY")&amp;" C"&amp;$A23,'SPX Raw'!$B:$B,0),13)),0))/100</f>
        <v>0.14648025689999999</v>
      </c>
      <c r="G23">
        <f>(IFERROR(IFERROR(INDEX('SPX Raw'!$A:$N,MATCH("SPX "&amp;TEXT(G$1,"M/DD/YY")&amp;" C"&amp;$A23,'SPX Raw'!$B:$B,0),13),INDEX('SPX Raw'!$A:$N,MATCH("SPXW "&amp;TEXT(G$1,"M/DD/YY")&amp;" C"&amp;$A23,'SPX Raw'!$B:$B,0),13)),0))/100</f>
        <v>0.1516236386</v>
      </c>
      <c r="H23">
        <f>(IFERROR(IFERROR(INDEX('SPX Raw'!$A:$N,MATCH("SPX "&amp;TEXT(H$1,"M/DD/YY")&amp;" C"&amp;$A23,'SPX Raw'!$B:$B,0),13),INDEX('SPX Raw'!$A:$N,MATCH("SPXW "&amp;TEXT(H$1,"M/DD/YY")&amp;" C"&amp;$A23,'SPX Raw'!$B:$B,0),13)),0))/100</f>
        <v>0</v>
      </c>
      <c r="I23">
        <f>(IFERROR(IFERROR(INDEX('SPX Raw'!$A:$N,MATCH("SPX "&amp;TEXT(I$1,"M/DD/YY")&amp;" C"&amp;$A23,'SPX Raw'!$B:$B,0),13),INDEX('SPX Raw'!$A:$N,MATCH("SPXW "&amp;TEXT(I$1,"M/DD/YY")&amp;" C"&amp;$A23,'SPX Raw'!$B:$B,0),13)),0))/100</f>
        <v>0</v>
      </c>
      <c r="J23">
        <f>(IFERROR(IFERROR(INDEX('SPX Raw'!$A:$N,MATCH("SPX "&amp;TEXT(J$1,"M/DD/YY")&amp;" C"&amp;$A23,'SPX Raw'!$B:$B,0),13),INDEX('SPX Raw'!$A:$N,MATCH("SPXW "&amp;TEXT(J$1,"M/DD/YY")&amp;" C"&amp;$A23,'SPX Raw'!$B:$B,0),13)),0))/100</f>
        <v>0</v>
      </c>
      <c r="K23">
        <f>(IFERROR(IFERROR(INDEX('SPX Raw'!$A:$N,MATCH("SPX "&amp;TEXT(K$1,"M/DD/YY")&amp;" C"&amp;$A23,'SPX Raw'!$B:$B,0),13),INDEX('SPX Raw'!$A:$N,MATCH("SPXW "&amp;TEXT(K$1,"M/DD/YY")&amp;" C"&amp;$A23,'SPX Raw'!$B:$B,0),13)),0))/100</f>
        <v>0</v>
      </c>
      <c r="L23">
        <f>(IFERROR(IFERROR(INDEX('SPX Raw'!$A:$N,MATCH("SPX "&amp;TEXT(L$1,"M/DD/YY")&amp;" C"&amp;$A23,'SPX Raw'!$B:$B,0),13),INDEX('SPX Raw'!$A:$N,MATCH("SPXW "&amp;TEXT(L$1,"M/DD/YY")&amp;" C"&amp;$A23,'SPX Raw'!$B:$B,0),13)),0))/100</f>
        <v>0</v>
      </c>
      <c r="M23">
        <f>(IFERROR(IFERROR(INDEX('SPX Raw'!$A:$N,MATCH("SPX "&amp;TEXT(M$1,"M/DD/YY")&amp;" C"&amp;$A23,'SPX Raw'!$B:$B,0),13),INDEX('SPX Raw'!$A:$N,MATCH("SPXW "&amp;TEXT(M$1,"M/DD/YY")&amp;" C"&amp;$A23,'SPX Raw'!$B:$B,0),13)),0))/100</f>
        <v>0</v>
      </c>
      <c r="N23">
        <f>(IFERROR(IFERROR(INDEX('SPX Raw'!$A:$N,MATCH("SPX "&amp;TEXT(N$1,"M/DD/YY")&amp;" C"&amp;$A23,'SPX Raw'!$B:$B,0),13),INDEX('SPX Raw'!$A:$N,MATCH("SPXW "&amp;TEXT(N$1,"M/DD/YY")&amp;" C"&amp;$A23,'SPX Raw'!$B:$B,0),13)),0))/100</f>
        <v>0</v>
      </c>
      <c r="O23">
        <f>(IFERROR(IFERROR(INDEX('SPX Raw'!$A:$N,MATCH("SPX "&amp;TEXT(O$1,"M/DD/YY")&amp;" C"&amp;$A23,'SPX Raw'!$B:$B,0),13),INDEX('SPX Raw'!$A:$N,MATCH("SPXW "&amp;TEXT(O$1,"M/DD/YY")&amp;" C"&amp;$A23,'SPX Raw'!$B:$B,0),13)),0))/100</f>
        <v>0</v>
      </c>
      <c r="P23">
        <f>(IFERROR(IFERROR(INDEX('SPX Raw'!$A:$N,MATCH("SPX "&amp;TEXT(P$1,"M/DD/YY")&amp;" C"&amp;$A23,'SPX Raw'!$B:$B,0),13),INDEX('SPX Raw'!$A:$N,MATCH("SPXW "&amp;TEXT(P$1,"M/DD/YY")&amp;" C"&amp;$A23,'SPX Raw'!$B:$B,0),13)),0))/100</f>
        <v>0</v>
      </c>
      <c r="Q23">
        <f>(IFERROR(IFERROR(INDEX('SPX Raw'!$A:$N,MATCH("SPX "&amp;TEXT(Q$1,"M/DD/YY")&amp;" C"&amp;$A23,'SPX Raw'!$B:$B,0),13),INDEX('SPX Raw'!$A:$N,MATCH("SPXW "&amp;TEXT(Q$1,"M/DD/YY")&amp;" C"&amp;$A23,'SPX Raw'!$B:$B,0),13)),0))/100</f>
        <v>0</v>
      </c>
      <c r="R23">
        <f>(IFERROR(IFERROR(INDEX('SPX Raw'!$A:$N,MATCH("SPX "&amp;TEXT(R$1,"M/DD/YY")&amp;" C"&amp;$A23,'SPX Raw'!$B:$B,0),13),INDEX('SPX Raw'!$A:$N,MATCH("SPXW "&amp;TEXT(R$1,"M/DD/YY")&amp;" C"&amp;$A23,'SPX Raw'!$B:$B,0),13)),0))/100</f>
        <v>0</v>
      </c>
      <c r="S23">
        <f>(IFERROR(IFERROR(INDEX('SPX Raw'!$A:$N,MATCH("SPX "&amp;TEXT(S$1,"M/DD/YY")&amp;" C"&amp;$A23,'SPX Raw'!$B:$B,0),13),INDEX('SPX Raw'!$A:$N,MATCH("SPXW "&amp;TEXT(S$1,"M/DD/YY")&amp;" C"&amp;$A23,'SPX Raw'!$B:$B,0),13)),0))/100</f>
        <v>0</v>
      </c>
    </row>
    <row r="24" spans="1:19" x14ac:dyDescent="0.3">
      <c r="A24" s="1">
        <v>4420</v>
      </c>
      <c r="B24">
        <f>(IFERROR(IFERROR(INDEX('SPX Raw'!$A:$N,MATCH("SPX "&amp;TEXT(B$1,"M/DD/YY")&amp;" C"&amp;$A24,'SPX Raw'!$B:$B,0),13),INDEX('SPX Raw'!$A:$N,MATCH("SPXW "&amp;TEXT(B$1,"M/DD/YY")&amp;" C"&amp;$A24,'SPX Raw'!$B:$B,0),13)),0))/100</f>
        <v>0</v>
      </c>
      <c r="C24">
        <f>(IFERROR(IFERROR(INDEX('SPX Raw'!$A:$N,MATCH("SPX "&amp;TEXT(C$1,"M/DD/YY")&amp;" C"&amp;$A24,'SPX Raw'!$B:$B,0),13),INDEX('SPX Raw'!$A:$N,MATCH("SPXW "&amp;TEXT(C$1,"M/DD/YY")&amp;" C"&amp;$A24,'SPX Raw'!$B:$B,0),13)),0))/100</f>
        <v>0</v>
      </c>
      <c r="D24">
        <f>(IFERROR(IFERROR(INDEX('SPX Raw'!$A:$N,MATCH("SPX "&amp;TEXT(D$1,"M/DD/YY")&amp;" C"&amp;$A24,'SPX Raw'!$B:$B,0),13),INDEX('SPX Raw'!$A:$N,MATCH("SPXW "&amp;TEXT(D$1,"M/DD/YY")&amp;" C"&amp;$A24,'SPX Raw'!$B:$B,0),13)),0))/100</f>
        <v>0</v>
      </c>
      <c r="E24">
        <f>(IFERROR(IFERROR(INDEX('SPX Raw'!$A:$N,MATCH("SPX "&amp;TEXT(E$1,"M/DD/YY")&amp;" C"&amp;$A24,'SPX Raw'!$B:$B,0),13),INDEX('SPX Raw'!$A:$N,MATCH("SPXW "&amp;TEXT(E$1,"M/DD/YY")&amp;" C"&amp;$A24,'SPX Raw'!$B:$B,0),13)),0))/100</f>
        <v>0</v>
      </c>
      <c r="F24">
        <f>(IFERROR(IFERROR(INDEX('SPX Raw'!$A:$N,MATCH("SPX "&amp;TEXT(F$1,"M/DD/YY")&amp;" C"&amp;$A24,'SPX Raw'!$B:$B,0),13),INDEX('SPX Raw'!$A:$N,MATCH("SPXW "&amp;TEXT(F$1,"M/DD/YY")&amp;" C"&amp;$A24,'SPX Raw'!$B:$B,0),13)),0))/100</f>
        <v>0.1452338403</v>
      </c>
      <c r="G24">
        <f>(IFERROR(IFERROR(INDEX('SPX Raw'!$A:$N,MATCH("SPX "&amp;TEXT(G$1,"M/DD/YY")&amp;" C"&amp;$A24,'SPX Raw'!$B:$B,0),13),INDEX('SPX Raw'!$A:$N,MATCH("SPXW "&amp;TEXT(G$1,"M/DD/YY")&amp;" C"&amp;$A24,'SPX Raw'!$B:$B,0),13)),0))/100</f>
        <v>0.15067806859999999</v>
      </c>
      <c r="H24">
        <f>(IFERROR(IFERROR(INDEX('SPX Raw'!$A:$N,MATCH("SPX "&amp;TEXT(H$1,"M/DD/YY")&amp;" C"&amp;$A24,'SPX Raw'!$B:$B,0),13),INDEX('SPX Raw'!$A:$N,MATCH("SPXW "&amp;TEXT(H$1,"M/DD/YY")&amp;" C"&amp;$A24,'SPX Raw'!$B:$B,0),13)),0))/100</f>
        <v>0</v>
      </c>
      <c r="I24">
        <f>(IFERROR(IFERROR(INDEX('SPX Raw'!$A:$N,MATCH("SPX "&amp;TEXT(I$1,"M/DD/YY")&amp;" C"&amp;$A24,'SPX Raw'!$B:$B,0),13),INDEX('SPX Raw'!$A:$N,MATCH("SPXW "&amp;TEXT(I$1,"M/DD/YY")&amp;" C"&amp;$A24,'SPX Raw'!$B:$B,0),13)),0))/100</f>
        <v>0</v>
      </c>
      <c r="J24">
        <f>(IFERROR(IFERROR(INDEX('SPX Raw'!$A:$N,MATCH("SPX "&amp;TEXT(J$1,"M/DD/YY")&amp;" C"&amp;$A24,'SPX Raw'!$B:$B,0),13),INDEX('SPX Raw'!$A:$N,MATCH("SPXW "&amp;TEXT(J$1,"M/DD/YY")&amp;" C"&amp;$A24,'SPX Raw'!$B:$B,0),13)),0))/100</f>
        <v>0</v>
      </c>
      <c r="K24">
        <f>(IFERROR(IFERROR(INDEX('SPX Raw'!$A:$N,MATCH("SPX "&amp;TEXT(K$1,"M/DD/YY")&amp;" C"&amp;$A24,'SPX Raw'!$B:$B,0),13),INDEX('SPX Raw'!$A:$N,MATCH("SPXW "&amp;TEXT(K$1,"M/DD/YY")&amp;" C"&amp;$A24,'SPX Raw'!$B:$B,0),13)),0))/100</f>
        <v>0</v>
      </c>
      <c r="L24">
        <f>(IFERROR(IFERROR(INDEX('SPX Raw'!$A:$N,MATCH("SPX "&amp;TEXT(L$1,"M/DD/YY")&amp;" C"&amp;$A24,'SPX Raw'!$B:$B,0),13),INDEX('SPX Raw'!$A:$N,MATCH("SPXW "&amp;TEXT(L$1,"M/DD/YY")&amp;" C"&amp;$A24,'SPX Raw'!$B:$B,0),13)),0))/100</f>
        <v>0</v>
      </c>
      <c r="M24">
        <f>(IFERROR(IFERROR(INDEX('SPX Raw'!$A:$N,MATCH("SPX "&amp;TEXT(M$1,"M/DD/YY")&amp;" C"&amp;$A24,'SPX Raw'!$B:$B,0),13),INDEX('SPX Raw'!$A:$N,MATCH("SPXW "&amp;TEXT(M$1,"M/DD/YY")&amp;" C"&amp;$A24,'SPX Raw'!$B:$B,0),13)),0))/100</f>
        <v>0</v>
      </c>
      <c r="N24">
        <f>(IFERROR(IFERROR(INDEX('SPX Raw'!$A:$N,MATCH("SPX "&amp;TEXT(N$1,"M/DD/YY")&amp;" C"&amp;$A24,'SPX Raw'!$B:$B,0),13),INDEX('SPX Raw'!$A:$N,MATCH("SPXW "&amp;TEXT(N$1,"M/DD/YY")&amp;" C"&amp;$A24,'SPX Raw'!$B:$B,0),13)),0))/100</f>
        <v>0</v>
      </c>
      <c r="O24">
        <f>(IFERROR(IFERROR(INDEX('SPX Raw'!$A:$N,MATCH("SPX "&amp;TEXT(O$1,"M/DD/YY")&amp;" C"&amp;$A24,'SPX Raw'!$B:$B,0),13),INDEX('SPX Raw'!$A:$N,MATCH("SPXW "&amp;TEXT(O$1,"M/DD/YY")&amp;" C"&amp;$A24,'SPX Raw'!$B:$B,0),13)),0))/100</f>
        <v>0</v>
      </c>
      <c r="P24">
        <f>(IFERROR(IFERROR(INDEX('SPX Raw'!$A:$N,MATCH("SPX "&amp;TEXT(P$1,"M/DD/YY")&amp;" C"&amp;$A24,'SPX Raw'!$B:$B,0),13),INDEX('SPX Raw'!$A:$N,MATCH("SPXW "&amp;TEXT(P$1,"M/DD/YY")&amp;" C"&amp;$A24,'SPX Raw'!$B:$B,0),13)),0))/100</f>
        <v>0</v>
      </c>
      <c r="Q24">
        <f>(IFERROR(IFERROR(INDEX('SPX Raw'!$A:$N,MATCH("SPX "&amp;TEXT(Q$1,"M/DD/YY")&amp;" C"&amp;$A24,'SPX Raw'!$B:$B,0),13),INDEX('SPX Raw'!$A:$N,MATCH("SPXW "&amp;TEXT(Q$1,"M/DD/YY")&amp;" C"&amp;$A24,'SPX Raw'!$B:$B,0),13)),0))/100</f>
        <v>0</v>
      </c>
      <c r="R24">
        <f>(IFERROR(IFERROR(INDEX('SPX Raw'!$A:$N,MATCH("SPX "&amp;TEXT(R$1,"M/DD/YY")&amp;" C"&amp;$A24,'SPX Raw'!$B:$B,0),13),INDEX('SPX Raw'!$A:$N,MATCH("SPXW "&amp;TEXT(R$1,"M/DD/YY")&amp;" C"&amp;$A24,'SPX Raw'!$B:$B,0),13)),0))/100</f>
        <v>0</v>
      </c>
      <c r="S24">
        <f>(IFERROR(IFERROR(INDEX('SPX Raw'!$A:$N,MATCH("SPX "&amp;TEXT(S$1,"M/DD/YY")&amp;" C"&amp;$A24,'SPX Raw'!$B:$B,0),13),INDEX('SPX Raw'!$A:$N,MATCH("SPXW "&amp;TEXT(S$1,"M/DD/YY")&amp;" C"&amp;$A24,'SPX Raw'!$B:$B,0),13)),0))/100</f>
        <v>0</v>
      </c>
    </row>
    <row r="25" spans="1:19" x14ac:dyDescent="0.3">
      <c r="A25" s="1">
        <v>4425</v>
      </c>
      <c r="B25">
        <f>(IFERROR(IFERROR(INDEX('SPX Raw'!$A:$N,MATCH("SPX "&amp;TEXT(B$1,"M/DD/YY")&amp;" C"&amp;$A25,'SPX Raw'!$B:$B,0),13),INDEX('SPX Raw'!$A:$N,MATCH("SPXW "&amp;TEXT(B$1,"M/DD/YY")&amp;" C"&amp;$A25,'SPX Raw'!$B:$B,0),13)),0))/100</f>
        <v>0</v>
      </c>
      <c r="C25">
        <f>(IFERROR(IFERROR(INDEX('SPX Raw'!$A:$N,MATCH("SPX "&amp;TEXT(C$1,"M/DD/YY")&amp;" C"&amp;$A25,'SPX Raw'!$B:$B,0),13),INDEX('SPX Raw'!$A:$N,MATCH("SPXW "&amp;TEXT(C$1,"M/DD/YY")&amp;" C"&amp;$A25,'SPX Raw'!$B:$B,0),13)),0))/100</f>
        <v>0</v>
      </c>
      <c r="D25">
        <f>(IFERROR(IFERROR(INDEX('SPX Raw'!$A:$N,MATCH("SPX "&amp;TEXT(D$1,"M/DD/YY")&amp;" C"&amp;$A25,'SPX Raw'!$B:$B,0),13),INDEX('SPX Raw'!$A:$N,MATCH("SPXW "&amp;TEXT(D$1,"M/DD/YY")&amp;" C"&amp;$A25,'SPX Raw'!$B:$B,0),13)),0))/100</f>
        <v>0</v>
      </c>
      <c r="E25">
        <f>(IFERROR(IFERROR(INDEX('SPX Raw'!$A:$N,MATCH("SPX "&amp;TEXT(E$1,"M/DD/YY")&amp;" C"&amp;$A25,'SPX Raw'!$B:$B,0),13),INDEX('SPX Raw'!$A:$N,MATCH("SPXW "&amp;TEXT(E$1,"M/DD/YY")&amp;" C"&amp;$A25,'SPX Raw'!$B:$B,0),13)),0))/100</f>
        <v>0</v>
      </c>
      <c r="F25">
        <f>(IFERROR(IFERROR(INDEX('SPX Raw'!$A:$N,MATCH("SPX "&amp;TEXT(F$1,"M/DD/YY")&amp;" C"&amp;$A25,'SPX Raw'!$B:$B,0),13),INDEX('SPX Raw'!$A:$N,MATCH("SPXW "&amp;TEXT(F$1,"M/DD/YY")&amp;" C"&amp;$A25,'SPX Raw'!$B:$B,0),13)),0))/100</f>
        <v>0.1446900042</v>
      </c>
      <c r="G25">
        <f>(IFERROR(IFERROR(INDEX('SPX Raw'!$A:$N,MATCH("SPX "&amp;TEXT(G$1,"M/DD/YY")&amp;" C"&amp;$A25,'SPX Raw'!$B:$B,0),13),INDEX('SPX Raw'!$A:$N,MATCH("SPXW "&amp;TEXT(G$1,"M/DD/YY")&amp;" C"&amp;$A25,'SPX Raw'!$B:$B,0),13)),0))/100</f>
        <v>0.1501679346</v>
      </c>
      <c r="H25">
        <f>(IFERROR(IFERROR(INDEX('SPX Raw'!$A:$N,MATCH("SPX "&amp;TEXT(H$1,"M/DD/YY")&amp;" C"&amp;$A25,'SPX Raw'!$B:$B,0),13),INDEX('SPX Raw'!$A:$N,MATCH("SPXW "&amp;TEXT(H$1,"M/DD/YY")&amp;" C"&amp;$A25,'SPX Raw'!$B:$B,0),13)),0))/100</f>
        <v>0.15227340959999999</v>
      </c>
      <c r="I25">
        <f>(IFERROR(IFERROR(INDEX('SPX Raw'!$A:$N,MATCH("SPX "&amp;TEXT(I$1,"M/DD/YY")&amp;" C"&amp;$A25,'SPX Raw'!$B:$B,0),13),INDEX('SPX Raw'!$A:$N,MATCH("SPXW "&amp;TEXT(I$1,"M/DD/YY")&amp;" C"&amp;$A25,'SPX Raw'!$B:$B,0),13)),0))/100</f>
        <v>0.15371050999999999</v>
      </c>
      <c r="J25">
        <f>(IFERROR(IFERROR(INDEX('SPX Raw'!$A:$N,MATCH("SPX "&amp;TEXT(J$1,"M/DD/YY")&amp;" C"&amp;$A25,'SPX Raw'!$B:$B,0),13),INDEX('SPX Raw'!$A:$N,MATCH("SPXW "&amp;TEXT(J$1,"M/DD/YY")&amp;" C"&amp;$A25,'SPX Raw'!$B:$B,0),13)),0))/100</f>
        <v>0.15674164460000001</v>
      </c>
      <c r="K25">
        <f>(IFERROR(IFERROR(INDEX('SPX Raw'!$A:$N,MATCH("SPX "&amp;TEXT(K$1,"M/DD/YY")&amp;" C"&amp;$A25,'SPX Raw'!$B:$B,0),13),INDEX('SPX Raw'!$A:$N,MATCH("SPXW "&amp;TEXT(K$1,"M/DD/YY")&amp;" C"&amp;$A25,'SPX Raw'!$B:$B,0),13)),0))/100</f>
        <v>0.15939028</v>
      </c>
      <c r="L25">
        <f>(IFERROR(IFERROR(INDEX('SPX Raw'!$A:$N,MATCH("SPX "&amp;TEXT(L$1,"M/DD/YY")&amp;" C"&amp;$A25,'SPX Raw'!$B:$B,0),13),INDEX('SPX Raw'!$A:$N,MATCH("SPXW "&amp;TEXT(L$1,"M/DD/YY")&amp;" C"&amp;$A25,'SPX Raw'!$B:$B,0),13)),0))/100</f>
        <v>0.16234470479999999</v>
      </c>
      <c r="M25">
        <f>(IFERROR(IFERROR(INDEX('SPX Raw'!$A:$N,MATCH("SPX "&amp;TEXT(M$1,"M/DD/YY")&amp;" C"&amp;$A25,'SPX Raw'!$B:$B,0),13),INDEX('SPX Raw'!$A:$N,MATCH("SPXW "&amp;TEXT(M$1,"M/DD/YY")&amp;" C"&amp;$A25,'SPX Raw'!$B:$B,0),13)),0))/100</f>
        <v>0.16417798309999998</v>
      </c>
      <c r="N25">
        <f>(IFERROR(IFERROR(INDEX('SPX Raw'!$A:$N,MATCH("SPX "&amp;TEXT(N$1,"M/DD/YY")&amp;" C"&amp;$A25,'SPX Raw'!$B:$B,0),13),INDEX('SPX Raw'!$A:$N,MATCH("SPXW "&amp;TEXT(N$1,"M/DD/YY")&amp;" C"&amp;$A25,'SPX Raw'!$B:$B,0),13)),0))/100</f>
        <v>0.1683317574</v>
      </c>
      <c r="O25">
        <f>(IFERROR(IFERROR(INDEX('SPX Raw'!$A:$N,MATCH("SPX "&amp;TEXT(O$1,"M/DD/YY")&amp;" C"&amp;$A25,'SPX Raw'!$B:$B,0),13),INDEX('SPX Raw'!$A:$N,MATCH("SPXW "&amp;TEXT(O$1,"M/DD/YY")&amp;" C"&amp;$A25,'SPX Raw'!$B:$B,0),13)),0))/100</f>
        <v>0.16955141330000001</v>
      </c>
      <c r="P25">
        <f>(IFERROR(IFERROR(INDEX('SPX Raw'!$A:$N,MATCH("SPX "&amp;TEXT(P$1,"M/DD/YY")&amp;" C"&amp;$A25,'SPX Raw'!$B:$B,0),13),INDEX('SPX Raw'!$A:$N,MATCH("SPXW "&amp;TEXT(P$1,"M/DD/YY")&amp;" C"&amp;$A25,'SPX Raw'!$B:$B,0),13)),0))/100</f>
        <v>0.17020574090000001</v>
      </c>
      <c r="Q25">
        <f>(IFERROR(IFERROR(INDEX('SPX Raw'!$A:$N,MATCH("SPX "&amp;TEXT(Q$1,"M/DD/YY")&amp;" C"&amp;$A25,'SPX Raw'!$B:$B,0),13),INDEX('SPX Raw'!$A:$N,MATCH("SPXW "&amp;TEXT(Q$1,"M/DD/YY")&amp;" C"&amp;$A25,'SPX Raw'!$B:$B,0),13)),0))/100</f>
        <v>0</v>
      </c>
      <c r="R25">
        <f>(IFERROR(IFERROR(INDEX('SPX Raw'!$A:$N,MATCH("SPX "&amp;TEXT(R$1,"M/DD/YY")&amp;" C"&amp;$A25,'SPX Raw'!$B:$B,0),13),INDEX('SPX Raw'!$A:$N,MATCH("SPXW "&amp;TEXT(R$1,"M/DD/YY")&amp;" C"&amp;$A25,'SPX Raw'!$B:$B,0),13)),0))/100</f>
        <v>0</v>
      </c>
      <c r="S25">
        <f>(IFERROR(IFERROR(INDEX('SPX Raw'!$A:$N,MATCH("SPX "&amp;TEXT(S$1,"M/DD/YY")&amp;" C"&amp;$A25,'SPX Raw'!$B:$B,0),13),INDEX('SPX Raw'!$A:$N,MATCH("SPXW "&amp;TEXT(S$1,"M/DD/YY")&amp;" C"&amp;$A25,'SPX Raw'!$B:$B,0),13)),0))/100</f>
        <v>0</v>
      </c>
    </row>
    <row r="26" spans="1:19" x14ac:dyDescent="0.3">
      <c r="A26" s="1">
        <v>4430</v>
      </c>
      <c r="B26">
        <f>(IFERROR(IFERROR(INDEX('SPX Raw'!$A:$N,MATCH("SPX "&amp;TEXT(B$1,"M/DD/YY")&amp;" C"&amp;$A26,'SPX Raw'!$B:$B,0),13),INDEX('SPX Raw'!$A:$N,MATCH("SPXW "&amp;TEXT(B$1,"M/DD/YY")&amp;" C"&amp;$A26,'SPX Raw'!$B:$B,0),13)),0))/100</f>
        <v>0</v>
      </c>
      <c r="C26">
        <f>(IFERROR(IFERROR(INDEX('SPX Raw'!$A:$N,MATCH("SPX "&amp;TEXT(C$1,"M/DD/YY")&amp;" C"&amp;$A26,'SPX Raw'!$B:$B,0),13),INDEX('SPX Raw'!$A:$N,MATCH("SPXW "&amp;TEXT(C$1,"M/DD/YY")&amp;" C"&amp;$A26,'SPX Raw'!$B:$B,0),13)),0))/100</f>
        <v>0</v>
      </c>
      <c r="D26">
        <f>(IFERROR(IFERROR(INDEX('SPX Raw'!$A:$N,MATCH("SPX "&amp;TEXT(D$1,"M/DD/YY")&amp;" C"&amp;$A26,'SPX Raw'!$B:$B,0),13),INDEX('SPX Raw'!$A:$N,MATCH("SPXW "&amp;TEXT(D$1,"M/DD/YY")&amp;" C"&amp;$A26,'SPX Raw'!$B:$B,0),13)),0))/100</f>
        <v>0</v>
      </c>
      <c r="E26">
        <f>(IFERROR(IFERROR(INDEX('SPX Raw'!$A:$N,MATCH("SPX "&amp;TEXT(E$1,"M/DD/YY")&amp;" C"&amp;$A26,'SPX Raw'!$B:$B,0),13),INDEX('SPX Raw'!$A:$N,MATCH("SPXW "&amp;TEXT(E$1,"M/DD/YY")&amp;" C"&amp;$A26,'SPX Raw'!$B:$B,0),13)),0))/100</f>
        <v>0</v>
      </c>
      <c r="F26">
        <f>(IFERROR(IFERROR(INDEX('SPX Raw'!$A:$N,MATCH("SPX "&amp;TEXT(F$1,"M/DD/YY")&amp;" C"&amp;$A26,'SPX Raw'!$B:$B,0),13),INDEX('SPX Raw'!$A:$N,MATCH("SPXW "&amp;TEXT(F$1,"M/DD/YY")&amp;" C"&amp;$A26,'SPX Raw'!$B:$B,0),13)),0))/100</f>
        <v>0.1442144595</v>
      </c>
      <c r="G26">
        <f>(IFERROR(IFERROR(INDEX('SPX Raw'!$A:$N,MATCH("SPX "&amp;TEXT(G$1,"M/DD/YY")&amp;" C"&amp;$A26,'SPX Raw'!$B:$B,0),13),INDEX('SPX Raw'!$A:$N,MATCH("SPXW "&amp;TEXT(G$1,"M/DD/YY")&amp;" C"&amp;$A26,'SPX Raw'!$B:$B,0),13)),0))/100</f>
        <v>0.1495468788</v>
      </c>
      <c r="H26">
        <f>(IFERROR(IFERROR(INDEX('SPX Raw'!$A:$N,MATCH("SPX "&amp;TEXT(H$1,"M/DD/YY")&amp;" C"&amp;$A26,'SPX Raw'!$B:$B,0),13),INDEX('SPX Raw'!$A:$N,MATCH("SPXW "&amp;TEXT(H$1,"M/DD/YY")&amp;" C"&amp;$A26,'SPX Raw'!$B:$B,0),13)),0))/100</f>
        <v>0</v>
      </c>
      <c r="I26">
        <f>(IFERROR(IFERROR(INDEX('SPX Raw'!$A:$N,MATCH("SPX "&amp;TEXT(I$1,"M/DD/YY")&amp;" C"&amp;$A26,'SPX Raw'!$B:$B,0),13),INDEX('SPX Raw'!$A:$N,MATCH("SPXW "&amp;TEXT(I$1,"M/DD/YY")&amp;" C"&amp;$A26,'SPX Raw'!$B:$B,0),13)),0))/100</f>
        <v>0</v>
      </c>
      <c r="J26">
        <f>(IFERROR(IFERROR(INDEX('SPX Raw'!$A:$N,MATCH("SPX "&amp;TEXT(J$1,"M/DD/YY")&amp;" C"&amp;$A26,'SPX Raw'!$B:$B,0),13),INDEX('SPX Raw'!$A:$N,MATCH("SPXW "&amp;TEXT(J$1,"M/DD/YY")&amp;" C"&amp;$A26,'SPX Raw'!$B:$B,0),13)),0))/100</f>
        <v>0</v>
      </c>
      <c r="K26">
        <f>(IFERROR(IFERROR(INDEX('SPX Raw'!$A:$N,MATCH("SPX "&amp;TEXT(K$1,"M/DD/YY")&amp;" C"&amp;$A26,'SPX Raw'!$B:$B,0),13),INDEX('SPX Raw'!$A:$N,MATCH("SPXW "&amp;TEXT(K$1,"M/DD/YY")&amp;" C"&amp;$A26,'SPX Raw'!$B:$B,0),13)),0))/100</f>
        <v>0</v>
      </c>
      <c r="L26">
        <f>(IFERROR(IFERROR(INDEX('SPX Raw'!$A:$N,MATCH("SPX "&amp;TEXT(L$1,"M/DD/YY")&amp;" C"&amp;$A26,'SPX Raw'!$B:$B,0),13),INDEX('SPX Raw'!$A:$N,MATCH("SPXW "&amp;TEXT(L$1,"M/DD/YY")&amp;" C"&amp;$A26,'SPX Raw'!$B:$B,0),13)),0))/100</f>
        <v>0</v>
      </c>
      <c r="M26">
        <f>(IFERROR(IFERROR(INDEX('SPX Raw'!$A:$N,MATCH("SPX "&amp;TEXT(M$1,"M/DD/YY")&amp;" C"&amp;$A26,'SPX Raw'!$B:$B,0),13),INDEX('SPX Raw'!$A:$N,MATCH("SPXW "&amp;TEXT(M$1,"M/DD/YY")&amp;" C"&amp;$A26,'SPX Raw'!$B:$B,0),13)),0))/100</f>
        <v>0</v>
      </c>
      <c r="N26">
        <f>(IFERROR(IFERROR(INDEX('SPX Raw'!$A:$N,MATCH("SPX "&amp;TEXT(N$1,"M/DD/YY")&amp;" C"&amp;$A26,'SPX Raw'!$B:$B,0),13),INDEX('SPX Raw'!$A:$N,MATCH("SPXW "&amp;TEXT(N$1,"M/DD/YY")&amp;" C"&amp;$A26,'SPX Raw'!$B:$B,0),13)),0))/100</f>
        <v>0</v>
      </c>
      <c r="O26">
        <f>(IFERROR(IFERROR(INDEX('SPX Raw'!$A:$N,MATCH("SPX "&amp;TEXT(O$1,"M/DD/YY")&amp;" C"&amp;$A26,'SPX Raw'!$B:$B,0),13),INDEX('SPX Raw'!$A:$N,MATCH("SPXW "&amp;TEXT(O$1,"M/DD/YY")&amp;" C"&amp;$A26,'SPX Raw'!$B:$B,0),13)),0))/100</f>
        <v>0</v>
      </c>
      <c r="P26">
        <f>(IFERROR(IFERROR(INDEX('SPX Raw'!$A:$N,MATCH("SPX "&amp;TEXT(P$1,"M/DD/YY")&amp;" C"&amp;$A26,'SPX Raw'!$B:$B,0),13),INDEX('SPX Raw'!$A:$N,MATCH("SPXW "&amp;TEXT(P$1,"M/DD/YY")&amp;" C"&amp;$A26,'SPX Raw'!$B:$B,0),13)),0))/100</f>
        <v>0</v>
      </c>
      <c r="Q26">
        <f>(IFERROR(IFERROR(INDEX('SPX Raw'!$A:$N,MATCH("SPX "&amp;TEXT(Q$1,"M/DD/YY")&amp;" C"&amp;$A26,'SPX Raw'!$B:$B,0),13),INDEX('SPX Raw'!$A:$N,MATCH("SPXW "&amp;TEXT(Q$1,"M/DD/YY")&amp;" C"&amp;$A26,'SPX Raw'!$B:$B,0),13)),0))/100</f>
        <v>0</v>
      </c>
      <c r="R26">
        <f>(IFERROR(IFERROR(INDEX('SPX Raw'!$A:$N,MATCH("SPX "&amp;TEXT(R$1,"M/DD/YY")&amp;" C"&amp;$A26,'SPX Raw'!$B:$B,0),13),INDEX('SPX Raw'!$A:$N,MATCH("SPXW "&amp;TEXT(R$1,"M/DD/YY")&amp;" C"&amp;$A26,'SPX Raw'!$B:$B,0),13)),0))/100</f>
        <v>0</v>
      </c>
      <c r="S26">
        <f>(IFERROR(IFERROR(INDEX('SPX Raw'!$A:$N,MATCH("SPX "&amp;TEXT(S$1,"M/DD/YY")&amp;" C"&amp;$A26,'SPX Raw'!$B:$B,0),13),INDEX('SPX Raw'!$A:$N,MATCH("SPXW "&amp;TEXT(S$1,"M/DD/YY")&amp;" C"&amp;$A26,'SPX Raw'!$B:$B,0),13)),0))/100</f>
        <v>0</v>
      </c>
    </row>
    <row r="27" spans="1:19" x14ac:dyDescent="0.3">
      <c r="A27" s="1">
        <v>4440</v>
      </c>
      <c r="B27">
        <f>(IFERROR(IFERROR(INDEX('SPX Raw'!$A:$N,MATCH("SPX "&amp;TEXT(B$1,"M/DD/YY")&amp;" C"&amp;$A27,'SPX Raw'!$B:$B,0),13),INDEX('SPX Raw'!$A:$N,MATCH("SPXW "&amp;TEXT(B$1,"M/DD/YY")&amp;" C"&amp;$A27,'SPX Raw'!$B:$B,0),13)),0))/100</f>
        <v>0</v>
      </c>
      <c r="C27">
        <f>(IFERROR(IFERROR(INDEX('SPX Raw'!$A:$N,MATCH("SPX "&amp;TEXT(C$1,"M/DD/YY")&amp;" C"&amp;$A27,'SPX Raw'!$B:$B,0),13),INDEX('SPX Raw'!$A:$N,MATCH("SPXW "&amp;TEXT(C$1,"M/DD/YY")&amp;" C"&amp;$A27,'SPX Raw'!$B:$B,0),13)),0))/100</f>
        <v>0</v>
      </c>
      <c r="D27">
        <f>(IFERROR(IFERROR(INDEX('SPX Raw'!$A:$N,MATCH("SPX "&amp;TEXT(D$1,"M/DD/YY")&amp;" C"&amp;$A27,'SPX Raw'!$B:$B,0),13),INDEX('SPX Raw'!$A:$N,MATCH("SPXW "&amp;TEXT(D$1,"M/DD/YY")&amp;" C"&amp;$A27,'SPX Raw'!$B:$B,0),13)),0))/100</f>
        <v>0</v>
      </c>
      <c r="E27">
        <f>(IFERROR(IFERROR(INDEX('SPX Raw'!$A:$N,MATCH("SPX "&amp;TEXT(E$1,"M/DD/YY")&amp;" C"&amp;$A27,'SPX Raw'!$B:$B,0),13),INDEX('SPX Raw'!$A:$N,MATCH("SPXW "&amp;TEXT(E$1,"M/DD/YY")&amp;" C"&amp;$A27,'SPX Raw'!$B:$B,0),13)),0))/100</f>
        <v>0</v>
      </c>
      <c r="F27">
        <f>(IFERROR(IFERROR(INDEX('SPX Raw'!$A:$N,MATCH("SPX "&amp;TEXT(F$1,"M/DD/YY")&amp;" C"&amp;$A27,'SPX Raw'!$B:$B,0),13),INDEX('SPX Raw'!$A:$N,MATCH("SPXW "&amp;TEXT(F$1,"M/DD/YY")&amp;" C"&amp;$A27,'SPX Raw'!$B:$B,0),13)),0))/100</f>
        <v>0.14296769370000001</v>
      </c>
      <c r="G27">
        <f>(IFERROR(IFERROR(INDEX('SPX Raw'!$A:$N,MATCH("SPX "&amp;TEXT(G$1,"M/DD/YY")&amp;" C"&amp;$A27,'SPX Raw'!$B:$B,0),13),INDEX('SPX Raw'!$A:$N,MATCH("SPXW "&amp;TEXT(G$1,"M/DD/YY")&amp;" C"&amp;$A27,'SPX Raw'!$B:$B,0),13)),0))/100</f>
        <v>0.1484495777</v>
      </c>
      <c r="H27">
        <f>(IFERROR(IFERROR(INDEX('SPX Raw'!$A:$N,MATCH("SPX "&amp;TEXT(H$1,"M/DD/YY")&amp;" C"&amp;$A27,'SPX Raw'!$B:$B,0),13),INDEX('SPX Raw'!$A:$N,MATCH("SPXW "&amp;TEXT(H$1,"M/DD/YY")&amp;" C"&amp;$A27,'SPX Raw'!$B:$B,0),13)),0))/100</f>
        <v>0</v>
      </c>
      <c r="I27">
        <f>(IFERROR(IFERROR(INDEX('SPX Raw'!$A:$N,MATCH("SPX "&amp;TEXT(I$1,"M/DD/YY")&amp;" C"&amp;$A27,'SPX Raw'!$B:$B,0),13),INDEX('SPX Raw'!$A:$N,MATCH("SPXW "&amp;TEXT(I$1,"M/DD/YY")&amp;" C"&amp;$A27,'SPX Raw'!$B:$B,0),13)),0))/100</f>
        <v>0</v>
      </c>
      <c r="J27">
        <f>(IFERROR(IFERROR(INDEX('SPX Raw'!$A:$N,MATCH("SPX "&amp;TEXT(J$1,"M/DD/YY")&amp;" C"&amp;$A27,'SPX Raw'!$B:$B,0),13),INDEX('SPX Raw'!$A:$N,MATCH("SPXW "&amp;TEXT(J$1,"M/DD/YY")&amp;" C"&amp;$A27,'SPX Raw'!$B:$B,0),13)),0))/100</f>
        <v>0</v>
      </c>
      <c r="K27">
        <f>(IFERROR(IFERROR(INDEX('SPX Raw'!$A:$N,MATCH("SPX "&amp;TEXT(K$1,"M/DD/YY")&amp;" C"&amp;$A27,'SPX Raw'!$B:$B,0),13),INDEX('SPX Raw'!$A:$N,MATCH("SPXW "&amp;TEXT(K$1,"M/DD/YY")&amp;" C"&amp;$A27,'SPX Raw'!$B:$B,0),13)),0))/100</f>
        <v>0</v>
      </c>
      <c r="L27">
        <f>(IFERROR(IFERROR(INDEX('SPX Raw'!$A:$N,MATCH("SPX "&amp;TEXT(L$1,"M/DD/YY")&amp;" C"&amp;$A27,'SPX Raw'!$B:$B,0),13),INDEX('SPX Raw'!$A:$N,MATCH("SPXW "&amp;TEXT(L$1,"M/DD/YY")&amp;" C"&amp;$A27,'SPX Raw'!$B:$B,0),13)),0))/100</f>
        <v>0</v>
      </c>
      <c r="M27">
        <f>(IFERROR(IFERROR(INDEX('SPX Raw'!$A:$N,MATCH("SPX "&amp;TEXT(M$1,"M/DD/YY")&amp;" C"&amp;$A27,'SPX Raw'!$B:$B,0),13),INDEX('SPX Raw'!$A:$N,MATCH("SPXW "&amp;TEXT(M$1,"M/DD/YY")&amp;" C"&amp;$A27,'SPX Raw'!$B:$B,0),13)),0))/100</f>
        <v>0</v>
      </c>
      <c r="N27">
        <f>(IFERROR(IFERROR(INDEX('SPX Raw'!$A:$N,MATCH("SPX "&amp;TEXT(N$1,"M/DD/YY")&amp;" C"&amp;$A27,'SPX Raw'!$B:$B,0),13),INDEX('SPX Raw'!$A:$N,MATCH("SPXW "&amp;TEXT(N$1,"M/DD/YY")&amp;" C"&amp;$A27,'SPX Raw'!$B:$B,0),13)),0))/100</f>
        <v>0</v>
      </c>
      <c r="O27">
        <f>(IFERROR(IFERROR(INDEX('SPX Raw'!$A:$N,MATCH("SPX "&amp;TEXT(O$1,"M/DD/YY")&amp;" C"&amp;$A27,'SPX Raw'!$B:$B,0),13),INDEX('SPX Raw'!$A:$N,MATCH("SPXW "&amp;TEXT(O$1,"M/DD/YY")&amp;" C"&amp;$A27,'SPX Raw'!$B:$B,0),13)),0))/100</f>
        <v>0</v>
      </c>
      <c r="P27">
        <f>(IFERROR(IFERROR(INDEX('SPX Raw'!$A:$N,MATCH("SPX "&amp;TEXT(P$1,"M/DD/YY")&amp;" C"&amp;$A27,'SPX Raw'!$B:$B,0),13),INDEX('SPX Raw'!$A:$N,MATCH("SPXW "&amp;TEXT(P$1,"M/DD/YY")&amp;" C"&amp;$A27,'SPX Raw'!$B:$B,0),13)),0))/100</f>
        <v>0</v>
      </c>
      <c r="Q27">
        <f>(IFERROR(IFERROR(INDEX('SPX Raw'!$A:$N,MATCH("SPX "&amp;TEXT(Q$1,"M/DD/YY")&amp;" C"&amp;$A27,'SPX Raw'!$B:$B,0),13),INDEX('SPX Raw'!$A:$N,MATCH("SPXW "&amp;TEXT(Q$1,"M/DD/YY")&amp;" C"&amp;$A27,'SPX Raw'!$B:$B,0),13)),0))/100</f>
        <v>0</v>
      </c>
      <c r="R27">
        <f>(IFERROR(IFERROR(INDEX('SPX Raw'!$A:$N,MATCH("SPX "&amp;TEXT(R$1,"M/DD/YY")&amp;" C"&amp;$A27,'SPX Raw'!$B:$B,0),13),INDEX('SPX Raw'!$A:$N,MATCH("SPXW "&amp;TEXT(R$1,"M/DD/YY")&amp;" C"&amp;$A27,'SPX Raw'!$B:$B,0),13)),0))/100</f>
        <v>0</v>
      </c>
      <c r="S27">
        <f>(IFERROR(IFERROR(INDEX('SPX Raw'!$A:$N,MATCH("SPX "&amp;TEXT(S$1,"M/DD/YY")&amp;" C"&amp;$A27,'SPX Raw'!$B:$B,0),13),INDEX('SPX Raw'!$A:$N,MATCH("SPXW "&amp;TEXT(S$1,"M/DD/YY")&amp;" C"&amp;$A27,'SPX Raw'!$B:$B,0),13)),0))/100</f>
        <v>0</v>
      </c>
    </row>
    <row r="28" spans="1:19" x14ac:dyDescent="0.3">
      <c r="A28" s="1">
        <v>4450</v>
      </c>
      <c r="B28">
        <f>(IFERROR(IFERROR(INDEX('SPX Raw'!$A:$N,MATCH("SPX "&amp;TEXT(B$1,"M/DD/YY")&amp;" C"&amp;$A28,'SPX Raw'!$B:$B,0),13),INDEX('SPX Raw'!$A:$N,MATCH("SPXW "&amp;TEXT(B$1,"M/DD/YY")&amp;" C"&amp;$A28,'SPX Raw'!$B:$B,0),13)),0))/100</f>
        <v>0</v>
      </c>
      <c r="C28">
        <f>(IFERROR(IFERROR(INDEX('SPX Raw'!$A:$N,MATCH("SPX "&amp;TEXT(C$1,"M/DD/YY")&amp;" C"&amp;$A28,'SPX Raw'!$B:$B,0),13),INDEX('SPX Raw'!$A:$N,MATCH("SPXW "&amp;TEXT(C$1,"M/DD/YY")&amp;" C"&amp;$A28,'SPX Raw'!$B:$B,0),13)),0))/100</f>
        <v>0</v>
      </c>
      <c r="D28">
        <f>(IFERROR(IFERROR(INDEX('SPX Raw'!$A:$N,MATCH("SPX "&amp;TEXT(D$1,"M/DD/YY")&amp;" C"&amp;$A28,'SPX Raw'!$B:$B,0),13),INDEX('SPX Raw'!$A:$N,MATCH("SPXW "&amp;TEXT(D$1,"M/DD/YY")&amp;" C"&amp;$A28,'SPX Raw'!$B:$B,0),13)),0))/100</f>
        <v>0</v>
      </c>
      <c r="E28">
        <f>(IFERROR(IFERROR(INDEX('SPX Raw'!$A:$N,MATCH("SPX "&amp;TEXT(E$1,"M/DD/YY")&amp;" C"&amp;$A28,'SPX Raw'!$B:$B,0),13),INDEX('SPX Raw'!$A:$N,MATCH("SPXW "&amp;TEXT(E$1,"M/DD/YY")&amp;" C"&amp;$A28,'SPX Raw'!$B:$B,0),13)),0))/100</f>
        <v>0</v>
      </c>
      <c r="F28">
        <f>(IFERROR(IFERROR(INDEX('SPX Raw'!$A:$N,MATCH("SPX "&amp;TEXT(F$1,"M/DD/YY")&amp;" C"&amp;$A28,'SPX Raw'!$B:$B,0),13),INDEX('SPX Raw'!$A:$N,MATCH("SPXW "&amp;TEXT(F$1,"M/DD/YY")&amp;" C"&amp;$A28,'SPX Raw'!$B:$B,0),13)),0))/100</f>
        <v>0.1417969624</v>
      </c>
      <c r="G28">
        <f>(IFERROR(IFERROR(INDEX('SPX Raw'!$A:$N,MATCH("SPX "&amp;TEXT(G$1,"M/DD/YY")&amp;" C"&amp;$A28,'SPX Raw'!$B:$B,0),13),INDEX('SPX Raw'!$A:$N,MATCH("SPXW "&amp;TEXT(G$1,"M/DD/YY")&amp;" C"&amp;$A28,'SPX Raw'!$B:$B,0),13)),0))/100</f>
        <v>0.14747730580000001</v>
      </c>
      <c r="H28">
        <f>(IFERROR(IFERROR(INDEX('SPX Raw'!$A:$N,MATCH("SPX "&amp;TEXT(H$1,"M/DD/YY")&amp;" C"&amp;$A28,'SPX Raw'!$B:$B,0),13),INDEX('SPX Raw'!$A:$N,MATCH("SPXW "&amp;TEXT(H$1,"M/DD/YY")&amp;" C"&amp;$A28,'SPX Raw'!$B:$B,0),13)),0))/100</f>
        <v>0.14962912949999999</v>
      </c>
      <c r="I28">
        <f>(IFERROR(IFERROR(INDEX('SPX Raw'!$A:$N,MATCH("SPX "&amp;TEXT(I$1,"M/DD/YY")&amp;" C"&amp;$A28,'SPX Raw'!$B:$B,0),13),INDEX('SPX Raw'!$A:$N,MATCH("SPXW "&amp;TEXT(I$1,"M/DD/YY")&amp;" C"&amp;$A28,'SPX Raw'!$B:$B,0),13)),0))/100</f>
        <v>0.15117872860000001</v>
      </c>
      <c r="J28">
        <f>(IFERROR(IFERROR(INDEX('SPX Raw'!$A:$N,MATCH("SPX "&amp;TEXT(J$1,"M/DD/YY")&amp;" C"&amp;$A28,'SPX Raw'!$B:$B,0),13),INDEX('SPX Raw'!$A:$N,MATCH("SPXW "&amp;TEXT(J$1,"M/DD/YY")&amp;" C"&amp;$A28,'SPX Raw'!$B:$B,0),13)),0))/100</f>
        <v>0.15458108709999999</v>
      </c>
      <c r="K28">
        <f>(IFERROR(IFERROR(INDEX('SPX Raw'!$A:$N,MATCH("SPX "&amp;TEXT(K$1,"M/DD/YY")&amp;" C"&amp;$A28,'SPX Raw'!$B:$B,0),13),INDEX('SPX Raw'!$A:$N,MATCH("SPXW "&amp;TEXT(K$1,"M/DD/YY")&amp;" C"&amp;$A28,'SPX Raw'!$B:$B,0),13)),0))/100</f>
        <v>0.15758198370000001</v>
      </c>
      <c r="L28">
        <f>(IFERROR(IFERROR(INDEX('SPX Raw'!$A:$N,MATCH("SPX "&amp;TEXT(L$1,"M/DD/YY")&amp;" C"&amp;$A28,'SPX Raw'!$B:$B,0),13),INDEX('SPX Raw'!$A:$N,MATCH("SPXW "&amp;TEXT(L$1,"M/DD/YY")&amp;" C"&amp;$A28,'SPX Raw'!$B:$B,0),13)),0))/100</f>
        <v>0.16033431379999999</v>
      </c>
      <c r="M28">
        <f>(IFERROR(IFERROR(INDEX('SPX Raw'!$A:$N,MATCH("SPX "&amp;TEXT(M$1,"M/DD/YY")&amp;" C"&amp;$A28,'SPX Raw'!$B:$B,0),13),INDEX('SPX Raw'!$A:$N,MATCH("SPXW "&amp;TEXT(M$1,"M/DD/YY")&amp;" C"&amp;$A28,'SPX Raw'!$B:$B,0),13)),0))/100</f>
        <v>0.162221965</v>
      </c>
      <c r="N28">
        <f>(IFERROR(IFERROR(INDEX('SPX Raw'!$A:$N,MATCH("SPX "&amp;TEXT(N$1,"M/DD/YY")&amp;" C"&amp;$A28,'SPX Raw'!$B:$B,0),13),INDEX('SPX Raw'!$A:$N,MATCH("SPXW "&amp;TEXT(N$1,"M/DD/YY")&amp;" C"&amp;$A28,'SPX Raw'!$B:$B,0),13)),0))/100</f>
        <v>0.1665021076</v>
      </c>
      <c r="O28">
        <f>(IFERROR(IFERROR(INDEX('SPX Raw'!$A:$N,MATCH("SPX "&amp;TEXT(O$1,"M/DD/YY")&amp;" C"&amp;$A28,'SPX Raw'!$B:$B,0),13),INDEX('SPX Raw'!$A:$N,MATCH("SPXW "&amp;TEXT(O$1,"M/DD/YY")&amp;" C"&amp;$A28,'SPX Raw'!$B:$B,0),13)),0))/100</f>
        <v>0.16779848529999999</v>
      </c>
      <c r="P28">
        <f>(IFERROR(IFERROR(INDEX('SPX Raw'!$A:$N,MATCH("SPX "&amp;TEXT(P$1,"M/DD/YY")&amp;" C"&amp;$A28,'SPX Raw'!$B:$B,0),13),INDEX('SPX Raw'!$A:$N,MATCH("SPXW "&amp;TEXT(P$1,"M/DD/YY")&amp;" C"&amp;$A28,'SPX Raw'!$B:$B,0),13)),0))/100</f>
        <v>0.1685035137</v>
      </c>
      <c r="Q28">
        <f>(IFERROR(IFERROR(INDEX('SPX Raw'!$A:$N,MATCH("SPX "&amp;TEXT(Q$1,"M/DD/YY")&amp;" C"&amp;$A28,'SPX Raw'!$B:$B,0),13),INDEX('SPX Raw'!$A:$N,MATCH("SPXW "&amp;TEXT(Q$1,"M/DD/YY")&amp;" C"&amp;$A28,'SPX Raw'!$B:$B,0),13)),0))/100</f>
        <v>0.1753798849</v>
      </c>
      <c r="R28">
        <f>(IFERROR(IFERROR(INDEX('SPX Raw'!$A:$N,MATCH("SPX "&amp;TEXT(R$1,"M/DD/YY")&amp;" C"&amp;$A28,'SPX Raw'!$B:$B,0),13),INDEX('SPX Raw'!$A:$N,MATCH("SPXW "&amp;TEXT(R$1,"M/DD/YY")&amp;" C"&amp;$A28,'SPX Raw'!$B:$B,0),13)),0))/100</f>
        <v>0</v>
      </c>
      <c r="S28">
        <f>(IFERROR(IFERROR(INDEX('SPX Raw'!$A:$N,MATCH("SPX "&amp;TEXT(S$1,"M/DD/YY")&amp;" C"&amp;$A28,'SPX Raw'!$B:$B,0),13),INDEX('SPX Raw'!$A:$N,MATCH("SPXW "&amp;TEXT(S$1,"M/DD/YY")&amp;" C"&amp;$A28,'SPX Raw'!$B:$B,0),13)),0))/100</f>
        <v>0</v>
      </c>
    </row>
    <row r="29" spans="1:19" x14ac:dyDescent="0.3">
      <c r="A29" s="1">
        <v>4455</v>
      </c>
      <c r="B29">
        <f>(IFERROR(IFERROR(INDEX('SPX Raw'!$A:$N,MATCH("SPX "&amp;TEXT(B$1,"M/DD/YY")&amp;" C"&amp;$A29,'SPX Raw'!$B:$B,0),13),INDEX('SPX Raw'!$A:$N,MATCH("SPXW "&amp;TEXT(B$1,"M/DD/YY")&amp;" C"&amp;$A29,'SPX Raw'!$B:$B,0),13)),0))/100</f>
        <v>2.3099926700000002</v>
      </c>
      <c r="C29">
        <f>(IFERROR(IFERROR(INDEX('SPX Raw'!$A:$N,MATCH("SPX "&amp;TEXT(C$1,"M/DD/YY")&amp;" C"&amp;$A29,'SPX Raw'!$B:$B,0),13),INDEX('SPX Raw'!$A:$N,MATCH("SPXW "&amp;TEXT(C$1,"M/DD/YY")&amp;" C"&amp;$A29,'SPX Raw'!$B:$B,0),13)),0))/100</f>
        <v>0.1228495927</v>
      </c>
      <c r="D29">
        <f>(IFERROR(IFERROR(INDEX('SPX Raw'!$A:$N,MATCH("SPX "&amp;TEXT(D$1,"M/DD/YY")&amp;" C"&amp;$A29,'SPX Raw'!$B:$B,0),13),INDEX('SPX Raw'!$A:$N,MATCH("SPXW "&amp;TEXT(D$1,"M/DD/YY")&amp;" C"&amp;$A29,'SPX Raw'!$B:$B,0),13)),0))/100</f>
        <v>0.13040048260000001</v>
      </c>
      <c r="E29">
        <f>(IFERROR(IFERROR(INDEX('SPX Raw'!$A:$N,MATCH("SPX "&amp;TEXT(E$1,"M/DD/YY")&amp;" C"&amp;$A29,'SPX Raw'!$B:$B,0),13),INDEX('SPX Raw'!$A:$N,MATCH("SPXW "&amp;TEXT(E$1,"M/DD/YY")&amp;" C"&amp;$A29,'SPX Raw'!$B:$B,0),13)),0))/100</f>
        <v>0.13634543360000001</v>
      </c>
      <c r="F29">
        <f>(IFERROR(IFERROR(INDEX('SPX Raw'!$A:$N,MATCH("SPX "&amp;TEXT(F$1,"M/DD/YY")&amp;" C"&amp;$A29,'SPX Raw'!$B:$B,0),13),INDEX('SPX Raw'!$A:$N,MATCH("SPXW "&amp;TEXT(F$1,"M/DD/YY")&amp;" C"&amp;$A29,'SPX Raw'!$B:$B,0),13)),0))/100</f>
        <v>0</v>
      </c>
      <c r="G29">
        <f>(IFERROR(IFERROR(INDEX('SPX Raw'!$A:$N,MATCH("SPX "&amp;TEXT(G$1,"M/DD/YY")&amp;" C"&amp;$A29,'SPX Raw'!$B:$B,0),13),INDEX('SPX Raw'!$A:$N,MATCH("SPXW "&amp;TEXT(G$1,"M/DD/YY")&amp;" C"&amp;$A29,'SPX Raw'!$B:$B,0),13)),0))/100</f>
        <v>0</v>
      </c>
      <c r="H29">
        <f>(IFERROR(IFERROR(INDEX('SPX Raw'!$A:$N,MATCH("SPX "&amp;TEXT(H$1,"M/DD/YY")&amp;" C"&amp;$A29,'SPX Raw'!$B:$B,0),13),INDEX('SPX Raw'!$A:$N,MATCH("SPXW "&amp;TEXT(H$1,"M/DD/YY")&amp;" C"&amp;$A29,'SPX Raw'!$B:$B,0),13)),0))/100</f>
        <v>0</v>
      </c>
      <c r="I29">
        <f>(IFERROR(IFERROR(INDEX('SPX Raw'!$A:$N,MATCH("SPX "&amp;TEXT(I$1,"M/DD/YY")&amp;" C"&amp;$A29,'SPX Raw'!$B:$B,0),13),INDEX('SPX Raw'!$A:$N,MATCH("SPXW "&amp;TEXT(I$1,"M/DD/YY")&amp;" C"&amp;$A29,'SPX Raw'!$B:$B,0),13)),0))/100</f>
        <v>0</v>
      </c>
      <c r="J29">
        <f>(IFERROR(IFERROR(INDEX('SPX Raw'!$A:$N,MATCH("SPX "&amp;TEXT(J$1,"M/DD/YY")&amp;" C"&amp;$A29,'SPX Raw'!$B:$B,0),13),INDEX('SPX Raw'!$A:$N,MATCH("SPXW "&amp;TEXT(J$1,"M/DD/YY")&amp;" C"&amp;$A29,'SPX Raw'!$B:$B,0),13)),0))/100</f>
        <v>0</v>
      </c>
      <c r="K29">
        <f>(IFERROR(IFERROR(INDEX('SPX Raw'!$A:$N,MATCH("SPX "&amp;TEXT(K$1,"M/DD/YY")&amp;" C"&amp;$A29,'SPX Raw'!$B:$B,0),13),INDEX('SPX Raw'!$A:$N,MATCH("SPXW "&amp;TEXT(K$1,"M/DD/YY")&amp;" C"&amp;$A29,'SPX Raw'!$B:$B,0),13)),0))/100</f>
        <v>0</v>
      </c>
      <c r="L29">
        <f>(IFERROR(IFERROR(INDEX('SPX Raw'!$A:$N,MATCH("SPX "&amp;TEXT(L$1,"M/DD/YY")&amp;" C"&amp;$A29,'SPX Raw'!$B:$B,0),13),INDEX('SPX Raw'!$A:$N,MATCH("SPXW "&amp;TEXT(L$1,"M/DD/YY")&amp;" C"&amp;$A29,'SPX Raw'!$B:$B,0),13)),0))/100</f>
        <v>0</v>
      </c>
      <c r="M29">
        <f>(IFERROR(IFERROR(INDEX('SPX Raw'!$A:$N,MATCH("SPX "&amp;TEXT(M$1,"M/DD/YY")&amp;" C"&amp;$A29,'SPX Raw'!$B:$B,0),13),INDEX('SPX Raw'!$A:$N,MATCH("SPXW "&amp;TEXT(M$1,"M/DD/YY")&amp;" C"&amp;$A29,'SPX Raw'!$B:$B,0),13)),0))/100</f>
        <v>0</v>
      </c>
      <c r="N29">
        <f>(IFERROR(IFERROR(INDEX('SPX Raw'!$A:$N,MATCH("SPX "&amp;TEXT(N$1,"M/DD/YY")&amp;" C"&amp;$A29,'SPX Raw'!$B:$B,0),13),INDEX('SPX Raw'!$A:$N,MATCH("SPXW "&amp;TEXT(N$1,"M/DD/YY")&amp;" C"&amp;$A29,'SPX Raw'!$B:$B,0),13)),0))/100</f>
        <v>0</v>
      </c>
      <c r="O29">
        <f>(IFERROR(IFERROR(INDEX('SPX Raw'!$A:$N,MATCH("SPX "&amp;TEXT(O$1,"M/DD/YY")&amp;" C"&amp;$A29,'SPX Raw'!$B:$B,0),13),INDEX('SPX Raw'!$A:$N,MATCH("SPXW "&amp;TEXT(O$1,"M/DD/YY")&amp;" C"&amp;$A29,'SPX Raw'!$B:$B,0),13)),0))/100</f>
        <v>0</v>
      </c>
      <c r="P29">
        <f>(IFERROR(IFERROR(INDEX('SPX Raw'!$A:$N,MATCH("SPX "&amp;TEXT(P$1,"M/DD/YY")&amp;" C"&amp;$A29,'SPX Raw'!$B:$B,0),13),INDEX('SPX Raw'!$A:$N,MATCH("SPXW "&amp;TEXT(P$1,"M/DD/YY")&amp;" C"&amp;$A29,'SPX Raw'!$B:$B,0),13)),0))/100</f>
        <v>0</v>
      </c>
      <c r="Q29">
        <f>(IFERROR(IFERROR(INDEX('SPX Raw'!$A:$N,MATCH("SPX "&amp;TEXT(Q$1,"M/DD/YY")&amp;" C"&amp;$A29,'SPX Raw'!$B:$B,0),13),INDEX('SPX Raw'!$A:$N,MATCH("SPXW "&amp;TEXT(Q$1,"M/DD/YY")&amp;" C"&amp;$A29,'SPX Raw'!$B:$B,0),13)),0))/100</f>
        <v>0</v>
      </c>
      <c r="R29">
        <f>(IFERROR(IFERROR(INDEX('SPX Raw'!$A:$N,MATCH("SPX "&amp;TEXT(R$1,"M/DD/YY")&amp;" C"&amp;$A29,'SPX Raw'!$B:$B,0),13),INDEX('SPX Raw'!$A:$N,MATCH("SPXW "&amp;TEXT(R$1,"M/DD/YY")&amp;" C"&amp;$A29,'SPX Raw'!$B:$B,0),13)),0))/100</f>
        <v>0</v>
      </c>
      <c r="S29">
        <f>(IFERROR(IFERROR(INDEX('SPX Raw'!$A:$N,MATCH("SPX "&amp;TEXT(S$1,"M/DD/YY")&amp;" C"&amp;$A29,'SPX Raw'!$B:$B,0),13),INDEX('SPX Raw'!$A:$N,MATCH("SPXW "&amp;TEXT(S$1,"M/DD/YY")&amp;" C"&amp;$A29,'SPX Raw'!$B:$B,0),13)),0))/100</f>
        <v>0</v>
      </c>
    </row>
    <row r="30" spans="1:19" x14ac:dyDescent="0.3">
      <c r="A30" s="1">
        <v>4460</v>
      </c>
      <c r="B30">
        <f>(IFERROR(IFERROR(INDEX('SPX Raw'!$A:$N,MATCH("SPX "&amp;TEXT(B$1,"M/DD/YY")&amp;" C"&amp;$A30,'SPX Raw'!$B:$B,0),13),INDEX('SPX Raw'!$A:$N,MATCH("SPXW "&amp;TEXT(B$1,"M/DD/YY")&amp;" C"&amp;$A30,'SPX Raw'!$B:$B,0),13)),0))/100</f>
        <v>2.1393850560000001</v>
      </c>
      <c r="C30">
        <f>(IFERROR(IFERROR(INDEX('SPX Raw'!$A:$N,MATCH("SPX "&amp;TEXT(C$1,"M/DD/YY")&amp;" C"&amp;$A30,'SPX Raw'!$B:$B,0),13),INDEX('SPX Raw'!$A:$N,MATCH("SPXW "&amp;TEXT(C$1,"M/DD/YY")&amp;" C"&amp;$A30,'SPX Raw'!$B:$B,0),13)),0))/100</f>
        <v>0.121944761</v>
      </c>
      <c r="D30">
        <f>(IFERROR(IFERROR(INDEX('SPX Raw'!$A:$N,MATCH("SPX "&amp;TEXT(D$1,"M/DD/YY")&amp;" C"&amp;$A30,'SPX Raw'!$B:$B,0),13),INDEX('SPX Raw'!$A:$N,MATCH("SPXW "&amp;TEXT(D$1,"M/DD/YY")&amp;" C"&amp;$A30,'SPX Raw'!$B:$B,0),13)),0))/100</f>
        <v>0.12982198680000001</v>
      </c>
      <c r="E30">
        <f>(IFERROR(IFERROR(INDEX('SPX Raw'!$A:$N,MATCH("SPX "&amp;TEXT(E$1,"M/DD/YY")&amp;" C"&amp;$A30,'SPX Raw'!$B:$B,0),13),INDEX('SPX Raw'!$A:$N,MATCH("SPXW "&amp;TEXT(E$1,"M/DD/YY")&amp;" C"&amp;$A30,'SPX Raw'!$B:$B,0),13)),0))/100</f>
        <v>0.1355618015</v>
      </c>
      <c r="F30">
        <f>(IFERROR(IFERROR(INDEX('SPX Raw'!$A:$N,MATCH("SPX "&amp;TEXT(F$1,"M/DD/YY")&amp;" C"&amp;$A30,'SPX Raw'!$B:$B,0),13),INDEX('SPX Raw'!$A:$N,MATCH("SPXW "&amp;TEXT(F$1,"M/DD/YY")&amp;" C"&amp;$A30,'SPX Raw'!$B:$B,0),13)),0))/100</f>
        <v>0.14062924960000001</v>
      </c>
      <c r="G30">
        <f>(IFERROR(IFERROR(INDEX('SPX Raw'!$A:$N,MATCH("SPX "&amp;TEXT(G$1,"M/DD/YY")&amp;" C"&amp;$A30,'SPX Raw'!$B:$B,0),13),INDEX('SPX Raw'!$A:$N,MATCH("SPXW "&amp;TEXT(G$1,"M/DD/YY")&amp;" C"&amp;$A30,'SPX Raw'!$B:$B,0),13)),0))/100</f>
        <v>0.14643947509999999</v>
      </c>
      <c r="H30">
        <f>(IFERROR(IFERROR(INDEX('SPX Raw'!$A:$N,MATCH("SPX "&amp;TEXT(H$1,"M/DD/YY")&amp;" C"&amp;$A30,'SPX Raw'!$B:$B,0),13),INDEX('SPX Raw'!$A:$N,MATCH("SPXW "&amp;TEXT(H$1,"M/DD/YY")&amp;" C"&amp;$A30,'SPX Raw'!$B:$B,0),13)),0))/100</f>
        <v>0</v>
      </c>
      <c r="I30">
        <f>(IFERROR(IFERROR(INDEX('SPX Raw'!$A:$N,MATCH("SPX "&amp;TEXT(I$1,"M/DD/YY")&amp;" C"&amp;$A30,'SPX Raw'!$B:$B,0),13),INDEX('SPX Raw'!$A:$N,MATCH("SPXW "&amp;TEXT(I$1,"M/DD/YY")&amp;" C"&amp;$A30,'SPX Raw'!$B:$B,0),13)),0))/100</f>
        <v>0</v>
      </c>
      <c r="J30">
        <f>(IFERROR(IFERROR(INDEX('SPX Raw'!$A:$N,MATCH("SPX "&amp;TEXT(J$1,"M/DD/YY")&amp;" C"&amp;$A30,'SPX Raw'!$B:$B,0),13),INDEX('SPX Raw'!$A:$N,MATCH("SPXW "&amp;TEXT(J$1,"M/DD/YY")&amp;" C"&amp;$A30,'SPX Raw'!$B:$B,0),13)),0))/100</f>
        <v>0</v>
      </c>
      <c r="K30">
        <f>(IFERROR(IFERROR(INDEX('SPX Raw'!$A:$N,MATCH("SPX "&amp;TEXT(K$1,"M/DD/YY")&amp;" C"&amp;$A30,'SPX Raw'!$B:$B,0),13),INDEX('SPX Raw'!$A:$N,MATCH("SPXW "&amp;TEXT(K$1,"M/DD/YY")&amp;" C"&amp;$A30,'SPX Raw'!$B:$B,0),13)),0))/100</f>
        <v>0</v>
      </c>
      <c r="L30">
        <f>(IFERROR(IFERROR(INDEX('SPX Raw'!$A:$N,MATCH("SPX "&amp;TEXT(L$1,"M/DD/YY")&amp;" C"&amp;$A30,'SPX Raw'!$B:$B,0),13),INDEX('SPX Raw'!$A:$N,MATCH("SPXW "&amp;TEXT(L$1,"M/DD/YY")&amp;" C"&amp;$A30,'SPX Raw'!$B:$B,0),13)),0))/100</f>
        <v>0</v>
      </c>
      <c r="M30">
        <f>(IFERROR(IFERROR(INDEX('SPX Raw'!$A:$N,MATCH("SPX "&amp;TEXT(M$1,"M/DD/YY")&amp;" C"&amp;$A30,'SPX Raw'!$B:$B,0),13),INDEX('SPX Raw'!$A:$N,MATCH("SPXW "&amp;TEXT(M$1,"M/DD/YY")&amp;" C"&amp;$A30,'SPX Raw'!$B:$B,0),13)),0))/100</f>
        <v>0</v>
      </c>
      <c r="N30">
        <f>(IFERROR(IFERROR(INDEX('SPX Raw'!$A:$N,MATCH("SPX "&amp;TEXT(N$1,"M/DD/YY")&amp;" C"&amp;$A30,'SPX Raw'!$B:$B,0),13),INDEX('SPX Raw'!$A:$N,MATCH("SPXW "&amp;TEXT(N$1,"M/DD/YY")&amp;" C"&amp;$A30,'SPX Raw'!$B:$B,0),13)),0))/100</f>
        <v>0</v>
      </c>
      <c r="O30">
        <f>(IFERROR(IFERROR(INDEX('SPX Raw'!$A:$N,MATCH("SPX "&amp;TEXT(O$1,"M/DD/YY")&amp;" C"&amp;$A30,'SPX Raw'!$B:$B,0),13),INDEX('SPX Raw'!$A:$N,MATCH("SPXW "&amp;TEXT(O$1,"M/DD/YY")&amp;" C"&amp;$A30,'SPX Raw'!$B:$B,0),13)),0))/100</f>
        <v>0</v>
      </c>
      <c r="P30">
        <f>(IFERROR(IFERROR(INDEX('SPX Raw'!$A:$N,MATCH("SPX "&amp;TEXT(P$1,"M/DD/YY")&amp;" C"&amp;$A30,'SPX Raw'!$B:$B,0),13),INDEX('SPX Raw'!$A:$N,MATCH("SPXW "&amp;TEXT(P$1,"M/DD/YY")&amp;" C"&amp;$A30,'SPX Raw'!$B:$B,0),13)),0))/100</f>
        <v>0</v>
      </c>
      <c r="Q30">
        <f>(IFERROR(IFERROR(INDEX('SPX Raw'!$A:$N,MATCH("SPX "&amp;TEXT(Q$1,"M/DD/YY")&amp;" C"&amp;$A30,'SPX Raw'!$B:$B,0),13),INDEX('SPX Raw'!$A:$N,MATCH("SPXW "&amp;TEXT(Q$1,"M/DD/YY")&amp;" C"&amp;$A30,'SPX Raw'!$B:$B,0),13)),0))/100</f>
        <v>0</v>
      </c>
      <c r="R30">
        <f>(IFERROR(IFERROR(INDEX('SPX Raw'!$A:$N,MATCH("SPX "&amp;TEXT(R$1,"M/DD/YY")&amp;" C"&amp;$A30,'SPX Raw'!$B:$B,0),13),INDEX('SPX Raw'!$A:$N,MATCH("SPXW "&amp;TEXT(R$1,"M/DD/YY")&amp;" C"&amp;$A30,'SPX Raw'!$B:$B,0),13)),0))/100</f>
        <v>0</v>
      </c>
      <c r="S30">
        <f>(IFERROR(IFERROR(INDEX('SPX Raw'!$A:$N,MATCH("SPX "&amp;TEXT(S$1,"M/DD/YY")&amp;" C"&amp;$A30,'SPX Raw'!$B:$B,0),13),INDEX('SPX Raw'!$A:$N,MATCH("SPXW "&amp;TEXT(S$1,"M/DD/YY")&amp;" C"&amp;$A30,'SPX Raw'!$B:$B,0),13)),0))/100</f>
        <v>0</v>
      </c>
    </row>
    <row r="31" spans="1:19" x14ac:dyDescent="0.3">
      <c r="A31" s="1">
        <v>4465</v>
      </c>
      <c r="B31">
        <f>(IFERROR(IFERROR(INDEX('SPX Raw'!$A:$N,MATCH("SPX "&amp;TEXT(B$1,"M/DD/YY")&amp;" C"&amp;$A31,'SPX Raw'!$B:$B,0),13),INDEX('SPX Raw'!$A:$N,MATCH("SPXW "&amp;TEXT(B$1,"M/DD/YY")&amp;" C"&amp;$A31,'SPX Raw'!$B:$B,0),13)),0))/100</f>
        <v>1.967670316</v>
      </c>
      <c r="C31">
        <f>(IFERROR(IFERROR(INDEX('SPX Raw'!$A:$N,MATCH("SPX "&amp;TEXT(C$1,"M/DD/YY")&amp;" C"&amp;$A31,'SPX Raw'!$B:$B,0),13),INDEX('SPX Raw'!$A:$N,MATCH("SPXW "&amp;TEXT(C$1,"M/DD/YY")&amp;" C"&amp;$A31,'SPX Raw'!$B:$B,0),13)),0))/100</f>
        <v>0.12128983180000001</v>
      </c>
      <c r="D31">
        <f>(IFERROR(IFERROR(INDEX('SPX Raw'!$A:$N,MATCH("SPX "&amp;TEXT(D$1,"M/DD/YY")&amp;" C"&amp;$A31,'SPX Raw'!$B:$B,0),13),INDEX('SPX Raw'!$A:$N,MATCH("SPXW "&amp;TEXT(D$1,"M/DD/YY")&amp;" C"&amp;$A31,'SPX Raw'!$B:$B,0),13)),0))/100</f>
        <v>0.1289477886</v>
      </c>
      <c r="E31">
        <f>(IFERROR(IFERROR(INDEX('SPX Raw'!$A:$N,MATCH("SPX "&amp;TEXT(E$1,"M/DD/YY")&amp;" C"&amp;$A31,'SPX Raw'!$B:$B,0),13),INDEX('SPX Raw'!$A:$N,MATCH("SPXW "&amp;TEXT(E$1,"M/DD/YY")&amp;" C"&amp;$A31,'SPX Raw'!$B:$B,0),13)),0))/100</f>
        <v>0.13485205680000001</v>
      </c>
      <c r="F31">
        <f>(IFERROR(IFERROR(INDEX('SPX Raw'!$A:$N,MATCH("SPX "&amp;TEXT(F$1,"M/DD/YY")&amp;" C"&amp;$A31,'SPX Raw'!$B:$B,0),13),INDEX('SPX Raw'!$A:$N,MATCH("SPXW "&amp;TEXT(F$1,"M/DD/YY")&amp;" C"&amp;$A31,'SPX Raw'!$B:$B,0),13)),0))/100</f>
        <v>0</v>
      </c>
      <c r="G31">
        <f>(IFERROR(IFERROR(INDEX('SPX Raw'!$A:$N,MATCH("SPX "&amp;TEXT(G$1,"M/DD/YY")&amp;" C"&amp;$A31,'SPX Raw'!$B:$B,0),13),INDEX('SPX Raw'!$A:$N,MATCH("SPXW "&amp;TEXT(G$1,"M/DD/YY")&amp;" C"&amp;$A31,'SPX Raw'!$B:$B,0),13)),0))/100</f>
        <v>0</v>
      </c>
      <c r="H31">
        <f>(IFERROR(IFERROR(INDEX('SPX Raw'!$A:$N,MATCH("SPX "&amp;TEXT(H$1,"M/DD/YY")&amp;" C"&amp;$A31,'SPX Raw'!$B:$B,0),13),INDEX('SPX Raw'!$A:$N,MATCH("SPXW "&amp;TEXT(H$1,"M/DD/YY")&amp;" C"&amp;$A31,'SPX Raw'!$B:$B,0),13)),0))/100</f>
        <v>0</v>
      </c>
      <c r="I31">
        <f>(IFERROR(IFERROR(INDEX('SPX Raw'!$A:$N,MATCH("SPX "&amp;TEXT(I$1,"M/DD/YY")&amp;" C"&amp;$A31,'SPX Raw'!$B:$B,0),13),INDEX('SPX Raw'!$A:$N,MATCH("SPXW "&amp;TEXT(I$1,"M/DD/YY")&amp;" C"&amp;$A31,'SPX Raw'!$B:$B,0),13)),0))/100</f>
        <v>0</v>
      </c>
      <c r="J31">
        <f>(IFERROR(IFERROR(INDEX('SPX Raw'!$A:$N,MATCH("SPX "&amp;TEXT(J$1,"M/DD/YY")&amp;" C"&amp;$A31,'SPX Raw'!$B:$B,0),13),INDEX('SPX Raw'!$A:$N,MATCH("SPXW "&amp;TEXT(J$1,"M/DD/YY")&amp;" C"&amp;$A31,'SPX Raw'!$B:$B,0),13)),0))/100</f>
        <v>0</v>
      </c>
      <c r="K31">
        <f>(IFERROR(IFERROR(INDEX('SPX Raw'!$A:$N,MATCH("SPX "&amp;TEXT(K$1,"M/DD/YY")&amp;" C"&amp;$A31,'SPX Raw'!$B:$B,0),13),INDEX('SPX Raw'!$A:$N,MATCH("SPXW "&amp;TEXT(K$1,"M/DD/YY")&amp;" C"&amp;$A31,'SPX Raw'!$B:$B,0),13)),0))/100</f>
        <v>0</v>
      </c>
      <c r="L31">
        <f>(IFERROR(IFERROR(INDEX('SPX Raw'!$A:$N,MATCH("SPX "&amp;TEXT(L$1,"M/DD/YY")&amp;" C"&amp;$A31,'SPX Raw'!$B:$B,0),13),INDEX('SPX Raw'!$A:$N,MATCH("SPXW "&amp;TEXT(L$1,"M/DD/YY")&amp;" C"&amp;$A31,'SPX Raw'!$B:$B,0),13)),0))/100</f>
        <v>0</v>
      </c>
      <c r="M31">
        <f>(IFERROR(IFERROR(INDEX('SPX Raw'!$A:$N,MATCH("SPX "&amp;TEXT(M$1,"M/DD/YY")&amp;" C"&amp;$A31,'SPX Raw'!$B:$B,0),13),INDEX('SPX Raw'!$A:$N,MATCH("SPXW "&amp;TEXT(M$1,"M/DD/YY")&amp;" C"&amp;$A31,'SPX Raw'!$B:$B,0),13)),0))/100</f>
        <v>0</v>
      </c>
      <c r="N31">
        <f>(IFERROR(IFERROR(INDEX('SPX Raw'!$A:$N,MATCH("SPX "&amp;TEXT(N$1,"M/DD/YY")&amp;" C"&amp;$A31,'SPX Raw'!$B:$B,0),13),INDEX('SPX Raw'!$A:$N,MATCH("SPXW "&amp;TEXT(N$1,"M/DD/YY")&amp;" C"&amp;$A31,'SPX Raw'!$B:$B,0),13)),0))/100</f>
        <v>0</v>
      </c>
      <c r="O31">
        <f>(IFERROR(IFERROR(INDEX('SPX Raw'!$A:$N,MATCH("SPX "&amp;TEXT(O$1,"M/DD/YY")&amp;" C"&amp;$A31,'SPX Raw'!$B:$B,0),13),INDEX('SPX Raw'!$A:$N,MATCH("SPXW "&amp;TEXT(O$1,"M/DD/YY")&amp;" C"&amp;$A31,'SPX Raw'!$B:$B,0),13)),0))/100</f>
        <v>0</v>
      </c>
      <c r="P31">
        <f>(IFERROR(IFERROR(INDEX('SPX Raw'!$A:$N,MATCH("SPX "&amp;TEXT(P$1,"M/DD/YY")&amp;" C"&amp;$A31,'SPX Raw'!$B:$B,0),13),INDEX('SPX Raw'!$A:$N,MATCH("SPXW "&amp;TEXT(P$1,"M/DD/YY")&amp;" C"&amp;$A31,'SPX Raw'!$B:$B,0),13)),0))/100</f>
        <v>0</v>
      </c>
      <c r="Q31">
        <f>(IFERROR(IFERROR(INDEX('SPX Raw'!$A:$N,MATCH("SPX "&amp;TEXT(Q$1,"M/DD/YY")&amp;" C"&amp;$A31,'SPX Raw'!$B:$B,0),13),INDEX('SPX Raw'!$A:$N,MATCH("SPXW "&amp;TEXT(Q$1,"M/DD/YY")&amp;" C"&amp;$A31,'SPX Raw'!$B:$B,0),13)),0))/100</f>
        <v>0</v>
      </c>
      <c r="R31">
        <f>(IFERROR(IFERROR(INDEX('SPX Raw'!$A:$N,MATCH("SPX "&amp;TEXT(R$1,"M/DD/YY")&amp;" C"&amp;$A31,'SPX Raw'!$B:$B,0),13),INDEX('SPX Raw'!$A:$N,MATCH("SPXW "&amp;TEXT(R$1,"M/DD/YY")&amp;" C"&amp;$A31,'SPX Raw'!$B:$B,0),13)),0))/100</f>
        <v>0</v>
      </c>
      <c r="S31">
        <f>(IFERROR(IFERROR(INDEX('SPX Raw'!$A:$N,MATCH("SPX "&amp;TEXT(S$1,"M/DD/YY")&amp;" C"&amp;$A31,'SPX Raw'!$B:$B,0),13),INDEX('SPX Raw'!$A:$N,MATCH("SPXW "&amp;TEXT(S$1,"M/DD/YY")&amp;" C"&amp;$A31,'SPX Raw'!$B:$B,0),13)),0))/100</f>
        <v>0</v>
      </c>
    </row>
    <row r="32" spans="1:19" x14ac:dyDescent="0.3">
      <c r="A32" s="1">
        <v>4470</v>
      </c>
      <c r="B32">
        <f>(IFERROR(IFERROR(INDEX('SPX Raw'!$A:$N,MATCH("SPX "&amp;TEXT(B$1,"M/DD/YY")&amp;" C"&amp;$A32,'SPX Raw'!$B:$B,0),13),INDEX('SPX Raw'!$A:$N,MATCH("SPXW "&amp;TEXT(B$1,"M/DD/YY")&amp;" C"&amp;$A32,'SPX Raw'!$B:$B,0),13)),0))/100</f>
        <v>1.7945449740000001</v>
      </c>
      <c r="C32">
        <f>(IFERROR(IFERROR(INDEX('SPX Raw'!$A:$N,MATCH("SPX "&amp;TEXT(C$1,"M/DD/YY")&amp;" C"&amp;$A32,'SPX Raw'!$B:$B,0),13),INDEX('SPX Raw'!$A:$N,MATCH("SPXW "&amp;TEXT(C$1,"M/DD/YY")&amp;" C"&amp;$A32,'SPX Raw'!$B:$B,0),13)),0))/100</f>
        <v>0.12006414339999999</v>
      </c>
      <c r="D32">
        <f>(IFERROR(IFERROR(INDEX('SPX Raw'!$A:$N,MATCH("SPX "&amp;TEXT(D$1,"M/DD/YY")&amp;" C"&amp;$A32,'SPX Raw'!$B:$B,0),13),INDEX('SPX Raw'!$A:$N,MATCH("SPXW "&amp;TEXT(D$1,"M/DD/YY")&amp;" C"&amp;$A32,'SPX Raw'!$B:$B,0),13)),0))/100</f>
        <v>0.12824701929999999</v>
      </c>
      <c r="E32">
        <f>(IFERROR(IFERROR(INDEX('SPX Raw'!$A:$N,MATCH("SPX "&amp;TEXT(E$1,"M/DD/YY")&amp;" C"&amp;$A32,'SPX Raw'!$B:$B,0),13),INDEX('SPX Raw'!$A:$N,MATCH("SPXW "&amp;TEXT(E$1,"M/DD/YY")&amp;" C"&amp;$A32,'SPX Raw'!$B:$B,0),13)),0))/100</f>
        <v>0.13429044069999999</v>
      </c>
      <c r="F32">
        <f>(IFERROR(IFERROR(INDEX('SPX Raw'!$A:$N,MATCH("SPX "&amp;TEXT(F$1,"M/DD/YY")&amp;" C"&amp;$A32,'SPX Raw'!$B:$B,0),13),INDEX('SPX Raw'!$A:$N,MATCH("SPXW "&amp;TEXT(F$1,"M/DD/YY")&amp;" C"&amp;$A32,'SPX Raw'!$B:$B,0),13)),0))/100</f>
        <v>0.13955880940000001</v>
      </c>
      <c r="G32">
        <f>(IFERROR(IFERROR(INDEX('SPX Raw'!$A:$N,MATCH("SPX "&amp;TEXT(G$1,"M/DD/YY")&amp;" C"&amp;$A32,'SPX Raw'!$B:$B,0),13),INDEX('SPX Raw'!$A:$N,MATCH("SPXW "&amp;TEXT(G$1,"M/DD/YY")&amp;" C"&amp;$A32,'SPX Raw'!$B:$B,0),13)),0))/100</f>
        <v>0.14537335130000001</v>
      </c>
      <c r="H32">
        <f>(IFERROR(IFERROR(INDEX('SPX Raw'!$A:$N,MATCH("SPX "&amp;TEXT(H$1,"M/DD/YY")&amp;" C"&amp;$A32,'SPX Raw'!$B:$B,0),13),INDEX('SPX Raw'!$A:$N,MATCH("SPXW "&amp;TEXT(H$1,"M/DD/YY")&amp;" C"&amp;$A32,'SPX Raw'!$B:$B,0),13)),0))/100</f>
        <v>0</v>
      </c>
      <c r="I32">
        <f>(IFERROR(IFERROR(INDEX('SPX Raw'!$A:$N,MATCH("SPX "&amp;TEXT(I$1,"M/DD/YY")&amp;" C"&amp;$A32,'SPX Raw'!$B:$B,0),13),INDEX('SPX Raw'!$A:$N,MATCH("SPXW "&amp;TEXT(I$1,"M/DD/YY")&amp;" C"&amp;$A32,'SPX Raw'!$B:$B,0),13)),0))/100</f>
        <v>0</v>
      </c>
      <c r="J32">
        <f>(IFERROR(IFERROR(INDEX('SPX Raw'!$A:$N,MATCH("SPX "&amp;TEXT(J$1,"M/DD/YY")&amp;" C"&amp;$A32,'SPX Raw'!$B:$B,0),13),INDEX('SPX Raw'!$A:$N,MATCH("SPXW "&amp;TEXT(J$1,"M/DD/YY")&amp;" C"&amp;$A32,'SPX Raw'!$B:$B,0),13)),0))/100</f>
        <v>0</v>
      </c>
      <c r="K32">
        <f>(IFERROR(IFERROR(INDEX('SPX Raw'!$A:$N,MATCH("SPX "&amp;TEXT(K$1,"M/DD/YY")&amp;" C"&amp;$A32,'SPX Raw'!$B:$B,0),13),INDEX('SPX Raw'!$A:$N,MATCH("SPXW "&amp;TEXT(K$1,"M/DD/YY")&amp;" C"&amp;$A32,'SPX Raw'!$B:$B,0),13)),0))/100</f>
        <v>0</v>
      </c>
      <c r="L32">
        <f>(IFERROR(IFERROR(INDEX('SPX Raw'!$A:$N,MATCH("SPX "&amp;TEXT(L$1,"M/DD/YY")&amp;" C"&amp;$A32,'SPX Raw'!$B:$B,0),13),INDEX('SPX Raw'!$A:$N,MATCH("SPXW "&amp;TEXT(L$1,"M/DD/YY")&amp;" C"&amp;$A32,'SPX Raw'!$B:$B,0),13)),0))/100</f>
        <v>0</v>
      </c>
      <c r="M32">
        <f>(IFERROR(IFERROR(INDEX('SPX Raw'!$A:$N,MATCH("SPX "&amp;TEXT(M$1,"M/DD/YY")&amp;" C"&amp;$A32,'SPX Raw'!$B:$B,0),13),INDEX('SPX Raw'!$A:$N,MATCH("SPXW "&amp;TEXT(M$1,"M/DD/YY")&amp;" C"&amp;$A32,'SPX Raw'!$B:$B,0),13)),0))/100</f>
        <v>0</v>
      </c>
      <c r="N32">
        <f>(IFERROR(IFERROR(INDEX('SPX Raw'!$A:$N,MATCH("SPX "&amp;TEXT(N$1,"M/DD/YY")&amp;" C"&amp;$A32,'SPX Raw'!$B:$B,0),13),INDEX('SPX Raw'!$A:$N,MATCH("SPXW "&amp;TEXT(N$1,"M/DD/YY")&amp;" C"&amp;$A32,'SPX Raw'!$B:$B,0),13)),0))/100</f>
        <v>0</v>
      </c>
      <c r="O32">
        <f>(IFERROR(IFERROR(INDEX('SPX Raw'!$A:$N,MATCH("SPX "&amp;TEXT(O$1,"M/DD/YY")&amp;" C"&amp;$A32,'SPX Raw'!$B:$B,0),13),INDEX('SPX Raw'!$A:$N,MATCH("SPXW "&amp;TEXT(O$1,"M/DD/YY")&amp;" C"&amp;$A32,'SPX Raw'!$B:$B,0),13)),0))/100</f>
        <v>0</v>
      </c>
      <c r="P32">
        <f>(IFERROR(IFERROR(INDEX('SPX Raw'!$A:$N,MATCH("SPX "&amp;TEXT(P$1,"M/DD/YY")&amp;" C"&amp;$A32,'SPX Raw'!$B:$B,0),13),INDEX('SPX Raw'!$A:$N,MATCH("SPXW "&amp;TEXT(P$1,"M/DD/YY")&amp;" C"&amp;$A32,'SPX Raw'!$B:$B,0),13)),0))/100</f>
        <v>0</v>
      </c>
      <c r="Q32">
        <f>(IFERROR(IFERROR(INDEX('SPX Raw'!$A:$N,MATCH("SPX "&amp;TEXT(Q$1,"M/DD/YY")&amp;" C"&amp;$A32,'SPX Raw'!$B:$B,0),13),INDEX('SPX Raw'!$A:$N,MATCH("SPXW "&amp;TEXT(Q$1,"M/DD/YY")&amp;" C"&amp;$A32,'SPX Raw'!$B:$B,0),13)),0))/100</f>
        <v>0</v>
      </c>
      <c r="R32">
        <f>(IFERROR(IFERROR(INDEX('SPX Raw'!$A:$N,MATCH("SPX "&amp;TEXT(R$1,"M/DD/YY")&amp;" C"&amp;$A32,'SPX Raw'!$B:$B,0),13),INDEX('SPX Raw'!$A:$N,MATCH("SPXW "&amp;TEXT(R$1,"M/DD/YY")&amp;" C"&amp;$A32,'SPX Raw'!$B:$B,0),13)),0))/100</f>
        <v>0</v>
      </c>
      <c r="S32">
        <f>(IFERROR(IFERROR(INDEX('SPX Raw'!$A:$N,MATCH("SPX "&amp;TEXT(S$1,"M/DD/YY")&amp;" C"&amp;$A32,'SPX Raw'!$B:$B,0),13),INDEX('SPX Raw'!$A:$N,MATCH("SPXW "&amp;TEXT(S$1,"M/DD/YY")&amp;" C"&amp;$A32,'SPX Raw'!$B:$B,0),13)),0))/100</f>
        <v>0</v>
      </c>
    </row>
    <row r="33" spans="1:19" x14ac:dyDescent="0.3">
      <c r="A33" s="1">
        <v>4475</v>
      </c>
      <c r="B33">
        <f>(IFERROR(IFERROR(INDEX('SPX Raw'!$A:$N,MATCH("SPX "&amp;TEXT(B$1,"M/DD/YY")&amp;" C"&amp;$A33,'SPX Raw'!$B:$B,0),13),INDEX('SPX Raw'!$A:$N,MATCH("SPXW "&amp;TEXT(B$1,"M/DD/YY")&amp;" C"&amp;$A33,'SPX Raw'!$B:$B,0),13)),0))/100</f>
        <v>1.6196359140000001</v>
      </c>
      <c r="C33">
        <f>(IFERROR(IFERROR(INDEX('SPX Raw'!$A:$N,MATCH("SPX "&amp;TEXT(C$1,"M/DD/YY")&amp;" C"&amp;$A33,'SPX Raw'!$B:$B,0),13),INDEX('SPX Raw'!$A:$N,MATCH("SPXW "&amp;TEXT(C$1,"M/DD/YY")&amp;" C"&amp;$A33,'SPX Raw'!$B:$B,0),13)),0))/100</f>
        <v>0.1192896636</v>
      </c>
      <c r="D33">
        <f>(IFERROR(IFERROR(INDEX('SPX Raw'!$A:$N,MATCH("SPX "&amp;TEXT(D$1,"M/DD/YY")&amp;" C"&amp;$A33,'SPX Raw'!$B:$B,0),13),INDEX('SPX Raw'!$A:$N,MATCH("SPXW "&amp;TEXT(D$1,"M/DD/YY")&amp;" C"&amp;$A33,'SPX Raw'!$B:$B,0),13)),0))/100</f>
        <v>0.12764215339999999</v>
      </c>
      <c r="E33">
        <f>(IFERROR(IFERROR(INDEX('SPX Raw'!$A:$N,MATCH("SPX "&amp;TEXT(E$1,"M/DD/YY")&amp;" C"&amp;$A33,'SPX Raw'!$B:$B,0),13),INDEX('SPX Raw'!$A:$N,MATCH("SPXW "&amp;TEXT(E$1,"M/DD/YY")&amp;" C"&amp;$A33,'SPX Raw'!$B:$B,0),13)),0))/100</f>
        <v>0.13381495560000001</v>
      </c>
      <c r="F33">
        <f>(IFERROR(IFERROR(INDEX('SPX Raw'!$A:$N,MATCH("SPX "&amp;TEXT(F$1,"M/DD/YY")&amp;" C"&amp;$A33,'SPX Raw'!$B:$B,0),13),INDEX('SPX Raw'!$A:$N,MATCH("SPXW "&amp;TEXT(F$1,"M/DD/YY")&amp;" C"&amp;$A33,'SPX Raw'!$B:$B,0),13)),0))/100</f>
        <v>0.13879641039999999</v>
      </c>
      <c r="G33">
        <f>(IFERROR(IFERROR(INDEX('SPX Raw'!$A:$N,MATCH("SPX "&amp;TEXT(G$1,"M/DD/YY")&amp;" C"&amp;$A33,'SPX Raw'!$B:$B,0),13),INDEX('SPX Raw'!$A:$N,MATCH("SPXW "&amp;TEXT(G$1,"M/DD/YY")&amp;" C"&amp;$A33,'SPX Raw'!$B:$B,0),13)),0))/100</f>
        <v>0.1448514957</v>
      </c>
      <c r="H33">
        <f>(IFERROR(IFERROR(INDEX('SPX Raw'!$A:$N,MATCH("SPX "&amp;TEXT(H$1,"M/DD/YY")&amp;" C"&amp;$A33,'SPX Raw'!$B:$B,0),13),INDEX('SPX Raw'!$A:$N,MATCH("SPXW "&amp;TEXT(H$1,"M/DD/YY")&amp;" C"&amp;$A33,'SPX Raw'!$B:$B,0),13)),0))/100</f>
        <v>0.147146527</v>
      </c>
      <c r="I33">
        <f>(IFERROR(IFERROR(INDEX('SPX Raw'!$A:$N,MATCH("SPX "&amp;TEXT(I$1,"M/DD/YY")&amp;" C"&amp;$A33,'SPX Raw'!$B:$B,0),13),INDEX('SPX Raw'!$A:$N,MATCH("SPXW "&amp;TEXT(I$1,"M/DD/YY")&amp;" C"&amp;$A33,'SPX Raw'!$B:$B,0),13)),0))/100</f>
        <v>0.1491054091</v>
      </c>
      <c r="J33">
        <f>(IFERROR(IFERROR(INDEX('SPX Raw'!$A:$N,MATCH("SPX "&amp;TEXT(J$1,"M/DD/YY")&amp;" C"&amp;$A33,'SPX Raw'!$B:$B,0),13),INDEX('SPX Raw'!$A:$N,MATCH("SPXW "&amp;TEXT(J$1,"M/DD/YY")&amp;" C"&amp;$A33,'SPX Raw'!$B:$B,0),13)),0))/100</f>
        <v>0.15205774559999999</v>
      </c>
      <c r="K33">
        <f>(IFERROR(IFERROR(INDEX('SPX Raw'!$A:$N,MATCH("SPX "&amp;TEXT(K$1,"M/DD/YY")&amp;" C"&amp;$A33,'SPX Raw'!$B:$B,0),13),INDEX('SPX Raw'!$A:$N,MATCH("SPXW "&amp;TEXT(K$1,"M/DD/YY")&amp;" C"&amp;$A33,'SPX Raw'!$B:$B,0),13)),0))/100</f>
        <v>0.1553892771</v>
      </c>
      <c r="L33">
        <f>(IFERROR(IFERROR(INDEX('SPX Raw'!$A:$N,MATCH("SPX "&amp;TEXT(L$1,"M/DD/YY")&amp;" C"&amp;$A33,'SPX Raw'!$B:$B,0),13),INDEX('SPX Raw'!$A:$N,MATCH("SPXW "&amp;TEXT(L$1,"M/DD/YY")&amp;" C"&amp;$A33,'SPX Raw'!$B:$B,0),13)),0))/100</f>
        <v>0.1579665992</v>
      </c>
      <c r="M33">
        <f>(IFERROR(IFERROR(INDEX('SPX Raw'!$A:$N,MATCH("SPX "&amp;TEXT(M$1,"M/DD/YY")&amp;" C"&amp;$A33,'SPX Raw'!$B:$B,0),13),INDEX('SPX Raw'!$A:$N,MATCH("SPXW "&amp;TEXT(M$1,"M/DD/YY")&amp;" C"&amp;$A33,'SPX Raw'!$B:$B,0),13)),0))/100</f>
        <v>0.16024949099999999</v>
      </c>
      <c r="N33">
        <f>(IFERROR(IFERROR(INDEX('SPX Raw'!$A:$N,MATCH("SPX "&amp;TEXT(N$1,"M/DD/YY")&amp;" C"&amp;$A33,'SPX Raw'!$B:$B,0),13),INDEX('SPX Raw'!$A:$N,MATCH("SPXW "&amp;TEXT(N$1,"M/DD/YY")&amp;" C"&amp;$A33,'SPX Raw'!$B:$B,0),13)),0))/100</f>
        <v>0.16462828190000001</v>
      </c>
      <c r="O33">
        <f>(IFERROR(IFERROR(INDEX('SPX Raw'!$A:$N,MATCH("SPX "&amp;TEXT(O$1,"M/DD/YY")&amp;" C"&amp;$A33,'SPX Raw'!$B:$B,0),13),INDEX('SPX Raw'!$A:$N,MATCH("SPXW "&amp;TEXT(O$1,"M/DD/YY")&amp;" C"&amp;$A33,'SPX Raw'!$B:$B,0),13)),0))/100</f>
        <v>0.16603975779999999</v>
      </c>
      <c r="P33">
        <f>(IFERROR(IFERROR(INDEX('SPX Raw'!$A:$N,MATCH("SPX "&amp;TEXT(P$1,"M/DD/YY")&amp;" C"&amp;$A33,'SPX Raw'!$B:$B,0),13),INDEX('SPX Raw'!$A:$N,MATCH("SPXW "&amp;TEXT(P$1,"M/DD/YY")&amp;" C"&amp;$A33,'SPX Raw'!$B:$B,0),13)),0))/100</f>
        <v>0.1667819224</v>
      </c>
      <c r="Q33">
        <f>(IFERROR(IFERROR(INDEX('SPX Raw'!$A:$N,MATCH("SPX "&amp;TEXT(Q$1,"M/DD/YY")&amp;" C"&amp;$A33,'SPX Raw'!$B:$B,0),13),INDEX('SPX Raw'!$A:$N,MATCH("SPXW "&amp;TEXT(Q$1,"M/DD/YY")&amp;" C"&amp;$A33,'SPX Raw'!$B:$B,0),13)),0))/100</f>
        <v>0</v>
      </c>
      <c r="R33">
        <f>(IFERROR(IFERROR(INDEX('SPX Raw'!$A:$N,MATCH("SPX "&amp;TEXT(R$1,"M/DD/YY")&amp;" C"&amp;$A33,'SPX Raw'!$B:$B,0),13),INDEX('SPX Raw'!$A:$N,MATCH("SPXW "&amp;TEXT(R$1,"M/DD/YY")&amp;" C"&amp;$A33,'SPX Raw'!$B:$B,0),13)),0))/100</f>
        <v>0</v>
      </c>
      <c r="S33">
        <f>(IFERROR(IFERROR(INDEX('SPX Raw'!$A:$N,MATCH("SPX "&amp;TEXT(S$1,"M/DD/YY")&amp;" C"&amp;$A33,'SPX Raw'!$B:$B,0),13),INDEX('SPX Raw'!$A:$N,MATCH("SPXW "&amp;TEXT(S$1,"M/DD/YY")&amp;" C"&amp;$A33,'SPX Raw'!$B:$B,0),13)),0))/100</f>
        <v>0</v>
      </c>
    </row>
    <row r="34" spans="1:19" x14ac:dyDescent="0.3">
      <c r="A34" s="1">
        <v>4480</v>
      </c>
      <c r="B34">
        <f>(IFERROR(IFERROR(INDEX('SPX Raw'!$A:$N,MATCH("SPX "&amp;TEXT(B$1,"M/DD/YY")&amp;" C"&amp;$A34,'SPX Raw'!$B:$B,0),13),INDEX('SPX Raw'!$A:$N,MATCH("SPXW "&amp;TEXT(B$1,"M/DD/YY")&amp;" C"&amp;$A34,'SPX Raw'!$B:$B,0),13)),0))/100</f>
        <v>1.4429009289999999</v>
      </c>
      <c r="C34">
        <f>(IFERROR(IFERROR(INDEX('SPX Raw'!$A:$N,MATCH("SPX "&amp;TEXT(C$1,"M/DD/YY")&amp;" C"&amp;$A34,'SPX Raw'!$B:$B,0),13),INDEX('SPX Raw'!$A:$N,MATCH("SPXW "&amp;TEXT(C$1,"M/DD/YY")&amp;" C"&amp;$A34,'SPX Raw'!$B:$B,0),13)),0))/100</f>
        <v>0.1186240281</v>
      </c>
      <c r="D34">
        <f>(IFERROR(IFERROR(INDEX('SPX Raw'!$A:$N,MATCH("SPX "&amp;TEXT(D$1,"M/DD/YY")&amp;" C"&amp;$A34,'SPX Raw'!$B:$B,0),13),INDEX('SPX Raw'!$A:$N,MATCH("SPXW "&amp;TEXT(D$1,"M/DD/YY")&amp;" C"&amp;$A34,'SPX Raw'!$B:$B,0),13)),0))/100</f>
        <v>0.12670422240000001</v>
      </c>
      <c r="E34">
        <f>(IFERROR(IFERROR(INDEX('SPX Raw'!$A:$N,MATCH("SPX "&amp;TEXT(E$1,"M/DD/YY")&amp;" C"&amp;$A34,'SPX Raw'!$B:$B,0),13),INDEX('SPX Raw'!$A:$N,MATCH("SPXW "&amp;TEXT(E$1,"M/DD/YY")&amp;" C"&amp;$A34,'SPX Raw'!$B:$B,0),13)),0))/100</f>
        <v>0.13306850589999999</v>
      </c>
      <c r="F34">
        <f>(IFERROR(IFERROR(INDEX('SPX Raw'!$A:$N,MATCH("SPX "&amp;TEXT(F$1,"M/DD/YY")&amp;" C"&amp;$A34,'SPX Raw'!$B:$B,0),13),INDEX('SPX Raw'!$A:$N,MATCH("SPXW "&amp;TEXT(F$1,"M/DD/YY")&amp;" C"&amp;$A34,'SPX Raw'!$B:$B,0),13)),0))/100</f>
        <v>0.13823105620000001</v>
      </c>
      <c r="G34">
        <f>(IFERROR(IFERROR(INDEX('SPX Raw'!$A:$N,MATCH("SPX "&amp;TEXT(G$1,"M/DD/YY")&amp;" C"&amp;$A34,'SPX Raw'!$B:$B,0),13),INDEX('SPX Raw'!$A:$N,MATCH("SPXW "&amp;TEXT(G$1,"M/DD/YY")&amp;" C"&amp;$A34,'SPX Raw'!$B:$B,0),13)),0))/100</f>
        <v>0.14430405430000001</v>
      </c>
      <c r="H34">
        <f>(IFERROR(IFERROR(INDEX('SPX Raw'!$A:$N,MATCH("SPX "&amp;TEXT(H$1,"M/DD/YY")&amp;" C"&amp;$A34,'SPX Raw'!$B:$B,0),13),INDEX('SPX Raw'!$A:$N,MATCH("SPXW "&amp;TEXT(H$1,"M/DD/YY")&amp;" C"&amp;$A34,'SPX Raw'!$B:$B,0),13)),0))/100</f>
        <v>0</v>
      </c>
      <c r="I34">
        <f>(IFERROR(IFERROR(INDEX('SPX Raw'!$A:$N,MATCH("SPX "&amp;TEXT(I$1,"M/DD/YY")&amp;" C"&amp;$A34,'SPX Raw'!$B:$B,0),13),INDEX('SPX Raw'!$A:$N,MATCH("SPXW "&amp;TEXT(I$1,"M/DD/YY")&amp;" C"&amp;$A34,'SPX Raw'!$B:$B,0),13)),0))/100</f>
        <v>0</v>
      </c>
      <c r="J34">
        <f>(IFERROR(IFERROR(INDEX('SPX Raw'!$A:$N,MATCH("SPX "&amp;TEXT(J$1,"M/DD/YY")&amp;" C"&amp;$A34,'SPX Raw'!$B:$B,0),13),INDEX('SPX Raw'!$A:$N,MATCH("SPXW "&amp;TEXT(J$1,"M/DD/YY")&amp;" C"&amp;$A34,'SPX Raw'!$B:$B,0),13)),0))/100</f>
        <v>0</v>
      </c>
      <c r="K34">
        <f>(IFERROR(IFERROR(INDEX('SPX Raw'!$A:$N,MATCH("SPX "&amp;TEXT(K$1,"M/DD/YY")&amp;" C"&amp;$A34,'SPX Raw'!$B:$B,0),13),INDEX('SPX Raw'!$A:$N,MATCH("SPXW "&amp;TEXT(K$1,"M/DD/YY")&amp;" C"&amp;$A34,'SPX Raw'!$B:$B,0),13)),0))/100</f>
        <v>0</v>
      </c>
      <c r="L34">
        <f>(IFERROR(IFERROR(INDEX('SPX Raw'!$A:$N,MATCH("SPX "&amp;TEXT(L$1,"M/DD/YY")&amp;" C"&amp;$A34,'SPX Raw'!$B:$B,0),13),INDEX('SPX Raw'!$A:$N,MATCH("SPXW "&amp;TEXT(L$1,"M/DD/YY")&amp;" C"&amp;$A34,'SPX Raw'!$B:$B,0),13)),0))/100</f>
        <v>0</v>
      </c>
      <c r="M34">
        <f>(IFERROR(IFERROR(INDEX('SPX Raw'!$A:$N,MATCH("SPX "&amp;TEXT(M$1,"M/DD/YY")&amp;" C"&amp;$A34,'SPX Raw'!$B:$B,0),13),INDEX('SPX Raw'!$A:$N,MATCH("SPXW "&amp;TEXT(M$1,"M/DD/YY")&amp;" C"&amp;$A34,'SPX Raw'!$B:$B,0),13)),0))/100</f>
        <v>0</v>
      </c>
      <c r="N34">
        <f>(IFERROR(IFERROR(INDEX('SPX Raw'!$A:$N,MATCH("SPX "&amp;TEXT(N$1,"M/DD/YY")&amp;" C"&amp;$A34,'SPX Raw'!$B:$B,0),13),INDEX('SPX Raw'!$A:$N,MATCH("SPXW "&amp;TEXT(N$1,"M/DD/YY")&amp;" C"&amp;$A34,'SPX Raw'!$B:$B,0),13)),0))/100</f>
        <v>0</v>
      </c>
      <c r="O34">
        <f>(IFERROR(IFERROR(INDEX('SPX Raw'!$A:$N,MATCH("SPX "&amp;TEXT(O$1,"M/DD/YY")&amp;" C"&amp;$A34,'SPX Raw'!$B:$B,0),13),INDEX('SPX Raw'!$A:$N,MATCH("SPXW "&amp;TEXT(O$1,"M/DD/YY")&amp;" C"&amp;$A34,'SPX Raw'!$B:$B,0),13)),0))/100</f>
        <v>0</v>
      </c>
      <c r="P34">
        <f>(IFERROR(IFERROR(INDEX('SPX Raw'!$A:$N,MATCH("SPX "&amp;TEXT(P$1,"M/DD/YY")&amp;" C"&amp;$A34,'SPX Raw'!$B:$B,0),13),INDEX('SPX Raw'!$A:$N,MATCH("SPXW "&amp;TEXT(P$1,"M/DD/YY")&amp;" C"&amp;$A34,'SPX Raw'!$B:$B,0),13)),0))/100</f>
        <v>0</v>
      </c>
      <c r="Q34">
        <f>(IFERROR(IFERROR(INDEX('SPX Raw'!$A:$N,MATCH("SPX "&amp;TEXT(Q$1,"M/DD/YY")&amp;" C"&amp;$A34,'SPX Raw'!$B:$B,0),13),INDEX('SPX Raw'!$A:$N,MATCH("SPXW "&amp;TEXT(Q$1,"M/DD/YY")&amp;" C"&amp;$A34,'SPX Raw'!$B:$B,0),13)),0))/100</f>
        <v>0</v>
      </c>
      <c r="R34">
        <f>(IFERROR(IFERROR(INDEX('SPX Raw'!$A:$N,MATCH("SPX "&amp;TEXT(R$1,"M/DD/YY")&amp;" C"&amp;$A34,'SPX Raw'!$B:$B,0),13),INDEX('SPX Raw'!$A:$N,MATCH("SPXW "&amp;TEXT(R$1,"M/DD/YY")&amp;" C"&amp;$A34,'SPX Raw'!$B:$B,0),13)),0))/100</f>
        <v>0</v>
      </c>
      <c r="S34">
        <f>(IFERROR(IFERROR(INDEX('SPX Raw'!$A:$N,MATCH("SPX "&amp;TEXT(S$1,"M/DD/YY")&amp;" C"&amp;$A34,'SPX Raw'!$B:$B,0),13),INDEX('SPX Raw'!$A:$N,MATCH("SPXW "&amp;TEXT(S$1,"M/DD/YY")&amp;" C"&amp;$A34,'SPX Raw'!$B:$B,0),13)),0))/100</f>
        <v>0</v>
      </c>
    </row>
    <row r="35" spans="1:19" x14ac:dyDescent="0.3">
      <c r="A35" s="1">
        <v>4485</v>
      </c>
      <c r="B35">
        <f>(IFERROR(IFERROR(INDEX('SPX Raw'!$A:$N,MATCH("SPX "&amp;TEXT(B$1,"M/DD/YY")&amp;" C"&amp;$A35,'SPX Raw'!$B:$B,0),13),INDEX('SPX Raw'!$A:$N,MATCH("SPXW "&amp;TEXT(B$1,"M/DD/YY")&amp;" C"&amp;$A35,'SPX Raw'!$B:$B,0),13)),0))/100</f>
        <v>1.2638589250000001</v>
      </c>
      <c r="C35">
        <f>(IFERROR(IFERROR(INDEX('SPX Raw'!$A:$N,MATCH("SPX "&amp;TEXT(C$1,"M/DD/YY")&amp;" C"&amp;$A35,'SPX Raw'!$B:$B,0),13),INDEX('SPX Raw'!$A:$N,MATCH("SPXW "&amp;TEXT(C$1,"M/DD/YY")&amp;" C"&amp;$A35,'SPX Raw'!$B:$B,0),13)),0))/100</f>
        <v>0.1178522737</v>
      </c>
      <c r="D35">
        <f>(IFERROR(IFERROR(INDEX('SPX Raw'!$A:$N,MATCH("SPX "&amp;TEXT(D$1,"M/DD/YY")&amp;" C"&amp;$A35,'SPX Raw'!$B:$B,0),13),INDEX('SPX Raw'!$A:$N,MATCH("SPXW "&amp;TEXT(D$1,"M/DD/YY")&amp;" C"&amp;$A35,'SPX Raw'!$B:$B,0),13)),0))/100</f>
        <v>0.12620411570000001</v>
      </c>
      <c r="E35">
        <f>(IFERROR(IFERROR(INDEX('SPX Raw'!$A:$N,MATCH("SPX "&amp;TEXT(E$1,"M/DD/YY")&amp;" C"&amp;$A35,'SPX Raw'!$B:$B,0),13),INDEX('SPX Raw'!$A:$N,MATCH("SPXW "&amp;TEXT(E$1,"M/DD/YY")&amp;" C"&amp;$A35,'SPX Raw'!$B:$B,0),13)),0))/100</f>
        <v>0.13246709470000001</v>
      </c>
      <c r="F35">
        <f>(IFERROR(IFERROR(INDEX('SPX Raw'!$A:$N,MATCH("SPX "&amp;TEXT(F$1,"M/DD/YY")&amp;" C"&amp;$A35,'SPX Raw'!$B:$B,0),13),INDEX('SPX Raw'!$A:$N,MATCH("SPXW "&amp;TEXT(F$1,"M/DD/YY")&amp;" C"&amp;$A35,'SPX Raw'!$B:$B,0),13)),0))/100</f>
        <v>0</v>
      </c>
      <c r="G35">
        <f>(IFERROR(IFERROR(INDEX('SPX Raw'!$A:$N,MATCH("SPX "&amp;TEXT(G$1,"M/DD/YY")&amp;" C"&amp;$A35,'SPX Raw'!$B:$B,0),13),INDEX('SPX Raw'!$A:$N,MATCH("SPXW "&amp;TEXT(G$1,"M/DD/YY")&amp;" C"&amp;$A35,'SPX Raw'!$B:$B,0),13)),0))/100</f>
        <v>0</v>
      </c>
      <c r="H35">
        <f>(IFERROR(IFERROR(INDEX('SPX Raw'!$A:$N,MATCH("SPX "&amp;TEXT(H$1,"M/DD/YY")&amp;" C"&amp;$A35,'SPX Raw'!$B:$B,0),13),INDEX('SPX Raw'!$A:$N,MATCH("SPXW "&amp;TEXT(H$1,"M/DD/YY")&amp;" C"&amp;$A35,'SPX Raw'!$B:$B,0),13)),0))/100</f>
        <v>0</v>
      </c>
      <c r="I35">
        <f>(IFERROR(IFERROR(INDEX('SPX Raw'!$A:$N,MATCH("SPX "&amp;TEXT(I$1,"M/DD/YY")&amp;" C"&amp;$A35,'SPX Raw'!$B:$B,0),13),INDEX('SPX Raw'!$A:$N,MATCH("SPXW "&amp;TEXT(I$1,"M/DD/YY")&amp;" C"&amp;$A35,'SPX Raw'!$B:$B,0),13)),0))/100</f>
        <v>0</v>
      </c>
      <c r="J35">
        <f>(IFERROR(IFERROR(INDEX('SPX Raw'!$A:$N,MATCH("SPX "&amp;TEXT(J$1,"M/DD/YY")&amp;" C"&amp;$A35,'SPX Raw'!$B:$B,0),13),INDEX('SPX Raw'!$A:$N,MATCH("SPXW "&amp;TEXT(J$1,"M/DD/YY")&amp;" C"&amp;$A35,'SPX Raw'!$B:$B,0),13)),0))/100</f>
        <v>0</v>
      </c>
      <c r="K35">
        <f>(IFERROR(IFERROR(INDEX('SPX Raw'!$A:$N,MATCH("SPX "&amp;TEXT(K$1,"M/DD/YY")&amp;" C"&amp;$A35,'SPX Raw'!$B:$B,0),13),INDEX('SPX Raw'!$A:$N,MATCH("SPXW "&amp;TEXT(K$1,"M/DD/YY")&amp;" C"&amp;$A35,'SPX Raw'!$B:$B,0),13)),0))/100</f>
        <v>0</v>
      </c>
      <c r="L35">
        <f>(IFERROR(IFERROR(INDEX('SPX Raw'!$A:$N,MATCH("SPX "&amp;TEXT(L$1,"M/DD/YY")&amp;" C"&amp;$A35,'SPX Raw'!$B:$B,0),13),INDEX('SPX Raw'!$A:$N,MATCH("SPXW "&amp;TEXT(L$1,"M/DD/YY")&amp;" C"&amp;$A35,'SPX Raw'!$B:$B,0),13)),0))/100</f>
        <v>0</v>
      </c>
      <c r="M35">
        <f>(IFERROR(IFERROR(INDEX('SPX Raw'!$A:$N,MATCH("SPX "&amp;TEXT(M$1,"M/DD/YY")&amp;" C"&amp;$A35,'SPX Raw'!$B:$B,0),13),INDEX('SPX Raw'!$A:$N,MATCH("SPXW "&amp;TEXT(M$1,"M/DD/YY")&amp;" C"&amp;$A35,'SPX Raw'!$B:$B,0),13)),0))/100</f>
        <v>0</v>
      </c>
      <c r="N35">
        <f>(IFERROR(IFERROR(INDEX('SPX Raw'!$A:$N,MATCH("SPX "&amp;TEXT(N$1,"M/DD/YY")&amp;" C"&amp;$A35,'SPX Raw'!$B:$B,0),13),INDEX('SPX Raw'!$A:$N,MATCH("SPXW "&amp;TEXT(N$1,"M/DD/YY")&amp;" C"&amp;$A35,'SPX Raw'!$B:$B,0),13)),0))/100</f>
        <v>0</v>
      </c>
      <c r="O35">
        <f>(IFERROR(IFERROR(INDEX('SPX Raw'!$A:$N,MATCH("SPX "&amp;TEXT(O$1,"M/DD/YY")&amp;" C"&amp;$A35,'SPX Raw'!$B:$B,0),13),INDEX('SPX Raw'!$A:$N,MATCH("SPXW "&amp;TEXT(O$1,"M/DD/YY")&amp;" C"&amp;$A35,'SPX Raw'!$B:$B,0),13)),0))/100</f>
        <v>0</v>
      </c>
      <c r="P35">
        <f>(IFERROR(IFERROR(INDEX('SPX Raw'!$A:$N,MATCH("SPX "&amp;TEXT(P$1,"M/DD/YY")&amp;" C"&amp;$A35,'SPX Raw'!$B:$B,0),13),INDEX('SPX Raw'!$A:$N,MATCH("SPXW "&amp;TEXT(P$1,"M/DD/YY")&amp;" C"&amp;$A35,'SPX Raw'!$B:$B,0),13)),0))/100</f>
        <v>0</v>
      </c>
      <c r="Q35">
        <f>(IFERROR(IFERROR(INDEX('SPX Raw'!$A:$N,MATCH("SPX "&amp;TEXT(Q$1,"M/DD/YY")&amp;" C"&amp;$A35,'SPX Raw'!$B:$B,0),13),INDEX('SPX Raw'!$A:$N,MATCH("SPXW "&amp;TEXT(Q$1,"M/DD/YY")&amp;" C"&amp;$A35,'SPX Raw'!$B:$B,0),13)),0))/100</f>
        <v>0</v>
      </c>
      <c r="R35">
        <f>(IFERROR(IFERROR(INDEX('SPX Raw'!$A:$N,MATCH("SPX "&amp;TEXT(R$1,"M/DD/YY")&amp;" C"&amp;$A35,'SPX Raw'!$B:$B,0),13),INDEX('SPX Raw'!$A:$N,MATCH("SPXW "&amp;TEXT(R$1,"M/DD/YY")&amp;" C"&amp;$A35,'SPX Raw'!$B:$B,0),13)),0))/100</f>
        <v>0</v>
      </c>
      <c r="S35">
        <f>(IFERROR(IFERROR(INDEX('SPX Raw'!$A:$N,MATCH("SPX "&amp;TEXT(S$1,"M/DD/YY")&amp;" C"&amp;$A35,'SPX Raw'!$B:$B,0),13),INDEX('SPX Raw'!$A:$N,MATCH("SPXW "&amp;TEXT(S$1,"M/DD/YY")&amp;" C"&amp;$A35,'SPX Raw'!$B:$B,0),13)),0))/100</f>
        <v>0</v>
      </c>
    </row>
    <row r="36" spans="1:19" x14ac:dyDescent="0.3">
      <c r="A36" s="1">
        <v>4490</v>
      </c>
      <c r="B36">
        <f>(IFERROR(IFERROR(INDEX('SPX Raw'!$A:$N,MATCH("SPX "&amp;TEXT(B$1,"M/DD/YY")&amp;" C"&amp;$A36,'SPX Raw'!$B:$B,0),13),INDEX('SPX Raw'!$A:$N,MATCH("SPXW "&amp;TEXT(B$1,"M/DD/YY")&amp;" C"&amp;$A36,'SPX Raw'!$B:$B,0),13)),0))/100</f>
        <v>1.0820209199999999</v>
      </c>
      <c r="C36">
        <f>(IFERROR(IFERROR(INDEX('SPX Raw'!$A:$N,MATCH("SPX "&amp;TEXT(C$1,"M/DD/YY")&amp;" C"&amp;$A36,'SPX Raw'!$B:$B,0),13),INDEX('SPX Raw'!$A:$N,MATCH("SPXW "&amp;TEXT(C$1,"M/DD/YY")&amp;" C"&amp;$A36,'SPX Raw'!$B:$B,0),13)),0))/100</f>
        <v>0.1170598226</v>
      </c>
      <c r="D36">
        <f>(IFERROR(IFERROR(INDEX('SPX Raw'!$A:$N,MATCH("SPX "&amp;TEXT(D$1,"M/DD/YY")&amp;" C"&amp;$A36,'SPX Raw'!$B:$B,0),13),INDEX('SPX Raw'!$A:$N,MATCH("SPXW "&amp;TEXT(D$1,"M/DD/YY")&amp;" C"&amp;$A36,'SPX Raw'!$B:$B,0),13)),0))/100</f>
        <v>0.1255152095</v>
      </c>
      <c r="E36">
        <f>(IFERROR(IFERROR(INDEX('SPX Raw'!$A:$N,MATCH("SPX "&amp;TEXT(E$1,"M/DD/YY")&amp;" C"&amp;$A36,'SPX Raw'!$B:$B,0),13),INDEX('SPX Raw'!$A:$N,MATCH("SPXW "&amp;TEXT(E$1,"M/DD/YY")&amp;" C"&amp;$A36,'SPX Raw'!$B:$B,0),13)),0))/100</f>
        <v>0.13194969049999999</v>
      </c>
      <c r="F36">
        <f>(IFERROR(IFERROR(INDEX('SPX Raw'!$A:$N,MATCH("SPX "&amp;TEXT(F$1,"M/DD/YY")&amp;" C"&amp;$A36,'SPX Raw'!$B:$B,0),13),INDEX('SPX Raw'!$A:$N,MATCH("SPXW "&amp;TEXT(F$1,"M/DD/YY")&amp;" C"&amp;$A36,'SPX Raw'!$B:$B,0),13)),0))/100</f>
        <v>0.1370780103</v>
      </c>
      <c r="G36">
        <f>(IFERROR(IFERROR(INDEX('SPX Raw'!$A:$N,MATCH("SPX "&amp;TEXT(G$1,"M/DD/YY")&amp;" C"&amp;$A36,'SPX Raw'!$B:$B,0),13),INDEX('SPX Raw'!$A:$N,MATCH("SPXW "&amp;TEXT(G$1,"M/DD/YY")&amp;" C"&amp;$A36,'SPX Raw'!$B:$B,0),13)),0))/100</f>
        <v>0.14327377669999999</v>
      </c>
      <c r="H36">
        <f>(IFERROR(IFERROR(INDEX('SPX Raw'!$A:$N,MATCH("SPX "&amp;TEXT(H$1,"M/DD/YY")&amp;" C"&amp;$A36,'SPX Raw'!$B:$B,0),13),INDEX('SPX Raw'!$A:$N,MATCH("SPXW "&amp;TEXT(H$1,"M/DD/YY")&amp;" C"&amp;$A36,'SPX Raw'!$B:$B,0),13)),0))/100</f>
        <v>0</v>
      </c>
      <c r="I36">
        <f>(IFERROR(IFERROR(INDEX('SPX Raw'!$A:$N,MATCH("SPX "&amp;TEXT(I$1,"M/DD/YY")&amp;" C"&amp;$A36,'SPX Raw'!$B:$B,0),13),INDEX('SPX Raw'!$A:$N,MATCH("SPXW "&amp;TEXT(I$1,"M/DD/YY")&amp;" C"&amp;$A36,'SPX Raw'!$B:$B,0),13)),0))/100</f>
        <v>0</v>
      </c>
      <c r="J36">
        <f>(IFERROR(IFERROR(INDEX('SPX Raw'!$A:$N,MATCH("SPX "&amp;TEXT(J$1,"M/DD/YY")&amp;" C"&amp;$A36,'SPX Raw'!$B:$B,0),13),INDEX('SPX Raw'!$A:$N,MATCH("SPXW "&amp;TEXT(J$1,"M/DD/YY")&amp;" C"&amp;$A36,'SPX Raw'!$B:$B,0),13)),0))/100</f>
        <v>0</v>
      </c>
      <c r="K36">
        <f>(IFERROR(IFERROR(INDEX('SPX Raw'!$A:$N,MATCH("SPX "&amp;TEXT(K$1,"M/DD/YY")&amp;" C"&amp;$A36,'SPX Raw'!$B:$B,0),13),INDEX('SPX Raw'!$A:$N,MATCH("SPXW "&amp;TEXT(K$1,"M/DD/YY")&amp;" C"&amp;$A36,'SPX Raw'!$B:$B,0),13)),0))/100</f>
        <v>0</v>
      </c>
      <c r="L36">
        <f>(IFERROR(IFERROR(INDEX('SPX Raw'!$A:$N,MATCH("SPX "&amp;TEXT(L$1,"M/DD/YY")&amp;" C"&amp;$A36,'SPX Raw'!$B:$B,0),13),INDEX('SPX Raw'!$A:$N,MATCH("SPXW "&amp;TEXT(L$1,"M/DD/YY")&amp;" C"&amp;$A36,'SPX Raw'!$B:$B,0),13)),0))/100</f>
        <v>0</v>
      </c>
      <c r="M36">
        <f>(IFERROR(IFERROR(INDEX('SPX Raw'!$A:$N,MATCH("SPX "&amp;TEXT(M$1,"M/DD/YY")&amp;" C"&amp;$A36,'SPX Raw'!$B:$B,0),13),INDEX('SPX Raw'!$A:$N,MATCH("SPXW "&amp;TEXT(M$1,"M/DD/YY")&amp;" C"&amp;$A36,'SPX Raw'!$B:$B,0),13)),0))/100</f>
        <v>0</v>
      </c>
      <c r="N36">
        <f>(IFERROR(IFERROR(INDEX('SPX Raw'!$A:$N,MATCH("SPX "&amp;TEXT(N$1,"M/DD/YY")&amp;" C"&amp;$A36,'SPX Raw'!$B:$B,0),13),INDEX('SPX Raw'!$A:$N,MATCH("SPXW "&amp;TEXT(N$1,"M/DD/YY")&amp;" C"&amp;$A36,'SPX Raw'!$B:$B,0),13)),0))/100</f>
        <v>0</v>
      </c>
      <c r="O36">
        <f>(IFERROR(IFERROR(INDEX('SPX Raw'!$A:$N,MATCH("SPX "&amp;TEXT(O$1,"M/DD/YY")&amp;" C"&amp;$A36,'SPX Raw'!$B:$B,0),13),INDEX('SPX Raw'!$A:$N,MATCH("SPXW "&amp;TEXT(O$1,"M/DD/YY")&amp;" C"&amp;$A36,'SPX Raw'!$B:$B,0),13)),0))/100</f>
        <v>0</v>
      </c>
      <c r="P36">
        <f>(IFERROR(IFERROR(INDEX('SPX Raw'!$A:$N,MATCH("SPX "&amp;TEXT(P$1,"M/DD/YY")&amp;" C"&amp;$A36,'SPX Raw'!$B:$B,0),13),INDEX('SPX Raw'!$A:$N,MATCH("SPXW "&amp;TEXT(P$1,"M/DD/YY")&amp;" C"&amp;$A36,'SPX Raw'!$B:$B,0),13)),0))/100</f>
        <v>0</v>
      </c>
      <c r="Q36">
        <f>(IFERROR(IFERROR(INDEX('SPX Raw'!$A:$N,MATCH("SPX "&amp;TEXT(Q$1,"M/DD/YY")&amp;" C"&amp;$A36,'SPX Raw'!$B:$B,0),13),INDEX('SPX Raw'!$A:$N,MATCH("SPXW "&amp;TEXT(Q$1,"M/DD/YY")&amp;" C"&amp;$A36,'SPX Raw'!$B:$B,0),13)),0))/100</f>
        <v>0</v>
      </c>
      <c r="R36">
        <f>(IFERROR(IFERROR(INDEX('SPX Raw'!$A:$N,MATCH("SPX "&amp;TEXT(R$1,"M/DD/YY")&amp;" C"&amp;$A36,'SPX Raw'!$B:$B,0),13),INDEX('SPX Raw'!$A:$N,MATCH("SPXW "&amp;TEXT(R$1,"M/DD/YY")&amp;" C"&amp;$A36,'SPX Raw'!$B:$B,0),13)),0))/100</f>
        <v>0</v>
      </c>
      <c r="S36">
        <f>(IFERROR(IFERROR(INDEX('SPX Raw'!$A:$N,MATCH("SPX "&amp;TEXT(S$1,"M/DD/YY")&amp;" C"&amp;$A36,'SPX Raw'!$B:$B,0),13),INDEX('SPX Raw'!$A:$N,MATCH("SPXW "&amp;TEXT(S$1,"M/DD/YY")&amp;" C"&amp;$A36,'SPX Raw'!$B:$B,0),13)),0))/100</f>
        <v>0</v>
      </c>
    </row>
    <row r="37" spans="1:19" x14ac:dyDescent="0.3">
      <c r="A37" s="1">
        <v>4495</v>
      </c>
      <c r="B37">
        <f>(IFERROR(IFERROR(INDEX('SPX Raw'!$A:$N,MATCH("SPX "&amp;TEXT(B$1,"M/DD/YY")&amp;" C"&amp;$A37,'SPX Raw'!$B:$B,0),13),INDEX('SPX Raw'!$A:$N,MATCH("SPXW "&amp;TEXT(B$1,"M/DD/YY")&amp;" C"&amp;$A37,'SPX Raw'!$B:$B,0),13)),0))/100</f>
        <v>0.89666238529999998</v>
      </c>
      <c r="C37">
        <f>(IFERROR(IFERROR(INDEX('SPX Raw'!$A:$N,MATCH("SPX "&amp;TEXT(C$1,"M/DD/YY")&amp;" C"&amp;$A37,'SPX Raw'!$B:$B,0),13),INDEX('SPX Raw'!$A:$N,MATCH("SPXW "&amp;TEXT(C$1,"M/DD/YY")&amp;" C"&amp;$A37,'SPX Raw'!$B:$B,0),13)),0))/100</f>
        <v>0.1164529329</v>
      </c>
      <c r="D37">
        <f>(IFERROR(IFERROR(INDEX('SPX Raw'!$A:$N,MATCH("SPX "&amp;TEXT(D$1,"M/DD/YY")&amp;" C"&amp;$A37,'SPX Raw'!$B:$B,0),13),INDEX('SPX Raw'!$A:$N,MATCH("SPXW "&amp;TEXT(D$1,"M/DD/YY")&amp;" C"&amp;$A37,'SPX Raw'!$B:$B,0),13)),0))/100</f>
        <v>0.12491199809999999</v>
      </c>
      <c r="E37">
        <f>(IFERROR(IFERROR(INDEX('SPX Raw'!$A:$N,MATCH("SPX "&amp;TEXT(E$1,"M/DD/YY")&amp;" C"&amp;$A37,'SPX Raw'!$B:$B,0),13),INDEX('SPX Raw'!$A:$N,MATCH("SPXW "&amp;TEXT(E$1,"M/DD/YY")&amp;" C"&amp;$A37,'SPX Raw'!$B:$B,0),13)),0))/100</f>
        <v>0.1314542225</v>
      </c>
      <c r="F37">
        <f>(IFERROR(IFERROR(INDEX('SPX Raw'!$A:$N,MATCH("SPX "&amp;TEXT(F$1,"M/DD/YY")&amp;" C"&amp;$A37,'SPX Raw'!$B:$B,0),13),INDEX('SPX Raw'!$A:$N,MATCH("SPXW "&amp;TEXT(F$1,"M/DD/YY")&amp;" C"&amp;$A37,'SPX Raw'!$B:$B,0),13)),0))/100</f>
        <v>0</v>
      </c>
      <c r="G37">
        <f>(IFERROR(IFERROR(INDEX('SPX Raw'!$A:$N,MATCH("SPX "&amp;TEXT(G$1,"M/DD/YY")&amp;" C"&amp;$A37,'SPX Raw'!$B:$B,0),13),INDEX('SPX Raw'!$A:$N,MATCH("SPXW "&amp;TEXT(G$1,"M/DD/YY")&amp;" C"&amp;$A37,'SPX Raw'!$B:$B,0),13)),0))/100</f>
        <v>0</v>
      </c>
      <c r="H37">
        <f>(IFERROR(IFERROR(INDEX('SPX Raw'!$A:$N,MATCH("SPX "&amp;TEXT(H$1,"M/DD/YY")&amp;" C"&amp;$A37,'SPX Raw'!$B:$B,0),13),INDEX('SPX Raw'!$A:$N,MATCH("SPXW "&amp;TEXT(H$1,"M/DD/YY")&amp;" C"&amp;$A37,'SPX Raw'!$B:$B,0),13)),0))/100</f>
        <v>0</v>
      </c>
      <c r="I37">
        <f>(IFERROR(IFERROR(INDEX('SPX Raw'!$A:$N,MATCH("SPX "&amp;TEXT(I$1,"M/DD/YY")&amp;" C"&amp;$A37,'SPX Raw'!$B:$B,0),13),INDEX('SPX Raw'!$A:$N,MATCH("SPXW "&amp;TEXT(I$1,"M/DD/YY")&amp;" C"&amp;$A37,'SPX Raw'!$B:$B,0),13)),0))/100</f>
        <v>0</v>
      </c>
      <c r="J37">
        <f>(IFERROR(IFERROR(INDEX('SPX Raw'!$A:$N,MATCH("SPX "&amp;TEXT(J$1,"M/DD/YY")&amp;" C"&amp;$A37,'SPX Raw'!$B:$B,0),13),INDEX('SPX Raw'!$A:$N,MATCH("SPXW "&amp;TEXT(J$1,"M/DD/YY")&amp;" C"&amp;$A37,'SPX Raw'!$B:$B,0),13)),0))/100</f>
        <v>0</v>
      </c>
      <c r="K37">
        <f>(IFERROR(IFERROR(INDEX('SPX Raw'!$A:$N,MATCH("SPX "&amp;TEXT(K$1,"M/DD/YY")&amp;" C"&amp;$A37,'SPX Raw'!$B:$B,0),13),INDEX('SPX Raw'!$A:$N,MATCH("SPXW "&amp;TEXT(K$1,"M/DD/YY")&amp;" C"&amp;$A37,'SPX Raw'!$B:$B,0),13)),0))/100</f>
        <v>0</v>
      </c>
      <c r="L37">
        <f>(IFERROR(IFERROR(INDEX('SPX Raw'!$A:$N,MATCH("SPX "&amp;TEXT(L$1,"M/DD/YY")&amp;" C"&amp;$A37,'SPX Raw'!$B:$B,0),13),INDEX('SPX Raw'!$A:$N,MATCH("SPXW "&amp;TEXT(L$1,"M/DD/YY")&amp;" C"&amp;$A37,'SPX Raw'!$B:$B,0),13)),0))/100</f>
        <v>0</v>
      </c>
      <c r="M37">
        <f>(IFERROR(IFERROR(INDEX('SPX Raw'!$A:$N,MATCH("SPX "&amp;TEXT(M$1,"M/DD/YY")&amp;" C"&amp;$A37,'SPX Raw'!$B:$B,0),13),INDEX('SPX Raw'!$A:$N,MATCH("SPXW "&amp;TEXT(M$1,"M/DD/YY")&amp;" C"&amp;$A37,'SPX Raw'!$B:$B,0),13)),0))/100</f>
        <v>0</v>
      </c>
      <c r="N37">
        <f>(IFERROR(IFERROR(INDEX('SPX Raw'!$A:$N,MATCH("SPX "&amp;TEXT(N$1,"M/DD/YY")&amp;" C"&amp;$A37,'SPX Raw'!$B:$B,0),13),INDEX('SPX Raw'!$A:$N,MATCH("SPXW "&amp;TEXT(N$1,"M/DD/YY")&amp;" C"&amp;$A37,'SPX Raw'!$B:$B,0),13)),0))/100</f>
        <v>0</v>
      </c>
      <c r="O37">
        <f>(IFERROR(IFERROR(INDEX('SPX Raw'!$A:$N,MATCH("SPX "&amp;TEXT(O$1,"M/DD/YY")&amp;" C"&amp;$A37,'SPX Raw'!$B:$B,0),13),INDEX('SPX Raw'!$A:$N,MATCH("SPXW "&amp;TEXT(O$1,"M/DD/YY")&amp;" C"&amp;$A37,'SPX Raw'!$B:$B,0),13)),0))/100</f>
        <v>0</v>
      </c>
      <c r="P37">
        <f>(IFERROR(IFERROR(INDEX('SPX Raw'!$A:$N,MATCH("SPX "&amp;TEXT(P$1,"M/DD/YY")&amp;" C"&amp;$A37,'SPX Raw'!$B:$B,0),13),INDEX('SPX Raw'!$A:$N,MATCH("SPXW "&amp;TEXT(P$1,"M/DD/YY")&amp;" C"&amp;$A37,'SPX Raw'!$B:$B,0),13)),0))/100</f>
        <v>0</v>
      </c>
      <c r="Q37">
        <f>(IFERROR(IFERROR(INDEX('SPX Raw'!$A:$N,MATCH("SPX "&amp;TEXT(Q$1,"M/DD/YY")&amp;" C"&amp;$A37,'SPX Raw'!$B:$B,0),13),INDEX('SPX Raw'!$A:$N,MATCH("SPXW "&amp;TEXT(Q$1,"M/DD/YY")&amp;" C"&amp;$A37,'SPX Raw'!$B:$B,0),13)),0))/100</f>
        <v>0</v>
      </c>
      <c r="R37">
        <f>(IFERROR(IFERROR(INDEX('SPX Raw'!$A:$N,MATCH("SPX "&amp;TEXT(R$1,"M/DD/YY")&amp;" C"&amp;$A37,'SPX Raw'!$B:$B,0),13),INDEX('SPX Raw'!$A:$N,MATCH("SPXW "&amp;TEXT(R$1,"M/DD/YY")&amp;" C"&amp;$A37,'SPX Raw'!$B:$B,0),13)),0))/100</f>
        <v>0</v>
      </c>
      <c r="S37">
        <f>(IFERROR(IFERROR(INDEX('SPX Raw'!$A:$N,MATCH("SPX "&amp;TEXT(S$1,"M/DD/YY")&amp;" C"&amp;$A37,'SPX Raw'!$B:$B,0),13),INDEX('SPX Raw'!$A:$N,MATCH("SPXW "&amp;TEXT(S$1,"M/DD/YY")&amp;" C"&amp;$A37,'SPX Raw'!$B:$B,0),13)),0))/100</f>
        <v>0</v>
      </c>
    </row>
    <row r="38" spans="1:19" x14ac:dyDescent="0.3">
      <c r="A38" s="1">
        <v>4500</v>
      </c>
      <c r="B38">
        <f>(IFERROR(IFERROR(INDEX('SPX Raw'!$A:$N,MATCH("SPX "&amp;TEXT(B$1,"M/DD/YY")&amp;" C"&amp;$A38,'SPX Raw'!$B:$B,0),13),INDEX('SPX Raw'!$A:$N,MATCH("SPXW "&amp;TEXT(B$1,"M/DD/YY")&amp;" C"&amp;$A38,'SPX Raw'!$B:$B,0),13)),0))/100</f>
        <v>0.70646645179999989</v>
      </c>
      <c r="C38">
        <f>(IFERROR(IFERROR(INDEX('SPX Raw'!$A:$N,MATCH("SPX "&amp;TEXT(C$1,"M/DD/YY")&amp;" C"&amp;$A38,'SPX Raw'!$B:$B,0),13),INDEX('SPX Raw'!$A:$N,MATCH("SPXW "&amp;TEXT(C$1,"M/DD/YY")&amp;" C"&amp;$A38,'SPX Raw'!$B:$B,0),13)),0))/100</f>
        <v>0.11580452349999999</v>
      </c>
      <c r="D38">
        <f>(IFERROR(IFERROR(INDEX('SPX Raw'!$A:$N,MATCH("SPX "&amp;TEXT(D$1,"M/DD/YY")&amp;" C"&amp;$A38,'SPX Raw'!$B:$B,0),13),INDEX('SPX Raw'!$A:$N,MATCH("SPXW "&amp;TEXT(D$1,"M/DD/YY")&amp;" C"&amp;$A38,'SPX Raw'!$B:$B,0),13)),0))/100</f>
        <v>0.12433050650000001</v>
      </c>
      <c r="E38">
        <f>(IFERROR(IFERROR(INDEX('SPX Raw'!$A:$N,MATCH("SPX "&amp;TEXT(E$1,"M/DD/YY")&amp;" C"&amp;$A38,'SPX Raw'!$B:$B,0),13),INDEX('SPX Raw'!$A:$N,MATCH("SPXW "&amp;TEXT(E$1,"M/DD/YY")&amp;" C"&amp;$A38,'SPX Raw'!$B:$B,0),13)),0))/100</f>
        <v>0.13086957870000002</v>
      </c>
      <c r="F38">
        <f>(IFERROR(IFERROR(INDEX('SPX Raw'!$A:$N,MATCH("SPX "&amp;TEXT(F$1,"M/DD/YY")&amp;" C"&amp;$A38,'SPX Raw'!$B:$B,0),13),INDEX('SPX Raw'!$A:$N,MATCH("SPXW "&amp;TEXT(F$1,"M/DD/YY")&amp;" C"&amp;$A38,'SPX Raw'!$B:$B,0),13)),0))/100</f>
        <v>0.13602973199999999</v>
      </c>
      <c r="G38">
        <f>(IFERROR(IFERROR(INDEX('SPX Raw'!$A:$N,MATCH("SPX "&amp;TEXT(G$1,"M/DD/YY")&amp;" C"&amp;$A38,'SPX Raw'!$B:$B,0),13),INDEX('SPX Raw'!$A:$N,MATCH("SPXW "&amp;TEXT(G$1,"M/DD/YY")&amp;" C"&amp;$A38,'SPX Raw'!$B:$B,0),13)),0))/100</f>
        <v>0.14257766490000001</v>
      </c>
      <c r="H38">
        <f>(IFERROR(IFERROR(INDEX('SPX Raw'!$A:$N,MATCH("SPX "&amp;TEXT(H$1,"M/DD/YY")&amp;" C"&amp;$A38,'SPX Raw'!$B:$B,0),13),INDEX('SPX Raw'!$A:$N,MATCH("SPXW "&amp;TEXT(H$1,"M/DD/YY")&amp;" C"&amp;$A38,'SPX Raw'!$B:$B,0),13)),0))/100</f>
        <v>0.14452120000000002</v>
      </c>
      <c r="I38">
        <f>(IFERROR(IFERROR(INDEX('SPX Raw'!$A:$N,MATCH("SPX "&amp;TEXT(I$1,"M/DD/YY")&amp;" C"&amp;$A38,'SPX Raw'!$B:$B,0),13),INDEX('SPX Raw'!$A:$N,MATCH("SPXW "&amp;TEXT(I$1,"M/DD/YY")&amp;" C"&amp;$A38,'SPX Raw'!$B:$B,0),13)),0))/100</f>
        <v>0.14739099950000001</v>
      </c>
      <c r="J38">
        <f>(IFERROR(IFERROR(INDEX('SPX Raw'!$A:$N,MATCH("SPX "&amp;TEXT(J$1,"M/DD/YY")&amp;" C"&amp;$A38,'SPX Raw'!$B:$B,0),13),INDEX('SPX Raw'!$A:$N,MATCH("SPXW "&amp;TEXT(J$1,"M/DD/YY")&amp;" C"&amp;$A38,'SPX Raw'!$B:$B,0),13)),0))/100</f>
        <v>0.15022873410000001</v>
      </c>
      <c r="K38">
        <f>(IFERROR(IFERROR(INDEX('SPX Raw'!$A:$N,MATCH("SPX "&amp;TEXT(K$1,"M/DD/YY")&amp;" C"&amp;$A38,'SPX Raw'!$B:$B,0),13),INDEX('SPX Raw'!$A:$N,MATCH("SPXW "&amp;TEXT(K$1,"M/DD/YY")&amp;" C"&amp;$A38,'SPX Raw'!$B:$B,0),13)),0))/100</f>
        <v>0.15329340899999999</v>
      </c>
      <c r="L38">
        <f>(IFERROR(IFERROR(INDEX('SPX Raw'!$A:$N,MATCH("SPX "&amp;TEXT(L$1,"M/DD/YY")&amp;" C"&amp;$A38,'SPX Raw'!$B:$B,0),13),INDEX('SPX Raw'!$A:$N,MATCH("SPXW "&amp;TEXT(L$1,"M/DD/YY")&amp;" C"&amp;$A38,'SPX Raw'!$B:$B,0),13)),0))/100</f>
        <v>0.15631998080000001</v>
      </c>
      <c r="M38">
        <f>(IFERROR(IFERROR(INDEX('SPX Raw'!$A:$N,MATCH("SPX "&amp;TEXT(M$1,"M/DD/YY")&amp;" C"&amp;$A38,'SPX Raw'!$B:$B,0),13),INDEX('SPX Raw'!$A:$N,MATCH("SPXW "&amp;TEXT(M$1,"M/DD/YY")&amp;" C"&amp;$A38,'SPX Raw'!$B:$B,0),13)),0))/100</f>
        <v>0.15832953920000001</v>
      </c>
      <c r="N38">
        <f>(IFERROR(IFERROR(INDEX('SPX Raw'!$A:$N,MATCH("SPX "&amp;TEXT(N$1,"M/DD/YY")&amp;" C"&amp;$A38,'SPX Raw'!$B:$B,0),13),INDEX('SPX Raw'!$A:$N,MATCH("SPXW "&amp;TEXT(N$1,"M/DD/YY")&amp;" C"&amp;$A38,'SPX Raw'!$B:$B,0),13)),0))/100</f>
        <v>0.16276534670000001</v>
      </c>
      <c r="O38">
        <f>(IFERROR(IFERROR(INDEX('SPX Raw'!$A:$N,MATCH("SPX "&amp;TEXT(O$1,"M/DD/YY")&amp;" C"&amp;$A38,'SPX Raw'!$B:$B,0),13),INDEX('SPX Raw'!$A:$N,MATCH("SPXW "&amp;TEXT(O$1,"M/DD/YY")&amp;" C"&amp;$A38,'SPX Raw'!$B:$B,0),13)),0))/100</f>
        <v>0.1642710091</v>
      </c>
      <c r="P38">
        <f>(IFERROR(IFERROR(INDEX('SPX Raw'!$A:$N,MATCH("SPX "&amp;TEXT(P$1,"M/DD/YY")&amp;" C"&amp;$A38,'SPX Raw'!$B:$B,0),13),INDEX('SPX Raw'!$A:$N,MATCH("SPXW "&amp;TEXT(P$1,"M/DD/YY")&amp;" C"&amp;$A38,'SPX Raw'!$B:$B,0),13)),0))/100</f>
        <v>0.1651027813</v>
      </c>
      <c r="Q38">
        <f>(IFERROR(IFERROR(INDEX('SPX Raw'!$A:$N,MATCH("SPX "&amp;TEXT(Q$1,"M/DD/YY")&amp;" C"&amp;$A38,'SPX Raw'!$B:$B,0),13),INDEX('SPX Raw'!$A:$N,MATCH("SPXW "&amp;TEXT(Q$1,"M/DD/YY")&amp;" C"&amp;$A38,'SPX Raw'!$B:$B,0),13)),0))/100</f>
        <v>0.17253199529999999</v>
      </c>
      <c r="R38">
        <f>(IFERROR(IFERROR(INDEX('SPX Raw'!$A:$N,MATCH("SPX "&amp;TEXT(R$1,"M/DD/YY")&amp;" C"&amp;$A38,'SPX Raw'!$B:$B,0),13),INDEX('SPX Raw'!$A:$N,MATCH("SPXW "&amp;TEXT(R$1,"M/DD/YY")&amp;" C"&amp;$A38,'SPX Raw'!$B:$B,0),13)),0))/100</f>
        <v>0.17802495539999999</v>
      </c>
      <c r="S38">
        <f>(IFERROR(IFERROR(INDEX('SPX Raw'!$A:$N,MATCH("SPX "&amp;TEXT(S$1,"M/DD/YY")&amp;" C"&amp;$A38,'SPX Raw'!$B:$B,0),13),INDEX('SPX Raw'!$A:$N,MATCH("SPXW "&amp;TEXT(S$1,"M/DD/YY")&amp;" C"&amp;$A38,'SPX Raw'!$B:$B,0),13)),0))/100</f>
        <v>0.18582094000000002</v>
      </c>
    </row>
    <row r="39" spans="1:19" x14ac:dyDescent="0.3">
      <c r="A39" s="1">
        <v>4505</v>
      </c>
      <c r="B39">
        <f>(IFERROR(IFERROR(INDEX('SPX Raw'!$A:$N,MATCH("SPX "&amp;TEXT(B$1,"M/DD/YY")&amp;" C"&amp;$A39,'SPX Raw'!$B:$B,0),13),INDEX('SPX Raw'!$A:$N,MATCH("SPXW "&amp;TEXT(B$1,"M/DD/YY")&amp;" C"&amp;$A39,'SPX Raw'!$B:$B,0),13)),0))/100</f>
        <v>0.50936347900000001</v>
      </c>
      <c r="C39">
        <f>(IFERROR(IFERROR(INDEX('SPX Raw'!$A:$N,MATCH("SPX "&amp;TEXT(C$1,"M/DD/YY")&amp;" C"&amp;$A39,'SPX Raw'!$B:$B,0),13),INDEX('SPX Raw'!$A:$N,MATCH("SPXW "&amp;TEXT(C$1,"M/DD/YY")&amp;" C"&amp;$A39,'SPX Raw'!$B:$B,0),13)),0))/100</f>
        <v>0.11517256350000001</v>
      </c>
      <c r="D39">
        <f>(IFERROR(IFERROR(INDEX('SPX Raw'!$A:$N,MATCH("SPX "&amp;TEXT(D$1,"M/DD/YY")&amp;" C"&amp;$A39,'SPX Raw'!$B:$B,0),13),INDEX('SPX Raw'!$A:$N,MATCH("SPXW "&amp;TEXT(D$1,"M/DD/YY")&amp;" C"&amp;$A39,'SPX Raw'!$B:$B,0),13)),0))/100</f>
        <v>0.1236225239</v>
      </c>
      <c r="E39">
        <f>(IFERROR(IFERROR(INDEX('SPX Raw'!$A:$N,MATCH("SPX "&amp;TEXT(E$1,"M/DD/YY")&amp;" C"&amp;$A39,'SPX Raw'!$B:$B,0),13),INDEX('SPX Raw'!$A:$N,MATCH("SPXW "&amp;TEXT(E$1,"M/DD/YY")&amp;" C"&amp;$A39,'SPX Raw'!$B:$B,0),13)),0))/100</f>
        <v>0.13025044919999998</v>
      </c>
      <c r="F39">
        <f>(IFERROR(IFERROR(INDEX('SPX Raw'!$A:$N,MATCH("SPX "&amp;TEXT(F$1,"M/DD/YY")&amp;" C"&amp;$A39,'SPX Raw'!$B:$B,0),13),INDEX('SPX Raw'!$A:$N,MATCH("SPXW "&amp;TEXT(F$1,"M/DD/YY")&amp;" C"&amp;$A39,'SPX Raw'!$B:$B,0),13)),0))/100</f>
        <v>0</v>
      </c>
      <c r="G39">
        <f>(IFERROR(IFERROR(INDEX('SPX Raw'!$A:$N,MATCH("SPX "&amp;TEXT(G$1,"M/DD/YY")&amp;" C"&amp;$A39,'SPX Raw'!$B:$B,0),13),INDEX('SPX Raw'!$A:$N,MATCH("SPXW "&amp;TEXT(G$1,"M/DD/YY")&amp;" C"&amp;$A39,'SPX Raw'!$B:$B,0),13)),0))/100</f>
        <v>0</v>
      </c>
      <c r="H39">
        <f>(IFERROR(IFERROR(INDEX('SPX Raw'!$A:$N,MATCH("SPX "&amp;TEXT(H$1,"M/DD/YY")&amp;" C"&amp;$A39,'SPX Raw'!$B:$B,0),13),INDEX('SPX Raw'!$A:$N,MATCH("SPXW "&amp;TEXT(H$1,"M/DD/YY")&amp;" C"&amp;$A39,'SPX Raw'!$B:$B,0),13)),0))/100</f>
        <v>0</v>
      </c>
      <c r="I39">
        <f>(IFERROR(IFERROR(INDEX('SPX Raw'!$A:$N,MATCH("SPX "&amp;TEXT(I$1,"M/DD/YY")&amp;" C"&amp;$A39,'SPX Raw'!$B:$B,0),13),INDEX('SPX Raw'!$A:$N,MATCH("SPXW "&amp;TEXT(I$1,"M/DD/YY")&amp;" C"&amp;$A39,'SPX Raw'!$B:$B,0),13)),0))/100</f>
        <v>0</v>
      </c>
      <c r="J39">
        <f>(IFERROR(IFERROR(INDEX('SPX Raw'!$A:$N,MATCH("SPX "&amp;TEXT(J$1,"M/DD/YY")&amp;" C"&amp;$A39,'SPX Raw'!$B:$B,0),13),INDEX('SPX Raw'!$A:$N,MATCH("SPXW "&amp;TEXT(J$1,"M/DD/YY")&amp;" C"&amp;$A39,'SPX Raw'!$B:$B,0),13)),0))/100</f>
        <v>0</v>
      </c>
      <c r="K39">
        <f>(IFERROR(IFERROR(INDEX('SPX Raw'!$A:$N,MATCH("SPX "&amp;TEXT(K$1,"M/DD/YY")&amp;" C"&amp;$A39,'SPX Raw'!$B:$B,0),13),INDEX('SPX Raw'!$A:$N,MATCH("SPXW "&amp;TEXT(K$1,"M/DD/YY")&amp;" C"&amp;$A39,'SPX Raw'!$B:$B,0),13)),0))/100</f>
        <v>0</v>
      </c>
      <c r="L39">
        <f>(IFERROR(IFERROR(INDEX('SPX Raw'!$A:$N,MATCH("SPX "&amp;TEXT(L$1,"M/DD/YY")&amp;" C"&amp;$A39,'SPX Raw'!$B:$B,0),13),INDEX('SPX Raw'!$A:$N,MATCH("SPXW "&amp;TEXT(L$1,"M/DD/YY")&amp;" C"&amp;$A39,'SPX Raw'!$B:$B,0),13)),0))/100</f>
        <v>0</v>
      </c>
      <c r="M39">
        <f>(IFERROR(IFERROR(INDEX('SPX Raw'!$A:$N,MATCH("SPX "&amp;TEXT(M$1,"M/DD/YY")&amp;" C"&amp;$A39,'SPX Raw'!$B:$B,0),13),INDEX('SPX Raw'!$A:$N,MATCH("SPXW "&amp;TEXT(M$1,"M/DD/YY")&amp;" C"&amp;$A39,'SPX Raw'!$B:$B,0),13)),0))/100</f>
        <v>0</v>
      </c>
      <c r="N39">
        <f>(IFERROR(IFERROR(INDEX('SPX Raw'!$A:$N,MATCH("SPX "&amp;TEXT(N$1,"M/DD/YY")&amp;" C"&amp;$A39,'SPX Raw'!$B:$B,0),13),INDEX('SPX Raw'!$A:$N,MATCH("SPXW "&amp;TEXT(N$1,"M/DD/YY")&amp;" C"&amp;$A39,'SPX Raw'!$B:$B,0),13)),0))/100</f>
        <v>0</v>
      </c>
      <c r="O39">
        <f>(IFERROR(IFERROR(INDEX('SPX Raw'!$A:$N,MATCH("SPX "&amp;TEXT(O$1,"M/DD/YY")&amp;" C"&amp;$A39,'SPX Raw'!$B:$B,0),13),INDEX('SPX Raw'!$A:$N,MATCH("SPXW "&amp;TEXT(O$1,"M/DD/YY")&amp;" C"&amp;$A39,'SPX Raw'!$B:$B,0),13)),0))/100</f>
        <v>0</v>
      </c>
      <c r="P39">
        <f>(IFERROR(IFERROR(INDEX('SPX Raw'!$A:$N,MATCH("SPX "&amp;TEXT(P$1,"M/DD/YY")&amp;" C"&amp;$A39,'SPX Raw'!$B:$B,0),13),INDEX('SPX Raw'!$A:$N,MATCH("SPXW "&amp;TEXT(P$1,"M/DD/YY")&amp;" C"&amp;$A39,'SPX Raw'!$B:$B,0),13)),0))/100</f>
        <v>0</v>
      </c>
      <c r="Q39">
        <f>(IFERROR(IFERROR(INDEX('SPX Raw'!$A:$N,MATCH("SPX "&amp;TEXT(Q$1,"M/DD/YY")&amp;" C"&amp;$A39,'SPX Raw'!$B:$B,0),13),INDEX('SPX Raw'!$A:$N,MATCH("SPXW "&amp;TEXT(Q$1,"M/DD/YY")&amp;" C"&amp;$A39,'SPX Raw'!$B:$B,0),13)),0))/100</f>
        <v>0</v>
      </c>
      <c r="R39">
        <f>(IFERROR(IFERROR(INDEX('SPX Raw'!$A:$N,MATCH("SPX "&amp;TEXT(R$1,"M/DD/YY")&amp;" C"&amp;$A39,'SPX Raw'!$B:$B,0),13),INDEX('SPX Raw'!$A:$N,MATCH("SPXW "&amp;TEXT(R$1,"M/DD/YY")&amp;" C"&amp;$A39,'SPX Raw'!$B:$B,0),13)),0))/100</f>
        <v>0</v>
      </c>
      <c r="S39">
        <f>(IFERROR(IFERROR(INDEX('SPX Raw'!$A:$N,MATCH("SPX "&amp;TEXT(S$1,"M/DD/YY")&amp;" C"&amp;$A39,'SPX Raw'!$B:$B,0),13),INDEX('SPX Raw'!$A:$N,MATCH("SPXW "&amp;TEXT(S$1,"M/DD/YY")&amp;" C"&amp;$A39,'SPX Raw'!$B:$B,0),13)),0))/100</f>
        <v>0</v>
      </c>
    </row>
    <row r="40" spans="1:19" x14ac:dyDescent="0.3">
      <c r="A40" s="1">
        <v>4510</v>
      </c>
      <c r="B40">
        <f>(IFERROR(IFERROR(INDEX('SPX Raw'!$A:$N,MATCH("SPX "&amp;TEXT(B$1,"M/DD/YY")&amp;" C"&amp;$A40,'SPX Raw'!$B:$B,0),13),INDEX('SPX Raw'!$A:$N,MATCH("SPXW "&amp;TEXT(B$1,"M/DD/YY")&amp;" C"&amp;$A40,'SPX Raw'!$B:$B,0),13)),0))/100</f>
        <v>0.30051435939999999</v>
      </c>
      <c r="C40">
        <f>(IFERROR(IFERROR(INDEX('SPX Raw'!$A:$N,MATCH("SPX "&amp;TEXT(C$1,"M/DD/YY")&amp;" C"&amp;$A40,'SPX Raw'!$B:$B,0),13),INDEX('SPX Raw'!$A:$N,MATCH("SPXW "&amp;TEXT(C$1,"M/DD/YY")&amp;" C"&amp;$A40,'SPX Raw'!$B:$B,0),13)),0))/100</f>
        <v>0.11436742130000001</v>
      </c>
      <c r="D40">
        <f>(IFERROR(IFERROR(INDEX('SPX Raw'!$A:$N,MATCH("SPX "&amp;TEXT(D$1,"M/DD/YY")&amp;" C"&amp;$A40,'SPX Raw'!$B:$B,0),13),INDEX('SPX Raw'!$A:$N,MATCH("SPXW "&amp;TEXT(D$1,"M/DD/YY")&amp;" C"&amp;$A40,'SPX Raw'!$B:$B,0),13)),0))/100</f>
        <v>0.1230704383</v>
      </c>
      <c r="E40">
        <f>(IFERROR(IFERROR(INDEX('SPX Raw'!$A:$N,MATCH("SPX "&amp;TEXT(E$1,"M/DD/YY")&amp;" C"&amp;$A40,'SPX Raw'!$B:$B,0),13),INDEX('SPX Raw'!$A:$N,MATCH("SPXW "&amp;TEXT(E$1,"M/DD/YY")&amp;" C"&amp;$A40,'SPX Raw'!$B:$B,0),13)),0))/100</f>
        <v>0.12965414279999998</v>
      </c>
      <c r="F40">
        <f>(IFERROR(IFERROR(INDEX('SPX Raw'!$A:$N,MATCH("SPX "&amp;TEXT(F$1,"M/DD/YY")&amp;" C"&amp;$A40,'SPX Raw'!$B:$B,0),13),INDEX('SPX Raw'!$A:$N,MATCH("SPXW "&amp;TEXT(F$1,"M/DD/YY")&amp;" C"&amp;$A40,'SPX Raw'!$B:$B,0),13)),0))/100</f>
        <v>0.13487903440000001</v>
      </c>
      <c r="G40">
        <f>(IFERROR(IFERROR(INDEX('SPX Raw'!$A:$N,MATCH("SPX "&amp;TEXT(G$1,"M/DD/YY")&amp;" C"&amp;$A40,'SPX Raw'!$B:$B,0),13),INDEX('SPX Raw'!$A:$N,MATCH("SPXW "&amp;TEXT(G$1,"M/DD/YY")&amp;" C"&amp;$A40,'SPX Raw'!$B:$B,0),13)),0))/100</f>
        <v>0.14105789030000002</v>
      </c>
      <c r="H40">
        <f>(IFERROR(IFERROR(INDEX('SPX Raw'!$A:$N,MATCH("SPX "&amp;TEXT(H$1,"M/DD/YY")&amp;" C"&amp;$A40,'SPX Raw'!$B:$B,0),13),INDEX('SPX Raw'!$A:$N,MATCH("SPXW "&amp;TEXT(H$1,"M/DD/YY")&amp;" C"&amp;$A40,'SPX Raw'!$B:$B,0),13)),0))/100</f>
        <v>0</v>
      </c>
      <c r="I40">
        <f>(IFERROR(IFERROR(INDEX('SPX Raw'!$A:$N,MATCH("SPX "&amp;TEXT(I$1,"M/DD/YY")&amp;" C"&amp;$A40,'SPX Raw'!$B:$B,0),13),INDEX('SPX Raw'!$A:$N,MATCH("SPXW "&amp;TEXT(I$1,"M/DD/YY")&amp;" C"&amp;$A40,'SPX Raw'!$B:$B,0),13)),0))/100</f>
        <v>0</v>
      </c>
      <c r="J40">
        <f>(IFERROR(IFERROR(INDEX('SPX Raw'!$A:$N,MATCH("SPX "&amp;TEXT(J$1,"M/DD/YY")&amp;" C"&amp;$A40,'SPX Raw'!$B:$B,0),13),INDEX('SPX Raw'!$A:$N,MATCH("SPXW "&amp;TEXT(J$1,"M/DD/YY")&amp;" C"&amp;$A40,'SPX Raw'!$B:$B,0),13)),0))/100</f>
        <v>0</v>
      </c>
      <c r="K40">
        <f>(IFERROR(IFERROR(INDEX('SPX Raw'!$A:$N,MATCH("SPX "&amp;TEXT(K$1,"M/DD/YY")&amp;" C"&amp;$A40,'SPX Raw'!$B:$B,0),13),INDEX('SPX Raw'!$A:$N,MATCH("SPXW "&amp;TEXT(K$1,"M/DD/YY")&amp;" C"&amp;$A40,'SPX Raw'!$B:$B,0),13)),0))/100</f>
        <v>0</v>
      </c>
      <c r="L40">
        <f>(IFERROR(IFERROR(INDEX('SPX Raw'!$A:$N,MATCH("SPX "&amp;TEXT(L$1,"M/DD/YY")&amp;" C"&amp;$A40,'SPX Raw'!$B:$B,0),13),INDEX('SPX Raw'!$A:$N,MATCH("SPXW "&amp;TEXT(L$1,"M/DD/YY")&amp;" C"&amp;$A40,'SPX Raw'!$B:$B,0),13)),0))/100</f>
        <v>0</v>
      </c>
      <c r="M40">
        <f>(IFERROR(IFERROR(INDEX('SPX Raw'!$A:$N,MATCH("SPX "&amp;TEXT(M$1,"M/DD/YY")&amp;" C"&amp;$A40,'SPX Raw'!$B:$B,0),13),INDEX('SPX Raw'!$A:$N,MATCH("SPXW "&amp;TEXT(M$1,"M/DD/YY")&amp;" C"&amp;$A40,'SPX Raw'!$B:$B,0),13)),0))/100</f>
        <v>0</v>
      </c>
      <c r="N40">
        <f>(IFERROR(IFERROR(INDEX('SPX Raw'!$A:$N,MATCH("SPX "&amp;TEXT(N$1,"M/DD/YY")&amp;" C"&amp;$A40,'SPX Raw'!$B:$B,0),13),INDEX('SPX Raw'!$A:$N,MATCH("SPXW "&amp;TEXT(N$1,"M/DD/YY")&amp;" C"&amp;$A40,'SPX Raw'!$B:$B,0),13)),0))/100</f>
        <v>0</v>
      </c>
      <c r="O40">
        <f>(IFERROR(IFERROR(INDEX('SPX Raw'!$A:$N,MATCH("SPX "&amp;TEXT(O$1,"M/DD/YY")&amp;" C"&amp;$A40,'SPX Raw'!$B:$B,0),13),INDEX('SPX Raw'!$A:$N,MATCH("SPXW "&amp;TEXT(O$1,"M/DD/YY")&amp;" C"&amp;$A40,'SPX Raw'!$B:$B,0),13)),0))/100</f>
        <v>0</v>
      </c>
      <c r="P40">
        <f>(IFERROR(IFERROR(INDEX('SPX Raw'!$A:$N,MATCH("SPX "&amp;TEXT(P$1,"M/DD/YY")&amp;" C"&amp;$A40,'SPX Raw'!$B:$B,0),13),INDEX('SPX Raw'!$A:$N,MATCH("SPXW "&amp;TEXT(P$1,"M/DD/YY")&amp;" C"&amp;$A40,'SPX Raw'!$B:$B,0),13)),0))/100</f>
        <v>0</v>
      </c>
      <c r="Q40">
        <f>(IFERROR(IFERROR(INDEX('SPX Raw'!$A:$N,MATCH("SPX "&amp;TEXT(Q$1,"M/DD/YY")&amp;" C"&amp;$A40,'SPX Raw'!$B:$B,0),13),INDEX('SPX Raw'!$A:$N,MATCH("SPXW "&amp;TEXT(Q$1,"M/DD/YY")&amp;" C"&amp;$A40,'SPX Raw'!$B:$B,0),13)),0))/100</f>
        <v>0</v>
      </c>
      <c r="R40">
        <f>(IFERROR(IFERROR(INDEX('SPX Raw'!$A:$N,MATCH("SPX "&amp;TEXT(R$1,"M/DD/YY")&amp;" C"&amp;$A40,'SPX Raw'!$B:$B,0),13),INDEX('SPX Raw'!$A:$N,MATCH("SPXW "&amp;TEXT(R$1,"M/DD/YY")&amp;" C"&amp;$A40,'SPX Raw'!$B:$B,0),13)),0))/100</f>
        <v>0</v>
      </c>
      <c r="S40">
        <f>(IFERROR(IFERROR(INDEX('SPX Raw'!$A:$N,MATCH("SPX "&amp;TEXT(S$1,"M/DD/YY")&amp;" C"&amp;$A40,'SPX Raw'!$B:$B,0),13),INDEX('SPX Raw'!$A:$N,MATCH("SPXW "&amp;TEXT(S$1,"M/DD/YY")&amp;" C"&amp;$A40,'SPX Raw'!$B:$B,0),13)),0))/100</f>
        <v>0</v>
      </c>
    </row>
    <row r="41" spans="1:19" x14ac:dyDescent="0.3">
      <c r="A41" s="1">
        <v>4515</v>
      </c>
      <c r="B41">
        <f>(IFERROR(IFERROR(INDEX('SPX Raw'!$A:$N,MATCH("SPX "&amp;TEXT(B$1,"M/DD/YY")&amp;" C"&amp;$A41,'SPX Raw'!$B:$B,0),13),INDEX('SPX Raw'!$A:$N,MATCH("SPXW "&amp;TEXT(B$1,"M/DD/YY")&amp;" C"&amp;$A41,'SPX Raw'!$B:$B,0),13)),0))/100</f>
        <v>0</v>
      </c>
      <c r="C41">
        <f>(IFERROR(IFERROR(INDEX('SPX Raw'!$A:$N,MATCH("SPX "&amp;TEXT(C$1,"M/DD/YY")&amp;" C"&amp;$A41,'SPX Raw'!$B:$B,0),13),INDEX('SPX Raw'!$A:$N,MATCH("SPXW "&amp;TEXT(C$1,"M/DD/YY")&amp;" C"&amp;$A41,'SPX Raw'!$B:$B,0),13)),0))/100</f>
        <v>0.1137573176</v>
      </c>
      <c r="D41">
        <f>(IFERROR(IFERROR(INDEX('SPX Raw'!$A:$N,MATCH("SPX "&amp;TEXT(D$1,"M/DD/YY")&amp;" C"&amp;$A41,'SPX Raw'!$B:$B,0),13),INDEX('SPX Raw'!$A:$N,MATCH("SPXW "&amp;TEXT(D$1,"M/DD/YY")&amp;" C"&amp;$A41,'SPX Raw'!$B:$B,0),13)),0))/100</f>
        <v>0.1224723934</v>
      </c>
      <c r="E41">
        <f>(IFERROR(IFERROR(INDEX('SPX Raw'!$A:$N,MATCH("SPX "&amp;TEXT(E$1,"M/DD/YY")&amp;" C"&amp;$A41,'SPX Raw'!$B:$B,0),13),INDEX('SPX Raw'!$A:$N,MATCH("SPXW "&amp;TEXT(E$1,"M/DD/YY")&amp;" C"&amp;$A41,'SPX Raw'!$B:$B,0),13)),0))/100</f>
        <v>0.12896478719999999</v>
      </c>
      <c r="F41">
        <f>(IFERROR(IFERROR(INDEX('SPX Raw'!$A:$N,MATCH("SPX "&amp;TEXT(F$1,"M/DD/YY")&amp;" C"&amp;$A41,'SPX Raw'!$B:$B,0),13),INDEX('SPX Raw'!$A:$N,MATCH("SPXW "&amp;TEXT(F$1,"M/DD/YY")&amp;" C"&amp;$A41,'SPX Raw'!$B:$B,0),13)),0))/100</f>
        <v>0</v>
      </c>
      <c r="G41">
        <f>(IFERROR(IFERROR(INDEX('SPX Raw'!$A:$N,MATCH("SPX "&amp;TEXT(G$1,"M/DD/YY")&amp;" C"&amp;$A41,'SPX Raw'!$B:$B,0),13),INDEX('SPX Raw'!$A:$N,MATCH("SPXW "&amp;TEXT(G$1,"M/DD/YY")&amp;" C"&amp;$A41,'SPX Raw'!$B:$B,0),13)),0))/100</f>
        <v>0</v>
      </c>
      <c r="H41">
        <f>(IFERROR(IFERROR(INDEX('SPX Raw'!$A:$N,MATCH("SPX "&amp;TEXT(H$1,"M/DD/YY")&amp;" C"&amp;$A41,'SPX Raw'!$B:$B,0),13),INDEX('SPX Raw'!$A:$N,MATCH("SPXW "&amp;TEXT(H$1,"M/DD/YY")&amp;" C"&amp;$A41,'SPX Raw'!$B:$B,0),13)),0))/100</f>
        <v>0</v>
      </c>
      <c r="I41">
        <f>(IFERROR(IFERROR(INDEX('SPX Raw'!$A:$N,MATCH("SPX "&amp;TEXT(I$1,"M/DD/YY")&amp;" C"&amp;$A41,'SPX Raw'!$B:$B,0),13),INDEX('SPX Raw'!$A:$N,MATCH("SPXW "&amp;TEXT(I$1,"M/DD/YY")&amp;" C"&amp;$A41,'SPX Raw'!$B:$B,0),13)),0))/100</f>
        <v>0</v>
      </c>
      <c r="J41">
        <f>(IFERROR(IFERROR(INDEX('SPX Raw'!$A:$N,MATCH("SPX "&amp;TEXT(J$1,"M/DD/YY")&amp;" C"&amp;$A41,'SPX Raw'!$B:$B,0),13),INDEX('SPX Raw'!$A:$N,MATCH("SPXW "&amp;TEXT(J$1,"M/DD/YY")&amp;" C"&amp;$A41,'SPX Raw'!$B:$B,0),13)),0))/100</f>
        <v>0</v>
      </c>
      <c r="K41">
        <f>(IFERROR(IFERROR(INDEX('SPX Raw'!$A:$N,MATCH("SPX "&amp;TEXT(K$1,"M/DD/YY")&amp;" C"&amp;$A41,'SPX Raw'!$B:$B,0),13),INDEX('SPX Raw'!$A:$N,MATCH("SPXW "&amp;TEXT(K$1,"M/DD/YY")&amp;" C"&amp;$A41,'SPX Raw'!$B:$B,0),13)),0))/100</f>
        <v>0</v>
      </c>
      <c r="L41">
        <f>(IFERROR(IFERROR(INDEX('SPX Raw'!$A:$N,MATCH("SPX "&amp;TEXT(L$1,"M/DD/YY")&amp;" C"&amp;$A41,'SPX Raw'!$B:$B,0),13),INDEX('SPX Raw'!$A:$N,MATCH("SPXW "&amp;TEXT(L$1,"M/DD/YY")&amp;" C"&amp;$A41,'SPX Raw'!$B:$B,0),13)),0))/100</f>
        <v>0</v>
      </c>
      <c r="M41">
        <f>(IFERROR(IFERROR(INDEX('SPX Raw'!$A:$N,MATCH("SPX "&amp;TEXT(M$1,"M/DD/YY")&amp;" C"&amp;$A41,'SPX Raw'!$B:$B,0),13),INDEX('SPX Raw'!$A:$N,MATCH("SPXW "&amp;TEXT(M$1,"M/DD/YY")&amp;" C"&amp;$A41,'SPX Raw'!$B:$B,0),13)),0))/100</f>
        <v>0</v>
      </c>
      <c r="N41">
        <f>(IFERROR(IFERROR(INDEX('SPX Raw'!$A:$N,MATCH("SPX "&amp;TEXT(N$1,"M/DD/YY")&amp;" C"&amp;$A41,'SPX Raw'!$B:$B,0),13),INDEX('SPX Raw'!$A:$N,MATCH("SPXW "&amp;TEXT(N$1,"M/DD/YY")&amp;" C"&amp;$A41,'SPX Raw'!$B:$B,0),13)),0))/100</f>
        <v>0</v>
      </c>
      <c r="O41">
        <f>(IFERROR(IFERROR(INDEX('SPX Raw'!$A:$N,MATCH("SPX "&amp;TEXT(O$1,"M/DD/YY")&amp;" C"&amp;$A41,'SPX Raw'!$B:$B,0),13),INDEX('SPX Raw'!$A:$N,MATCH("SPXW "&amp;TEXT(O$1,"M/DD/YY")&amp;" C"&amp;$A41,'SPX Raw'!$B:$B,0),13)),0))/100</f>
        <v>0</v>
      </c>
      <c r="P41">
        <f>(IFERROR(IFERROR(INDEX('SPX Raw'!$A:$N,MATCH("SPX "&amp;TEXT(P$1,"M/DD/YY")&amp;" C"&amp;$A41,'SPX Raw'!$B:$B,0),13),INDEX('SPX Raw'!$A:$N,MATCH("SPXW "&amp;TEXT(P$1,"M/DD/YY")&amp;" C"&amp;$A41,'SPX Raw'!$B:$B,0),13)),0))/100</f>
        <v>0</v>
      </c>
      <c r="Q41">
        <f>(IFERROR(IFERROR(INDEX('SPX Raw'!$A:$N,MATCH("SPX "&amp;TEXT(Q$1,"M/DD/YY")&amp;" C"&amp;$A41,'SPX Raw'!$B:$B,0),13),INDEX('SPX Raw'!$A:$N,MATCH("SPXW "&amp;TEXT(Q$1,"M/DD/YY")&amp;" C"&amp;$A41,'SPX Raw'!$B:$B,0),13)),0))/100</f>
        <v>0</v>
      </c>
      <c r="R41">
        <f>(IFERROR(IFERROR(INDEX('SPX Raw'!$A:$N,MATCH("SPX "&amp;TEXT(R$1,"M/DD/YY")&amp;" C"&amp;$A41,'SPX Raw'!$B:$B,0),13),INDEX('SPX Raw'!$A:$N,MATCH("SPXW "&amp;TEXT(R$1,"M/DD/YY")&amp;" C"&amp;$A41,'SPX Raw'!$B:$B,0),13)),0))/100</f>
        <v>0</v>
      </c>
      <c r="S41">
        <f>(IFERROR(IFERROR(INDEX('SPX Raw'!$A:$N,MATCH("SPX "&amp;TEXT(S$1,"M/DD/YY")&amp;" C"&amp;$A41,'SPX Raw'!$B:$B,0),13),INDEX('SPX Raw'!$A:$N,MATCH("SPXW "&amp;TEXT(S$1,"M/DD/YY")&amp;" C"&amp;$A41,'SPX Raw'!$B:$B,0),13)),0))/100</f>
        <v>0</v>
      </c>
    </row>
    <row r="42" spans="1:19" x14ac:dyDescent="0.3">
      <c r="A42" s="1">
        <v>4520</v>
      </c>
      <c r="B42">
        <f>(IFERROR(IFERROR(INDEX('SPX Raw'!$A:$N,MATCH("SPX "&amp;TEXT(B$1,"M/DD/YY")&amp;" C"&amp;$A42,'SPX Raw'!$B:$B,0),13),INDEX('SPX Raw'!$A:$N,MATCH("SPXW "&amp;TEXT(B$1,"M/DD/YY")&amp;" C"&amp;$A42,'SPX Raw'!$B:$B,0),13)),0))/100</f>
        <v>0</v>
      </c>
      <c r="C42">
        <f>(IFERROR(IFERROR(INDEX('SPX Raw'!$A:$N,MATCH("SPX "&amp;TEXT(C$1,"M/DD/YY")&amp;" C"&amp;$A42,'SPX Raw'!$B:$B,0),13),INDEX('SPX Raw'!$A:$N,MATCH("SPXW "&amp;TEXT(C$1,"M/DD/YY")&amp;" C"&amp;$A42,'SPX Raw'!$B:$B,0),13)),0))/100</f>
        <v>0.1131957549</v>
      </c>
      <c r="D42">
        <f>(IFERROR(IFERROR(INDEX('SPX Raw'!$A:$N,MATCH("SPX "&amp;TEXT(D$1,"M/DD/YY")&amp;" C"&amp;$A42,'SPX Raw'!$B:$B,0),13),INDEX('SPX Raw'!$A:$N,MATCH("SPXW "&amp;TEXT(D$1,"M/DD/YY")&amp;" C"&amp;$A42,'SPX Raw'!$B:$B,0),13)),0))/100</f>
        <v>0.12159853749999999</v>
      </c>
      <c r="E42">
        <f>(IFERROR(IFERROR(INDEX('SPX Raw'!$A:$N,MATCH("SPX "&amp;TEXT(E$1,"M/DD/YY")&amp;" C"&amp;$A42,'SPX Raw'!$B:$B,0),13),INDEX('SPX Raw'!$A:$N,MATCH("SPXW "&amp;TEXT(E$1,"M/DD/YY")&amp;" C"&amp;$A42,'SPX Raw'!$B:$B,0),13)),0))/100</f>
        <v>0.12829002150000002</v>
      </c>
      <c r="F42">
        <f>(IFERROR(IFERROR(INDEX('SPX Raw'!$A:$N,MATCH("SPX "&amp;TEXT(F$1,"M/DD/YY")&amp;" C"&amp;$A42,'SPX Raw'!$B:$B,0),13),INDEX('SPX Raw'!$A:$N,MATCH("SPXW "&amp;TEXT(F$1,"M/DD/YY")&amp;" C"&amp;$A42,'SPX Raw'!$B:$B,0),13)),0))/100</f>
        <v>0.1335761543</v>
      </c>
      <c r="G42">
        <f>(IFERROR(IFERROR(INDEX('SPX Raw'!$A:$N,MATCH("SPX "&amp;TEXT(G$1,"M/DD/YY")&amp;" C"&amp;$A42,'SPX Raw'!$B:$B,0),13),INDEX('SPX Raw'!$A:$N,MATCH("SPXW "&amp;TEXT(G$1,"M/DD/YY")&amp;" C"&amp;$A42,'SPX Raw'!$B:$B,0),13)),0))/100</f>
        <v>0.14021275989999998</v>
      </c>
      <c r="H42">
        <f>(IFERROR(IFERROR(INDEX('SPX Raw'!$A:$N,MATCH("SPX "&amp;TEXT(H$1,"M/DD/YY")&amp;" C"&amp;$A42,'SPX Raw'!$B:$B,0),13),INDEX('SPX Raw'!$A:$N,MATCH("SPXW "&amp;TEXT(H$1,"M/DD/YY")&amp;" C"&amp;$A42,'SPX Raw'!$B:$B,0),13)),0))/100</f>
        <v>0</v>
      </c>
      <c r="I42">
        <f>(IFERROR(IFERROR(INDEX('SPX Raw'!$A:$N,MATCH("SPX "&amp;TEXT(I$1,"M/DD/YY")&amp;" C"&amp;$A42,'SPX Raw'!$B:$B,0),13),INDEX('SPX Raw'!$A:$N,MATCH("SPXW "&amp;TEXT(I$1,"M/DD/YY")&amp;" C"&amp;$A42,'SPX Raw'!$B:$B,0),13)),0))/100</f>
        <v>0</v>
      </c>
      <c r="J42">
        <f>(IFERROR(IFERROR(INDEX('SPX Raw'!$A:$N,MATCH("SPX "&amp;TEXT(J$1,"M/DD/YY")&amp;" C"&amp;$A42,'SPX Raw'!$B:$B,0),13),INDEX('SPX Raw'!$A:$N,MATCH("SPXW "&amp;TEXT(J$1,"M/DD/YY")&amp;" C"&amp;$A42,'SPX Raw'!$B:$B,0),13)),0))/100</f>
        <v>0</v>
      </c>
      <c r="K42">
        <f>(IFERROR(IFERROR(INDEX('SPX Raw'!$A:$N,MATCH("SPX "&amp;TEXT(K$1,"M/DD/YY")&amp;" C"&amp;$A42,'SPX Raw'!$B:$B,0),13),INDEX('SPX Raw'!$A:$N,MATCH("SPXW "&amp;TEXT(K$1,"M/DD/YY")&amp;" C"&amp;$A42,'SPX Raw'!$B:$B,0),13)),0))/100</f>
        <v>0</v>
      </c>
      <c r="L42">
        <f>(IFERROR(IFERROR(INDEX('SPX Raw'!$A:$N,MATCH("SPX "&amp;TEXT(L$1,"M/DD/YY")&amp;" C"&amp;$A42,'SPX Raw'!$B:$B,0),13),INDEX('SPX Raw'!$A:$N,MATCH("SPXW "&amp;TEXT(L$1,"M/DD/YY")&amp;" C"&amp;$A42,'SPX Raw'!$B:$B,0),13)),0))/100</f>
        <v>0</v>
      </c>
      <c r="M42">
        <f>(IFERROR(IFERROR(INDEX('SPX Raw'!$A:$N,MATCH("SPX "&amp;TEXT(M$1,"M/DD/YY")&amp;" C"&amp;$A42,'SPX Raw'!$B:$B,0),13),INDEX('SPX Raw'!$A:$N,MATCH("SPXW "&amp;TEXT(M$1,"M/DD/YY")&amp;" C"&amp;$A42,'SPX Raw'!$B:$B,0),13)),0))/100</f>
        <v>0</v>
      </c>
      <c r="N42">
        <f>(IFERROR(IFERROR(INDEX('SPX Raw'!$A:$N,MATCH("SPX "&amp;TEXT(N$1,"M/DD/YY")&amp;" C"&amp;$A42,'SPX Raw'!$B:$B,0),13),INDEX('SPX Raw'!$A:$N,MATCH("SPXW "&amp;TEXT(N$1,"M/DD/YY")&amp;" C"&amp;$A42,'SPX Raw'!$B:$B,0),13)),0))/100</f>
        <v>0</v>
      </c>
      <c r="O42">
        <f>(IFERROR(IFERROR(INDEX('SPX Raw'!$A:$N,MATCH("SPX "&amp;TEXT(O$1,"M/DD/YY")&amp;" C"&amp;$A42,'SPX Raw'!$B:$B,0),13),INDEX('SPX Raw'!$A:$N,MATCH("SPXW "&amp;TEXT(O$1,"M/DD/YY")&amp;" C"&amp;$A42,'SPX Raw'!$B:$B,0),13)),0))/100</f>
        <v>0</v>
      </c>
      <c r="P42">
        <f>(IFERROR(IFERROR(INDEX('SPX Raw'!$A:$N,MATCH("SPX "&amp;TEXT(P$1,"M/DD/YY")&amp;" C"&amp;$A42,'SPX Raw'!$B:$B,0),13),INDEX('SPX Raw'!$A:$N,MATCH("SPXW "&amp;TEXT(P$1,"M/DD/YY")&amp;" C"&amp;$A42,'SPX Raw'!$B:$B,0),13)),0))/100</f>
        <v>0</v>
      </c>
      <c r="Q42">
        <f>(IFERROR(IFERROR(INDEX('SPX Raw'!$A:$N,MATCH("SPX "&amp;TEXT(Q$1,"M/DD/YY")&amp;" C"&amp;$A42,'SPX Raw'!$B:$B,0),13),INDEX('SPX Raw'!$A:$N,MATCH("SPXW "&amp;TEXT(Q$1,"M/DD/YY")&amp;" C"&amp;$A42,'SPX Raw'!$B:$B,0),13)),0))/100</f>
        <v>0</v>
      </c>
      <c r="R42">
        <f>(IFERROR(IFERROR(INDEX('SPX Raw'!$A:$N,MATCH("SPX "&amp;TEXT(R$1,"M/DD/YY")&amp;" C"&amp;$A42,'SPX Raw'!$B:$B,0),13),INDEX('SPX Raw'!$A:$N,MATCH("SPXW "&amp;TEXT(R$1,"M/DD/YY")&amp;" C"&amp;$A42,'SPX Raw'!$B:$B,0),13)),0))/100</f>
        <v>0</v>
      </c>
      <c r="S42">
        <f>(IFERROR(IFERROR(INDEX('SPX Raw'!$A:$N,MATCH("SPX "&amp;TEXT(S$1,"M/DD/YY")&amp;" C"&amp;$A42,'SPX Raw'!$B:$B,0),13),INDEX('SPX Raw'!$A:$N,MATCH("SPXW "&amp;TEXT(S$1,"M/DD/YY")&amp;" C"&amp;$A42,'SPX Raw'!$B:$B,0),13)),0))/100</f>
        <v>0</v>
      </c>
    </row>
    <row r="43" spans="1:19" x14ac:dyDescent="0.3">
      <c r="A43" s="1">
        <v>4525</v>
      </c>
      <c r="B43">
        <f>(IFERROR(IFERROR(INDEX('SPX Raw'!$A:$N,MATCH("SPX "&amp;TEXT(B$1,"M/DD/YY")&amp;" C"&amp;$A43,'SPX Raw'!$B:$B,0),13),INDEX('SPX Raw'!$A:$N,MATCH("SPXW "&amp;TEXT(B$1,"M/DD/YY")&amp;" C"&amp;$A43,'SPX Raw'!$B:$B,0),13)),0))/100</f>
        <v>0.94604517889999995</v>
      </c>
      <c r="C43">
        <f>(IFERROR(IFERROR(INDEX('SPX Raw'!$A:$N,MATCH("SPX "&amp;TEXT(C$1,"M/DD/YY")&amp;" C"&amp;$A43,'SPX Raw'!$B:$B,0),13),INDEX('SPX Raw'!$A:$N,MATCH("SPXW "&amp;TEXT(C$1,"M/DD/YY")&amp;" C"&amp;$A43,'SPX Raw'!$B:$B,0),13)),0))/100</f>
        <v>0.11257781250000001</v>
      </c>
      <c r="D43">
        <f>(IFERROR(IFERROR(INDEX('SPX Raw'!$A:$N,MATCH("SPX "&amp;TEXT(D$1,"M/DD/YY")&amp;" C"&amp;$A43,'SPX Raw'!$B:$B,0),13),INDEX('SPX Raw'!$A:$N,MATCH("SPXW "&amp;TEXT(D$1,"M/DD/YY")&amp;" C"&amp;$A43,'SPX Raw'!$B:$B,0),13)),0))/100</f>
        <v>0.1212186643</v>
      </c>
      <c r="E43">
        <f>(IFERROR(IFERROR(INDEX('SPX Raw'!$A:$N,MATCH("SPX "&amp;TEXT(E$1,"M/DD/YY")&amp;" C"&amp;$A43,'SPX Raw'!$B:$B,0),13),INDEX('SPX Raw'!$A:$N,MATCH("SPXW "&amp;TEXT(E$1,"M/DD/YY")&amp;" C"&amp;$A43,'SPX Raw'!$B:$B,0),13)),0))/100</f>
        <v>0.12780636479999999</v>
      </c>
      <c r="F43">
        <f>(IFERROR(IFERROR(INDEX('SPX Raw'!$A:$N,MATCH("SPX "&amp;TEXT(F$1,"M/DD/YY")&amp;" C"&amp;$A43,'SPX Raw'!$B:$B,0),13),INDEX('SPX Raw'!$A:$N,MATCH("SPXW "&amp;TEXT(F$1,"M/DD/YY")&amp;" C"&amp;$A43,'SPX Raw'!$B:$B,0),13)),0))/100</f>
        <v>0.1333955996</v>
      </c>
      <c r="G43">
        <f>(IFERROR(IFERROR(INDEX('SPX Raw'!$A:$N,MATCH("SPX "&amp;TEXT(G$1,"M/DD/YY")&amp;" C"&amp;$A43,'SPX Raw'!$B:$B,0),13),INDEX('SPX Raw'!$A:$N,MATCH("SPXW "&amp;TEXT(G$1,"M/DD/YY")&amp;" C"&amp;$A43,'SPX Raw'!$B:$B,0),13)),0))/100</f>
        <v>0.13964797539999999</v>
      </c>
      <c r="H43">
        <f>(IFERROR(IFERROR(INDEX('SPX Raw'!$A:$N,MATCH("SPX "&amp;TEXT(H$1,"M/DD/YY")&amp;" C"&amp;$A43,'SPX Raw'!$B:$B,0),13),INDEX('SPX Raw'!$A:$N,MATCH("SPXW "&amp;TEXT(H$1,"M/DD/YY")&amp;" C"&amp;$A43,'SPX Raw'!$B:$B,0),13)),0))/100</f>
        <v>0.1418975639</v>
      </c>
      <c r="I43">
        <f>(IFERROR(IFERROR(INDEX('SPX Raw'!$A:$N,MATCH("SPX "&amp;TEXT(I$1,"M/DD/YY")&amp;" C"&amp;$A43,'SPX Raw'!$B:$B,0),13),INDEX('SPX Raw'!$A:$N,MATCH("SPXW "&amp;TEXT(I$1,"M/DD/YY")&amp;" C"&amp;$A43,'SPX Raw'!$B:$B,0),13)),0))/100</f>
        <v>0.1446616644</v>
      </c>
      <c r="J43">
        <f>(IFERROR(IFERROR(INDEX('SPX Raw'!$A:$N,MATCH("SPX "&amp;TEXT(J$1,"M/DD/YY")&amp;" C"&amp;$A43,'SPX Raw'!$B:$B,0),13),INDEX('SPX Raw'!$A:$N,MATCH("SPXW "&amp;TEXT(J$1,"M/DD/YY")&amp;" C"&amp;$A43,'SPX Raw'!$B:$B,0),13)),0))/100</f>
        <v>0.14798996810000001</v>
      </c>
      <c r="K43">
        <f>(IFERROR(IFERROR(INDEX('SPX Raw'!$A:$N,MATCH("SPX "&amp;TEXT(K$1,"M/DD/YY")&amp;" C"&amp;$A43,'SPX Raw'!$B:$B,0),13),INDEX('SPX Raw'!$A:$N,MATCH("SPXW "&amp;TEXT(K$1,"M/DD/YY")&amp;" C"&amp;$A43,'SPX Raw'!$B:$B,0),13)),0))/100</f>
        <v>0.1512226099</v>
      </c>
      <c r="L43">
        <f>(IFERROR(IFERROR(INDEX('SPX Raw'!$A:$N,MATCH("SPX "&amp;TEXT(L$1,"M/DD/YY")&amp;" C"&amp;$A43,'SPX Raw'!$B:$B,0),13),INDEX('SPX Raw'!$A:$N,MATCH("SPXW "&amp;TEXT(L$1,"M/DD/YY")&amp;" C"&amp;$A43,'SPX Raw'!$B:$B,0),13)),0))/100</f>
        <v>0.15428058220000002</v>
      </c>
      <c r="M43">
        <f>(IFERROR(IFERROR(INDEX('SPX Raw'!$A:$N,MATCH("SPX "&amp;TEXT(M$1,"M/DD/YY")&amp;" C"&amp;$A43,'SPX Raw'!$B:$B,0),13),INDEX('SPX Raw'!$A:$N,MATCH("SPXW "&amp;TEXT(M$1,"M/DD/YY")&amp;" C"&amp;$A43,'SPX Raw'!$B:$B,0),13)),0))/100</f>
        <v>0.156158344</v>
      </c>
      <c r="N43">
        <f>(IFERROR(IFERROR(INDEX('SPX Raw'!$A:$N,MATCH("SPX "&amp;TEXT(N$1,"M/DD/YY")&amp;" C"&amp;$A43,'SPX Raw'!$B:$B,0),13),INDEX('SPX Raw'!$A:$N,MATCH("SPXW "&amp;TEXT(N$1,"M/DD/YY")&amp;" C"&amp;$A43,'SPX Raw'!$B:$B,0),13)),0))/100</f>
        <v>0.16082443460000001</v>
      </c>
      <c r="O43">
        <f>(IFERROR(IFERROR(INDEX('SPX Raw'!$A:$N,MATCH("SPX "&amp;TEXT(O$1,"M/DD/YY")&amp;" C"&amp;$A43,'SPX Raw'!$B:$B,0),13),INDEX('SPX Raw'!$A:$N,MATCH("SPXW "&amp;TEXT(O$1,"M/DD/YY")&amp;" C"&amp;$A43,'SPX Raw'!$B:$B,0),13)),0))/100</f>
        <v>0.16243678620000002</v>
      </c>
      <c r="P43">
        <f>(IFERROR(IFERROR(INDEX('SPX Raw'!$A:$N,MATCH("SPX "&amp;TEXT(P$1,"M/DD/YY")&amp;" C"&amp;$A43,'SPX Raw'!$B:$B,0),13),INDEX('SPX Raw'!$A:$N,MATCH("SPXW "&amp;TEXT(P$1,"M/DD/YY")&amp;" C"&amp;$A43,'SPX Raw'!$B:$B,0),13)),0))/100</f>
        <v>0.16338860830000002</v>
      </c>
      <c r="Q43">
        <f>(IFERROR(IFERROR(INDEX('SPX Raw'!$A:$N,MATCH("SPX "&amp;TEXT(Q$1,"M/DD/YY")&amp;" C"&amp;$A43,'SPX Raw'!$B:$B,0),13),INDEX('SPX Raw'!$A:$N,MATCH("SPXW "&amp;TEXT(Q$1,"M/DD/YY")&amp;" C"&amp;$A43,'SPX Raw'!$B:$B,0),13)),0))/100</f>
        <v>0</v>
      </c>
      <c r="R43">
        <f>(IFERROR(IFERROR(INDEX('SPX Raw'!$A:$N,MATCH("SPX "&amp;TEXT(R$1,"M/DD/YY")&amp;" C"&amp;$A43,'SPX Raw'!$B:$B,0),13),INDEX('SPX Raw'!$A:$N,MATCH("SPXW "&amp;TEXT(R$1,"M/DD/YY")&amp;" C"&amp;$A43,'SPX Raw'!$B:$B,0),13)),0))/100</f>
        <v>0</v>
      </c>
      <c r="S43">
        <f>(IFERROR(IFERROR(INDEX('SPX Raw'!$A:$N,MATCH("SPX "&amp;TEXT(S$1,"M/DD/YY")&amp;" C"&amp;$A43,'SPX Raw'!$B:$B,0),13),INDEX('SPX Raw'!$A:$N,MATCH("SPXW "&amp;TEXT(S$1,"M/DD/YY")&amp;" C"&amp;$A43,'SPX Raw'!$B:$B,0),13)),0))/100</f>
        <v>0</v>
      </c>
    </row>
    <row r="44" spans="1:19" x14ac:dyDescent="0.3">
      <c r="A44" s="1">
        <v>4530</v>
      </c>
      <c r="B44">
        <f>(IFERROR(IFERROR(INDEX('SPX Raw'!$A:$N,MATCH("SPX "&amp;TEXT(B$1,"M/DD/YY")&amp;" C"&amp;$A44,'SPX Raw'!$B:$B,0),13),INDEX('SPX Raw'!$A:$N,MATCH("SPXW "&amp;TEXT(B$1,"M/DD/YY")&amp;" C"&amp;$A44,'SPX Raw'!$B:$B,0),13)),0))/100</f>
        <v>0</v>
      </c>
      <c r="C44">
        <f>(IFERROR(IFERROR(INDEX('SPX Raw'!$A:$N,MATCH("SPX "&amp;TEXT(C$1,"M/DD/YY")&amp;" C"&amp;$A44,'SPX Raw'!$B:$B,0),13),INDEX('SPX Raw'!$A:$N,MATCH("SPXW "&amp;TEXT(C$1,"M/DD/YY")&amp;" C"&amp;$A44,'SPX Raw'!$B:$B,0),13)),0))/100</f>
        <v>0.11216211030000001</v>
      </c>
      <c r="D44">
        <f>(IFERROR(IFERROR(INDEX('SPX Raw'!$A:$N,MATCH("SPX "&amp;TEXT(D$1,"M/DD/YY")&amp;" C"&amp;$A44,'SPX Raw'!$B:$B,0),13),INDEX('SPX Raw'!$A:$N,MATCH("SPXW "&amp;TEXT(D$1,"M/DD/YY")&amp;" C"&amp;$A44,'SPX Raw'!$B:$B,0),13)),0))/100</f>
        <v>0.120417107</v>
      </c>
      <c r="E44">
        <f>(IFERROR(IFERROR(INDEX('SPX Raw'!$A:$N,MATCH("SPX "&amp;TEXT(E$1,"M/DD/YY")&amp;" C"&amp;$A44,'SPX Raw'!$B:$B,0),13),INDEX('SPX Raw'!$A:$N,MATCH("SPXW "&amp;TEXT(E$1,"M/DD/YY")&amp;" C"&amp;$A44,'SPX Raw'!$B:$B,0),13)),0))/100</f>
        <v>0.1274182093</v>
      </c>
      <c r="F44">
        <f>(IFERROR(IFERROR(INDEX('SPX Raw'!$A:$N,MATCH("SPX "&amp;TEXT(F$1,"M/DD/YY")&amp;" C"&amp;$A44,'SPX Raw'!$B:$B,0),13),INDEX('SPX Raw'!$A:$N,MATCH("SPXW "&amp;TEXT(F$1,"M/DD/YY")&amp;" C"&amp;$A44,'SPX Raw'!$B:$B,0),13)),0))/100</f>
        <v>0.13241417179999998</v>
      </c>
      <c r="G44">
        <f>(IFERROR(IFERROR(INDEX('SPX Raw'!$A:$N,MATCH("SPX "&amp;TEXT(G$1,"M/DD/YY")&amp;" C"&amp;$A44,'SPX Raw'!$B:$B,0),13),INDEX('SPX Raw'!$A:$N,MATCH("SPXW "&amp;TEXT(G$1,"M/DD/YY")&amp;" C"&amp;$A44,'SPX Raw'!$B:$B,0),13)),0))/100</f>
        <v>0.1390653556</v>
      </c>
      <c r="H44">
        <f>(IFERROR(IFERROR(INDEX('SPX Raw'!$A:$N,MATCH("SPX "&amp;TEXT(H$1,"M/DD/YY")&amp;" C"&amp;$A44,'SPX Raw'!$B:$B,0),13),INDEX('SPX Raw'!$A:$N,MATCH("SPXW "&amp;TEXT(H$1,"M/DD/YY")&amp;" C"&amp;$A44,'SPX Raw'!$B:$B,0),13)),0))/100</f>
        <v>0</v>
      </c>
      <c r="I44">
        <f>(IFERROR(IFERROR(INDEX('SPX Raw'!$A:$N,MATCH("SPX "&amp;TEXT(I$1,"M/DD/YY")&amp;" C"&amp;$A44,'SPX Raw'!$B:$B,0),13),INDEX('SPX Raw'!$A:$N,MATCH("SPXW "&amp;TEXT(I$1,"M/DD/YY")&amp;" C"&amp;$A44,'SPX Raw'!$B:$B,0),13)),0))/100</f>
        <v>0</v>
      </c>
      <c r="J44">
        <f>(IFERROR(IFERROR(INDEX('SPX Raw'!$A:$N,MATCH("SPX "&amp;TEXT(J$1,"M/DD/YY")&amp;" C"&amp;$A44,'SPX Raw'!$B:$B,0),13),INDEX('SPX Raw'!$A:$N,MATCH("SPXW "&amp;TEXT(J$1,"M/DD/YY")&amp;" C"&amp;$A44,'SPX Raw'!$B:$B,0),13)),0))/100</f>
        <v>0</v>
      </c>
      <c r="K44">
        <f>(IFERROR(IFERROR(INDEX('SPX Raw'!$A:$N,MATCH("SPX "&amp;TEXT(K$1,"M/DD/YY")&amp;" C"&amp;$A44,'SPX Raw'!$B:$B,0),13),INDEX('SPX Raw'!$A:$N,MATCH("SPXW "&amp;TEXT(K$1,"M/DD/YY")&amp;" C"&amp;$A44,'SPX Raw'!$B:$B,0),13)),0))/100</f>
        <v>0</v>
      </c>
      <c r="L44">
        <f>(IFERROR(IFERROR(INDEX('SPX Raw'!$A:$N,MATCH("SPX "&amp;TEXT(L$1,"M/DD/YY")&amp;" C"&amp;$A44,'SPX Raw'!$B:$B,0),13),INDEX('SPX Raw'!$A:$N,MATCH("SPXW "&amp;TEXT(L$1,"M/DD/YY")&amp;" C"&amp;$A44,'SPX Raw'!$B:$B,0),13)),0))/100</f>
        <v>0</v>
      </c>
      <c r="M44">
        <f>(IFERROR(IFERROR(INDEX('SPX Raw'!$A:$N,MATCH("SPX "&amp;TEXT(M$1,"M/DD/YY")&amp;" C"&amp;$A44,'SPX Raw'!$B:$B,0),13),INDEX('SPX Raw'!$A:$N,MATCH("SPXW "&amp;TEXT(M$1,"M/DD/YY")&amp;" C"&amp;$A44,'SPX Raw'!$B:$B,0),13)),0))/100</f>
        <v>0</v>
      </c>
      <c r="N44">
        <f>(IFERROR(IFERROR(INDEX('SPX Raw'!$A:$N,MATCH("SPX "&amp;TEXT(N$1,"M/DD/YY")&amp;" C"&amp;$A44,'SPX Raw'!$B:$B,0),13),INDEX('SPX Raw'!$A:$N,MATCH("SPXW "&amp;TEXT(N$1,"M/DD/YY")&amp;" C"&amp;$A44,'SPX Raw'!$B:$B,0),13)),0))/100</f>
        <v>0</v>
      </c>
      <c r="O44">
        <f>(IFERROR(IFERROR(INDEX('SPX Raw'!$A:$N,MATCH("SPX "&amp;TEXT(O$1,"M/DD/YY")&amp;" C"&amp;$A44,'SPX Raw'!$B:$B,0),13),INDEX('SPX Raw'!$A:$N,MATCH("SPXW "&amp;TEXT(O$1,"M/DD/YY")&amp;" C"&amp;$A44,'SPX Raw'!$B:$B,0),13)),0))/100</f>
        <v>0</v>
      </c>
      <c r="P44">
        <f>(IFERROR(IFERROR(INDEX('SPX Raw'!$A:$N,MATCH("SPX "&amp;TEXT(P$1,"M/DD/YY")&amp;" C"&amp;$A44,'SPX Raw'!$B:$B,0),13),INDEX('SPX Raw'!$A:$N,MATCH("SPXW "&amp;TEXT(P$1,"M/DD/YY")&amp;" C"&amp;$A44,'SPX Raw'!$B:$B,0),13)),0))/100</f>
        <v>0</v>
      </c>
      <c r="Q44">
        <f>(IFERROR(IFERROR(INDEX('SPX Raw'!$A:$N,MATCH("SPX "&amp;TEXT(Q$1,"M/DD/YY")&amp;" C"&amp;$A44,'SPX Raw'!$B:$B,0),13),INDEX('SPX Raw'!$A:$N,MATCH("SPXW "&amp;TEXT(Q$1,"M/DD/YY")&amp;" C"&amp;$A44,'SPX Raw'!$B:$B,0),13)),0))/100</f>
        <v>0</v>
      </c>
      <c r="R44">
        <f>(IFERROR(IFERROR(INDEX('SPX Raw'!$A:$N,MATCH("SPX "&amp;TEXT(R$1,"M/DD/YY")&amp;" C"&amp;$A44,'SPX Raw'!$B:$B,0),13),INDEX('SPX Raw'!$A:$N,MATCH("SPXW "&amp;TEXT(R$1,"M/DD/YY")&amp;" C"&amp;$A44,'SPX Raw'!$B:$B,0),13)),0))/100</f>
        <v>0</v>
      </c>
      <c r="S44">
        <f>(IFERROR(IFERROR(INDEX('SPX Raw'!$A:$N,MATCH("SPX "&amp;TEXT(S$1,"M/DD/YY")&amp;" C"&amp;$A44,'SPX Raw'!$B:$B,0),13),INDEX('SPX Raw'!$A:$N,MATCH("SPXW "&amp;TEXT(S$1,"M/DD/YY")&amp;" C"&amp;$A44,'SPX Raw'!$B:$B,0),13)),0))/100</f>
        <v>0</v>
      </c>
    </row>
    <row r="45" spans="1:19" x14ac:dyDescent="0.3">
      <c r="A45" s="1">
        <v>4535</v>
      </c>
      <c r="B45">
        <f>(IFERROR(IFERROR(INDEX('SPX Raw'!$A:$N,MATCH("SPX "&amp;TEXT(B$1,"M/DD/YY")&amp;" C"&amp;$A45,'SPX Raw'!$B:$B,0),13),INDEX('SPX Raw'!$A:$N,MATCH("SPXW "&amp;TEXT(B$1,"M/DD/YY")&amp;" C"&amp;$A45,'SPX Raw'!$B:$B,0),13)),0))/100</f>
        <v>0</v>
      </c>
      <c r="C45">
        <f>(IFERROR(IFERROR(INDEX('SPX Raw'!$A:$N,MATCH("SPX "&amp;TEXT(C$1,"M/DD/YY")&amp;" C"&amp;$A45,'SPX Raw'!$B:$B,0),13),INDEX('SPX Raw'!$A:$N,MATCH("SPXW "&amp;TEXT(C$1,"M/DD/YY")&amp;" C"&amp;$A45,'SPX Raw'!$B:$B,0),13)),0))/100</f>
        <v>0.11153768019999999</v>
      </c>
      <c r="D45">
        <f>(IFERROR(IFERROR(INDEX('SPX Raw'!$A:$N,MATCH("SPX "&amp;TEXT(D$1,"M/DD/YY")&amp;" C"&amp;$A45,'SPX Raw'!$B:$B,0),13),INDEX('SPX Raw'!$A:$N,MATCH("SPXW "&amp;TEXT(D$1,"M/DD/YY")&amp;" C"&amp;$A45,'SPX Raw'!$B:$B,0),13)),0))/100</f>
        <v>0.12004081409999999</v>
      </c>
      <c r="E45">
        <f>(IFERROR(IFERROR(INDEX('SPX Raw'!$A:$N,MATCH("SPX "&amp;TEXT(E$1,"M/DD/YY")&amp;" C"&amp;$A45,'SPX Raw'!$B:$B,0),13),INDEX('SPX Raw'!$A:$N,MATCH("SPXW "&amp;TEXT(E$1,"M/DD/YY")&amp;" C"&amp;$A45,'SPX Raw'!$B:$B,0),13)),0))/100</f>
        <v>0.12675414829999998</v>
      </c>
      <c r="F45">
        <f>(IFERROR(IFERROR(INDEX('SPX Raw'!$A:$N,MATCH("SPX "&amp;TEXT(F$1,"M/DD/YY")&amp;" C"&amp;$A45,'SPX Raw'!$B:$B,0),13),INDEX('SPX Raw'!$A:$N,MATCH("SPXW "&amp;TEXT(F$1,"M/DD/YY")&amp;" C"&amp;$A45,'SPX Raw'!$B:$B,0),13)),0))/100</f>
        <v>0</v>
      </c>
      <c r="G45">
        <f>(IFERROR(IFERROR(INDEX('SPX Raw'!$A:$N,MATCH("SPX "&amp;TEXT(G$1,"M/DD/YY")&amp;" C"&amp;$A45,'SPX Raw'!$B:$B,0),13),INDEX('SPX Raw'!$A:$N,MATCH("SPXW "&amp;TEXT(G$1,"M/DD/YY")&amp;" C"&amp;$A45,'SPX Raw'!$B:$B,0),13)),0))/100</f>
        <v>0</v>
      </c>
      <c r="H45">
        <f>(IFERROR(IFERROR(INDEX('SPX Raw'!$A:$N,MATCH("SPX "&amp;TEXT(H$1,"M/DD/YY")&amp;" C"&amp;$A45,'SPX Raw'!$B:$B,0),13),INDEX('SPX Raw'!$A:$N,MATCH("SPXW "&amp;TEXT(H$1,"M/DD/YY")&amp;" C"&amp;$A45,'SPX Raw'!$B:$B,0),13)),0))/100</f>
        <v>0</v>
      </c>
      <c r="I45">
        <f>(IFERROR(IFERROR(INDEX('SPX Raw'!$A:$N,MATCH("SPX "&amp;TEXT(I$1,"M/DD/YY")&amp;" C"&amp;$A45,'SPX Raw'!$B:$B,0),13),INDEX('SPX Raw'!$A:$N,MATCH("SPXW "&amp;TEXT(I$1,"M/DD/YY")&amp;" C"&amp;$A45,'SPX Raw'!$B:$B,0),13)),0))/100</f>
        <v>0</v>
      </c>
      <c r="J45">
        <f>(IFERROR(IFERROR(INDEX('SPX Raw'!$A:$N,MATCH("SPX "&amp;TEXT(J$1,"M/DD/YY")&amp;" C"&amp;$A45,'SPX Raw'!$B:$B,0),13),INDEX('SPX Raw'!$A:$N,MATCH("SPXW "&amp;TEXT(J$1,"M/DD/YY")&amp;" C"&amp;$A45,'SPX Raw'!$B:$B,0),13)),0))/100</f>
        <v>0</v>
      </c>
      <c r="K45">
        <f>(IFERROR(IFERROR(INDEX('SPX Raw'!$A:$N,MATCH("SPX "&amp;TEXT(K$1,"M/DD/YY")&amp;" C"&amp;$A45,'SPX Raw'!$B:$B,0),13),INDEX('SPX Raw'!$A:$N,MATCH("SPXW "&amp;TEXT(K$1,"M/DD/YY")&amp;" C"&amp;$A45,'SPX Raw'!$B:$B,0),13)),0))/100</f>
        <v>0</v>
      </c>
      <c r="L45">
        <f>(IFERROR(IFERROR(INDEX('SPX Raw'!$A:$N,MATCH("SPX "&amp;TEXT(L$1,"M/DD/YY")&amp;" C"&amp;$A45,'SPX Raw'!$B:$B,0),13),INDEX('SPX Raw'!$A:$N,MATCH("SPXW "&amp;TEXT(L$1,"M/DD/YY")&amp;" C"&amp;$A45,'SPX Raw'!$B:$B,0),13)),0))/100</f>
        <v>0</v>
      </c>
      <c r="M45">
        <f>(IFERROR(IFERROR(INDEX('SPX Raw'!$A:$N,MATCH("SPX "&amp;TEXT(M$1,"M/DD/YY")&amp;" C"&amp;$A45,'SPX Raw'!$B:$B,0),13),INDEX('SPX Raw'!$A:$N,MATCH("SPXW "&amp;TEXT(M$1,"M/DD/YY")&amp;" C"&amp;$A45,'SPX Raw'!$B:$B,0),13)),0))/100</f>
        <v>0</v>
      </c>
      <c r="N45">
        <f>(IFERROR(IFERROR(INDEX('SPX Raw'!$A:$N,MATCH("SPX "&amp;TEXT(N$1,"M/DD/YY")&amp;" C"&amp;$A45,'SPX Raw'!$B:$B,0),13),INDEX('SPX Raw'!$A:$N,MATCH("SPXW "&amp;TEXT(N$1,"M/DD/YY")&amp;" C"&amp;$A45,'SPX Raw'!$B:$B,0),13)),0))/100</f>
        <v>0</v>
      </c>
      <c r="O45">
        <f>(IFERROR(IFERROR(INDEX('SPX Raw'!$A:$N,MATCH("SPX "&amp;TEXT(O$1,"M/DD/YY")&amp;" C"&amp;$A45,'SPX Raw'!$B:$B,0),13),INDEX('SPX Raw'!$A:$N,MATCH("SPXW "&amp;TEXT(O$1,"M/DD/YY")&amp;" C"&amp;$A45,'SPX Raw'!$B:$B,0),13)),0))/100</f>
        <v>0</v>
      </c>
      <c r="P45">
        <f>(IFERROR(IFERROR(INDEX('SPX Raw'!$A:$N,MATCH("SPX "&amp;TEXT(P$1,"M/DD/YY")&amp;" C"&amp;$A45,'SPX Raw'!$B:$B,0),13),INDEX('SPX Raw'!$A:$N,MATCH("SPXW "&amp;TEXT(P$1,"M/DD/YY")&amp;" C"&amp;$A45,'SPX Raw'!$B:$B,0),13)),0))/100</f>
        <v>0</v>
      </c>
      <c r="Q45">
        <f>(IFERROR(IFERROR(INDEX('SPX Raw'!$A:$N,MATCH("SPX "&amp;TEXT(Q$1,"M/DD/YY")&amp;" C"&amp;$A45,'SPX Raw'!$B:$B,0),13),INDEX('SPX Raw'!$A:$N,MATCH("SPXW "&amp;TEXT(Q$1,"M/DD/YY")&amp;" C"&amp;$A45,'SPX Raw'!$B:$B,0),13)),0))/100</f>
        <v>0</v>
      </c>
      <c r="R45">
        <f>(IFERROR(IFERROR(INDEX('SPX Raw'!$A:$N,MATCH("SPX "&amp;TEXT(R$1,"M/DD/YY")&amp;" C"&amp;$A45,'SPX Raw'!$B:$B,0),13),INDEX('SPX Raw'!$A:$N,MATCH("SPXW "&amp;TEXT(R$1,"M/DD/YY")&amp;" C"&amp;$A45,'SPX Raw'!$B:$B,0),13)),0))/100</f>
        <v>0</v>
      </c>
      <c r="S45">
        <f>(IFERROR(IFERROR(INDEX('SPX Raw'!$A:$N,MATCH("SPX "&amp;TEXT(S$1,"M/DD/YY")&amp;" C"&amp;$A45,'SPX Raw'!$B:$B,0),13),INDEX('SPX Raw'!$A:$N,MATCH("SPXW "&amp;TEXT(S$1,"M/DD/YY")&amp;" C"&amp;$A45,'SPX Raw'!$B:$B,0),13)),0))/100</f>
        <v>0</v>
      </c>
    </row>
    <row r="46" spans="1:19" x14ac:dyDescent="0.3">
      <c r="A46" s="1">
        <v>4540</v>
      </c>
      <c r="B46">
        <f>(IFERROR(IFERROR(INDEX('SPX Raw'!$A:$N,MATCH("SPX "&amp;TEXT(B$1,"M/DD/YY")&amp;" C"&amp;$A46,'SPX Raw'!$B:$B,0),13),INDEX('SPX Raw'!$A:$N,MATCH("SPXW "&amp;TEXT(B$1,"M/DD/YY")&amp;" C"&amp;$A46,'SPX Raw'!$B:$B,0),13)),0))/100</f>
        <v>1.7587254269999999</v>
      </c>
      <c r="C46">
        <f>(IFERROR(IFERROR(INDEX('SPX Raw'!$A:$N,MATCH("SPX "&amp;TEXT(C$1,"M/DD/YY")&amp;" C"&amp;$A46,'SPX Raw'!$B:$B,0),13),INDEX('SPX Raw'!$A:$N,MATCH("SPXW "&amp;TEXT(C$1,"M/DD/YY")&amp;" C"&amp;$A46,'SPX Raw'!$B:$B,0),13)),0))/100</f>
        <v>0.1111127913</v>
      </c>
      <c r="D46">
        <f>(IFERROR(IFERROR(INDEX('SPX Raw'!$A:$N,MATCH("SPX "&amp;TEXT(D$1,"M/DD/YY")&amp;" C"&amp;$A46,'SPX Raw'!$B:$B,0),13),INDEX('SPX Raw'!$A:$N,MATCH("SPXW "&amp;TEXT(D$1,"M/DD/YY")&amp;" C"&amp;$A46,'SPX Raw'!$B:$B,0),13)),0))/100</f>
        <v>0.1194370396</v>
      </c>
      <c r="E46">
        <f>(IFERROR(IFERROR(INDEX('SPX Raw'!$A:$N,MATCH("SPX "&amp;TEXT(E$1,"M/DD/YY")&amp;" C"&amp;$A46,'SPX Raw'!$B:$B,0),13),INDEX('SPX Raw'!$A:$N,MATCH("SPXW "&amp;TEXT(E$1,"M/DD/YY")&amp;" C"&amp;$A46,'SPX Raw'!$B:$B,0),13)),0))/100</f>
        <v>0.12616825640000001</v>
      </c>
      <c r="F46">
        <f>(IFERROR(IFERROR(INDEX('SPX Raw'!$A:$N,MATCH("SPX "&amp;TEXT(F$1,"M/DD/YY")&amp;" C"&amp;$A46,'SPX Raw'!$B:$B,0),13),INDEX('SPX Raw'!$A:$N,MATCH("SPXW "&amp;TEXT(F$1,"M/DD/YY")&amp;" C"&amp;$A46,'SPX Raw'!$B:$B,0),13)),0))/100</f>
        <v>0.1318705912</v>
      </c>
      <c r="G46">
        <f>(IFERROR(IFERROR(INDEX('SPX Raw'!$A:$N,MATCH("SPX "&amp;TEXT(G$1,"M/DD/YY")&amp;" C"&amp;$A46,'SPX Raw'!$B:$B,0),13),INDEX('SPX Raw'!$A:$N,MATCH("SPXW "&amp;TEXT(G$1,"M/DD/YY")&amp;" C"&amp;$A46,'SPX Raw'!$B:$B,0),13)),0))/100</f>
        <v>0.13792588479999998</v>
      </c>
      <c r="H46">
        <f>(IFERROR(IFERROR(INDEX('SPX Raw'!$A:$N,MATCH("SPX "&amp;TEXT(H$1,"M/DD/YY")&amp;" C"&amp;$A46,'SPX Raw'!$B:$B,0),13),INDEX('SPX Raw'!$A:$N,MATCH("SPXW "&amp;TEXT(H$1,"M/DD/YY")&amp;" C"&amp;$A46,'SPX Raw'!$B:$B,0),13)),0))/100</f>
        <v>0</v>
      </c>
      <c r="I46">
        <f>(IFERROR(IFERROR(INDEX('SPX Raw'!$A:$N,MATCH("SPX "&amp;TEXT(I$1,"M/DD/YY")&amp;" C"&amp;$A46,'SPX Raw'!$B:$B,0),13),INDEX('SPX Raw'!$A:$N,MATCH("SPXW "&amp;TEXT(I$1,"M/DD/YY")&amp;" C"&amp;$A46,'SPX Raw'!$B:$B,0),13)),0))/100</f>
        <v>0</v>
      </c>
      <c r="J46">
        <f>(IFERROR(IFERROR(INDEX('SPX Raw'!$A:$N,MATCH("SPX "&amp;TEXT(J$1,"M/DD/YY")&amp;" C"&amp;$A46,'SPX Raw'!$B:$B,0),13),INDEX('SPX Raw'!$A:$N,MATCH("SPXW "&amp;TEXT(J$1,"M/DD/YY")&amp;" C"&amp;$A46,'SPX Raw'!$B:$B,0),13)),0))/100</f>
        <v>0</v>
      </c>
      <c r="K46">
        <f>(IFERROR(IFERROR(INDEX('SPX Raw'!$A:$N,MATCH("SPX "&amp;TEXT(K$1,"M/DD/YY")&amp;" C"&amp;$A46,'SPX Raw'!$B:$B,0),13),INDEX('SPX Raw'!$A:$N,MATCH("SPXW "&amp;TEXT(K$1,"M/DD/YY")&amp;" C"&amp;$A46,'SPX Raw'!$B:$B,0),13)),0))/100</f>
        <v>0</v>
      </c>
      <c r="L46">
        <f>(IFERROR(IFERROR(INDEX('SPX Raw'!$A:$N,MATCH("SPX "&amp;TEXT(L$1,"M/DD/YY")&amp;" C"&amp;$A46,'SPX Raw'!$B:$B,0),13),INDEX('SPX Raw'!$A:$N,MATCH("SPXW "&amp;TEXT(L$1,"M/DD/YY")&amp;" C"&amp;$A46,'SPX Raw'!$B:$B,0),13)),0))/100</f>
        <v>0</v>
      </c>
      <c r="M46">
        <f>(IFERROR(IFERROR(INDEX('SPX Raw'!$A:$N,MATCH("SPX "&amp;TEXT(M$1,"M/DD/YY")&amp;" C"&amp;$A46,'SPX Raw'!$B:$B,0),13),INDEX('SPX Raw'!$A:$N,MATCH("SPXW "&amp;TEXT(M$1,"M/DD/YY")&amp;" C"&amp;$A46,'SPX Raw'!$B:$B,0),13)),0))/100</f>
        <v>0</v>
      </c>
      <c r="N46">
        <f>(IFERROR(IFERROR(INDEX('SPX Raw'!$A:$N,MATCH("SPX "&amp;TEXT(N$1,"M/DD/YY")&amp;" C"&amp;$A46,'SPX Raw'!$B:$B,0),13),INDEX('SPX Raw'!$A:$N,MATCH("SPXW "&amp;TEXT(N$1,"M/DD/YY")&amp;" C"&amp;$A46,'SPX Raw'!$B:$B,0),13)),0))/100</f>
        <v>0</v>
      </c>
      <c r="O46">
        <f>(IFERROR(IFERROR(INDEX('SPX Raw'!$A:$N,MATCH("SPX "&amp;TEXT(O$1,"M/DD/YY")&amp;" C"&amp;$A46,'SPX Raw'!$B:$B,0),13),INDEX('SPX Raw'!$A:$N,MATCH("SPXW "&amp;TEXT(O$1,"M/DD/YY")&amp;" C"&amp;$A46,'SPX Raw'!$B:$B,0),13)),0))/100</f>
        <v>0</v>
      </c>
      <c r="P46">
        <f>(IFERROR(IFERROR(INDEX('SPX Raw'!$A:$N,MATCH("SPX "&amp;TEXT(P$1,"M/DD/YY")&amp;" C"&amp;$A46,'SPX Raw'!$B:$B,0),13),INDEX('SPX Raw'!$A:$N,MATCH("SPXW "&amp;TEXT(P$1,"M/DD/YY")&amp;" C"&amp;$A46,'SPX Raw'!$B:$B,0),13)),0))/100</f>
        <v>0</v>
      </c>
      <c r="Q46">
        <f>(IFERROR(IFERROR(INDEX('SPX Raw'!$A:$N,MATCH("SPX "&amp;TEXT(Q$1,"M/DD/YY")&amp;" C"&amp;$A46,'SPX Raw'!$B:$B,0),13),INDEX('SPX Raw'!$A:$N,MATCH("SPXW "&amp;TEXT(Q$1,"M/DD/YY")&amp;" C"&amp;$A46,'SPX Raw'!$B:$B,0),13)),0))/100</f>
        <v>0</v>
      </c>
      <c r="R46">
        <f>(IFERROR(IFERROR(INDEX('SPX Raw'!$A:$N,MATCH("SPX "&amp;TEXT(R$1,"M/DD/YY")&amp;" C"&amp;$A46,'SPX Raw'!$B:$B,0),13),INDEX('SPX Raw'!$A:$N,MATCH("SPXW "&amp;TEXT(R$1,"M/DD/YY")&amp;" C"&amp;$A46,'SPX Raw'!$B:$B,0),13)),0))/100</f>
        <v>0</v>
      </c>
      <c r="S46">
        <f>(IFERROR(IFERROR(INDEX('SPX Raw'!$A:$N,MATCH("SPX "&amp;TEXT(S$1,"M/DD/YY")&amp;" C"&amp;$A46,'SPX Raw'!$B:$B,0),13),INDEX('SPX Raw'!$A:$N,MATCH("SPXW "&amp;TEXT(S$1,"M/DD/YY")&amp;" C"&amp;$A46,'SPX Raw'!$B:$B,0),13)),0))/100</f>
        <v>0</v>
      </c>
    </row>
    <row r="47" spans="1:19" x14ac:dyDescent="0.3">
      <c r="A47" s="1">
        <v>4545</v>
      </c>
      <c r="B47">
        <f>(IFERROR(IFERROR(INDEX('SPX Raw'!$A:$N,MATCH("SPX "&amp;TEXT(B$1,"M/DD/YY")&amp;" C"&amp;$A47,'SPX Raw'!$B:$B,0),13),INDEX('SPX Raw'!$A:$N,MATCH("SPXW "&amp;TEXT(B$1,"M/DD/YY")&amp;" C"&amp;$A47,'SPX Raw'!$B:$B,0),13)),0))/100</f>
        <v>0</v>
      </c>
      <c r="C47">
        <f>(IFERROR(IFERROR(INDEX('SPX Raw'!$A:$N,MATCH("SPX "&amp;TEXT(C$1,"M/DD/YY")&amp;" C"&amp;$A47,'SPX Raw'!$B:$B,0),13),INDEX('SPX Raw'!$A:$N,MATCH("SPXW "&amp;TEXT(C$1,"M/DD/YY")&amp;" C"&amp;$A47,'SPX Raw'!$B:$B,0),13)),0))/100</f>
        <v>0.1106496641</v>
      </c>
      <c r="D47">
        <f>(IFERROR(IFERROR(INDEX('SPX Raw'!$A:$N,MATCH("SPX "&amp;TEXT(D$1,"M/DD/YY")&amp;" C"&amp;$A47,'SPX Raw'!$B:$B,0),13),INDEX('SPX Raw'!$A:$N,MATCH("SPXW "&amp;TEXT(D$1,"M/DD/YY")&amp;" C"&amp;$A47,'SPX Raw'!$B:$B,0),13)),0))/100</f>
        <v>0.1189258824</v>
      </c>
      <c r="E47">
        <f>(IFERROR(IFERROR(INDEX('SPX Raw'!$A:$N,MATCH("SPX "&amp;TEXT(E$1,"M/DD/YY")&amp;" C"&amp;$A47,'SPX Raw'!$B:$B,0),13),INDEX('SPX Raw'!$A:$N,MATCH("SPXW "&amp;TEXT(E$1,"M/DD/YY")&amp;" C"&amp;$A47,'SPX Raw'!$B:$B,0),13)),0))/100</f>
        <v>0.12541359969999999</v>
      </c>
      <c r="F47">
        <f>(IFERROR(IFERROR(INDEX('SPX Raw'!$A:$N,MATCH("SPX "&amp;TEXT(F$1,"M/DD/YY")&amp;" C"&amp;$A47,'SPX Raw'!$B:$B,0),13),INDEX('SPX Raw'!$A:$N,MATCH("SPXW "&amp;TEXT(F$1,"M/DD/YY")&amp;" C"&amp;$A47,'SPX Raw'!$B:$B,0),13)),0))/100</f>
        <v>0</v>
      </c>
      <c r="G47">
        <f>(IFERROR(IFERROR(INDEX('SPX Raw'!$A:$N,MATCH("SPX "&amp;TEXT(G$1,"M/DD/YY")&amp;" C"&amp;$A47,'SPX Raw'!$B:$B,0),13),INDEX('SPX Raw'!$A:$N,MATCH("SPXW "&amp;TEXT(G$1,"M/DD/YY")&amp;" C"&amp;$A47,'SPX Raw'!$B:$B,0),13)),0))/100</f>
        <v>0</v>
      </c>
      <c r="H47">
        <f>(IFERROR(IFERROR(INDEX('SPX Raw'!$A:$N,MATCH("SPX "&amp;TEXT(H$1,"M/DD/YY")&amp;" C"&amp;$A47,'SPX Raw'!$B:$B,0),13),INDEX('SPX Raw'!$A:$N,MATCH("SPXW "&amp;TEXT(H$1,"M/DD/YY")&amp;" C"&amp;$A47,'SPX Raw'!$B:$B,0),13)),0))/100</f>
        <v>0</v>
      </c>
      <c r="I47">
        <f>(IFERROR(IFERROR(INDEX('SPX Raw'!$A:$N,MATCH("SPX "&amp;TEXT(I$1,"M/DD/YY")&amp;" C"&amp;$A47,'SPX Raw'!$B:$B,0),13),INDEX('SPX Raw'!$A:$N,MATCH("SPXW "&amp;TEXT(I$1,"M/DD/YY")&amp;" C"&amp;$A47,'SPX Raw'!$B:$B,0),13)),0))/100</f>
        <v>0</v>
      </c>
      <c r="J47">
        <f>(IFERROR(IFERROR(INDEX('SPX Raw'!$A:$N,MATCH("SPX "&amp;TEXT(J$1,"M/DD/YY")&amp;" C"&amp;$A47,'SPX Raw'!$B:$B,0),13),INDEX('SPX Raw'!$A:$N,MATCH("SPXW "&amp;TEXT(J$1,"M/DD/YY")&amp;" C"&amp;$A47,'SPX Raw'!$B:$B,0),13)),0))/100</f>
        <v>0</v>
      </c>
      <c r="K47">
        <f>(IFERROR(IFERROR(INDEX('SPX Raw'!$A:$N,MATCH("SPX "&amp;TEXT(K$1,"M/DD/YY")&amp;" C"&amp;$A47,'SPX Raw'!$B:$B,0),13),INDEX('SPX Raw'!$A:$N,MATCH("SPXW "&amp;TEXT(K$1,"M/DD/YY")&amp;" C"&amp;$A47,'SPX Raw'!$B:$B,0),13)),0))/100</f>
        <v>0</v>
      </c>
      <c r="L47">
        <f>(IFERROR(IFERROR(INDEX('SPX Raw'!$A:$N,MATCH("SPX "&amp;TEXT(L$1,"M/DD/YY")&amp;" C"&amp;$A47,'SPX Raw'!$B:$B,0),13),INDEX('SPX Raw'!$A:$N,MATCH("SPXW "&amp;TEXT(L$1,"M/DD/YY")&amp;" C"&amp;$A47,'SPX Raw'!$B:$B,0),13)),0))/100</f>
        <v>0</v>
      </c>
      <c r="M47">
        <f>(IFERROR(IFERROR(INDEX('SPX Raw'!$A:$N,MATCH("SPX "&amp;TEXT(M$1,"M/DD/YY")&amp;" C"&amp;$A47,'SPX Raw'!$B:$B,0),13),INDEX('SPX Raw'!$A:$N,MATCH("SPXW "&amp;TEXT(M$1,"M/DD/YY")&amp;" C"&amp;$A47,'SPX Raw'!$B:$B,0),13)),0))/100</f>
        <v>0</v>
      </c>
      <c r="N47">
        <f>(IFERROR(IFERROR(INDEX('SPX Raw'!$A:$N,MATCH("SPX "&amp;TEXT(N$1,"M/DD/YY")&amp;" C"&amp;$A47,'SPX Raw'!$B:$B,0),13),INDEX('SPX Raw'!$A:$N,MATCH("SPXW "&amp;TEXT(N$1,"M/DD/YY")&amp;" C"&amp;$A47,'SPX Raw'!$B:$B,0),13)),0))/100</f>
        <v>0</v>
      </c>
      <c r="O47">
        <f>(IFERROR(IFERROR(INDEX('SPX Raw'!$A:$N,MATCH("SPX "&amp;TEXT(O$1,"M/DD/YY")&amp;" C"&amp;$A47,'SPX Raw'!$B:$B,0),13),INDEX('SPX Raw'!$A:$N,MATCH("SPXW "&amp;TEXT(O$1,"M/DD/YY")&amp;" C"&amp;$A47,'SPX Raw'!$B:$B,0),13)),0))/100</f>
        <v>0</v>
      </c>
      <c r="P47">
        <f>(IFERROR(IFERROR(INDEX('SPX Raw'!$A:$N,MATCH("SPX "&amp;TEXT(P$1,"M/DD/YY")&amp;" C"&amp;$A47,'SPX Raw'!$B:$B,0),13),INDEX('SPX Raw'!$A:$N,MATCH("SPXW "&amp;TEXT(P$1,"M/DD/YY")&amp;" C"&amp;$A47,'SPX Raw'!$B:$B,0),13)),0))/100</f>
        <v>0</v>
      </c>
      <c r="Q47">
        <f>(IFERROR(IFERROR(INDEX('SPX Raw'!$A:$N,MATCH("SPX "&amp;TEXT(Q$1,"M/DD/YY")&amp;" C"&amp;$A47,'SPX Raw'!$B:$B,0),13),INDEX('SPX Raw'!$A:$N,MATCH("SPXW "&amp;TEXT(Q$1,"M/DD/YY")&amp;" C"&amp;$A47,'SPX Raw'!$B:$B,0),13)),0))/100</f>
        <v>0</v>
      </c>
      <c r="R47">
        <f>(IFERROR(IFERROR(INDEX('SPX Raw'!$A:$N,MATCH("SPX "&amp;TEXT(R$1,"M/DD/YY")&amp;" C"&amp;$A47,'SPX Raw'!$B:$B,0),13),INDEX('SPX Raw'!$A:$N,MATCH("SPXW "&amp;TEXT(R$1,"M/DD/YY")&amp;" C"&amp;$A47,'SPX Raw'!$B:$B,0),13)),0))/100</f>
        <v>0</v>
      </c>
      <c r="S47">
        <f>(IFERROR(IFERROR(INDEX('SPX Raw'!$A:$N,MATCH("SPX "&amp;TEXT(S$1,"M/DD/YY")&amp;" C"&amp;$A47,'SPX Raw'!$B:$B,0),13),INDEX('SPX Raw'!$A:$N,MATCH("SPXW "&amp;TEXT(S$1,"M/DD/YY")&amp;" C"&amp;$A47,'SPX Raw'!$B:$B,0),13)),0))/100</f>
        <v>0</v>
      </c>
    </row>
    <row r="48" spans="1:19" x14ac:dyDescent="0.3">
      <c r="A48" s="1">
        <v>4550</v>
      </c>
      <c r="B48">
        <f>(IFERROR(IFERROR(INDEX('SPX Raw'!$A:$N,MATCH("SPX "&amp;TEXT(B$1,"M/DD/YY")&amp;" C"&amp;$A48,'SPX Raw'!$B:$B,0),13),INDEX('SPX Raw'!$A:$N,MATCH("SPXW "&amp;TEXT(B$1,"M/DD/YY")&amp;" C"&amp;$A48,'SPX Raw'!$B:$B,0),13)),0))/100</f>
        <v>2.6433502470000003</v>
      </c>
      <c r="C48">
        <f>(IFERROR(IFERROR(INDEX('SPX Raw'!$A:$N,MATCH("SPX "&amp;TEXT(C$1,"M/DD/YY")&amp;" C"&amp;$A48,'SPX Raw'!$B:$B,0),13),INDEX('SPX Raw'!$A:$N,MATCH("SPXW "&amp;TEXT(C$1,"M/DD/YY")&amp;" C"&amp;$A48,'SPX Raw'!$B:$B,0),13)),0))/100</f>
        <v>0.1100097169</v>
      </c>
      <c r="D48">
        <f>(IFERROR(IFERROR(INDEX('SPX Raw'!$A:$N,MATCH("SPX "&amp;TEXT(D$1,"M/DD/YY")&amp;" C"&amp;$A48,'SPX Raw'!$B:$B,0),13),INDEX('SPX Raw'!$A:$N,MATCH("SPXW "&amp;TEXT(D$1,"M/DD/YY")&amp;" C"&amp;$A48,'SPX Raw'!$B:$B,0),13)),0))/100</f>
        <v>0.11834812189999999</v>
      </c>
      <c r="E48">
        <f>(IFERROR(IFERROR(INDEX('SPX Raw'!$A:$N,MATCH("SPX "&amp;TEXT(E$1,"M/DD/YY")&amp;" C"&amp;$A48,'SPX Raw'!$B:$B,0),13),INDEX('SPX Raw'!$A:$N,MATCH("SPXW "&amp;TEXT(E$1,"M/DD/YY")&amp;" C"&amp;$A48,'SPX Raw'!$B:$B,0),13)),0))/100</f>
        <v>0.12541364489999998</v>
      </c>
      <c r="F48">
        <f>(IFERROR(IFERROR(INDEX('SPX Raw'!$A:$N,MATCH("SPX "&amp;TEXT(F$1,"M/DD/YY")&amp;" C"&amp;$A48,'SPX Raw'!$B:$B,0),13),INDEX('SPX Raw'!$A:$N,MATCH("SPXW "&amp;TEXT(F$1,"M/DD/YY")&amp;" C"&amp;$A48,'SPX Raw'!$B:$B,0),13)),0))/100</f>
        <v>0.1307515397</v>
      </c>
      <c r="G48">
        <f>(IFERROR(IFERROR(INDEX('SPX Raw'!$A:$N,MATCH("SPX "&amp;TEXT(G$1,"M/DD/YY")&amp;" C"&amp;$A48,'SPX Raw'!$B:$B,0),13),INDEX('SPX Raw'!$A:$N,MATCH("SPXW "&amp;TEXT(G$1,"M/DD/YY")&amp;" C"&amp;$A48,'SPX Raw'!$B:$B,0),13)),0))/100</f>
        <v>0.13720917590000001</v>
      </c>
      <c r="H48">
        <f>(IFERROR(IFERROR(INDEX('SPX Raw'!$A:$N,MATCH("SPX "&amp;TEXT(H$1,"M/DD/YY")&amp;" C"&amp;$A48,'SPX Raw'!$B:$B,0),13),INDEX('SPX Raw'!$A:$N,MATCH("SPXW "&amp;TEXT(H$1,"M/DD/YY")&amp;" C"&amp;$A48,'SPX Raw'!$B:$B,0),13)),0))/100</f>
        <v>0.13956504340000001</v>
      </c>
      <c r="I48">
        <f>(IFERROR(IFERROR(INDEX('SPX Raw'!$A:$N,MATCH("SPX "&amp;TEXT(I$1,"M/DD/YY")&amp;" C"&amp;$A48,'SPX Raw'!$B:$B,0),13),INDEX('SPX Raw'!$A:$N,MATCH("SPXW "&amp;TEXT(I$1,"M/DD/YY")&amp;" C"&amp;$A48,'SPX Raw'!$B:$B,0),13)),0))/100</f>
        <v>0.14233966149999999</v>
      </c>
      <c r="J48">
        <f>(IFERROR(IFERROR(INDEX('SPX Raw'!$A:$N,MATCH("SPX "&amp;TEXT(J$1,"M/DD/YY")&amp;" C"&amp;$A48,'SPX Raw'!$B:$B,0),13),INDEX('SPX Raw'!$A:$N,MATCH("SPXW "&amp;TEXT(J$1,"M/DD/YY")&amp;" C"&amp;$A48,'SPX Raw'!$B:$B,0),13)),0))/100</f>
        <v>0.14560002620000001</v>
      </c>
      <c r="K48">
        <f>(IFERROR(IFERROR(INDEX('SPX Raw'!$A:$N,MATCH("SPX "&amp;TEXT(K$1,"M/DD/YY")&amp;" C"&amp;$A48,'SPX Raw'!$B:$B,0),13),INDEX('SPX Raw'!$A:$N,MATCH("SPXW "&amp;TEXT(K$1,"M/DD/YY")&amp;" C"&amp;$A48,'SPX Raw'!$B:$B,0),13)),0))/100</f>
        <v>0.148708747</v>
      </c>
      <c r="L48">
        <f>(IFERROR(IFERROR(INDEX('SPX Raw'!$A:$N,MATCH("SPX "&amp;TEXT(L$1,"M/DD/YY")&amp;" C"&amp;$A48,'SPX Raw'!$B:$B,0),13),INDEX('SPX Raw'!$A:$N,MATCH("SPXW "&amp;TEXT(L$1,"M/DD/YY")&amp;" C"&amp;$A48,'SPX Raw'!$B:$B,0),13)),0))/100</f>
        <v>0.15227301269999999</v>
      </c>
      <c r="M48">
        <f>(IFERROR(IFERROR(INDEX('SPX Raw'!$A:$N,MATCH("SPX "&amp;TEXT(M$1,"M/DD/YY")&amp;" C"&amp;$A48,'SPX Raw'!$B:$B,0),13),INDEX('SPX Raw'!$A:$N,MATCH("SPXW "&amp;TEXT(M$1,"M/DD/YY")&amp;" C"&amp;$A48,'SPX Raw'!$B:$B,0),13)),0))/100</f>
        <v>0.1544341082</v>
      </c>
      <c r="N48">
        <f>(IFERROR(IFERROR(INDEX('SPX Raw'!$A:$N,MATCH("SPX "&amp;TEXT(N$1,"M/DD/YY")&amp;" C"&amp;$A48,'SPX Raw'!$B:$B,0),13),INDEX('SPX Raw'!$A:$N,MATCH("SPXW "&amp;TEXT(N$1,"M/DD/YY")&amp;" C"&amp;$A48,'SPX Raw'!$B:$B,0),13)),0))/100</f>
        <v>0.15896586160000001</v>
      </c>
      <c r="O48">
        <f>(IFERROR(IFERROR(INDEX('SPX Raw'!$A:$N,MATCH("SPX "&amp;TEXT(O$1,"M/DD/YY")&amp;" C"&amp;$A48,'SPX Raw'!$B:$B,0),13),INDEX('SPX Raw'!$A:$N,MATCH("SPXW "&amp;TEXT(O$1,"M/DD/YY")&amp;" C"&amp;$A48,'SPX Raw'!$B:$B,0),13)),0))/100</f>
        <v>0.16068718239999999</v>
      </c>
      <c r="P48">
        <f>(IFERROR(IFERROR(INDEX('SPX Raw'!$A:$N,MATCH("SPX "&amp;TEXT(P$1,"M/DD/YY")&amp;" C"&amp;$A48,'SPX Raw'!$B:$B,0),13),INDEX('SPX Raw'!$A:$N,MATCH("SPXW "&amp;TEXT(P$1,"M/DD/YY")&amp;" C"&amp;$A48,'SPX Raw'!$B:$B,0),13)),0))/100</f>
        <v>0.16171360400000001</v>
      </c>
      <c r="Q48">
        <f>(IFERROR(IFERROR(INDEX('SPX Raw'!$A:$N,MATCH("SPX "&amp;TEXT(Q$1,"M/DD/YY")&amp;" C"&amp;$A48,'SPX Raw'!$B:$B,0),13),INDEX('SPX Raw'!$A:$N,MATCH("SPXW "&amp;TEXT(Q$1,"M/DD/YY")&amp;" C"&amp;$A48,'SPX Raw'!$B:$B,0),13)),0))/100</f>
        <v>0.16967423679999999</v>
      </c>
      <c r="R48">
        <f>(IFERROR(IFERROR(INDEX('SPX Raw'!$A:$N,MATCH("SPX "&amp;TEXT(R$1,"M/DD/YY")&amp;" C"&amp;$A48,'SPX Raw'!$B:$B,0),13),INDEX('SPX Raw'!$A:$N,MATCH("SPXW "&amp;TEXT(R$1,"M/DD/YY")&amp;" C"&amp;$A48,'SPX Raw'!$B:$B,0),13)),0))/100</f>
        <v>0</v>
      </c>
      <c r="S48">
        <f>(IFERROR(IFERROR(INDEX('SPX Raw'!$A:$N,MATCH("SPX "&amp;TEXT(S$1,"M/DD/YY")&amp;" C"&amp;$A48,'SPX Raw'!$B:$B,0),13),INDEX('SPX Raw'!$A:$N,MATCH("SPXW "&amp;TEXT(S$1,"M/DD/YY")&amp;" C"&amp;$A48,'SPX Raw'!$B:$B,0),13)),0))/100</f>
        <v>0</v>
      </c>
    </row>
    <row r="49" spans="1:19" x14ac:dyDescent="0.3">
      <c r="A49" s="1">
        <v>4555</v>
      </c>
      <c r="B49">
        <f>(IFERROR(IFERROR(INDEX('SPX Raw'!$A:$N,MATCH("SPX "&amp;TEXT(B$1,"M/DD/YY")&amp;" C"&amp;$A49,'SPX Raw'!$B:$B,0),13),INDEX('SPX Raw'!$A:$N,MATCH("SPXW "&amp;TEXT(B$1,"M/DD/YY")&amp;" C"&amp;$A49,'SPX Raw'!$B:$B,0),13)),0))/100</f>
        <v>3.450855936</v>
      </c>
      <c r="C49">
        <f>(IFERROR(IFERROR(INDEX('SPX Raw'!$A:$N,MATCH("SPX "&amp;TEXT(C$1,"M/DD/YY")&amp;" C"&amp;$A49,'SPX Raw'!$B:$B,0),13),INDEX('SPX Raw'!$A:$N,MATCH("SPXW "&amp;TEXT(C$1,"M/DD/YY")&amp;" C"&amp;$A49,'SPX Raw'!$B:$B,0),13)),0))/100</f>
        <v>0.10971277519999999</v>
      </c>
      <c r="D49">
        <f>(IFERROR(IFERROR(INDEX('SPX Raw'!$A:$N,MATCH("SPX "&amp;TEXT(D$1,"M/DD/YY")&amp;" C"&amp;$A49,'SPX Raw'!$B:$B,0),13),INDEX('SPX Raw'!$A:$N,MATCH("SPXW "&amp;TEXT(D$1,"M/DD/YY")&amp;" C"&amp;$A49,'SPX Raw'!$B:$B,0),13)),0))/100</f>
        <v>0.1178620591</v>
      </c>
      <c r="E49">
        <f>(IFERROR(IFERROR(INDEX('SPX Raw'!$A:$N,MATCH("SPX "&amp;TEXT(E$1,"M/DD/YY")&amp;" C"&amp;$A49,'SPX Raw'!$B:$B,0),13),INDEX('SPX Raw'!$A:$N,MATCH("SPXW "&amp;TEXT(E$1,"M/DD/YY")&amp;" C"&amp;$A49,'SPX Raw'!$B:$B,0),13)),0))/100</f>
        <v>0.12466151070000001</v>
      </c>
      <c r="F49">
        <f>(IFERROR(IFERROR(INDEX('SPX Raw'!$A:$N,MATCH("SPX "&amp;TEXT(F$1,"M/DD/YY")&amp;" C"&amp;$A49,'SPX Raw'!$B:$B,0),13),INDEX('SPX Raw'!$A:$N,MATCH("SPXW "&amp;TEXT(F$1,"M/DD/YY")&amp;" C"&amp;$A49,'SPX Raw'!$B:$B,0),13)),0))/100</f>
        <v>0</v>
      </c>
      <c r="G49">
        <f>(IFERROR(IFERROR(INDEX('SPX Raw'!$A:$N,MATCH("SPX "&amp;TEXT(G$1,"M/DD/YY")&amp;" C"&amp;$A49,'SPX Raw'!$B:$B,0),13),INDEX('SPX Raw'!$A:$N,MATCH("SPXW "&amp;TEXT(G$1,"M/DD/YY")&amp;" C"&amp;$A49,'SPX Raw'!$B:$B,0),13)),0))/100</f>
        <v>0</v>
      </c>
      <c r="H49">
        <f>(IFERROR(IFERROR(INDEX('SPX Raw'!$A:$N,MATCH("SPX "&amp;TEXT(H$1,"M/DD/YY")&amp;" C"&amp;$A49,'SPX Raw'!$B:$B,0),13),INDEX('SPX Raw'!$A:$N,MATCH("SPXW "&amp;TEXT(H$1,"M/DD/YY")&amp;" C"&amp;$A49,'SPX Raw'!$B:$B,0),13)),0))/100</f>
        <v>0</v>
      </c>
      <c r="I49">
        <f>(IFERROR(IFERROR(INDEX('SPX Raw'!$A:$N,MATCH("SPX "&amp;TEXT(I$1,"M/DD/YY")&amp;" C"&amp;$A49,'SPX Raw'!$B:$B,0),13),INDEX('SPX Raw'!$A:$N,MATCH("SPXW "&amp;TEXT(I$1,"M/DD/YY")&amp;" C"&amp;$A49,'SPX Raw'!$B:$B,0),13)),0))/100</f>
        <v>0</v>
      </c>
      <c r="J49">
        <f>(IFERROR(IFERROR(INDEX('SPX Raw'!$A:$N,MATCH("SPX "&amp;TEXT(J$1,"M/DD/YY")&amp;" C"&amp;$A49,'SPX Raw'!$B:$B,0),13),INDEX('SPX Raw'!$A:$N,MATCH("SPXW "&amp;TEXT(J$1,"M/DD/YY")&amp;" C"&amp;$A49,'SPX Raw'!$B:$B,0),13)),0))/100</f>
        <v>0</v>
      </c>
      <c r="K49">
        <f>(IFERROR(IFERROR(INDEX('SPX Raw'!$A:$N,MATCH("SPX "&amp;TEXT(K$1,"M/DD/YY")&amp;" C"&amp;$A49,'SPX Raw'!$B:$B,0),13),INDEX('SPX Raw'!$A:$N,MATCH("SPXW "&amp;TEXT(K$1,"M/DD/YY")&amp;" C"&amp;$A49,'SPX Raw'!$B:$B,0),13)),0))/100</f>
        <v>0</v>
      </c>
      <c r="L49">
        <f>(IFERROR(IFERROR(INDEX('SPX Raw'!$A:$N,MATCH("SPX "&amp;TEXT(L$1,"M/DD/YY")&amp;" C"&amp;$A49,'SPX Raw'!$B:$B,0),13),INDEX('SPX Raw'!$A:$N,MATCH("SPXW "&amp;TEXT(L$1,"M/DD/YY")&amp;" C"&amp;$A49,'SPX Raw'!$B:$B,0),13)),0))/100</f>
        <v>0</v>
      </c>
      <c r="M49">
        <f>(IFERROR(IFERROR(INDEX('SPX Raw'!$A:$N,MATCH("SPX "&amp;TEXT(M$1,"M/DD/YY")&amp;" C"&amp;$A49,'SPX Raw'!$B:$B,0),13),INDEX('SPX Raw'!$A:$N,MATCH("SPXW "&amp;TEXT(M$1,"M/DD/YY")&amp;" C"&amp;$A49,'SPX Raw'!$B:$B,0),13)),0))/100</f>
        <v>0</v>
      </c>
      <c r="N49">
        <f>(IFERROR(IFERROR(INDEX('SPX Raw'!$A:$N,MATCH("SPX "&amp;TEXT(N$1,"M/DD/YY")&amp;" C"&amp;$A49,'SPX Raw'!$B:$B,0),13),INDEX('SPX Raw'!$A:$N,MATCH("SPXW "&amp;TEXT(N$1,"M/DD/YY")&amp;" C"&amp;$A49,'SPX Raw'!$B:$B,0),13)),0))/100</f>
        <v>0</v>
      </c>
      <c r="O49">
        <f>(IFERROR(IFERROR(INDEX('SPX Raw'!$A:$N,MATCH("SPX "&amp;TEXT(O$1,"M/DD/YY")&amp;" C"&amp;$A49,'SPX Raw'!$B:$B,0),13),INDEX('SPX Raw'!$A:$N,MATCH("SPXW "&amp;TEXT(O$1,"M/DD/YY")&amp;" C"&amp;$A49,'SPX Raw'!$B:$B,0),13)),0))/100</f>
        <v>0</v>
      </c>
      <c r="P49">
        <f>(IFERROR(IFERROR(INDEX('SPX Raw'!$A:$N,MATCH("SPX "&amp;TEXT(P$1,"M/DD/YY")&amp;" C"&amp;$A49,'SPX Raw'!$B:$B,0),13),INDEX('SPX Raw'!$A:$N,MATCH("SPXW "&amp;TEXT(P$1,"M/DD/YY")&amp;" C"&amp;$A49,'SPX Raw'!$B:$B,0),13)),0))/100</f>
        <v>0</v>
      </c>
      <c r="Q49">
        <f>(IFERROR(IFERROR(INDEX('SPX Raw'!$A:$N,MATCH("SPX "&amp;TEXT(Q$1,"M/DD/YY")&amp;" C"&amp;$A49,'SPX Raw'!$B:$B,0),13),INDEX('SPX Raw'!$A:$N,MATCH("SPXW "&amp;TEXT(Q$1,"M/DD/YY")&amp;" C"&amp;$A49,'SPX Raw'!$B:$B,0),13)),0))/100</f>
        <v>0</v>
      </c>
      <c r="R49">
        <f>(IFERROR(IFERROR(INDEX('SPX Raw'!$A:$N,MATCH("SPX "&amp;TEXT(R$1,"M/DD/YY")&amp;" C"&amp;$A49,'SPX Raw'!$B:$B,0),13),INDEX('SPX Raw'!$A:$N,MATCH("SPXW "&amp;TEXT(R$1,"M/DD/YY")&amp;" C"&amp;$A49,'SPX Raw'!$B:$B,0),13)),0))/100</f>
        <v>0</v>
      </c>
      <c r="S49">
        <f>(IFERROR(IFERROR(INDEX('SPX Raw'!$A:$N,MATCH("SPX "&amp;TEXT(S$1,"M/DD/YY")&amp;" C"&amp;$A49,'SPX Raw'!$B:$B,0),13),INDEX('SPX Raw'!$A:$N,MATCH("SPXW "&amp;TEXT(S$1,"M/DD/YY")&amp;" C"&amp;$A49,'SPX Raw'!$B:$B,0),13)),0))/100</f>
        <v>0</v>
      </c>
    </row>
    <row r="50" spans="1:19" x14ac:dyDescent="0.3">
      <c r="A50" s="1">
        <v>4560</v>
      </c>
      <c r="B50">
        <f>(IFERROR(IFERROR(INDEX('SPX Raw'!$A:$N,MATCH("SPX "&amp;TEXT(B$1,"M/DD/YY")&amp;" C"&amp;$A50,'SPX Raw'!$B:$B,0),13),INDEX('SPX Raw'!$A:$N,MATCH("SPXW "&amp;TEXT(B$1,"M/DD/YY")&amp;" C"&amp;$A50,'SPX Raw'!$B:$B,0),13)),0))/100</f>
        <v>2.0399726770000002</v>
      </c>
      <c r="C50">
        <f>(IFERROR(IFERROR(INDEX('SPX Raw'!$A:$N,MATCH("SPX "&amp;TEXT(C$1,"M/DD/YY")&amp;" C"&amp;$A50,'SPX Raw'!$B:$B,0),13),INDEX('SPX Raw'!$A:$N,MATCH("SPXW "&amp;TEXT(C$1,"M/DD/YY")&amp;" C"&amp;$A50,'SPX Raw'!$B:$B,0),13)),0))/100</f>
        <v>0.1091738188</v>
      </c>
      <c r="D50">
        <f>(IFERROR(IFERROR(INDEX('SPX Raw'!$A:$N,MATCH("SPX "&amp;TEXT(D$1,"M/DD/YY")&amp;" C"&amp;$A50,'SPX Raw'!$B:$B,0),13),INDEX('SPX Raw'!$A:$N,MATCH("SPXW "&amp;TEXT(D$1,"M/DD/YY")&amp;" C"&amp;$A50,'SPX Raw'!$B:$B,0),13)),0))/100</f>
        <v>0.1171607865</v>
      </c>
      <c r="E50">
        <f>(IFERROR(IFERROR(INDEX('SPX Raw'!$A:$N,MATCH("SPX "&amp;TEXT(E$1,"M/DD/YY")&amp;" C"&amp;$A50,'SPX Raw'!$B:$B,0),13),INDEX('SPX Raw'!$A:$N,MATCH("SPXW "&amp;TEXT(E$1,"M/DD/YY")&amp;" C"&amp;$A50,'SPX Raw'!$B:$B,0),13)),0))/100</f>
        <v>0.1238875341</v>
      </c>
      <c r="F50">
        <f>(IFERROR(IFERROR(INDEX('SPX Raw'!$A:$N,MATCH("SPX "&amp;TEXT(F$1,"M/DD/YY")&amp;" C"&amp;$A50,'SPX Raw'!$B:$B,0),13),INDEX('SPX Raw'!$A:$N,MATCH("SPXW "&amp;TEXT(F$1,"M/DD/YY")&amp;" C"&amp;$A50,'SPX Raw'!$B:$B,0),13)),0))/100</f>
        <v>0.12935682099999998</v>
      </c>
      <c r="G50">
        <f>(IFERROR(IFERROR(INDEX('SPX Raw'!$A:$N,MATCH("SPX "&amp;TEXT(G$1,"M/DD/YY")&amp;" C"&amp;$A50,'SPX Raw'!$B:$B,0),13),INDEX('SPX Raw'!$A:$N,MATCH("SPXW "&amp;TEXT(G$1,"M/DD/YY")&amp;" C"&amp;$A50,'SPX Raw'!$B:$B,0),13)),0))/100</f>
        <v>0.13604008889999999</v>
      </c>
      <c r="H50">
        <f>(IFERROR(IFERROR(INDEX('SPX Raw'!$A:$N,MATCH("SPX "&amp;TEXT(H$1,"M/DD/YY")&amp;" C"&amp;$A50,'SPX Raw'!$B:$B,0),13),INDEX('SPX Raw'!$A:$N,MATCH("SPXW "&amp;TEXT(H$1,"M/DD/YY")&amp;" C"&amp;$A50,'SPX Raw'!$B:$B,0),13)),0))/100</f>
        <v>0</v>
      </c>
      <c r="I50">
        <f>(IFERROR(IFERROR(INDEX('SPX Raw'!$A:$N,MATCH("SPX "&amp;TEXT(I$1,"M/DD/YY")&amp;" C"&amp;$A50,'SPX Raw'!$B:$B,0),13),INDEX('SPX Raw'!$A:$N,MATCH("SPXW "&amp;TEXT(I$1,"M/DD/YY")&amp;" C"&amp;$A50,'SPX Raw'!$B:$B,0),13)),0))/100</f>
        <v>0</v>
      </c>
      <c r="J50">
        <f>(IFERROR(IFERROR(INDEX('SPX Raw'!$A:$N,MATCH("SPX "&amp;TEXT(J$1,"M/DD/YY")&amp;" C"&amp;$A50,'SPX Raw'!$B:$B,0),13),INDEX('SPX Raw'!$A:$N,MATCH("SPXW "&amp;TEXT(J$1,"M/DD/YY")&amp;" C"&amp;$A50,'SPX Raw'!$B:$B,0),13)),0))/100</f>
        <v>0</v>
      </c>
      <c r="K50">
        <f>(IFERROR(IFERROR(INDEX('SPX Raw'!$A:$N,MATCH("SPX "&amp;TEXT(K$1,"M/DD/YY")&amp;" C"&amp;$A50,'SPX Raw'!$B:$B,0),13),INDEX('SPX Raw'!$A:$N,MATCH("SPXW "&amp;TEXT(K$1,"M/DD/YY")&amp;" C"&amp;$A50,'SPX Raw'!$B:$B,0),13)),0))/100</f>
        <v>0</v>
      </c>
      <c r="L50">
        <f>(IFERROR(IFERROR(INDEX('SPX Raw'!$A:$N,MATCH("SPX "&amp;TEXT(L$1,"M/DD/YY")&amp;" C"&amp;$A50,'SPX Raw'!$B:$B,0),13),INDEX('SPX Raw'!$A:$N,MATCH("SPXW "&amp;TEXT(L$1,"M/DD/YY")&amp;" C"&amp;$A50,'SPX Raw'!$B:$B,0),13)),0))/100</f>
        <v>0</v>
      </c>
      <c r="M50">
        <f>(IFERROR(IFERROR(INDEX('SPX Raw'!$A:$N,MATCH("SPX "&amp;TEXT(M$1,"M/DD/YY")&amp;" C"&amp;$A50,'SPX Raw'!$B:$B,0),13),INDEX('SPX Raw'!$A:$N,MATCH("SPXW "&amp;TEXT(M$1,"M/DD/YY")&amp;" C"&amp;$A50,'SPX Raw'!$B:$B,0),13)),0))/100</f>
        <v>0</v>
      </c>
      <c r="N50">
        <f>(IFERROR(IFERROR(INDEX('SPX Raw'!$A:$N,MATCH("SPX "&amp;TEXT(N$1,"M/DD/YY")&amp;" C"&amp;$A50,'SPX Raw'!$B:$B,0),13),INDEX('SPX Raw'!$A:$N,MATCH("SPXW "&amp;TEXT(N$1,"M/DD/YY")&amp;" C"&amp;$A50,'SPX Raw'!$B:$B,0),13)),0))/100</f>
        <v>0</v>
      </c>
      <c r="O50">
        <f>(IFERROR(IFERROR(INDEX('SPX Raw'!$A:$N,MATCH("SPX "&amp;TEXT(O$1,"M/DD/YY")&amp;" C"&amp;$A50,'SPX Raw'!$B:$B,0),13),INDEX('SPX Raw'!$A:$N,MATCH("SPXW "&amp;TEXT(O$1,"M/DD/YY")&amp;" C"&amp;$A50,'SPX Raw'!$B:$B,0),13)),0))/100</f>
        <v>0</v>
      </c>
      <c r="P50">
        <f>(IFERROR(IFERROR(INDEX('SPX Raw'!$A:$N,MATCH("SPX "&amp;TEXT(P$1,"M/DD/YY")&amp;" C"&amp;$A50,'SPX Raw'!$B:$B,0),13),INDEX('SPX Raw'!$A:$N,MATCH("SPXW "&amp;TEXT(P$1,"M/DD/YY")&amp;" C"&amp;$A50,'SPX Raw'!$B:$B,0),13)),0))/100</f>
        <v>0</v>
      </c>
      <c r="Q50">
        <f>(IFERROR(IFERROR(INDEX('SPX Raw'!$A:$N,MATCH("SPX "&amp;TEXT(Q$1,"M/DD/YY")&amp;" C"&amp;$A50,'SPX Raw'!$B:$B,0),13),INDEX('SPX Raw'!$A:$N,MATCH("SPXW "&amp;TEXT(Q$1,"M/DD/YY")&amp;" C"&amp;$A50,'SPX Raw'!$B:$B,0),13)),0))/100</f>
        <v>0</v>
      </c>
      <c r="R50">
        <f>(IFERROR(IFERROR(INDEX('SPX Raw'!$A:$N,MATCH("SPX "&amp;TEXT(R$1,"M/DD/YY")&amp;" C"&amp;$A50,'SPX Raw'!$B:$B,0),13),INDEX('SPX Raw'!$A:$N,MATCH("SPXW "&amp;TEXT(R$1,"M/DD/YY")&amp;" C"&amp;$A50,'SPX Raw'!$B:$B,0),13)),0))/100</f>
        <v>0</v>
      </c>
      <c r="S50">
        <f>(IFERROR(IFERROR(INDEX('SPX Raw'!$A:$N,MATCH("SPX "&amp;TEXT(S$1,"M/DD/YY")&amp;" C"&amp;$A50,'SPX Raw'!$B:$B,0),13),INDEX('SPX Raw'!$A:$N,MATCH("SPXW "&amp;TEXT(S$1,"M/DD/YY")&amp;" C"&amp;$A50,'SPX Raw'!$B:$B,0),13)),0))/100</f>
        <v>0</v>
      </c>
    </row>
    <row r="51" spans="1:19" x14ac:dyDescent="0.3">
      <c r="A51" s="1">
        <v>4565</v>
      </c>
      <c r="B51">
        <f>(IFERROR(IFERROR(INDEX('SPX Raw'!$A:$N,MATCH("SPX "&amp;TEXT(B$1,"M/DD/YY")&amp;" C"&amp;$A51,'SPX Raw'!$B:$B,0),13),INDEX('SPX Raw'!$A:$N,MATCH("SPXW "&amp;TEXT(B$1,"M/DD/YY")&amp;" C"&amp;$A51,'SPX Raw'!$B:$B,0),13)),0))/100</f>
        <v>0</v>
      </c>
      <c r="C51">
        <f>(IFERROR(IFERROR(INDEX('SPX Raw'!$A:$N,MATCH("SPX "&amp;TEXT(C$1,"M/DD/YY")&amp;" C"&amp;$A51,'SPX Raw'!$B:$B,0),13),INDEX('SPX Raw'!$A:$N,MATCH("SPXW "&amp;TEXT(C$1,"M/DD/YY")&amp;" C"&amp;$A51,'SPX Raw'!$B:$B,0),13)),0))/100</f>
        <v>0.10879413310000001</v>
      </c>
      <c r="D51">
        <f>(IFERROR(IFERROR(INDEX('SPX Raw'!$A:$N,MATCH("SPX "&amp;TEXT(D$1,"M/DD/YY")&amp;" C"&amp;$A51,'SPX Raw'!$B:$B,0),13),INDEX('SPX Raw'!$A:$N,MATCH("SPXW "&amp;TEXT(D$1,"M/DD/YY")&amp;" C"&amp;$A51,'SPX Raw'!$B:$B,0),13)),0))/100</f>
        <v>0.11696974440000001</v>
      </c>
      <c r="E51">
        <f>(IFERROR(IFERROR(INDEX('SPX Raw'!$A:$N,MATCH("SPX "&amp;TEXT(E$1,"M/DD/YY")&amp;" C"&amp;$A51,'SPX Raw'!$B:$B,0),13),INDEX('SPX Raw'!$A:$N,MATCH("SPXW "&amp;TEXT(E$1,"M/DD/YY")&amp;" C"&amp;$A51,'SPX Raw'!$B:$B,0),13)),0))/100</f>
        <v>0.1235241556</v>
      </c>
      <c r="F51">
        <f>(IFERROR(IFERROR(INDEX('SPX Raw'!$A:$N,MATCH("SPX "&amp;TEXT(F$1,"M/DD/YY")&amp;" C"&amp;$A51,'SPX Raw'!$B:$B,0),13),INDEX('SPX Raw'!$A:$N,MATCH("SPXW "&amp;TEXT(F$1,"M/DD/YY")&amp;" C"&amp;$A51,'SPX Raw'!$B:$B,0),13)),0))/100</f>
        <v>0</v>
      </c>
      <c r="G51">
        <f>(IFERROR(IFERROR(INDEX('SPX Raw'!$A:$N,MATCH("SPX "&amp;TEXT(G$1,"M/DD/YY")&amp;" C"&amp;$A51,'SPX Raw'!$B:$B,0),13),INDEX('SPX Raw'!$A:$N,MATCH("SPXW "&amp;TEXT(G$1,"M/DD/YY")&amp;" C"&amp;$A51,'SPX Raw'!$B:$B,0),13)),0))/100</f>
        <v>0</v>
      </c>
      <c r="H51">
        <f>(IFERROR(IFERROR(INDEX('SPX Raw'!$A:$N,MATCH("SPX "&amp;TEXT(H$1,"M/DD/YY")&amp;" C"&amp;$A51,'SPX Raw'!$B:$B,0),13),INDEX('SPX Raw'!$A:$N,MATCH("SPXW "&amp;TEXT(H$1,"M/DD/YY")&amp;" C"&amp;$A51,'SPX Raw'!$B:$B,0),13)),0))/100</f>
        <v>0</v>
      </c>
      <c r="I51">
        <f>(IFERROR(IFERROR(INDEX('SPX Raw'!$A:$N,MATCH("SPX "&amp;TEXT(I$1,"M/DD/YY")&amp;" C"&amp;$A51,'SPX Raw'!$B:$B,0),13),INDEX('SPX Raw'!$A:$N,MATCH("SPXW "&amp;TEXT(I$1,"M/DD/YY")&amp;" C"&amp;$A51,'SPX Raw'!$B:$B,0),13)),0))/100</f>
        <v>0</v>
      </c>
      <c r="J51">
        <f>(IFERROR(IFERROR(INDEX('SPX Raw'!$A:$N,MATCH("SPX "&amp;TEXT(J$1,"M/DD/YY")&amp;" C"&amp;$A51,'SPX Raw'!$B:$B,0),13),INDEX('SPX Raw'!$A:$N,MATCH("SPXW "&amp;TEXT(J$1,"M/DD/YY")&amp;" C"&amp;$A51,'SPX Raw'!$B:$B,0),13)),0))/100</f>
        <v>0</v>
      </c>
      <c r="K51">
        <f>(IFERROR(IFERROR(INDEX('SPX Raw'!$A:$N,MATCH("SPX "&amp;TEXT(K$1,"M/DD/YY")&amp;" C"&amp;$A51,'SPX Raw'!$B:$B,0),13),INDEX('SPX Raw'!$A:$N,MATCH("SPXW "&amp;TEXT(K$1,"M/DD/YY")&amp;" C"&amp;$A51,'SPX Raw'!$B:$B,0),13)),0))/100</f>
        <v>0</v>
      </c>
      <c r="L51">
        <f>(IFERROR(IFERROR(INDEX('SPX Raw'!$A:$N,MATCH("SPX "&amp;TEXT(L$1,"M/DD/YY")&amp;" C"&amp;$A51,'SPX Raw'!$B:$B,0),13),INDEX('SPX Raw'!$A:$N,MATCH("SPXW "&amp;TEXT(L$1,"M/DD/YY")&amp;" C"&amp;$A51,'SPX Raw'!$B:$B,0),13)),0))/100</f>
        <v>0</v>
      </c>
      <c r="M51">
        <f>(IFERROR(IFERROR(INDEX('SPX Raw'!$A:$N,MATCH("SPX "&amp;TEXT(M$1,"M/DD/YY")&amp;" C"&amp;$A51,'SPX Raw'!$B:$B,0),13),INDEX('SPX Raw'!$A:$N,MATCH("SPXW "&amp;TEXT(M$1,"M/DD/YY")&amp;" C"&amp;$A51,'SPX Raw'!$B:$B,0),13)),0))/100</f>
        <v>0</v>
      </c>
      <c r="N51">
        <f>(IFERROR(IFERROR(INDEX('SPX Raw'!$A:$N,MATCH("SPX "&amp;TEXT(N$1,"M/DD/YY")&amp;" C"&amp;$A51,'SPX Raw'!$B:$B,0),13),INDEX('SPX Raw'!$A:$N,MATCH("SPXW "&amp;TEXT(N$1,"M/DD/YY")&amp;" C"&amp;$A51,'SPX Raw'!$B:$B,0),13)),0))/100</f>
        <v>0</v>
      </c>
      <c r="O51">
        <f>(IFERROR(IFERROR(INDEX('SPX Raw'!$A:$N,MATCH("SPX "&amp;TEXT(O$1,"M/DD/YY")&amp;" C"&amp;$A51,'SPX Raw'!$B:$B,0),13),INDEX('SPX Raw'!$A:$N,MATCH("SPXW "&amp;TEXT(O$1,"M/DD/YY")&amp;" C"&amp;$A51,'SPX Raw'!$B:$B,0),13)),0))/100</f>
        <v>0</v>
      </c>
      <c r="P51">
        <f>(IFERROR(IFERROR(INDEX('SPX Raw'!$A:$N,MATCH("SPX "&amp;TEXT(P$1,"M/DD/YY")&amp;" C"&amp;$A51,'SPX Raw'!$B:$B,0),13),INDEX('SPX Raw'!$A:$N,MATCH("SPXW "&amp;TEXT(P$1,"M/DD/YY")&amp;" C"&amp;$A51,'SPX Raw'!$B:$B,0),13)),0))/100</f>
        <v>0</v>
      </c>
      <c r="Q51">
        <f>(IFERROR(IFERROR(INDEX('SPX Raw'!$A:$N,MATCH("SPX "&amp;TEXT(Q$1,"M/DD/YY")&amp;" C"&amp;$A51,'SPX Raw'!$B:$B,0),13),INDEX('SPX Raw'!$A:$N,MATCH("SPXW "&amp;TEXT(Q$1,"M/DD/YY")&amp;" C"&amp;$A51,'SPX Raw'!$B:$B,0),13)),0))/100</f>
        <v>0</v>
      </c>
      <c r="R51">
        <f>(IFERROR(IFERROR(INDEX('SPX Raw'!$A:$N,MATCH("SPX "&amp;TEXT(R$1,"M/DD/YY")&amp;" C"&amp;$A51,'SPX Raw'!$B:$B,0),13),INDEX('SPX Raw'!$A:$N,MATCH("SPXW "&amp;TEXT(R$1,"M/DD/YY")&amp;" C"&amp;$A51,'SPX Raw'!$B:$B,0),13)),0))/100</f>
        <v>0</v>
      </c>
      <c r="S51">
        <f>(IFERROR(IFERROR(INDEX('SPX Raw'!$A:$N,MATCH("SPX "&amp;TEXT(S$1,"M/DD/YY")&amp;" C"&amp;$A51,'SPX Raw'!$B:$B,0),13),INDEX('SPX Raw'!$A:$N,MATCH("SPXW "&amp;TEXT(S$1,"M/DD/YY")&amp;" C"&amp;$A51,'SPX Raw'!$B:$B,0),13)),0))/100</f>
        <v>0</v>
      </c>
    </row>
    <row r="52" spans="1:19" x14ac:dyDescent="0.3">
      <c r="A52" s="1">
        <v>4570</v>
      </c>
      <c r="B52">
        <f>(IFERROR(IFERROR(INDEX('SPX Raw'!$A:$N,MATCH("SPX "&amp;TEXT(B$1,"M/DD/YY")&amp;" C"&amp;$A52,'SPX Raw'!$B:$B,0),13),INDEX('SPX Raw'!$A:$N,MATCH("SPXW "&amp;TEXT(B$1,"M/DD/YY")&amp;" C"&amp;$A52,'SPX Raw'!$B:$B,0),13)),0))/100</f>
        <v>2.5212657329999999</v>
      </c>
      <c r="C52">
        <f>(IFERROR(IFERROR(INDEX('SPX Raw'!$A:$N,MATCH("SPX "&amp;TEXT(C$1,"M/DD/YY")&amp;" C"&amp;$A52,'SPX Raw'!$B:$B,0),13),INDEX('SPX Raw'!$A:$N,MATCH("SPXW "&amp;TEXT(C$1,"M/DD/YY")&amp;" C"&amp;$A52,'SPX Raw'!$B:$B,0),13)),0))/100</f>
        <v>0.10824193929999999</v>
      </c>
      <c r="D52">
        <f>(IFERROR(IFERROR(INDEX('SPX Raw'!$A:$N,MATCH("SPX "&amp;TEXT(D$1,"M/DD/YY")&amp;" C"&amp;$A52,'SPX Raw'!$B:$B,0),13),INDEX('SPX Raw'!$A:$N,MATCH("SPXW "&amp;TEXT(D$1,"M/DD/YY")&amp;" C"&amp;$A52,'SPX Raw'!$B:$B,0),13)),0))/100</f>
        <v>0.1164183401</v>
      </c>
      <c r="E52">
        <f>(IFERROR(IFERROR(INDEX('SPX Raw'!$A:$N,MATCH("SPX "&amp;TEXT(E$1,"M/DD/YY")&amp;" C"&amp;$A52,'SPX Raw'!$B:$B,0),13),INDEX('SPX Raw'!$A:$N,MATCH("SPXW "&amp;TEXT(E$1,"M/DD/YY")&amp;" C"&amp;$A52,'SPX Raw'!$B:$B,0),13)),0))/100</f>
        <v>0.12319890300000001</v>
      </c>
      <c r="F52">
        <f>(IFERROR(IFERROR(INDEX('SPX Raw'!$A:$N,MATCH("SPX "&amp;TEXT(F$1,"M/DD/YY")&amp;" C"&amp;$A52,'SPX Raw'!$B:$B,0),13),INDEX('SPX Raw'!$A:$N,MATCH("SPXW "&amp;TEXT(F$1,"M/DD/YY")&amp;" C"&amp;$A52,'SPX Raw'!$B:$B,0),13)),0))/100</f>
        <v>0.12870819159999999</v>
      </c>
      <c r="G52">
        <f>(IFERROR(IFERROR(INDEX('SPX Raw'!$A:$N,MATCH("SPX "&amp;TEXT(G$1,"M/DD/YY")&amp;" C"&amp;$A52,'SPX Raw'!$B:$B,0),13),INDEX('SPX Raw'!$A:$N,MATCH("SPXW "&amp;TEXT(G$1,"M/DD/YY")&amp;" C"&amp;$A52,'SPX Raw'!$B:$B,0),13)),0))/100</f>
        <v>0.1350172372</v>
      </c>
      <c r="H52">
        <f>(IFERROR(IFERROR(INDEX('SPX Raw'!$A:$N,MATCH("SPX "&amp;TEXT(H$1,"M/DD/YY")&amp;" C"&amp;$A52,'SPX Raw'!$B:$B,0),13),INDEX('SPX Raw'!$A:$N,MATCH("SPXW "&amp;TEXT(H$1,"M/DD/YY")&amp;" C"&amp;$A52,'SPX Raw'!$B:$B,0),13)),0))/100</f>
        <v>0</v>
      </c>
      <c r="I52">
        <f>(IFERROR(IFERROR(INDEX('SPX Raw'!$A:$N,MATCH("SPX "&amp;TEXT(I$1,"M/DD/YY")&amp;" C"&amp;$A52,'SPX Raw'!$B:$B,0),13),INDEX('SPX Raw'!$A:$N,MATCH("SPXW "&amp;TEXT(I$1,"M/DD/YY")&amp;" C"&amp;$A52,'SPX Raw'!$B:$B,0),13)),0))/100</f>
        <v>0</v>
      </c>
      <c r="J52">
        <f>(IFERROR(IFERROR(INDEX('SPX Raw'!$A:$N,MATCH("SPX "&amp;TEXT(J$1,"M/DD/YY")&amp;" C"&amp;$A52,'SPX Raw'!$B:$B,0),13),INDEX('SPX Raw'!$A:$N,MATCH("SPXW "&amp;TEXT(J$1,"M/DD/YY")&amp;" C"&amp;$A52,'SPX Raw'!$B:$B,0),13)),0))/100</f>
        <v>0</v>
      </c>
      <c r="K52">
        <f>(IFERROR(IFERROR(INDEX('SPX Raw'!$A:$N,MATCH("SPX "&amp;TEXT(K$1,"M/DD/YY")&amp;" C"&amp;$A52,'SPX Raw'!$B:$B,0),13),INDEX('SPX Raw'!$A:$N,MATCH("SPXW "&amp;TEXT(K$1,"M/DD/YY")&amp;" C"&amp;$A52,'SPX Raw'!$B:$B,0),13)),0))/100</f>
        <v>0</v>
      </c>
      <c r="L52">
        <f>(IFERROR(IFERROR(INDEX('SPX Raw'!$A:$N,MATCH("SPX "&amp;TEXT(L$1,"M/DD/YY")&amp;" C"&amp;$A52,'SPX Raw'!$B:$B,0),13),INDEX('SPX Raw'!$A:$N,MATCH("SPXW "&amp;TEXT(L$1,"M/DD/YY")&amp;" C"&amp;$A52,'SPX Raw'!$B:$B,0),13)),0))/100</f>
        <v>0</v>
      </c>
      <c r="M52">
        <f>(IFERROR(IFERROR(INDEX('SPX Raw'!$A:$N,MATCH("SPX "&amp;TEXT(M$1,"M/DD/YY")&amp;" C"&amp;$A52,'SPX Raw'!$B:$B,0),13),INDEX('SPX Raw'!$A:$N,MATCH("SPXW "&amp;TEXT(M$1,"M/DD/YY")&amp;" C"&amp;$A52,'SPX Raw'!$B:$B,0),13)),0))/100</f>
        <v>0</v>
      </c>
      <c r="N52">
        <f>(IFERROR(IFERROR(INDEX('SPX Raw'!$A:$N,MATCH("SPX "&amp;TEXT(N$1,"M/DD/YY")&amp;" C"&amp;$A52,'SPX Raw'!$B:$B,0),13),INDEX('SPX Raw'!$A:$N,MATCH("SPXW "&amp;TEXT(N$1,"M/DD/YY")&amp;" C"&amp;$A52,'SPX Raw'!$B:$B,0),13)),0))/100</f>
        <v>0</v>
      </c>
      <c r="O52">
        <f>(IFERROR(IFERROR(INDEX('SPX Raw'!$A:$N,MATCH("SPX "&amp;TEXT(O$1,"M/DD/YY")&amp;" C"&amp;$A52,'SPX Raw'!$B:$B,0),13),INDEX('SPX Raw'!$A:$N,MATCH("SPXW "&amp;TEXT(O$1,"M/DD/YY")&amp;" C"&amp;$A52,'SPX Raw'!$B:$B,0),13)),0))/100</f>
        <v>0</v>
      </c>
      <c r="P52">
        <f>(IFERROR(IFERROR(INDEX('SPX Raw'!$A:$N,MATCH("SPX "&amp;TEXT(P$1,"M/DD/YY")&amp;" C"&amp;$A52,'SPX Raw'!$B:$B,0),13),INDEX('SPX Raw'!$A:$N,MATCH("SPXW "&amp;TEXT(P$1,"M/DD/YY")&amp;" C"&amp;$A52,'SPX Raw'!$B:$B,0),13)),0))/100</f>
        <v>0</v>
      </c>
      <c r="Q52">
        <f>(IFERROR(IFERROR(INDEX('SPX Raw'!$A:$N,MATCH("SPX "&amp;TEXT(Q$1,"M/DD/YY")&amp;" C"&amp;$A52,'SPX Raw'!$B:$B,0),13),INDEX('SPX Raw'!$A:$N,MATCH("SPXW "&amp;TEXT(Q$1,"M/DD/YY")&amp;" C"&amp;$A52,'SPX Raw'!$B:$B,0),13)),0))/100</f>
        <v>0</v>
      </c>
      <c r="R52">
        <f>(IFERROR(IFERROR(INDEX('SPX Raw'!$A:$N,MATCH("SPX "&amp;TEXT(R$1,"M/DD/YY")&amp;" C"&amp;$A52,'SPX Raw'!$B:$B,0),13),INDEX('SPX Raw'!$A:$N,MATCH("SPXW "&amp;TEXT(R$1,"M/DD/YY")&amp;" C"&amp;$A52,'SPX Raw'!$B:$B,0),13)),0))/100</f>
        <v>0</v>
      </c>
      <c r="S52">
        <f>(IFERROR(IFERROR(INDEX('SPX Raw'!$A:$N,MATCH("SPX "&amp;TEXT(S$1,"M/DD/YY")&amp;" C"&amp;$A52,'SPX Raw'!$B:$B,0),13),INDEX('SPX Raw'!$A:$N,MATCH("SPXW "&amp;TEXT(S$1,"M/DD/YY")&amp;" C"&amp;$A52,'SPX Raw'!$B:$B,0),13)),0))/100</f>
        <v>0</v>
      </c>
    </row>
    <row r="53" spans="1:19" x14ac:dyDescent="0.3">
      <c r="A53" s="1">
        <v>4575</v>
      </c>
      <c r="B53">
        <f>(IFERROR(IFERROR(INDEX('SPX Raw'!$A:$N,MATCH("SPX "&amp;TEXT(B$1,"M/DD/YY")&amp;" C"&amp;$A53,'SPX Raw'!$B:$B,0),13),INDEX('SPX Raw'!$A:$N,MATCH("SPXW "&amp;TEXT(B$1,"M/DD/YY")&amp;" C"&amp;$A53,'SPX Raw'!$B:$B,0),13)),0))/100</f>
        <v>0</v>
      </c>
      <c r="C53">
        <f>(IFERROR(IFERROR(INDEX('SPX Raw'!$A:$N,MATCH("SPX "&amp;TEXT(C$1,"M/DD/YY")&amp;" C"&amp;$A53,'SPX Raw'!$B:$B,0),13),INDEX('SPX Raw'!$A:$N,MATCH("SPXW "&amp;TEXT(C$1,"M/DD/YY")&amp;" C"&amp;$A53,'SPX Raw'!$B:$B,0),13)),0))/100</f>
        <v>0.10763849950000001</v>
      </c>
      <c r="D53">
        <f>(IFERROR(IFERROR(INDEX('SPX Raw'!$A:$N,MATCH("SPX "&amp;TEXT(D$1,"M/DD/YY")&amp;" C"&amp;$A53,'SPX Raw'!$B:$B,0),13),INDEX('SPX Raw'!$A:$N,MATCH("SPXW "&amp;TEXT(D$1,"M/DD/YY")&amp;" C"&amp;$A53,'SPX Raw'!$B:$B,0),13)),0))/100</f>
        <v>0.1159233093</v>
      </c>
      <c r="E53">
        <f>(IFERROR(IFERROR(INDEX('SPX Raw'!$A:$N,MATCH("SPX "&amp;TEXT(E$1,"M/DD/YY")&amp;" C"&amp;$A53,'SPX Raw'!$B:$B,0),13),INDEX('SPX Raw'!$A:$N,MATCH("SPXW "&amp;TEXT(E$1,"M/DD/YY")&amp;" C"&amp;$A53,'SPX Raw'!$B:$B,0),13)),0))/100</f>
        <v>0.12276395550000001</v>
      </c>
      <c r="F53">
        <f>(IFERROR(IFERROR(INDEX('SPX Raw'!$A:$N,MATCH("SPX "&amp;TEXT(F$1,"M/DD/YY")&amp;" C"&amp;$A53,'SPX Raw'!$B:$B,0),13),INDEX('SPX Raw'!$A:$N,MATCH("SPXW "&amp;TEXT(F$1,"M/DD/YY")&amp;" C"&amp;$A53,'SPX Raw'!$B:$B,0),13)),0))/100</f>
        <v>0.1281916518</v>
      </c>
      <c r="G53">
        <f>(IFERROR(IFERROR(INDEX('SPX Raw'!$A:$N,MATCH("SPX "&amp;TEXT(G$1,"M/DD/YY")&amp;" C"&amp;$A53,'SPX Raw'!$B:$B,0),13),INDEX('SPX Raw'!$A:$N,MATCH("SPXW "&amp;TEXT(G$1,"M/DD/YY")&amp;" C"&amp;$A53,'SPX Raw'!$B:$B,0),13)),0))/100</f>
        <v>0.13473724410000001</v>
      </c>
      <c r="H53">
        <f>(IFERROR(IFERROR(INDEX('SPX Raw'!$A:$N,MATCH("SPX "&amp;TEXT(H$1,"M/DD/YY")&amp;" C"&amp;$A53,'SPX Raw'!$B:$B,0),13),INDEX('SPX Raw'!$A:$N,MATCH("SPXW "&amp;TEXT(H$1,"M/DD/YY")&amp;" C"&amp;$A53,'SPX Raw'!$B:$B,0),13)),0))/100</f>
        <v>0.13702202330000002</v>
      </c>
      <c r="I53">
        <f>(IFERROR(IFERROR(INDEX('SPX Raw'!$A:$N,MATCH("SPX "&amp;TEXT(I$1,"M/DD/YY")&amp;" C"&amp;$A53,'SPX Raw'!$B:$B,0),13),INDEX('SPX Raw'!$A:$N,MATCH("SPXW "&amp;TEXT(I$1,"M/DD/YY")&amp;" C"&amp;$A53,'SPX Raw'!$B:$B,0),13)),0))/100</f>
        <v>0.1401127958</v>
      </c>
      <c r="J53">
        <f>(IFERROR(IFERROR(INDEX('SPX Raw'!$A:$N,MATCH("SPX "&amp;TEXT(J$1,"M/DD/YY")&amp;" C"&amp;$A53,'SPX Raw'!$B:$B,0),13),INDEX('SPX Raw'!$A:$N,MATCH("SPXW "&amp;TEXT(J$1,"M/DD/YY")&amp;" C"&amp;$A53,'SPX Raw'!$B:$B,0),13)),0))/100</f>
        <v>0.14332750020000001</v>
      </c>
      <c r="K53">
        <f>(IFERROR(IFERROR(INDEX('SPX Raw'!$A:$N,MATCH("SPX "&amp;TEXT(K$1,"M/DD/YY")&amp;" C"&amp;$A53,'SPX Raw'!$B:$B,0),13),INDEX('SPX Raw'!$A:$N,MATCH("SPXW "&amp;TEXT(K$1,"M/DD/YY")&amp;" C"&amp;$A53,'SPX Raw'!$B:$B,0),13)),0))/100</f>
        <v>0.14672925370000001</v>
      </c>
      <c r="L53">
        <f>(IFERROR(IFERROR(INDEX('SPX Raw'!$A:$N,MATCH("SPX "&amp;TEXT(L$1,"M/DD/YY")&amp;" C"&amp;$A53,'SPX Raw'!$B:$B,0),13),INDEX('SPX Raw'!$A:$N,MATCH("SPXW "&amp;TEXT(L$1,"M/DD/YY")&amp;" C"&amp;$A53,'SPX Raw'!$B:$B,0),13)),0))/100</f>
        <v>0.1503165149</v>
      </c>
      <c r="M53">
        <f>(IFERROR(IFERROR(INDEX('SPX Raw'!$A:$N,MATCH("SPX "&amp;TEXT(M$1,"M/DD/YY")&amp;" C"&amp;$A53,'SPX Raw'!$B:$B,0),13),INDEX('SPX Raw'!$A:$N,MATCH("SPXW "&amp;TEXT(M$1,"M/DD/YY")&amp;" C"&amp;$A53,'SPX Raw'!$B:$B,0),13)),0))/100</f>
        <v>0.15314778649999999</v>
      </c>
      <c r="N53">
        <f>(IFERROR(IFERROR(INDEX('SPX Raw'!$A:$N,MATCH("SPX "&amp;TEXT(N$1,"M/DD/YY")&amp;" C"&amp;$A53,'SPX Raw'!$B:$B,0),13),INDEX('SPX Raw'!$A:$N,MATCH("SPXW "&amp;TEXT(N$1,"M/DD/YY")&amp;" C"&amp;$A53,'SPX Raw'!$B:$B,0),13)),0))/100</f>
        <v>0.15713034670000001</v>
      </c>
      <c r="O53">
        <f>(IFERROR(IFERROR(INDEX('SPX Raw'!$A:$N,MATCH("SPX "&amp;TEXT(O$1,"M/DD/YY")&amp;" C"&amp;$A53,'SPX Raw'!$B:$B,0),13),INDEX('SPX Raw'!$A:$N,MATCH("SPXW "&amp;TEXT(O$1,"M/DD/YY")&amp;" C"&amp;$A53,'SPX Raw'!$B:$B,0),13)),0))/100</f>
        <v>0.15894620740000001</v>
      </c>
      <c r="P53">
        <f>(IFERROR(IFERROR(INDEX('SPX Raw'!$A:$N,MATCH("SPX "&amp;TEXT(P$1,"M/DD/YY")&amp;" C"&amp;$A53,'SPX Raw'!$B:$B,0),13),INDEX('SPX Raw'!$A:$N,MATCH("SPXW "&amp;TEXT(P$1,"M/DD/YY")&amp;" C"&amp;$A53,'SPX Raw'!$B:$B,0),13)),0))/100</f>
        <v>0.15997648449999999</v>
      </c>
      <c r="Q53">
        <f>(IFERROR(IFERROR(INDEX('SPX Raw'!$A:$N,MATCH("SPX "&amp;TEXT(Q$1,"M/DD/YY")&amp;" C"&amp;$A53,'SPX Raw'!$B:$B,0),13),INDEX('SPX Raw'!$A:$N,MATCH("SPXW "&amp;TEXT(Q$1,"M/DD/YY")&amp;" C"&amp;$A53,'SPX Raw'!$B:$B,0),13)),0))/100</f>
        <v>0</v>
      </c>
      <c r="R53">
        <f>(IFERROR(IFERROR(INDEX('SPX Raw'!$A:$N,MATCH("SPX "&amp;TEXT(R$1,"M/DD/YY")&amp;" C"&amp;$A53,'SPX Raw'!$B:$B,0),13),INDEX('SPX Raw'!$A:$N,MATCH("SPXW "&amp;TEXT(R$1,"M/DD/YY")&amp;" C"&amp;$A53,'SPX Raw'!$B:$B,0),13)),0))/100</f>
        <v>0</v>
      </c>
      <c r="S53">
        <f>(IFERROR(IFERROR(INDEX('SPX Raw'!$A:$N,MATCH("SPX "&amp;TEXT(S$1,"M/DD/YY")&amp;" C"&amp;$A53,'SPX Raw'!$B:$B,0),13),INDEX('SPX Raw'!$A:$N,MATCH("SPXW "&amp;TEXT(S$1,"M/DD/YY")&amp;" C"&amp;$A53,'SPX Raw'!$B:$B,0),13)),0))/100</f>
        <v>0</v>
      </c>
    </row>
    <row r="54" spans="1:19" x14ac:dyDescent="0.3">
      <c r="A54" s="1">
        <v>4580</v>
      </c>
      <c r="B54">
        <f>(IFERROR(IFERROR(INDEX('SPX Raw'!$A:$N,MATCH("SPX "&amp;TEXT(B$1,"M/DD/YY")&amp;" C"&amp;$A54,'SPX Raw'!$B:$B,0),13),INDEX('SPX Raw'!$A:$N,MATCH("SPXW "&amp;TEXT(B$1,"M/DD/YY")&amp;" C"&amp;$A54,'SPX Raw'!$B:$B,0),13)),0))/100</f>
        <v>0</v>
      </c>
      <c r="C54">
        <f>(IFERROR(IFERROR(INDEX('SPX Raw'!$A:$N,MATCH("SPX "&amp;TEXT(C$1,"M/DD/YY")&amp;" C"&amp;$A54,'SPX Raw'!$B:$B,0),13),INDEX('SPX Raw'!$A:$N,MATCH("SPXW "&amp;TEXT(C$1,"M/DD/YY")&amp;" C"&amp;$A54,'SPX Raw'!$B:$B,0),13)),0))/100</f>
        <v>0</v>
      </c>
      <c r="D54">
        <f>(IFERROR(IFERROR(INDEX('SPX Raw'!$A:$N,MATCH("SPX "&amp;TEXT(D$1,"M/DD/YY")&amp;" C"&amp;$A54,'SPX Raw'!$B:$B,0),13),INDEX('SPX Raw'!$A:$N,MATCH("SPXW "&amp;TEXT(D$1,"M/DD/YY")&amp;" C"&amp;$A54,'SPX Raw'!$B:$B,0),13)),0))/100</f>
        <v>0</v>
      </c>
      <c r="E54">
        <f>(IFERROR(IFERROR(INDEX('SPX Raw'!$A:$N,MATCH("SPX "&amp;TEXT(E$1,"M/DD/YY")&amp;" C"&amp;$A54,'SPX Raw'!$B:$B,0),13),INDEX('SPX Raw'!$A:$N,MATCH("SPXW "&amp;TEXT(E$1,"M/DD/YY")&amp;" C"&amp;$A54,'SPX Raw'!$B:$B,0),13)),0))/100</f>
        <v>0</v>
      </c>
      <c r="F54">
        <f>(IFERROR(IFERROR(INDEX('SPX Raw'!$A:$N,MATCH("SPX "&amp;TEXT(F$1,"M/DD/YY")&amp;" C"&amp;$A54,'SPX Raw'!$B:$B,0),13),INDEX('SPX Raw'!$A:$N,MATCH("SPXW "&amp;TEXT(F$1,"M/DD/YY")&amp;" C"&amp;$A54,'SPX Raw'!$B:$B,0),13)),0))/100</f>
        <v>0.1277676391</v>
      </c>
      <c r="G54">
        <f>(IFERROR(IFERROR(INDEX('SPX Raw'!$A:$N,MATCH("SPX "&amp;TEXT(G$1,"M/DD/YY")&amp;" C"&amp;$A54,'SPX Raw'!$B:$B,0),13),INDEX('SPX Raw'!$A:$N,MATCH("SPXW "&amp;TEXT(G$1,"M/DD/YY")&amp;" C"&amp;$A54,'SPX Raw'!$B:$B,0),13)),0))/100</f>
        <v>0.13426156359999999</v>
      </c>
      <c r="H54">
        <f>(IFERROR(IFERROR(INDEX('SPX Raw'!$A:$N,MATCH("SPX "&amp;TEXT(H$1,"M/DD/YY")&amp;" C"&amp;$A54,'SPX Raw'!$B:$B,0),13),INDEX('SPX Raw'!$A:$N,MATCH("SPXW "&amp;TEXT(H$1,"M/DD/YY")&amp;" C"&amp;$A54,'SPX Raw'!$B:$B,0),13)),0))/100</f>
        <v>0</v>
      </c>
      <c r="I54">
        <f>(IFERROR(IFERROR(INDEX('SPX Raw'!$A:$N,MATCH("SPX "&amp;TEXT(I$1,"M/DD/YY")&amp;" C"&amp;$A54,'SPX Raw'!$B:$B,0),13),INDEX('SPX Raw'!$A:$N,MATCH("SPXW "&amp;TEXT(I$1,"M/DD/YY")&amp;" C"&amp;$A54,'SPX Raw'!$B:$B,0),13)),0))/100</f>
        <v>0</v>
      </c>
      <c r="J54">
        <f>(IFERROR(IFERROR(INDEX('SPX Raw'!$A:$N,MATCH("SPX "&amp;TEXT(J$1,"M/DD/YY")&amp;" C"&amp;$A54,'SPX Raw'!$B:$B,0),13),INDEX('SPX Raw'!$A:$N,MATCH("SPXW "&amp;TEXT(J$1,"M/DD/YY")&amp;" C"&amp;$A54,'SPX Raw'!$B:$B,0),13)),0))/100</f>
        <v>0</v>
      </c>
      <c r="K54">
        <f>(IFERROR(IFERROR(INDEX('SPX Raw'!$A:$N,MATCH("SPX "&amp;TEXT(K$1,"M/DD/YY")&amp;" C"&amp;$A54,'SPX Raw'!$B:$B,0),13),INDEX('SPX Raw'!$A:$N,MATCH("SPXW "&amp;TEXT(K$1,"M/DD/YY")&amp;" C"&amp;$A54,'SPX Raw'!$B:$B,0),13)),0))/100</f>
        <v>0</v>
      </c>
      <c r="L54">
        <f>(IFERROR(IFERROR(INDEX('SPX Raw'!$A:$N,MATCH("SPX "&amp;TEXT(L$1,"M/DD/YY")&amp;" C"&amp;$A54,'SPX Raw'!$B:$B,0),13),INDEX('SPX Raw'!$A:$N,MATCH("SPXW "&amp;TEXT(L$1,"M/DD/YY")&amp;" C"&amp;$A54,'SPX Raw'!$B:$B,0),13)),0))/100</f>
        <v>0</v>
      </c>
      <c r="M54">
        <f>(IFERROR(IFERROR(INDEX('SPX Raw'!$A:$N,MATCH("SPX "&amp;TEXT(M$1,"M/DD/YY")&amp;" C"&amp;$A54,'SPX Raw'!$B:$B,0),13),INDEX('SPX Raw'!$A:$N,MATCH("SPXW "&amp;TEXT(M$1,"M/DD/YY")&amp;" C"&amp;$A54,'SPX Raw'!$B:$B,0),13)),0))/100</f>
        <v>0</v>
      </c>
      <c r="N54">
        <f>(IFERROR(IFERROR(INDEX('SPX Raw'!$A:$N,MATCH("SPX "&amp;TEXT(N$1,"M/DD/YY")&amp;" C"&amp;$A54,'SPX Raw'!$B:$B,0),13),INDEX('SPX Raw'!$A:$N,MATCH("SPXW "&amp;TEXT(N$1,"M/DD/YY")&amp;" C"&amp;$A54,'SPX Raw'!$B:$B,0),13)),0))/100</f>
        <v>0</v>
      </c>
      <c r="O54">
        <f>(IFERROR(IFERROR(INDEX('SPX Raw'!$A:$N,MATCH("SPX "&amp;TEXT(O$1,"M/DD/YY")&amp;" C"&amp;$A54,'SPX Raw'!$B:$B,0),13),INDEX('SPX Raw'!$A:$N,MATCH("SPXW "&amp;TEXT(O$1,"M/DD/YY")&amp;" C"&amp;$A54,'SPX Raw'!$B:$B,0),13)),0))/100</f>
        <v>0</v>
      </c>
      <c r="P54">
        <f>(IFERROR(IFERROR(INDEX('SPX Raw'!$A:$N,MATCH("SPX "&amp;TEXT(P$1,"M/DD/YY")&amp;" C"&amp;$A54,'SPX Raw'!$B:$B,0),13),INDEX('SPX Raw'!$A:$N,MATCH("SPXW "&amp;TEXT(P$1,"M/DD/YY")&amp;" C"&amp;$A54,'SPX Raw'!$B:$B,0),13)),0))/100</f>
        <v>0</v>
      </c>
      <c r="Q54">
        <f>(IFERROR(IFERROR(INDEX('SPX Raw'!$A:$N,MATCH("SPX "&amp;TEXT(Q$1,"M/DD/YY")&amp;" C"&amp;$A54,'SPX Raw'!$B:$B,0),13),INDEX('SPX Raw'!$A:$N,MATCH("SPXW "&amp;TEXT(Q$1,"M/DD/YY")&amp;" C"&amp;$A54,'SPX Raw'!$B:$B,0),13)),0))/100</f>
        <v>0</v>
      </c>
      <c r="R54">
        <f>(IFERROR(IFERROR(INDEX('SPX Raw'!$A:$N,MATCH("SPX "&amp;TEXT(R$1,"M/DD/YY")&amp;" C"&amp;$A54,'SPX Raw'!$B:$B,0),13),INDEX('SPX Raw'!$A:$N,MATCH("SPXW "&amp;TEXT(R$1,"M/DD/YY")&amp;" C"&amp;$A54,'SPX Raw'!$B:$B,0),13)),0))/100</f>
        <v>0</v>
      </c>
      <c r="S54">
        <f>(IFERROR(IFERROR(INDEX('SPX Raw'!$A:$N,MATCH("SPX "&amp;TEXT(S$1,"M/DD/YY")&amp;" C"&amp;$A54,'SPX Raw'!$B:$B,0),13),INDEX('SPX Raw'!$A:$N,MATCH("SPXW "&amp;TEXT(S$1,"M/DD/YY")&amp;" C"&amp;$A54,'SPX Raw'!$B:$B,0),13)),0))/100</f>
        <v>0</v>
      </c>
    </row>
    <row r="55" spans="1:19" x14ac:dyDescent="0.3">
      <c r="A55" s="1">
        <v>4590</v>
      </c>
      <c r="B55">
        <f>(IFERROR(IFERROR(INDEX('SPX Raw'!$A:$N,MATCH("SPX "&amp;TEXT(B$1,"M/DD/YY")&amp;" C"&amp;$A55,'SPX Raw'!$B:$B,0),13),INDEX('SPX Raw'!$A:$N,MATCH("SPXW "&amp;TEXT(B$1,"M/DD/YY")&amp;" C"&amp;$A55,'SPX Raw'!$B:$B,0),13)),0))/100</f>
        <v>0</v>
      </c>
      <c r="C55">
        <f>(IFERROR(IFERROR(INDEX('SPX Raw'!$A:$N,MATCH("SPX "&amp;TEXT(C$1,"M/DD/YY")&amp;" C"&amp;$A55,'SPX Raw'!$B:$B,0),13),INDEX('SPX Raw'!$A:$N,MATCH("SPXW "&amp;TEXT(C$1,"M/DD/YY")&amp;" C"&amp;$A55,'SPX Raw'!$B:$B,0),13)),0))/100</f>
        <v>0</v>
      </c>
      <c r="D55">
        <f>(IFERROR(IFERROR(INDEX('SPX Raw'!$A:$N,MATCH("SPX "&amp;TEXT(D$1,"M/DD/YY")&amp;" C"&amp;$A55,'SPX Raw'!$B:$B,0),13),INDEX('SPX Raw'!$A:$N,MATCH("SPXW "&amp;TEXT(D$1,"M/DD/YY")&amp;" C"&amp;$A55,'SPX Raw'!$B:$B,0),13)),0))/100</f>
        <v>0</v>
      </c>
      <c r="E55">
        <f>(IFERROR(IFERROR(INDEX('SPX Raw'!$A:$N,MATCH("SPX "&amp;TEXT(E$1,"M/DD/YY")&amp;" C"&amp;$A55,'SPX Raw'!$B:$B,0),13),INDEX('SPX Raw'!$A:$N,MATCH("SPXW "&amp;TEXT(E$1,"M/DD/YY")&amp;" C"&amp;$A55,'SPX Raw'!$B:$B,0),13)),0))/100</f>
        <v>0</v>
      </c>
      <c r="F55">
        <f>(IFERROR(IFERROR(INDEX('SPX Raw'!$A:$N,MATCH("SPX "&amp;TEXT(F$1,"M/DD/YY")&amp;" C"&amp;$A55,'SPX Raw'!$B:$B,0),13),INDEX('SPX Raw'!$A:$N,MATCH("SPXW "&amp;TEXT(F$1,"M/DD/YY")&amp;" C"&amp;$A55,'SPX Raw'!$B:$B,0),13)),0))/100</f>
        <v>0.12666513560000001</v>
      </c>
      <c r="G55">
        <f>(IFERROR(IFERROR(INDEX('SPX Raw'!$A:$N,MATCH("SPX "&amp;TEXT(G$1,"M/DD/YY")&amp;" C"&amp;$A55,'SPX Raw'!$B:$B,0),13),INDEX('SPX Raw'!$A:$N,MATCH("SPXW "&amp;TEXT(G$1,"M/DD/YY")&amp;" C"&amp;$A55,'SPX Raw'!$B:$B,0),13)),0))/100</f>
        <v>0.13329115150000001</v>
      </c>
      <c r="H55">
        <f>(IFERROR(IFERROR(INDEX('SPX Raw'!$A:$N,MATCH("SPX "&amp;TEXT(H$1,"M/DD/YY")&amp;" C"&amp;$A55,'SPX Raw'!$B:$B,0),13),INDEX('SPX Raw'!$A:$N,MATCH("SPXW "&amp;TEXT(H$1,"M/DD/YY")&amp;" C"&amp;$A55,'SPX Raw'!$B:$B,0),13)),0))/100</f>
        <v>0</v>
      </c>
      <c r="I55">
        <f>(IFERROR(IFERROR(INDEX('SPX Raw'!$A:$N,MATCH("SPX "&amp;TEXT(I$1,"M/DD/YY")&amp;" C"&amp;$A55,'SPX Raw'!$B:$B,0),13),INDEX('SPX Raw'!$A:$N,MATCH("SPXW "&amp;TEXT(I$1,"M/DD/YY")&amp;" C"&amp;$A55,'SPX Raw'!$B:$B,0),13)),0))/100</f>
        <v>0</v>
      </c>
      <c r="J55">
        <f>(IFERROR(IFERROR(INDEX('SPX Raw'!$A:$N,MATCH("SPX "&amp;TEXT(J$1,"M/DD/YY")&amp;" C"&amp;$A55,'SPX Raw'!$B:$B,0),13),INDEX('SPX Raw'!$A:$N,MATCH("SPXW "&amp;TEXT(J$1,"M/DD/YY")&amp;" C"&amp;$A55,'SPX Raw'!$B:$B,0),13)),0))/100</f>
        <v>0</v>
      </c>
      <c r="K55">
        <f>(IFERROR(IFERROR(INDEX('SPX Raw'!$A:$N,MATCH("SPX "&amp;TEXT(K$1,"M/DD/YY")&amp;" C"&amp;$A55,'SPX Raw'!$B:$B,0),13),INDEX('SPX Raw'!$A:$N,MATCH("SPXW "&amp;TEXT(K$1,"M/DD/YY")&amp;" C"&amp;$A55,'SPX Raw'!$B:$B,0),13)),0))/100</f>
        <v>0</v>
      </c>
      <c r="L55">
        <f>(IFERROR(IFERROR(INDEX('SPX Raw'!$A:$N,MATCH("SPX "&amp;TEXT(L$1,"M/DD/YY")&amp;" C"&amp;$A55,'SPX Raw'!$B:$B,0),13),INDEX('SPX Raw'!$A:$N,MATCH("SPXW "&amp;TEXT(L$1,"M/DD/YY")&amp;" C"&amp;$A55,'SPX Raw'!$B:$B,0),13)),0))/100</f>
        <v>0</v>
      </c>
      <c r="M55">
        <f>(IFERROR(IFERROR(INDEX('SPX Raw'!$A:$N,MATCH("SPX "&amp;TEXT(M$1,"M/DD/YY")&amp;" C"&amp;$A55,'SPX Raw'!$B:$B,0),13),INDEX('SPX Raw'!$A:$N,MATCH("SPXW "&amp;TEXT(M$1,"M/DD/YY")&amp;" C"&amp;$A55,'SPX Raw'!$B:$B,0),13)),0))/100</f>
        <v>0</v>
      </c>
      <c r="N55">
        <f>(IFERROR(IFERROR(INDEX('SPX Raw'!$A:$N,MATCH("SPX "&amp;TEXT(N$1,"M/DD/YY")&amp;" C"&amp;$A55,'SPX Raw'!$B:$B,0),13),INDEX('SPX Raw'!$A:$N,MATCH("SPXW "&amp;TEXT(N$1,"M/DD/YY")&amp;" C"&amp;$A55,'SPX Raw'!$B:$B,0),13)),0))/100</f>
        <v>0</v>
      </c>
      <c r="O55">
        <f>(IFERROR(IFERROR(INDEX('SPX Raw'!$A:$N,MATCH("SPX "&amp;TEXT(O$1,"M/DD/YY")&amp;" C"&amp;$A55,'SPX Raw'!$B:$B,0),13),INDEX('SPX Raw'!$A:$N,MATCH("SPXW "&amp;TEXT(O$1,"M/DD/YY")&amp;" C"&amp;$A55,'SPX Raw'!$B:$B,0),13)),0))/100</f>
        <v>0</v>
      </c>
      <c r="P55">
        <f>(IFERROR(IFERROR(INDEX('SPX Raw'!$A:$N,MATCH("SPX "&amp;TEXT(P$1,"M/DD/YY")&amp;" C"&amp;$A55,'SPX Raw'!$B:$B,0),13),INDEX('SPX Raw'!$A:$N,MATCH("SPXW "&amp;TEXT(P$1,"M/DD/YY")&amp;" C"&amp;$A55,'SPX Raw'!$B:$B,0),13)),0))/100</f>
        <v>0</v>
      </c>
      <c r="Q55">
        <f>(IFERROR(IFERROR(INDEX('SPX Raw'!$A:$N,MATCH("SPX "&amp;TEXT(Q$1,"M/DD/YY")&amp;" C"&amp;$A55,'SPX Raw'!$B:$B,0),13),INDEX('SPX Raw'!$A:$N,MATCH("SPXW "&amp;TEXT(Q$1,"M/DD/YY")&amp;" C"&amp;$A55,'SPX Raw'!$B:$B,0),13)),0))/100</f>
        <v>0</v>
      </c>
      <c r="R55">
        <f>(IFERROR(IFERROR(INDEX('SPX Raw'!$A:$N,MATCH("SPX "&amp;TEXT(R$1,"M/DD/YY")&amp;" C"&amp;$A55,'SPX Raw'!$B:$B,0),13),INDEX('SPX Raw'!$A:$N,MATCH("SPXW "&amp;TEXT(R$1,"M/DD/YY")&amp;" C"&amp;$A55,'SPX Raw'!$B:$B,0),13)),0))/100</f>
        <v>0</v>
      </c>
      <c r="S55">
        <f>(IFERROR(IFERROR(INDEX('SPX Raw'!$A:$N,MATCH("SPX "&amp;TEXT(S$1,"M/DD/YY")&amp;" C"&amp;$A55,'SPX Raw'!$B:$B,0),13),INDEX('SPX Raw'!$A:$N,MATCH("SPXW "&amp;TEXT(S$1,"M/DD/YY")&amp;" C"&amp;$A55,'SPX Raw'!$B:$B,0),13)),0))/100</f>
        <v>0</v>
      </c>
    </row>
    <row r="56" spans="1:19" x14ac:dyDescent="0.3">
      <c r="A56" s="1">
        <v>4600</v>
      </c>
      <c r="B56">
        <f>(IFERROR(IFERROR(INDEX('SPX Raw'!$A:$N,MATCH("SPX "&amp;TEXT(B$1,"M/DD/YY")&amp;" C"&amp;$A56,'SPX Raw'!$B:$B,0),13),INDEX('SPX Raw'!$A:$N,MATCH("SPXW "&amp;TEXT(B$1,"M/DD/YY")&amp;" C"&amp;$A56,'SPX Raw'!$B:$B,0),13)),0))/100</f>
        <v>0</v>
      </c>
      <c r="C56">
        <f>(IFERROR(IFERROR(INDEX('SPX Raw'!$A:$N,MATCH("SPX "&amp;TEXT(C$1,"M/DD/YY")&amp;" C"&amp;$A56,'SPX Raw'!$B:$B,0),13),INDEX('SPX Raw'!$A:$N,MATCH("SPXW "&amp;TEXT(C$1,"M/DD/YY")&amp;" C"&amp;$A56,'SPX Raw'!$B:$B,0),13)),0))/100</f>
        <v>0</v>
      </c>
      <c r="D56">
        <f>(IFERROR(IFERROR(INDEX('SPX Raw'!$A:$N,MATCH("SPX "&amp;TEXT(D$1,"M/DD/YY")&amp;" C"&amp;$A56,'SPX Raw'!$B:$B,0),13),INDEX('SPX Raw'!$A:$N,MATCH("SPXW "&amp;TEXT(D$1,"M/DD/YY")&amp;" C"&amp;$A56,'SPX Raw'!$B:$B,0),13)),0))/100</f>
        <v>0</v>
      </c>
      <c r="E56">
        <f>(IFERROR(IFERROR(INDEX('SPX Raw'!$A:$N,MATCH("SPX "&amp;TEXT(E$1,"M/DD/YY")&amp;" C"&amp;$A56,'SPX Raw'!$B:$B,0),13),INDEX('SPX Raw'!$A:$N,MATCH("SPXW "&amp;TEXT(E$1,"M/DD/YY")&amp;" C"&amp;$A56,'SPX Raw'!$B:$B,0),13)),0))/100</f>
        <v>0</v>
      </c>
      <c r="F56">
        <f>(IFERROR(IFERROR(INDEX('SPX Raw'!$A:$N,MATCH("SPX "&amp;TEXT(F$1,"M/DD/YY")&amp;" C"&amp;$A56,'SPX Raw'!$B:$B,0),13),INDEX('SPX Raw'!$A:$N,MATCH("SPXW "&amp;TEXT(F$1,"M/DD/YY")&amp;" C"&amp;$A56,'SPX Raw'!$B:$B,0),13)),0))/100</f>
        <v>0.12576397950000001</v>
      </c>
      <c r="G56">
        <f>(IFERROR(IFERROR(INDEX('SPX Raw'!$A:$N,MATCH("SPX "&amp;TEXT(G$1,"M/DD/YY")&amp;" C"&amp;$A56,'SPX Raw'!$B:$B,0),13),INDEX('SPX Raw'!$A:$N,MATCH("SPXW "&amp;TEXT(G$1,"M/DD/YY")&amp;" C"&amp;$A56,'SPX Raw'!$B:$B,0),13)),0))/100</f>
        <v>0.1323669267</v>
      </c>
      <c r="H56">
        <f>(IFERROR(IFERROR(INDEX('SPX Raw'!$A:$N,MATCH("SPX "&amp;TEXT(H$1,"M/DD/YY")&amp;" C"&amp;$A56,'SPX Raw'!$B:$B,0),13),INDEX('SPX Raw'!$A:$N,MATCH("SPXW "&amp;TEXT(H$1,"M/DD/YY")&amp;" C"&amp;$A56,'SPX Raw'!$B:$B,0),13)),0))/100</f>
        <v>0.13460362540000001</v>
      </c>
      <c r="I56">
        <f>(IFERROR(IFERROR(INDEX('SPX Raw'!$A:$N,MATCH("SPX "&amp;TEXT(I$1,"M/DD/YY")&amp;" C"&amp;$A56,'SPX Raw'!$B:$B,0),13),INDEX('SPX Raw'!$A:$N,MATCH("SPXW "&amp;TEXT(I$1,"M/DD/YY")&amp;" C"&amp;$A56,'SPX Raw'!$B:$B,0),13)),0))/100</f>
        <v>0.1379449187</v>
      </c>
      <c r="J56">
        <f>(IFERROR(IFERROR(INDEX('SPX Raw'!$A:$N,MATCH("SPX "&amp;TEXT(J$1,"M/DD/YY")&amp;" C"&amp;$A56,'SPX Raw'!$B:$B,0),13),INDEX('SPX Raw'!$A:$N,MATCH("SPXW "&amp;TEXT(J$1,"M/DD/YY")&amp;" C"&amp;$A56,'SPX Raw'!$B:$B,0),13)),0))/100</f>
        <v>0.14151625100000001</v>
      </c>
      <c r="K56">
        <f>(IFERROR(IFERROR(INDEX('SPX Raw'!$A:$N,MATCH("SPX "&amp;TEXT(K$1,"M/DD/YY")&amp;" C"&amp;$A56,'SPX Raw'!$B:$B,0),13),INDEX('SPX Raw'!$A:$N,MATCH("SPXW "&amp;TEXT(K$1,"M/DD/YY")&amp;" C"&amp;$A56,'SPX Raw'!$B:$B,0),13)),0))/100</f>
        <v>0.14481727159999999</v>
      </c>
      <c r="L56">
        <f>(IFERROR(IFERROR(INDEX('SPX Raw'!$A:$N,MATCH("SPX "&amp;TEXT(L$1,"M/DD/YY")&amp;" C"&amp;$A56,'SPX Raw'!$B:$B,0),13),INDEX('SPX Raw'!$A:$N,MATCH("SPXW "&amp;TEXT(L$1,"M/DD/YY")&amp;" C"&amp;$A56,'SPX Raw'!$B:$B,0),13)),0))/100</f>
        <v>0.14782324099999999</v>
      </c>
      <c r="M56">
        <f>(IFERROR(IFERROR(INDEX('SPX Raw'!$A:$N,MATCH("SPX "&amp;TEXT(M$1,"M/DD/YY")&amp;" C"&amp;$A56,'SPX Raw'!$B:$B,0),13),INDEX('SPX Raw'!$A:$N,MATCH("SPXW "&amp;TEXT(M$1,"M/DD/YY")&amp;" C"&amp;$A56,'SPX Raw'!$B:$B,0),13)),0))/100</f>
        <v>0.15136205899999999</v>
      </c>
      <c r="N56">
        <f>(IFERROR(IFERROR(INDEX('SPX Raw'!$A:$N,MATCH("SPX "&amp;TEXT(N$1,"M/DD/YY")&amp;" C"&amp;$A56,'SPX Raw'!$B:$B,0),13),INDEX('SPX Raw'!$A:$N,MATCH("SPXW "&amp;TEXT(N$1,"M/DD/YY")&amp;" C"&amp;$A56,'SPX Raw'!$B:$B,0),13)),0))/100</f>
        <v>0.15522133390000001</v>
      </c>
      <c r="O56">
        <f>(IFERROR(IFERROR(INDEX('SPX Raw'!$A:$N,MATCH("SPX "&amp;TEXT(O$1,"M/DD/YY")&amp;" C"&amp;$A56,'SPX Raw'!$B:$B,0),13),INDEX('SPX Raw'!$A:$N,MATCH("SPXW "&amp;TEXT(O$1,"M/DD/YY")&amp;" C"&amp;$A56,'SPX Raw'!$B:$B,0),13)),0))/100</f>
        <v>0.157245992</v>
      </c>
      <c r="P56">
        <f>(IFERROR(IFERROR(INDEX('SPX Raw'!$A:$N,MATCH("SPX "&amp;TEXT(P$1,"M/DD/YY")&amp;" C"&amp;$A56,'SPX Raw'!$B:$B,0),13),INDEX('SPX Raw'!$A:$N,MATCH("SPXW "&amp;TEXT(P$1,"M/DD/YY")&amp;" C"&amp;$A56,'SPX Raw'!$B:$B,0),13)),0))/100</f>
        <v>0.1583063307</v>
      </c>
      <c r="Q56">
        <f>(IFERROR(IFERROR(INDEX('SPX Raw'!$A:$N,MATCH("SPX "&amp;TEXT(Q$1,"M/DD/YY")&amp;" C"&amp;$A56,'SPX Raw'!$B:$B,0),13),INDEX('SPX Raw'!$A:$N,MATCH("SPXW "&amp;TEXT(Q$1,"M/DD/YY")&amp;" C"&amp;$A56,'SPX Raw'!$B:$B,0),13)),0))/100</f>
        <v>0.16681278760000001</v>
      </c>
      <c r="R56">
        <f>(IFERROR(IFERROR(INDEX('SPX Raw'!$A:$N,MATCH("SPX "&amp;TEXT(R$1,"M/DD/YY")&amp;" C"&amp;$A56,'SPX Raw'!$B:$B,0),13),INDEX('SPX Raw'!$A:$N,MATCH("SPXW "&amp;TEXT(R$1,"M/DD/YY")&amp;" C"&amp;$A56,'SPX Raw'!$B:$B,0),13)),0))/100</f>
        <v>0.17312615170000001</v>
      </c>
      <c r="S56">
        <f>(IFERROR(IFERROR(INDEX('SPX Raw'!$A:$N,MATCH("SPX "&amp;TEXT(S$1,"M/DD/YY")&amp;" C"&amp;$A56,'SPX Raw'!$B:$B,0),13),INDEX('SPX Raw'!$A:$N,MATCH("SPXW "&amp;TEXT(S$1,"M/DD/YY")&amp;" C"&amp;$A56,'SPX Raw'!$B:$B,0),13)),0))/100</f>
        <v>0.1819927331</v>
      </c>
    </row>
    <row r="57" spans="1:19" x14ac:dyDescent="0.3">
      <c r="A57" s="1">
        <v>4610</v>
      </c>
      <c r="B57">
        <f>(IFERROR(IFERROR(INDEX('SPX Raw'!$A:$N,MATCH("SPX "&amp;TEXT(B$1,"M/DD/YY")&amp;" C"&amp;$A57,'SPX Raw'!$B:$B,0),13),INDEX('SPX Raw'!$A:$N,MATCH("SPXW "&amp;TEXT(B$1,"M/DD/YY")&amp;" C"&amp;$A57,'SPX Raw'!$B:$B,0),13)),0))/100</f>
        <v>0</v>
      </c>
      <c r="C57">
        <f>(IFERROR(IFERROR(INDEX('SPX Raw'!$A:$N,MATCH("SPX "&amp;TEXT(C$1,"M/DD/YY")&amp;" C"&amp;$A57,'SPX Raw'!$B:$B,0),13),INDEX('SPX Raw'!$A:$N,MATCH("SPXW "&amp;TEXT(C$1,"M/DD/YY")&amp;" C"&amp;$A57,'SPX Raw'!$B:$B,0),13)),0))/100</f>
        <v>0</v>
      </c>
      <c r="D57">
        <f>(IFERROR(IFERROR(INDEX('SPX Raw'!$A:$N,MATCH("SPX "&amp;TEXT(D$1,"M/DD/YY")&amp;" C"&amp;$A57,'SPX Raw'!$B:$B,0),13),INDEX('SPX Raw'!$A:$N,MATCH("SPXW "&amp;TEXT(D$1,"M/DD/YY")&amp;" C"&amp;$A57,'SPX Raw'!$B:$B,0),13)),0))/100</f>
        <v>0</v>
      </c>
      <c r="E57">
        <f>(IFERROR(IFERROR(INDEX('SPX Raw'!$A:$N,MATCH("SPX "&amp;TEXT(E$1,"M/DD/YY")&amp;" C"&amp;$A57,'SPX Raw'!$B:$B,0),13),INDEX('SPX Raw'!$A:$N,MATCH("SPXW "&amp;TEXT(E$1,"M/DD/YY")&amp;" C"&amp;$A57,'SPX Raw'!$B:$B,0),13)),0))/100</f>
        <v>0</v>
      </c>
      <c r="F57">
        <f>(IFERROR(IFERROR(INDEX('SPX Raw'!$A:$N,MATCH("SPX "&amp;TEXT(F$1,"M/DD/YY")&amp;" C"&amp;$A57,'SPX Raw'!$B:$B,0),13),INDEX('SPX Raw'!$A:$N,MATCH("SPXW "&amp;TEXT(F$1,"M/DD/YY")&amp;" C"&amp;$A57,'SPX Raw'!$B:$B,0),13)),0))/100</f>
        <v>0.12484104500000001</v>
      </c>
      <c r="G57">
        <f>(IFERROR(IFERROR(INDEX('SPX Raw'!$A:$N,MATCH("SPX "&amp;TEXT(G$1,"M/DD/YY")&amp;" C"&amp;$A57,'SPX Raw'!$B:$B,0),13),INDEX('SPX Raw'!$A:$N,MATCH("SPXW "&amp;TEXT(G$1,"M/DD/YY")&amp;" C"&amp;$A57,'SPX Raw'!$B:$B,0),13)),0))/100</f>
        <v>0.13146485800000002</v>
      </c>
      <c r="H57">
        <f>(IFERROR(IFERROR(INDEX('SPX Raw'!$A:$N,MATCH("SPX "&amp;TEXT(H$1,"M/DD/YY")&amp;" C"&amp;$A57,'SPX Raw'!$B:$B,0),13),INDEX('SPX Raw'!$A:$N,MATCH("SPXW "&amp;TEXT(H$1,"M/DD/YY")&amp;" C"&amp;$A57,'SPX Raw'!$B:$B,0),13)),0))/100</f>
        <v>0</v>
      </c>
      <c r="I57">
        <f>(IFERROR(IFERROR(INDEX('SPX Raw'!$A:$N,MATCH("SPX "&amp;TEXT(I$1,"M/DD/YY")&amp;" C"&amp;$A57,'SPX Raw'!$B:$B,0),13),INDEX('SPX Raw'!$A:$N,MATCH("SPXW "&amp;TEXT(I$1,"M/DD/YY")&amp;" C"&amp;$A57,'SPX Raw'!$B:$B,0),13)),0))/100</f>
        <v>0</v>
      </c>
      <c r="J57">
        <f>(IFERROR(IFERROR(INDEX('SPX Raw'!$A:$N,MATCH("SPX "&amp;TEXT(J$1,"M/DD/YY")&amp;" C"&amp;$A57,'SPX Raw'!$B:$B,0),13),INDEX('SPX Raw'!$A:$N,MATCH("SPXW "&amp;TEXT(J$1,"M/DD/YY")&amp;" C"&amp;$A57,'SPX Raw'!$B:$B,0),13)),0))/100</f>
        <v>0</v>
      </c>
      <c r="K57">
        <f>(IFERROR(IFERROR(INDEX('SPX Raw'!$A:$N,MATCH("SPX "&amp;TEXT(K$1,"M/DD/YY")&amp;" C"&amp;$A57,'SPX Raw'!$B:$B,0),13),INDEX('SPX Raw'!$A:$N,MATCH("SPXW "&amp;TEXT(K$1,"M/DD/YY")&amp;" C"&amp;$A57,'SPX Raw'!$B:$B,0),13)),0))/100</f>
        <v>0</v>
      </c>
      <c r="L57">
        <f>(IFERROR(IFERROR(INDEX('SPX Raw'!$A:$N,MATCH("SPX "&amp;TEXT(L$1,"M/DD/YY")&amp;" C"&amp;$A57,'SPX Raw'!$B:$B,0),13),INDEX('SPX Raw'!$A:$N,MATCH("SPXW "&amp;TEXT(L$1,"M/DD/YY")&amp;" C"&amp;$A57,'SPX Raw'!$B:$B,0),13)),0))/100</f>
        <v>0</v>
      </c>
      <c r="M57">
        <f>(IFERROR(IFERROR(INDEX('SPX Raw'!$A:$N,MATCH("SPX "&amp;TEXT(M$1,"M/DD/YY")&amp;" C"&amp;$A57,'SPX Raw'!$B:$B,0),13),INDEX('SPX Raw'!$A:$N,MATCH("SPXW "&amp;TEXT(M$1,"M/DD/YY")&amp;" C"&amp;$A57,'SPX Raw'!$B:$B,0),13)),0))/100</f>
        <v>0</v>
      </c>
      <c r="N57">
        <f>(IFERROR(IFERROR(INDEX('SPX Raw'!$A:$N,MATCH("SPX "&amp;TEXT(N$1,"M/DD/YY")&amp;" C"&amp;$A57,'SPX Raw'!$B:$B,0),13),INDEX('SPX Raw'!$A:$N,MATCH("SPXW "&amp;TEXT(N$1,"M/DD/YY")&amp;" C"&amp;$A57,'SPX Raw'!$B:$B,0),13)),0))/100</f>
        <v>0</v>
      </c>
      <c r="O57">
        <f>(IFERROR(IFERROR(INDEX('SPX Raw'!$A:$N,MATCH("SPX "&amp;TEXT(O$1,"M/DD/YY")&amp;" C"&amp;$A57,'SPX Raw'!$B:$B,0),13),INDEX('SPX Raw'!$A:$N,MATCH("SPXW "&amp;TEXT(O$1,"M/DD/YY")&amp;" C"&amp;$A57,'SPX Raw'!$B:$B,0),13)),0))/100</f>
        <v>0</v>
      </c>
      <c r="P57">
        <f>(IFERROR(IFERROR(INDEX('SPX Raw'!$A:$N,MATCH("SPX "&amp;TEXT(P$1,"M/DD/YY")&amp;" C"&amp;$A57,'SPX Raw'!$B:$B,0),13),INDEX('SPX Raw'!$A:$N,MATCH("SPXW "&amp;TEXT(P$1,"M/DD/YY")&amp;" C"&amp;$A57,'SPX Raw'!$B:$B,0),13)),0))/100</f>
        <v>0</v>
      </c>
      <c r="Q57">
        <f>(IFERROR(IFERROR(INDEX('SPX Raw'!$A:$N,MATCH("SPX "&amp;TEXT(Q$1,"M/DD/YY")&amp;" C"&amp;$A57,'SPX Raw'!$B:$B,0),13),INDEX('SPX Raw'!$A:$N,MATCH("SPXW "&amp;TEXT(Q$1,"M/DD/YY")&amp;" C"&amp;$A57,'SPX Raw'!$B:$B,0),13)),0))/100</f>
        <v>0</v>
      </c>
      <c r="R57">
        <f>(IFERROR(IFERROR(INDEX('SPX Raw'!$A:$N,MATCH("SPX "&amp;TEXT(R$1,"M/DD/YY")&amp;" C"&amp;$A57,'SPX Raw'!$B:$B,0),13),INDEX('SPX Raw'!$A:$N,MATCH("SPXW "&amp;TEXT(R$1,"M/DD/YY")&amp;" C"&amp;$A57,'SPX Raw'!$B:$B,0),13)),0))/100</f>
        <v>0</v>
      </c>
      <c r="S57">
        <f>(IFERROR(IFERROR(INDEX('SPX Raw'!$A:$N,MATCH("SPX "&amp;TEXT(S$1,"M/DD/YY")&amp;" C"&amp;$A57,'SPX Raw'!$B:$B,0),13),INDEX('SPX Raw'!$A:$N,MATCH("SPXW "&amp;TEXT(S$1,"M/DD/YY")&amp;" C"&amp;$A57,'SPX Raw'!$B:$B,0),13)),0))/100</f>
        <v>0</v>
      </c>
    </row>
    <row r="58" spans="1:19" x14ac:dyDescent="0.3">
      <c r="A58" s="1">
        <v>4625</v>
      </c>
      <c r="B58">
        <f>(IFERROR(IFERROR(INDEX('SPX Raw'!$A:$N,MATCH("SPX "&amp;TEXT(B$1,"M/DD/YY")&amp;" C"&amp;$A58,'SPX Raw'!$B:$B,0),13),INDEX('SPX Raw'!$A:$N,MATCH("SPXW "&amp;TEXT(B$1,"M/DD/YY")&amp;" C"&amp;$A58,'SPX Raw'!$B:$B,0),13)),0))/100</f>
        <v>0</v>
      </c>
      <c r="C58">
        <f>(IFERROR(IFERROR(INDEX('SPX Raw'!$A:$N,MATCH("SPX "&amp;TEXT(C$1,"M/DD/YY")&amp;" C"&amp;$A58,'SPX Raw'!$B:$B,0),13),INDEX('SPX Raw'!$A:$N,MATCH("SPXW "&amp;TEXT(C$1,"M/DD/YY")&amp;" C"&amp;$A58,'SPX Raw'!$B:$B,0),13)),0))/100</f>
        <v>0</v>
      </c>
      <c r="D58">
        <f>(IFERROR(IFERROR(INDEX('SPX Raw'!$A:$N,MATCH("SPX "&amp;TEXT(D$1,"M/DD/YY")&amp;" C"&amp;$A58,'SPX Raw'!$B:$B,0),13),INDEX('SPX Raw'!$A:$N,MATCH("SPXW "&amp;TEXT(D$1,"M/DD/YY")&amp;" C"&amp;$A58,'SPX Raw'!$B:$B,0),13)),0))/100</f>
        <v>0</v>
      </c>
      <c r="E58">
        <f>(IFERROR(IFERROR(INDEX('SPX Raw'!$A:$N,MATCH("SPX "&amp;TEXT(E$1,"M/DD/YY")&amp;" C"&amp;$A58,'SPX Raw'!$B:$B,0),13),INDEX('SPX Raw'!$A:$N,MATCH("SPXW "&amp;TEXT(E$1,"M/DD/YY")&amp;" C"&amp;$A58,'SPX Raw'!$B:$B,0),13)),0))/100</f>
        <v>0</v>
      </c>
      <c r="F58">
        <f>(IFERROR(IFERROR(INDEX('SPX Raw'!$A:$N,MATCH("SPX "&amp;TEXT(F$1,"M/DD/YY")&amp;" C"&amp;$A58,'SPX Raw'!$B:$B,0),13),INDEX('SPX Raw'!$A:$N,MATCH("SPXW "&amp;TEXT(F$1,"M/DD/YY")&amp;" C"&amp;$A58,'SPX Raw'!$B:$B,0),13)),0))/100</f>
        <v>0</v>
      </c>
      <c r="G58">
        <f>(IFERROR(IFERROR(INDEX('SPX Raw'!$A:$N,MATCH("SPX "&amp;TEXT(G$1,"M/DD/YY")&amp;" C"&amp;$A58,'SPX Raw'!$B:$B,0),13),INDEX('SPX Raw'!$A:$N,MATCH("SPXW "&amp;TEXT(G$1,"M/DD/YY")&amp;" C"&amp;$A58,'SPX Raw'!$B:$B,0),13)),0))/100</f>
        <v>0</v>
      </c>
      <c r="H58">
        <f>(IFERROR(IFERROR(INDEX('SPX Raw'!$A:$N,MATCH("SPX "&amp;TEXT(H$1,"M/DD/YY")&amp;" C"&amp;$A58,'SPX Raw'!$B:$B,0),13),INDEX('SPX Raw'!$A:$N,MATCH("SPXW "&amp;TEXT(H$1,"M/DD/YY")&amp;" C"&amp;$A58,'SPX Raw'!$B:$B,0),13)),0))/100</f>
        <v>0.132375306</v>
      </c>
      <c r="I58">
        <f>(IFERROR(IFERROR(INDEX('SPX Raw'!$A:$N,MATCH("SPX "&amp;TEXT(I$1,"M/DD/YY")&amp;" C"&amp;$A58,'SPX Raw'!$B:$B,0),13),INDEX('SPX Raw'!$A:$N,MATCH("SPXW "&amp;TEXT(I$1,"M/DD/YY")&amp;" C"&amp;$A58,'SPX Raw'!$B:$B,0),13)),0))/100</f>
        <v>0.1357350293</v>
      </c>
      <c r="J58">
        <f>(IFERROR(IFERROR(INDEX('SPX Raw'!$A:$N,MATCH("SPX "&amp;TEXT(J$1,"M/DD/YY")&amp;" C"&amp;$A58,'SPX Raw'!$B:$B,0),13),INDEX('SPX Raw'!$A:$N,MATCH("SPXW "&amp;TEXT(J$1,"M/DD/YY")&amp;" C"&amp;$A58,'SPX Raw'!$B:$B,0),13)),0))/100</f>
        <v>0.1393324799</v>
      </c>
      <c r="K58">
        <f>(IFERROR(IFERROR(INDEX('SPX Raw'!$A:$N,MATCH("SPX "&amp;TEXT(K$1,"M/DD/YY")&amp;" C"&amp;$A58,'SPX Raw'!$B:$B,0),13),INDEX('SPX Raw'!$A:$N,MATCH("SPXW "&amp;TEXT(K$1,"M/DD/YY")&amp;" C"&amp;$A58,'SPX Raw'!$B:$B,0),13)),0))/100</f>
        <v>0.1425223142</v>
      </c>
      <c r="L58">
        <f>(IFERROR(IFERROR(INDEX('SPX Raw'!$A:$N,MATCH("SPX "&amp;TEXT(L$1,"M/DD/YY")&amp;" C"&amp;$A58,'SPX Raw'!$B:$B,0),13),INDEX('SPX Raw'!$A:$N,MATCH("SPXW "&amp;TEXT(L$1,"M/DD/YY")&amp;" C"&amp;$A58,'SPX Raw'!$B:$B,0),13)),0))/100</f>
        <v>0.1458467893</v>
      </c>
      <c r="M58">
        <f>(IFERROR(IFERROR(INDEX('SPX Raw'!$A:$N,MATCH("SPX "&amp;TEXT(M$1,"M/DD/YY")&amp;" C"&amp;$A58,'SPX Raw'!$B:$B,0),13),INDEX('SPX Raw'!$A:$N,MATCH("SPXW "&amp;TEXT(M$1,"M/DD/YY")&amp;" C"&amp;$A58,'SPX Raw'!$B:$B,0),13)),0))/100</f>
        <v>0.148425327</v>
      </c>
      <c r="N58">
        <f>(IFERROR(IFERROR(INDEX('SPX Raw'!$A:$N,MATCH("SPX "&amp;TEXT(N$1,"M/DD/YY")&amp;" C"&amp;$A58,'SPX Raw'!$B:$B,0),13),INDEX('SPX Raw'!$A:$N,MATCH("SPXW "&amp;TEXT(N$1,"M/DD/YY")&amp;" C"&amp;$A58,'SPX Raw'!$B:$B,0),13)),0))/100</f>
        <v>0.15341624279999999</v>
      </c>
      <c r="O58">
        <f>(IFERROR(IFERROR(INDEX('SPX Raw'!$A:$N,MATCH("SPX "&amp;TEXT(O$1,"M/DD/YY")&amp;" C"&amp;$A58,'SPX Raw'!$B:$B,0),13),INDEX('SPX Raw'!$A:$N,MATCH("SPXW "&amp;TEXT(O$1,"M/DD/YY")&amp;" C"&amp;$A58,'SPX Raw'!$B:$B,0),13)),0))/100</f>
        <v>0.1553839166</v>
      </c>
      <c r="P58">
        <f>(IFERROR(IFERROR(INDEX('SPX Raw'!$A:$N,MATCH("SPX "&amp;TEXT(P$1,"M/DD/YY")&amp;" C"&amp;$A58,'SPX Raw'!$B:$B,0),13),INDEX('SPX Raw'!$A:$N,MATCH("SPXW "&amp;TEXT(P$1,"M/DD/YY")&amp;" C"&amp;$A58,'SPX Raw'!$B:$B,0),13)),0))/100</f>
        <v>0.15658113930000001</v>
      </c>
      <c r="Q58">
        <f>(IFERROR(IFERROR(INDEX('SPX Raw'!$A:$N,MATCH("SPX "&amp;TEXT(Q$1,"M/DD/YY")&amp;" C"&amp;$A58,'SPX Raw'!$B:$B,0),13),INDEX('SPX Raw'!$A:$N,MATCH("SPXW "&amp;TEXT(Q$1,"M/DD/YY")&amp;" C"&amp;$A58,'SPX Raw'!$B:$B,0),13)),0))/100</f>
        <v>0</v>
      </c>
      <c r="R58">
        <f>(IFERROR(IFERROR(INDEX('SPX Raw'!$A:$N,MATCH("SPX "&amp;TEXT(R$1,"M/DD/YY")&amp;" C"&amp;$A58,'SPX Raw'!$B:$B,0),13),INDEX('SPX Raw'!$A:$N,MATCH("SPXW "&amp;TEXT(R$1,"M/DD/YY")&amp;" C"&amp;$A58,'SPX Raw'!$B:$B,0),13)),0))/100</f>
        <v>0</v>
      </c>
      <c r="S58">
        <f>(IFERROR(IFERROR(INDEX('SPX Raw'!$A:$N,MATCH("SPX "&amp;TEXT(S$1,"M/DD/YY")&amp;" C"&amp;$A58,'SPX Raw'!$B:$B,0),13),INDEX('SPX Raw'!$A:$N,MATCH("SPXW "&amp;TEXT(S$1,"M/DD/YY")&amp;" C"&amp;$A58,'SPX Raw'!$B:$B,0),13)),0))/100</f>
        <v>0</v>
      </c>
    </row>
    <row r="59" spans="1:19" x14ac:dyDescent="0.3">
      <c r="A59" s="1">
        <v>4650</v>
      </c>
      <c r="B59">
        <f>(IFERROR(IFERROR(INDEX('SPX Raw'!$A:$N,MATCH("SPX "&amp;TEXT(B$1,"M/DD/YY")&amp;" C"&amp;$A59,'SPX Raw'!$B:$B,0),13),INDEX('SPX Raw'!$A:$N,MATCH("SPXW "&amp;TEXT(B$1,"M/DD/YY")&amp;" C"&amp;$A59,'SPX Raw'!$B:$B,0),13)),0))/100</f>
        <v>0</v>
      </c>
      <c r="C59">
        <f>(IFERROR(IFERROR(INDEX('SPX Raw'!$A:$N,MATCH("SPX "&amp;TEXT(C$1,"M/DD/YY")&amp;" C"&amp;$A59,'SPX Raw'!$B:$B,0),13),INDEX('SPX Raw'!$A:$N,MATCH("SPXW "&amp;TEXT(C$1,"M/DD/YY")&amp;" C"&amp;$A59,'SPX Raw'!$B:$B,0),13)),0))/100</f>
        <v>0</v>
      </c>
      <c r="D59">
        <f>(IFERROR(IFERROR(INDEX('SPX Raw'!$A:$N,MATCH("SPX "&amp;TEXT(D$1,"M/DD/YY")&amp;" C"&amp;$A59,'SPX Raw'!$B:$B,0),13),INDEX('SPX Raw'!$A:$N,MATCH("SPXW "&amp;TEXT(D$1,"M/DD/YY")&amp;" C"&amp;$A59,'SPX Raw'!$B:$B,0),13)),0))/100</f>
        <v>0</v>
      </c>
      <c r="E59">
        <f>(IFERROR(IFERROR(INDEX('SPX Raw'!$A:$N,MATCH("SPX "&amp;TEXT(E$1,"M/DD/YY")&amp;" C"&amp;$A59,'SPX Raw'!$B:$B,0),13),INDEX('SPX Raw'!$A:$N,MATCH("SPXW "&amp;TEXT(E$1,"M/DD/YY")&amp;" C"&amp;$A59,'SPX Raw'!$B:$B,0),13)),0))/100</f>
        <v>0</v>
      </c>
      <c r="F59">
        <f>(IFERROR(IFERROR(INDEX('SPX Raw'!$A:$N,MATCH("SPX "&amp;TEXT(F$1,"M/DD/YY")&amp;" C"&amp;$A59,'SPX Raw'!$B:$B,0),13),INDEX('SPX Raw'!$A:$N,MATCH("SPXW "&amp;TEXT(F$1,"M/DD/YY")&amp;" C"&amp;$A59,'SPX Raw'!$B:$B,0),13)),0))/100</f>
        <v>0</v>
      </c>
      <c r="G59">
        <f>(IFERROR(IFERROR(INDEX('SPX Raw'!$A:$N,MATCH("SPX "&amp;TEXT(G$1,"M/DD/YY")&amp;" C"&amp;$A59,'SPX Raw'!$B:$B,0),13),INDEX('SPX Raw'!$A:$N,MATCH("SPXW "&amp;TEXT(G$1,"M/DD/YY")&amp;" C"&amp;$A59,'SPX Raw'!$B:$B,0),13)),0))/100</f>
        <v>0</v>
      </c>
      <c r="H59">
        <f>(IFERROR(IFERROR(INDEX('SPX Raw'!$A:$N,MATCH("SPX "&amp;TEXT(H$1,"M/DD/YY")&amp;" C"&amp;$A59,'SPX Raw'!$B:$B,0),13),INDEX('SPX Raw'!$A:$N,MATCH("SPXW "&amp;TEXT(H$1,"M/DD/YY")&amp;" C"&amp;$A59,'SPX Raw'!$B:$B,0),13)),0))/100</f>
        <v>0.13004052969999999</v>
      </c>
      <c r="I59">
        <f>(IFERROR(IFERROR(INDEX('SPX Raw'!$A:$N,MATCH("SPX "&amp;TEXT(I$1,"M/DD/YY")&amp;" C"&amp;$A59,'SPX Raw'!$B:$B,0),13),INDEX('SPX Raw'!$A:$N,MATCH("SPXW "&amp;TEXT(I$1,"M/DD/YY")&amp;" C"&amp;$A59,'SPX Raw'!$B:$B,0),13)),0))/100</f>
        <v>0.13361116450000002</v>
      </c>
      <c r="J59">
        <f>(IFERROR(IFERROR(INDEX('SPX Raw'!$A:$N,MATCH("SPX "&amp;TEXT(J$1,"M/DD/YY")&amp;" C"&amp;$A59,'SPX Raw'!$B:$B,0),13),INDEX('SPX Raw'!$A:$N,MATCH("SPXW "&amp;TEXT(J$1,"M/DD/YY")&amp;" C"&amp;$A59,'SPX Raw'!$B:$B,0),13)),0))/100</f>
        <v>0.13724696189999999</v>
      </c>
      <c r="K59">
        <f>(IFERROR(IFERROR(INDEX('SPX Raw'!$A:$N,MATCH("SPX "&amp;TEXT(K$1,"M/DD/YY")&amp;" C"&amp;$A59,'SPX Raw'!$B:$B,0),13),INDEX('SPX Raw'!$A:$N,MATCH("SPXW "&amp;TEXT(K$1,"M/DD/YY")&amp;" C"&amp;$A59,'SPX Raw'!$B:$B,0),13)),0))/100</f>
        <v>0.14064397370000001</v>
      </c>
      <c r="L59">
        <f>(IFERROR(IFERROR(INDEX('SPX Raw'!$A:$N,MATCH("SPX "&amp;TEXT(L$1,"M/DD/YY")&amp;" C"&amp;$A59,'SPX Raw'!$B:$B,0),13),INDEX('SPX Raw'!$A:$N,MATCH("SPXW "&amp;TEXT(L$1,"M/DD/YY")&amp;" C"&amp;$A59,'SPX Raw'!$B:$B,0),13)),0))/100</f>
        <v>0.1443207879</v>
      </c>
      <c r="M59">
        <f>(IFERROR(IFERROR(INDEX('SPX Raw'!$A:$N,MATCH("SPX "&amp;TEXT(M$1,"M/DD/YY")&amp;" C"&amp;$A59,'SPX Raw'!$B:$B,0),13),INDEX('SPX Raw'!$A:$N,MATCH("SPXW "&amp;TEXT(M$1,"M/DD/YY")&amp;" C"&amp;$A59,'SPX Raw'!$B:$B,0),13)),0))/100</f>
        <v>0.1468048444</v>
      </c>
      <c r="N59">
        <f>(IFERROR(IFERROR(INDEX('SPX Raw'!$A:$N,MATCH("SPX "&amp;TEXT(N$1,"M/DD/YY")&amp;" C"&amp;$A59,'SPX Raw'!$B:$B,0),13),INDEX('SPX Raw'!$A:$N,MATCH("SPXW "&amp;TEXT(N$1,"M/DD/YY")&amp;" C"&amp;$A59,'SPX Raw'!$B:$B,0),13)),0))/100</f>
        <v>0.15158953759999999</v>
      </c>
      <c r="O59">
        <f>(IFERROR(IFERROR(INDEX('SPX Raw'!$A:$N,MATCH("SPX "&amp;TEXT(O$1,"M/DD/YY")&amp;" C"&amp;$A59,'SPX Raw'!$B:$B,0),13),INDEX('SPX Raw'!$A:$N,MATCH("SPXW "&amp;TEXT(O$1,"M/DD/YY")&amp;" C"&amp;$A59,'SPX Raw'!$B:$B,0),13)),0))/100</f>
        <v>0.15366977309999999</v>
      </c>
      <c r="P59">
        <f>(IFERROR(IFERROR(INDEX('SPX Raw'!$A:$N,MATCH("SPX "&amp;TEXT(P$1,"M/DD/YY")&amp;" C"&amp;$A59,'SPX Raw'!$B:$B,0),13),INDEX('SPX Raw'!$A:$N,MATCH("SPXW "&amp;TEXT(P$1,"M/DD/YY")&amp;" C"&amp;$A59,'SPX Raw'!$B:$B,0),13)),0))/100</f>
        <v>0.15498458100000001</v>
      </c>
      <c r="Q59">
        <f>(IFERROR(IFERROR(INDEX('SPX Raw'!$A:$N,MATCH("SPX "&amp;TEXT(Q$1,"M/DD/YY")&amp;" C"&amp;$A59,'SPX Raw'!$B:$B,0),13),INDEX('SPX Raw'!$A:$N,MATCH("SPXW "&amp;TEXT(Q$1,"M/DD/YY")&amp;" C"&amp;$A59,'SPX Raw'!$B:$B,0),13)),0))/100</f>
        <v>0.16396491019999998</v>
      </c>
      <c r="R59">
        <f>(IFERROR(IFERROR(INDEX('SPX Raw'!$A:$N,MATCH("SPX "&amp;TEXT(R$1,"M/DD/YY")&amp;" C"&amp;$A59,'SPX Raw'!$B:$B,0),13),INDEX('SPX Raw'!$A:$N,MATCH("SPXW "&amp;TEXT(R$1,"M/DD/YY")&amp;" C"&amp;$A59,'SPX Raw'!$B:$B,0),13)),0))/100</f>
        <v>0</v>
      </c>
      <c r="S59">
        <f>(IFERROR(IFERROR(INDEX('SPX Raw'!$A:$N,MATCH("SPX "&amp;TEXT(S$1,"M/DD/YY")&amp;" C"&amp;$A59,'SPX Raw'!$B:$B,0),13),INDEX('SPX Raw'!$A:$N,MATCH("SPXW "&amp;TEXT(S$1,"M/DD/YY")&amp;" C"&amp;$A59,'SPX Raw'!$B:$B,0),13)),0))/100</f>
        <v>0</v>
      </c>
    </row>
    <row r="60" spans="1:19" x14ac:dyDescent="0.3">
      <c r="A60" s="1">
        <v>4675</v>
      </c>
      <c r="B60">
        <f>(IFERROR(IFERROR(INDEX('SPX Raw'!$A:$N,MATCH("SPX "&amp;TEXT(B$1,"M/DD/YY")&amp;" C"&amp;$A60,'SPX Raw'!$B:$B,0),13),INDEX('SPX Raw'!$A:$N,MATCH("SPXW "&amp;TEXT(B$1,"M/DD/YY")&amp;" C"&amp;$A60,'SPX Raw'!$B:$B,0),13)),0))/100</f>
        <v>0</v>
      </c>
      <c r="C60">
        <f>(IFERROR(IFERROR(INDEX('SPX Raw'!$A:$N,MATCH("SPX "&amp;TEXT(C$1,"M/DD/YY")&amp;" C"&amp;$A60,'SPX Raw'!$B:$B,0),13),INDEX('SPX Raw'!$A:$N,MATCH("SPXW "&amp;TEXT(C$1,"M/DD/YY")&amp;" C"&amp;$A60,'SPX Raw'!$B:$B,0),13)),0))/100</f>
        <v>0</v>
      </c>
      <c r="D60">
        <f>(IFERROR(IFERROR(INDEX('SPX Raw'!$A:$N,MATCH("SPX "&amp;TEXT(D$1,"M/DD/YY")&amp;" C"&amp;$A60,'SPX Raw'!$B:$B,0),13),INDEX('SPX Raw'!$A:$N,MATCH("SPXW "&amp;TEXT(D$1,"M/DD/YY")&amp;" C"&amp;$A60,'SPX Raw'!$B:$B,0),13)),0))/100</f>
        <v>0</v>
      </c>
      <c r="E60">
        <f>(IFERROR(IFERROR(INDEX('SPX Raw'!$A:$N,MATCH("SPX "&amp;TEXT(E$1,"M/DD/YY")&amp;" C"&amp;$A60,'SPX Raw'!$B:$B,0),13),INDEX('SPX Raw'!$A:$N,MATCH("SPXW "&amp;TEXT(E$1,"M/DD/YY")&amp;" C"&amp;$A60,'SPX Raw'!$B:$B,0),13)),0))/100</f>
        <v>0</v>
      </c>
      <c r="F60">
        <f>(IFERROR(IFERROR(INDEX('SPX Raw'!$A:$N,MATCH("SPX "&amp;TEXT(F$1,"M/DD/YY")&amp;" C"&amp;$A60,'SPX Raw'!$B:$B,0),13),INDEX('SPX Raw'!$A:$N,MATCH("SPXW "&amp;TEXT(F$1,"M/DD/YY")&amp;" C"&amp;$A60,'SPX Raw'!$B:$B,0),13)),0))/100</f>
        <v>0</v>
      </c>
      <c r="G60">
        <f>(IFERROR(IFERROR(INDEX('SPX Raw'!$A:$N,MATCH("SPX "&amp;TEXT(G$1,"M/DD/YY")&amp;" C"&amp;$A60,'SPX Raw'!$B:$B,0),13),INDEX('SPX Raw'!$A:$N,MATCH("SPXW "&amp;TEXT(G$1,"M/DD/YY")&amp;" C"&amp;$A60,'SPX Raw'!$B:$B,0),13)),0))/100</f>
        <v>0</v>
      </c>
      <c r="H60">
        <f>(IFERROR(IFERROR(INDEX('SPX Raw'!$A:$N,MATCH("SPX "&amp;TEXT(H$1,"M/DD/YY")&amp;" C"&amp;$A60,'SPX Raw'!$B:$B,0),13),INDEX('SPX Raw'!$A:$N,MATCH("SPXW "&amp;TEXT(H$1,"M/DD/YY")&amp;" C"&amp;$A60,'SPX Raw'!$B:$B,0),13)),0))/100</f>
        <v>0.12779612800000001</v>
      </c>
      <c r="I60">
        <f>(IFERROR(IFERROR(INDEX('SPX Raw'!$A:$N,MATCH("SPX "&amp;TEXT(I$1,"M/DD/YY")&amp;" C"&amp;$A60,'SPX Raw'!$B:$B,0),13),INDEX('SPX Raw'!$A:$N,MATCH("SPXW "&amp;TEXT(I$1,"M/DD/YY")&amp;" C"&amp;$A60,'SPX Raw'!$B:$B,0),13)),0))/100</f>
        <v>0.13154850009999999</v>
      </c>
      <c r="J60">
        <f>(IFERROR(IFERROR(INDEX('SPX Raw'!$A:$N,MATCH("SPX "&amp;TEXT(J$1,"M/DD/YY")&amp;" C"&amp;$A60,'SPX Raw'!$B:$B,0),13),INDEX('SPX Raw'!$A:$N,MATCH("SPXW "&amp;TEXT(J$1,"M/DD/YY")&amp;" C"&amp;$A60,'SPX Raw'!$B:$B,0),13)),0))/100</f>
        <v>0.13510367100000001</v>
      </c>
      <c r="K60">
        <f>(IFERROR(IFERROR(INDEX('SPX Raw'!$A:$N,MATCH("SPX "&amp;TEXT(K$1,"M/DD/YY")&amp;" C"&amp;$A60,'SPX Raw'!$B:$B,0),13),INDEX('SPX Raw'!$A:$N,MATCH("SPXW "&amp;TEXT(K$1,"M/DD/YY")&amp;" C"&amp;$A60,'SPX Raw'!$B:$B,0),13)),0))/100</f>
        <v>0.13856751419999999</v>
      </c>
      <c r="L60">
        <f>(IFERROR(IFERROR(INDEX('SPX Raw'!$A:$N,MATCH("SPX "&amp;TEXT(L$1,"M/DD/YY")&amp;" C"&amp;$A60,'SPX Raw'!$B:$B,0),13),INDEX('SPX Raw'!$A:$N,MATCH("SPXW "&amp;TEXT(L$1,"M/DD/YY")&amp;" C"&amp;$A60,'SPX Raw'!$B:$B,0),13)),0))/100</f>
        <v>0.1422785302</v>
      </c>
      <c r="M60">
        <f>(IFERROR(IFERROR(INDEX('SPX Raw'!$A:$N,MATCH("SPX "&amp;TEXT(M$1,"M/DD/YY")&amp;" C"&amp;$A60,'SPX Raw'!$B:$B,0),13),INDEX('SPX Raw'!$A:$N,MATCH("SPXW "&amp;TEXT(M$1,"M/DD/YY")&amp;" C"&amp;$A60,'SPX Raw'!$B:$B,0),13)),0))/100</f>
        <v>0.14482530540000002</v>
      </c>
      <c r="N60">
        <f>(IFERROR(IFERROR(INDEX('SPX Raw'!$A:$N,MATCH("SPX "&amp;TEXT(N$1,"M/DD/YY")&amp;" C"&amp;$A60,'SPX Raw'!$B:$B,0),13),INDEX('SPX Raw'!$A:$N,MATCH("SPXW "&amp;TEXT(N$1,"M/DD/YY")&amp;" C"&amp;$A60,'SPX Raw'!$B:$B,0),13)),0))/100</f>
        <v>0.14972052799999999</v>
      </c>
      <c r="O60">
        <f>(IFERROR(IFERROR(INDEX('SPX Raw'!$A:$N,MATCH("SPX "&amp;TEXT(O$1,"M/DD/YY")&amp;" C"&amp;$A60,'SPX Raw'!$B:$B,0),13),INDEX('SPX Raw'!$A:$N,MATCH("SPXW "&amp;TEXT(O$1,"M/DD/YY")&amp;" C"&amp;$A60,'SPX Raw'!$B:$B,0),13)),0))/100</f>
        <v>0.15198118369999999</v>
      </c>
      <c r="P60">
        <f>(IFERROR(IFERROR(INDEX('SPX Raw'!$A:$N,MATCH("SPX "&amp;TEXT(P$1,"M/DD/YY")&amp;" C"&amp;$A60,'SPX Raw'!$B:$B,0),13),INDEX('SPX Raw'!$A:$N,MATCH("SPXW "&amp;TEXT(P$1,"M/DD/YY")&amp;" C"&amp;$A60,'SPX Raw'!$B:$B,0),13)),0))/100</f>
        <v>0.1533053939</v>
      </c>
      <c r="Q60">
        <f>(IFERROR(IFERROR(INDEX('SPX Raw'!$A:$N,MATCH("SPX "&amp;TEXT(Q$1,"M/DD/YY")&amp;" C"&amp;$A60,'SPX Raw'!$B:$B,0),13),INDEX('SPX Raw'!$A:$N,MATCH("SPXW "&amp;TEXT(Q$1,"M/DD/YY")&amp;" C"&amp;$A60,'SPX Raw'!$B:$B,0),13)),0))/100</f>
        <v>0</v>
      </c>
      <c r="R60">
        <f>(IFERROR(IFERROR(INDEX('SPX Raw'!$A:$N,MATCH("SPX "&amp;TEXT(R$1,"M/DD/YY")&amp;" C"&amp;$A60,'SPX Raw'!$B:$B,0),13),INDEX('SPX Raw'!$A:$N,MATCH("SPXW "&amp;TEXT(R$1,"M/DD/YY")&amp;" C"&amp;$A60,'SPX Raw'!$B:$B,0),13)),0))/100</f>
        <v>0</v>
      </c>
      <c r="S60">
        <f>(IFERROR(IFERROR(INDEX('SPX Raw'!$A:$N,MATCH("SPX "&amp;TEXT(S$1,"M/DD/YY")&amp;" C"&amp;$A60,'SPX Raw'!$B:$B,0),13),INDEX('SPX Raw'!$A:$N,MATCH("SPXW "&amp;TEXT(S$1,"M/DD/YY")&amp;" C"&amp;$A60,'SPX Raw'!$B:$B,0),13)),0))/100</f>
        <v>0</v>
      </c>
    </row>
    <row r="61" spans="1:19" x14ac:dyDescent="0.3">
      <c r="A61" s="1">
        <v>4700</v>
      </c>
      <c r="B61">
        <f>(IFERROR(IFERROR(INDEX('SPX Raw'!$A:$N,MATCH("SPX "&amp;TEXT(B$1,"M/DD/YY")&amp;" C"&amp;$A61,'SPX Raw'!$B:$B,0),13),INDEX('SPX Raw'!$A:$N,MATCH("SPXW "&amp;TEXT(B$1,"M/DD/YY")&amp;" C"&amp;$A61,'SPX Raw'!$B:$B,0),13)),0))/100</f>
        <v>0</v>
      </c>
      <c r="C61">
        <f>(IFERROR(IFERROR(INDEX('SPX Raw'!$A:$N,MATCH("SPX "&amp;TEXT(C$1,"M/DD/YY")&amp;" C"&amp;$A61,'SPX Raw'!$B:$B,0),13),INDEX('SPX Raw'!$A:$N,MATCH("SPXW "&amp;TEXT(C$1,"M/DD/YY")&amp;" C"&amp;$A61,'SPX Raw'!$B:$B,0),13)),0))/100</f>
        <v>0</v>
      </c>
      <c r="D61">
        <f>(IFERROR(IFERROR(INDEX('SPX Raw'!$A:$N,MATCH("SPX "&amp;TEXT(D$1,"M/DD/YY")&amp;" C"&amp;$A61,'SPX Raw'!$B:$B,0),13),INDEX('SPX Raw'!$A:$N,MATCH("SPXW "&amp;TEXT(D$1,"M/DD/YY")&amp;" C"&amp;$A61,'SPX Raw'!$B:$B,0),13)),0))/100</f>
        <v>0</v>
      </c>
      <c r="E61">
        <f>(IFERROR(IFERROR(INDEX('SPX Raw'!$A:$N,MATCH("SPX "&amp;TEXT(E$1,"M/DD/YY")&amp;" C"&amp;$A61,'SPX Raw'!$B:$B,0),13),INDEX('SPX Raw'!$A:$N,MATCH("SPXW "&amp;TEXT(E$1,"M/DD/YY")&amp;" C"&amp;$A61,'SPX Raw'!$B:$B,0),13)),0))/100</f>
        <v>0</v>
      </c>
      <c r="F61">
        <f>(IFERROR(IFERROR(INDEX('SPX Raw'!$A:$N,MATCH("SPX "&amp;TEXT(F$1,"M/DD/YY")&amp;" C"&amp;$A61,'SPX Raw'!$B:$B,0),13),INDEX('SPX Raw'!$A:$N,MATCH("SPXW "&amp;TEXT(F$1,"M/DD/YY")&amp;" C"&amp;$A61,'SPX Raw'!$B:$B,0),13)),0))/100</f>
        <v>0</v>
      </c>
      <c r="G61">
        <f>(IFERROR(IFERROR(INDEX('SPX Raw'!$A:$N,MATCH("SPX "&amp;TEXT(G$1,"M/DD/YY")&amp;" C"&amp;$A61,'SPX Raw'!$B:$B,0),13),INDEX('SPX Raw'!$A:$N,MATCH("SPXW "&amp;TEXT(G$1,"M/DD/YY")&amp;" C"&amp;$A61,'SPX Raw'!$B:$B,0),13)),0))/100</f>
        <v>0</v>
      </c>
      <c r="H61">
        <f>(IFERROR(IFERROR(INDEX('SPX Raw'!$A:$N,MATCH("SPX "&amp;TEXT(H$1,"M/DD/YY")&amp;" C"&amp;$A61,'SPX Raw'!$B:$B,0),13),INDEX('SPX Raw'!$A:$N,MATCH("SPXW "&amp;TEXT(H$1,"M/DD/YY")&amp;" C"&amp;$A61,'SPX Raw'!$B:$B,0),13)),0))/100</f>
        <v>0.12566002179999999</v>
      </c>
      <c r="I61">
        <f>(IFERROR(IFERROR(INDEX('SPX Raw'!$A:$N,MATCH("SPX "&amp;TEXT(I$1,"M/DD/YY")&amp;" C"&amp;$A61,'SPX Raw'!$B:$B,0),13),INDEX('SPX Raw'!$A:$N,MATCH("SPXW "&amp;TEXT(I$1,"M/DD/YY")&amp;" C"&amp;$A61,'SPX Raw'!$B:$B,0),13)),0))/100</f>
        <v>0.12947350330000001</v>
      </c>
      <c r="J61">
        <f>(IFERROR(IFERROR(INDEX('SPX Raw'!$A:$N,MATCH("SPX "&amp;TEXT(J$1,"M/DD/YY")&amp;" C"&amp;$A61,'SPX Raw'!$B:$B,0),13),INDEX('SPX Raw'!$A:$N,MATCH("SPXW "&amp;TEXT(J$1,"M/DD/YY")&amp;" C"&amp;$A61,'SPX Raw'!$B:$B,0),13)),0))/100</f>
        <v>0.1327339149</v>
      </c>
      <c r="K61">
        <f>(IFERROR(IFERROR(INDEX('SPX Raw'!$A:$N,MATCH("SPX "&amp;TEXT(K$1,"M/DD/YY")&amp;" C"&amp;$A61,'SPX Raw'!$B:$B,0),13),INDEX('SPX Raw'!$A:$N,MATCH("SPXW "&amp;TEXT(K$1,"M/DD/YY")&amp;" C"&amp;$A61,'SPX Raw'!$B:$B,0),13)),0))/100</f>
        <v>0.1364966967</v>
      </c>
      <c r="L61">
        <f>(IFERROR(IFERROR(INDEX('SPX Raw'!$A:$N,MATCH("SPX "&amp;TEXT(L$1,"M/DD/YY")&amp;" C"&amp;$A61,'SPX Raw'!$B:$B,0),13),INDEX('SPX Raw'!$A:$N,MATCH("SPXW "&amp;TEXT(L$1,"M/DD/YY")&amp;" C"&amp;$A61,'SPX Raw'!$B:$B,0),13)),0))/100</f>
        <v>0.14036092010000001</v>
      </c>
      <c r="M61">
        <f>(IFERROR(IFERROR(INDEX('SPX Raw'!$A:$N,MATCH("SPX "&amp;TEXT(M$1,"M/DD/YY")&amp;" C"&amp;$A61,'SPX Raw'!$B:$B,0),13),INDEX('SPX Raw'!$A:$N,MATCH("SPXW "&amp;TEXT(M$1,"M/DD/YY")&amp;" C"&amp;$A61,'SPX Raw'!$B:$B,0),13)),0))/100</f>
        <v>0.14293623990000001</v>
      </c>
      <c r="N61">
        <f>(IFERROR(IFERROR(INDEX('SPX Raw'!$A:$N,MATCH("SPX "&amp;TEXT(N$1,"M/DD/YY")&amp;" C"&amp;$A61,'SPX Raw'!$B:$B,0),13),INDEX('SPX Raw'!$A:$N,MATCH("SPXW "&amp;TEXT(N$1,"M/DD/YY")&amp;" C"&amp;$A61,'SPX Raw'!$B:$B,0),13)),0))/100</f>
        <v>0.14792584640000001</v>
      </c>
      <c r="O61">
        <f>(IFERROR(IFERROR(INDEX('SPX Raw'!$A:$N,MATCH("SPX "&amp;TEXT(O$1,"M/DD/YY")&amp;" C"&amp;$A61,'SPX Raw'!$B:$B,0),13),INDEX('SPX Raw'!$A:$N,MATCH("SPXW "&amp;TEXT(O$1,"M/DD/YY")&amp;" C"&amp;$A61,'SPX Raw'!$B:$B,0),13)),0))/100</f>
        <v>0.1502277699</v>
      </c>
      <c r="P61">
        <f>(IFERROR(IFERROR(INDEX('SPX Raw'!$A:$N,MATCH("SPX "&amp;TEXT(P$1,"M/DD/YY")&amp;" C"&amp;$A61,'SPX Raw'!$B:$B,0),13),INDEX('SPX Raw'!$A:$N,MATCH("SPXW "&amp;TEXT(P$1,"M/DD/YY")&amp;" C"&amp;$A61,'SPX Raw'!$B:$B,0),13)),0))/100</f>
        <v>0.1516282263</v>
      </c>
      <c r="Q61">
        <f>(IFERROR(IFERROR(INDEX('SPX Raw'!$A:$N,MATCH("SPX "&amp;TEXT(Q$1,"M/DD/YY")&amp;" C"&amp;$A61,'SPX Raw'!$B:$B,0),13),INDEX('SPX Raw'!$A:$N,MATCH("SPXW "&amp;TEXT(Q$1,"M/DD/YY")&amp;" C"&amp;$A61,'SPX Raw'!$B:$B,0),13)),0))/100</f>
        <v>0.16107975710000003</v>
      </c>
      <c r="R61">
        <f>(IFERROR(IFERROR(INDEX('SPX Raw'!$A:$N,MATCH("SPX "&amp;TEXT(R$1,"M/DD/YY")&amp;" C"&amp;$A61,'SPX Raw'!$B:$B,0),13),INDEX('SPX Raw'!$A:$N,MATCH("SPXW "&amp;TEXT(R$1,"M/DD/YY")&amp;" C"&amp;$A61,'SPX Raw'!$B:$B,0),13)),0))/100</f>
        <v>0.16824417889999999</v>
      </c>
      <c r="S61">
        <f>(IFERROR(IFERROR(INDEX('SPX Raw'!$A:$N,MATCH("SPX "&amp;TEXT(S$1,"M/DD/YY")&amp;" C"&amp;$A61,'SPX Raw'!$B:$B,0),13),INDEX('SPX Raw'!$A:$N,MATCH("SPXW "&amp;TEXT(S$1,"M/DD/YY")&amp;" C"&amp;$A61,'SPX Raw'!$B:$B,0),13)),0))/100</f>
        <v>0.17815830470000002</v>
      </c>
    </row>
    <row r="62" spans="1:19" x14ac:dyDescent="0.3">
      <c r="A62" s="1">
        <v>4725</v>
      </c>
      <c r="B62">
        <f>(IFERROR(IFERROR(INDEX('SPX Raw'!$A:$N,MATCH("SPX "&amp;TEXT(B$1,"M/DD/YY")&amp;" C"&amp;$A62,'SPX Raw'!$B:$B,0),13),INDEX('SPX Raw'!$A:$N,MATCH("SPXW "&amp;TEXT(B$1,"M/DD/YY")&amp;" C"&amp;$A62,'SPX Raw'!$B:$B,0),13)),0))/100</f>
        <v>0</v>
      </c>
      <c r="C62">
        <f>(IFERROR(IFERROR(INDEX('SPX Raw'!$A:$N,MATCH("SPX "&amp;TEXT(C$1,"M/DD/YY")&amp;" C"&amp;$A62,'SPX Raw'!$B:$B,0),13),INDEX('SPX Raw'!$A:$N,MATCH("SPXW "&amp;TEXT(C$1,"M/DD/YY")&amp;" C"&amp;$A62,'SPX Raw'!$B:$B,0),13)),0))/100</f>
        <v>0</v>
      </c>
      <c r="D62">
        <f>(IFERROR(IFERROR(INDEX('SPX Raw'!$A:$N,MATCH("SPX "&amp;TEXT(D$1,"M/DD/YY")&amp;" C"&amp;$A62,'SPX Raw'!$B:$B,0),13),INDEX('SPX Raw'!$A:$N,MATCH("SPXW "&amp;TEXT(D$1,"M/DD/YY")&amp;" C"&amp;$A62,'SPX Raw'!$B:$B,0),13)),0))/100</f>
        <v>0</v>
      </c>
      <c r="E62">
        <f>(IFERROR(IFERROR(INDEX('SPX Raw'!$A:$N,MATCH("SPX "&amp;TEXT(E$1,"M/DD/YY")&amp;" C"&amp;$A62,'SPX Raw'!$B:$B,0),13),INDEX('SPX Raw'!$A:$N,MATCH("SPXW "&amp;TEXT(E$1,"M/DD/YY")&amp;" C"&amp;$A62,'SPX Raw'!$B:$B,0),13)),0))/100</f>
        <v>0</v>
      </c>
      <c r="F62">
        <f>(IFERROR(IFERROR(INDEX('SPX Raw'!$A:$N,MATCH("SPX "&amp;TEXT(F$1,"M/DD/YY")&amp;" C"&amp;$A62,'SPX Raw'!$B:$B,0),13),INDEX('SPX Raw'!$A:$N,MATCH("SPXW "&amp;TEXT(F$1,"M/DD/YY")&amp;" C"&amp;$A62,'SPX Raw'!$B:$B,0),13)),0))/100</f>
        <v>0</v>
      </c>
      <c r="G62">
        <f>(IFERROR(IFERROR(INDEX('SPX Raw'!$A:$N,MATCH("SPX "&amp;TEXT(G$1,"M/DD/YY")&amp;" C"&amp;$A62,'SPX Raw'!$B:$B,0),13),INDEX('SPX Raw'!$A:$N,MATCH("SPXW "&amp;TEXT(G$1,"M/DD/YY")&amp;" C"&amp;$A62,'SPX Raw'!$B:$B,0),13)),0))/100</f>
        <v>0</v>
      </c>
      <c r="H62">
        <f>(IFERROR(IFERROR(INDEX('SPX Raw'!$A:$N,MATCH("SPX "&amp;TEXT(H$1,"M/DD/YY")&amp;" C"&amp;$A62,'SPX Raw'!$B:$B,0),13),INDEX('SPX Raw'!$A:$N,MATCH("SPXW "&amp;TEXT(H$1,"M/DD/YY")&amp;" C"&amp;$A62,'SPX Raw'!$B:$B,0),13)),0))/100</f>
        <v>0.12356077389999999</v>
      </c>
      <c r="I62">
        <f>(IFERROR(IFERROR(INDEX('SPX Raw'!$A:$N,MATCH("SPX "&amp;TEXT(I$1,"M/DD/YY")&amp;" C"&amp;$A62,'SPX Raw'!$B:$B,0),13),INDEX('SPX Raw'!$A:$N,MATCH("SPXW "&amp;TEXT(I$1,"M/DD/YY")&amp;" C"&amp;$A62,'SPX Raw'!$B:$B,0),13)),0))/100</f>
        <v>0.1275746747</v>
      </c>
      <c r="J62">
        <f>(IFERROR(IFERROR(INDEX('SPX Raw'!$A:$N,MATCH("SPX "&amp;TEXT(J$1,"M/DD/YY")&amp;" C"&amp;$A62,'SPX Raw'!$B:$B,0),13),INDEX('SPX Raw'!$A:$N,MATCH("SPXW "&amp;TEXT(J$1,"M/DD/YY")&amp;" C"&amp;$A62,'SPX Raw'!$B:$B,0),13)),0))/100</f>
        <v>0.13109133310000001</v>
      </c>
      <c r="K62">
        <f>(IFERROR(IFERROR(INDEX('SPX Raw'!$A:$N,MATCH("SPX "&amp;TEXT(K$1,"M/DD/YY")&amp;" C"&amp;$A62,'SPX Raw'!$B:$B,0),13),INDEX('SPX Raw'!$A:$N,MATCH("SPXW "&amp;TEXT(K$1,"M/DD/YY")&amp;" C"&amp;$A62,'SPX Raw'!$B:$B,0),13)),0))/100</f>
        <v>0.1343446938</v>
      </c>
      <c r="L62">
        <f>(IFERROR(IFERROR(INDEX('SPX Raw'!$A:$N,MATCH("SPX "&amp;TEXT(L$1,"M/DD/YY")&amp;" C"&amp;$A62,'SPX Raw'!$B:$B,0),13),INDEX('SPX Raw'!$A:$N,MATCH("SPXW "&amp;TEXT(L$1,"M/DD/YY")&amp;" C"&amp;$A62,'SPX Raw'!$B:$B,0),13)),0))/100</f>
        <v>0.13839540850000001</v>
      </c>
      <c r="M62">
        <f>(IFERROR(IFERROR(INDEX('SPX Raw'!$A:$N,MATCH("SPX "&amp;TEXT(M$1,"M/DD/YY")&amp;" C"&amp;$A62,'SPX Raw'!$B:$B,0),13),INDEX('SPX Raw'!$A:$N,MATCH("SPXW "&amp;TEXT(M$1,"M/DD/YY")&amp;" C"&amp;$A62,'SPX Raw'!$B:$B,0),13)),0))/100</f>
        <v>0.1410702147</v>
      </c>
      <c r="N62">
        <f>(IFERROR(IFERROR(INDEX('SPX Raw'!$A:$N,MATCH("SPX "&amp;TEXT(N$1,"M/DD/YY")&amp;" C"&amp;$A62,'SPX Raw'!$B:$B,0),13),INDEX('SPX Raw'!$A:$N,MATCH("SPXW "&amp;TEXT(N$1,"M/DD/YY")&amp;" C"&amp;$A62,'SPX Raw'!$B:$B,0),13)),0))/100</f>
        <v>0.1457039383</v>
      </c>
      <c r="O62">
        <f>(IFERROR(IFERROR(INDEX('SPX Raw'!$A:$N,MATCH("SPX "&amp;TEXT(O$1,"M/DD/YY")&amp;" C"&amp;$A62,'SPX Raw'!$B:$B,0),13),INDEX('SPX Raw'!$A:$N,MATCH("SPXW "&amp;TEXT(O$1,"M/DD/YY")&amp;" C"&amp;$A62,'SPX Raw'!$B:$B,0),13)),0))/100</f>
        <v>0.14849233419999999</v>
      </c>
      <c r="P62">
        <f>(IFERROR(IFERROR(INDEX('SPX Raw'!$A:$N,MATCH("SPX "&amp;TEXT(P$1,"M/DD/YY")&amp;" C"&amp;$A62,'SPX Raw'!$B:$B,0),13),INDEX('SPX Raw'!$A:$N,MATCH("SPXW "&amp;TEXT(P$1,"M/DD/YY")&amp;" C"&amp;$A62,'SPX Raw'!$B:$B,0),13)),0))/100</f>
        <v>0.14989832789999999</v>
      </c>
      <c r="Q62">
        <f>(IFERROR(IFERROR(INDEX('SPX Raw'!$A:$N,MATCH("SPX "&amp;TEXT(Q$1,"M/DD/YY")&amp;" C"&amp;$A62,'SPX Raw'!$B:$B,0),13),INDEX('SPX Raw'!$A:$N,MATCH("SPXW "&amp;TEXT(Q$1,"M/DD/YY")&amp;" C"&amp;$A62,'SPX Raw'!$B:$B,0),13)),0))/100</f>
        <v>0</v>
      </c>
      <c r="R62">
        <f>(IFERROR(IFERROR(INDEX('SPX Raw'!$A:$N,MATCH("SPX "&amp;TEXT(R$1,"M/DD/YY")&amp;" C"&amp;$A62,'SPX Raw'!$B:$B,0),13),INDEX('SPX Raw'!$A:$N,MATCH("SPXW "&amp;TEXT(R$1,"M/DD/YY")&amp;" C"&amp;$A62,'SPX Raw'!$B:$B,0),13)),0))/100</f>
        <v>0</v>
      </c>
      <c r="S62">
        <f>(IFERROR(IFERROR(INDEX('SPX Raw'!$A:$N,MATCH("SPX "&amp;TEXT(S$1,"M/DD/YY")&amp;" C"&amp;$A62,'SPX Raw'!$B:$B,0),13),INDEX('SPX Raw'!$A:$N,MATCH("SPXW "&amp;TEXT(S$1,"M/DD/YY")&amp;" C"&amp;$A62,'SPX Raw'!$B:$B,0),13)),0))/100</f>
        <v>0</v>
      </c>
    </row>
    <row r="63" spans="1:19" x14ac:dyDescent="0.3">
      <c r="A63" s="1">
        <v>4750</v>
      </c>
      <c r="B63">
        <f>(IFERROR(IFERROR(INDEX('SPX Raw'!$A:$N,MATCH("SPX "&amp;TEXT(B$1,"M/DD/YY")&amp;" C"&amp;$A63,'SPX Raw'!$B:$B,0),13),INDEX('SPX Raw'!$A:$N,MATCH("SPXW "&amp;TEXT(B$1,"M/DD/YY")&amp;" C"&amp;$A63,'SPX Raw'!$B:$B,0),13)),0))/100</f>
        <v>0</v>
      </c>
      <c r="C63">
        <f>(IFERROR(IFERROR(INDEX('SPX Raw'!$A:$N,MATCH("SPX "&amp;TEXT(C$1,"M/DD/YY")&amp;" C"&amp;$A63,'SPX Raw'!$B:$B,0),13),INDEX('SPX Raw'!$A:$N,MATCH("SPXW "&amp;TEXT(C$1,"M/DD/YY")&amp;" C"&amp;$A63,'SPX Raw'!$B:$B,0),13)),0))/100</f>
        <v>0</v>
      </c>
      <c r="D63">
        <f>(IFERROR(IFERROR(INDEX('SPX Raw'!$A:$N,MATCH("SPX "&amp;TEXT(D$1,"M/DD/YY")&amp;" C"&amp;$A63,'SPX Raw'!$B:$B,0),13),INDEX('SPX Raw'!$A:$N,MATCH("SPXW "&amp;TEXT(D$1,"M/DD/YY")&amp;" C"&amp;$A63,'SPX Raw'!$B:$B,0),13)),0))/100</f>
        <v>0</v>
      </c>
      <c r="E63">
        <f>(IFERROR(IFERROR(INDEX('SPX Raw'!$A:$N,MATCH("SPX "&amp;TEXT(E$1,"M/DD/YY")&amp;" C"&amp;$A63,'SPX Raw'!$B:$B,0),13),INDEX('SPX Raw'!$A:$N,MATCH("SPXW "&amp;TEXT(E$1,"M/DD/YY")&amp;" C"&amp;$A63,'SPX Raw'!$B:$B,0),13)),0))/100</f>
        <v>0</v>
      </c>
      <c r="F63">
        <f>(IFERROR(IFERROR(INDEX('SPX Raw'!$A:$N,MATCH("SPX "&amp;TEXT(F$1,"M/DD/YY")&amp;" C"&amp;$A63,'SPX Raw'!$B:$B,0),13),INDEX('SPX Raw'!$A:$N,MATCH("SPXW "&amp;TEXT(F$1,"M/DD/YY")&amp;" C"&amp;$A63,'SPX Raw'!$B:$B,0),13)),0))/100</f>
        <v>0</v>
      </c>
      <c r="G63">
        <f>(IFERROR(IFERROR(INDEX('SPX Raw'!$A:$N,MATCH("SPX "&amp;TEXT(G$1,"M/DD/YY")&amp;" C"&amp;$A63,'SPX Raw'!$B:$B,0),13),INDEX('SPX Raw'!$A:$N,MATCH("SPXW "&amp;TEXT(G$1,"M/DD/YY")&amp;" C"&amp;$A63,'SPX Raw'!$B:$B,0),13)),0))/100</f>
        <v>0</v>
      </c>
      <c r="H63">
        <f>(IFERROR(IFERROR(INDEX('SPX Raw'!$A:$N,MATCH("SPX "&amp;TEXT(H$1,"M/DD/YY")&amp;" C"&amp;$A63,'SPX Raw'!$B:$B,0),13),INDEX('SPX Raw'!$A:$N,MATCH("SPXW "&amp;TEXT(H$1,"M/DD/YY")&amp;" C"&amp;$A63,'SPX Raw'!$B:$B,0),13)),0))/100</f>
        <v>0.1213713194</v>
      </c>
      <c r="I63">
        <f>(IFERROR(IFERROR(INDEX('SPX Raw'!$A:$N,MATCH("SPX "&amp;TEXT(I$1,"M/DD/YY")&amp;" C"&amp;$A63,'SPX Raw'!$B:$B,0),13),INDEX('SPX Raw'!$A:$N,MATCH("SPXW "&amp;TEXT(I$1,"M/DD/YY")&amp;" C"&amp;$A63,'SPX Raw'!$B:$B,0),13)),0))/100</f>
        <v>0.12548257129999998</v>
      </c>
      <c r="J63">
        <f>(IFERROR(IFERROR(INDEX('SPX Raw'!$A:$N,MATCH("SPX "&amp;TEXT(J$1,"M/DD/YY")&amp;" C"&amp;$A63,'SPX Raw'!$B:$B,0),13),INDEX('SPX Raw'!$A:$N,MATCH("SPXW "&amp;TEXT(J$1,"M/DD/YY")&amp;" C"&amp;$A63,'SPX Raw'!$B:$B,0),13)),0))/100</f>
        <v>0.129185471</v>
      </c>
      <c r="K63">
        <f>(IFERROR(IFERROR(INDEX('SPX Raw'!$A:$N,MATCH("SPX "&amp;TEXT(K$1,"M/DD/YY")&amp;" C"&amp;$A63,'SPX Raw'!$B:$B,0),13),INDEX('SPX Raw'!$A:$N,MATCH("SPXW "&amp;TEXT(K$1,"M/DD/YY")&amp;" C"&amp;$A63,'SPX Raw'!$B:$B,0),13)),0))/100</f>
        <v>0.1326326162</v>
      </c>
      <c r="L63">
        <f>(IFERROR(IFERROR(INDEX('SPX Raw'!$A:$N,MATCH("SPX "&amp;TEXT(L$1,"M/DD/YY")&amp;" C"&amp;$A63,'SPX Raw'!$B:$B,0),13),INDEX('SPX Raw'!$A:$N,MATCH("SPXW "&amp;TEXT(L$1,"M/DD/YY")&amp;" C"&amp;$A63,'SPX Raw'!$B:$B,0),13)),0))/100</f>
        <v>0.13602747839999998</v>
      </c>
      <c r="M63">
        <f>(IFERROR(IFERROR(INDEX('SPX Raw'!$A:$N,MATCH("SPX "&amp;TEXT(M$1,"M/DD/YY")&amp;" C"&amp;$A63,'SPX Raw'!$B:$B,0),13),INDEX('SPX Raw'!$A:$N,MATCH("SPXW "&amp;TEXT(M$1,"M/DD/YY")&amp;" C"&amp;$A63,'SPX Raw'!$B:$B,0),13)),0))/100</f>
        <v>0.13912341509999998</v>
      </c>
      <c r="N63">
        <f>(IFERROR(IFERROR(INDEX('SPX Raw'!$A:$N,MATCH("SPX "&amp;TEXT(N$1,"M/DD/YY")&amp;" C"&amp;$A63,'SPX Raw'!$B:$B,0),13),INDEX('SPX Raw'!$A:$N,MATCH("SPXW "&amp;TEXT(N$1,"M/DD/YY")&amp;" C"&amp;$A63,'SPX Raw'!$B:$B,0),13)),0))/100</f>
        <v>0.1443020569</v>
      </c>
      <c r="O63">
        <f>(IFERROR(IFERROR(INDEX('SPX Raw'!$A:$N,MATCH("SPX "&amp;TEXT(O$1,"M/DD/YY")&amp;" C"&amp;$A63,'SPX Raw'!$B:$B,0),13),INDEX('SPX Raw'!$A:$N,MATCH("SPXW "&amp;TEXT(O$1,"M/DD/YY")&amp;" C"&amp;$A63,'SPX Raw'!$B:$B,0),13)),0))/100</f>
        <v>0.1467739398</v>
      </c>
      <c r="P63">
        <f>(IFERROR(IFERROR(INDEX('SPX Raw'!$A:$N,MATCH("SPX "&amp;TEXT(P$1,"M/DD/YY")&amp;" C"&amp;$A63,'SPX Raw'!$B:$B,0),13),INDEX('SPX Raw'!$A:$N,MATCH("SPXW "&amp;TEXT(P$1,"M/DD/YY")&amp;" C"&amp;$A63,'SPX Raw'!$B:$B,0),13)),0))/100</f>
        <v>0.14827904359999999</v>
      </c>
      <c r="Q63">
        <f>(IFERROR(IFERROR(INDEX('SPX Raw'!$A:$N,MATCH("SPX "&amp;TEXT(Q$1,"M/DD/YY")&amp;" C"&amp;$A63,'SPX Raw'!$B:$B,0),13),INDEX('SPX Raw'!$A:$N,MATCH("SPXW "&amp;TEXT(Q$1,"M/DD/YY")&amp;" C"&amp;$A63,'SPX Raw'!$B:$B,0),13)),0))/100</f>
        <v>0.15819334810000002</v>
      </c>
      <c r="R63">
        <f>(IFERROR(IFERROR(INDEX('SPX Raw'!$A:$N,MATCH("SPX "&amp;TEXT(R$1,"M/DD/YY")&amp;" C"&amp;$A63,'SPX Raw'!$B:$B,0),13),INDEX('SPX Raw'!$A:$N,MATCH("SPXW "&amp;TEXT(R$1,"M/DD/YY")&amp;" C"&amp;$A63,'SPX Raw'!$B:$B,0),13)),0))/100</f>
        <v>0</v>
      </c>
      <c r="S63">
        <f>(IFERROR(IFERROR(INDEX('SPX Raw'!$A:$N,MATCH("SPX "&amp;TEXT(S$1,"M/DD/YY")&amp;" C"&amp;$A63,'SPX Raw'!$B:$B,0),13),INDEX('SPX Raw'!$A:$N,MATCH("SPXW "&amp;TEXT(S$1,"M/DD/YY")&amp;" C"&amp;$A63,'SPX Raw'!$B:$B,0),13)),0))/100</f>
        <v>0</v>
      </c>
    </row>
    <row r="64" spans="1:19" x14ac:dyDescent="0.3">
      <c r="A64" s="1">
        <v>4775</v>
      </c>
      <c r="B64">
        <f>(IFERROR(IFERROR(INDEX('SPX Raw'!$A:$N,MATCH("SPX "&amp;TEXT(B$1,"M/DD/YY")&amp;" C"&amp;$A64,'SPX Raw'!$B:$B,0),13),INDEX('SPX Raw'!$A:$N,MATCH("SPXW "&amp;TEXT(B$1,"M/DD/YY")&amp;" C"&amp;$A64,'SPX Raw'!$B:$B,0),13)),0))/100</f>
        <v>0</v>
      </c>
      <c r="C64">
        <f>(IFERROR(IFERROR(INDEX('SPX Raw'!$A:$N,MATCH("SPX "&amp;TEXT(C$1,"M/DD/YY")&amp;" C"&amp;$A64,'SPX Raw'!$B:$B,0),13),INDEX('SPX Raw'!$A:$N,MATCH("SPXW "&amp;TEXT(C$1,"M/DD/YY")&amp;" C"&amp;$A64,'SPX Raw'!$B:$B,0),13)),0))/100</f>
        <v>0</v>
      </c>
      <c r="D64">
        <f>(IFERROR(IFERROR(INDEX('SPX Raw'!$A:$N,MATCH("SPX "&amp;TEXT(D$1,"M/DD/YY")&amp;" C"&amp;$A64,'SPX Raw'!$B:$B,0),13),INDEX('SPX Raw'!$A:$N,MATCH("SPXW "&amp;TEXT(D$1,"M/DD/YY")&amp;" C"&amp;$A64,'SPX Raw'!$B:$B,0),13)),0))/100</f>
        <v>0</v>
      </c>
      <c r="E64">
        <f>(IFERROR(IFERROR(INDEX('SPX Raw'!$A:$N,MATCH("SPX "&amp;TEXT(E$1,"M/DD/YY")&amp;" C"&amp;$A64,'SPX Raw'!$B:$B,0),13),INDEX('SPX Raw'!$A:$N,MATCH("SPXW "&amp;TEXT(E$1,"M/DD/YY")&amp;" C"&amp;$A64,'SPX Raw'!$B:$B,0),13)),0))/100</f>
        <v>0</v>
      </c>
      <c r="F64">
        <f>(IFERROR(IFERROR(INDEX('SPX Raw'!$A:$N,MATCH("SPX "&amp;TEXT(F$1,"M/DD/YY")&amp;" C"&amp;$A64,'SPX Raw'!$B:$B,0),13),INDEX('SPX Raw'!$A:$N,MATCH("SPXW "&amp;TEXT(F$1,"M/DD/YY")&amp;" C"&amp;$A64,'SPX Raw'!$B:$B,0),13)),0))/100</f>
        <v>0</v>
      </c>
      <c r="G64">
        <f>(IFERROR(IFERROR(INDEX('SPX Raw'!$A:$N,MATCH("SPX "&amp;TEXT(G$1,"M/DD/YY")&amp;" C"&amp;$A64,'SPX Raw'!$B:$B,0),13),INDEX('SPX Raw'!$A:$N,MATCH("SPXW "&amp;TEXT(G$1,"M/DD/YY")&amp;" C"&amp;$A64,'SPX Raw'!$B:$B,0),13)),0))/100</f>
        <v>0</v>
      </c>
      <c r="H64">
        <f>(IFERROR(IFERROR(INDEX('SPX Raw'!$A:$N,MATCH("SPX "&amp;TEXT(H$1,"M/DD/YY")&amp;" C"&amp;$A64,'SPX Raw'!$B:$B,0),13),INDEX('SPX Raw'!$A:$N,MATCH("SPXW "&amp;TEXT(H$1,"M/DD/YY")&amp;" C"&amp;$A64,'SPX Raw'!$B:$B,0),13)),0))/100</f>
        <v>0.1197227788</v>
      </c>
      <c r="I64">
        <f>(IFERROR(IFERROR(INDEX('SPX Raw'!$A:$N,MATCH("SPX "&amp;TEXT(I$1,"M/DD/YY")&amp;" C"&amp;$A64,'SPX Raw'!$B:$B,0),13),INDEX('SPX Raw'!$A:$N,MATCH("SPXW "&amp;TEXT(I$1,"M/DD/YY")&amp;" C"&amp;$A64,'SPX Raw'!$B:$B,0),13)),0))/100</f>
        <v>0.1236556255</v>
      </c>
      <c r="J64">
        <f>(IFERROR(IFERROR(INDEX('SPX Raw'!$A:$N,MATCH("SPX "&amp;TEXT(J$1,"M/DD/YY")&amp;" C"&amp;$A64,'SPX Raw'!$B:$B,0),13),INDEX('SPX Raw'!$A:$N,MATCH("SPXW "&amp;TEXT(J$1,"M/DD/YY")&amp;" C"&amp;$A64,'SPX Raw'!$B:$B,0),13)),0))/100</f>
        <v>0.127257966</v>
      </c>
      <c r="K64">
        <f>(IFERROR(IFERROR(INDEX('SPX Raw'!$A:$N,MATCH("SPX "&amp;TEXT(K$1,"M/DD/YY")&amp;" C"&amp;$A64,'SPX Raw'!$B:$B,0),13),INDEX('SPX Raw'!$A:$N,MATCH("SPXW "&amp;TEXT(K$1,"M/DD/YY")&amp;" C"&amp;$A64,'SPX Raw'!$B:$B,0),13)),0))/100</f>
        <v>0.130731334</v>
      </c>
      <c r="L64">
        <f>(IFERROR(IFERROR(INDEX('SPX Raw'!$A:$N,MATCH("SPX "&amp;TEXT(L$1,"M/DD/YY")&amp;" C"&amp;$A64,'SPX Raw'!$B:$B,0),13),INDEX('SPX Raw'!$A:$N,MATCH("SPXW "&amp;TEXT(L$1,"M/DD/YY")&amp;" C"&amp;$A64,'SPX Raw'!$B:$B,0),13)),0))/100</f>
        <v>0.13459113680000001</v>
      </c>
      <c r="M64">
        <f>(IFERROR(IFERROR(INDEX('SPX Raw'!$A:$N,MATCH("SPX "&amp;TEXT(M$1,"M/DD/YY")&amp;" C"&amp;$A64,'SPX Raw'!$B:$B,0),13),INDEX('SPX Raw'!$A:$N,MATCH("SPXW "&amp;TEXT(M$1,"M/DD/YY")&amp;" C"&amp;$A64,'SPX Raw'!$B:$B,0),13)),0))/100</f>
        <v>0.13736695760000001</v>
      </c>
      <c r="N64">
        <f>(IFERROR(IFERROR(INDEX('SPX Raw'!$A:$N,MATCH("SPX "&amp;TEXT(N$1,"M/DD/YY")&amp;" C"&amp;$A64,'SPX Raw'!$B:$B,0),13),INDEX('SPX Raw'!$A:$N,MATCH("SPXW "&amp;TEXT(N$1,"M/DD/YY")&amp;" C"&amp;$A64,'SPX Raw'!$B:$B,0),13)),0))/100</f>
        <v>0.14255902270000001</v>
      </c>
      <c r="O64">
        <f>(IFERROR(IFERROR(INDEX('SPX Raw'!$A:$N,MATCH("SPX "&amp;TEXT(O$1,"M/DD/YY")&amp;" C"&amp;$A64,'SPX Raw'!$B:$B,0),13),INDEX('SPX Raw'!$A:$N,MATCH("SPXW "&amp;TEXT(O$1,"M/DD/YY")&amp;" C"&amp;$A64,'SPX Raw'!$B:$B,0),13)),0))/100</f>
        <v>0.14501831009999999</v>
      </c>
      <c r="P64">
        <f>(IFERROR(IFERROR(INDEX('SPX Raw'!$A:$N,MATCH("SPX "&amp;TEXT(P$1,"M/DD/YY")&amp;" C"&amp;$A64,'SPX Raw'!$B:$B,0),13),INDEX('SPX Raw'!$A:$N,MATCH("SPXW "&amp;TEXT(P$1,"M/DD/YY")&amp;" C"&amp;$A64,'SPX Raw'!$B:$B,0),13)),0))/100</f>
        <v>0.14658671130000001</v>
      </c>
      <c r="Q64">
        <f>(IFERROR(IFERROR(INDEX('SPX Raw'!$A:$N,MATCH("SPX "&amp;TEXT(Q$1,"M/DD/YY")&amp;" C"&amp;$A64,'SPX Raw'!$B:$B,0),13),INDEX('SPX Raw'!$A:$N,MATCH("SPXW "&amp;TEXT(Q$1,"M/DD/YY")&amp;" C"&amp;$A64,'SPX Raw'!$B:$B,0),13)),0))/100</f>
        <v>0</v>
      </c>
      <c r="R64">
        <f>(IFERROR(IFERROR(INDEX('SPX Raw'!$A:$N,MATCH("SPX "&amp;TEXT(R$1,"M/DD/YY")&amp;" C"&amp;$A64,'SPX Raw'!$B:$B,0),13),INDEX('SPX Raw'!$A:$N,MATCH("SPXW "&amp;TEXT(R$1,"M/DD/YY")&amp;" C"&amp;$A64,'SPX Raw'!$B:$B,0),13)),0))/100</f>
        <v>0</v>
      </c>
      <c r="S64">
        <f>(IFERROR(IFERROR(INDEX('SPX Raw'!$A:$N,MATCH("SPX "&amp;TEXT(S$1,"M/DD/YY")&amp;" C"&amp;$A64,'SPX Raw'!$B:$B,0),13),INDEX('SPX Raw'!$A:$N,MATCH("SPXW "&amp;TEXT(S$1,"M/DD/YY")&amp;" C"&amp;$A64,'SPX Raw'!$B:$B,0),13)),0))/100</f>
        <v>0</v>
      </c>
    </row>
    <row r="65" spans="1:19" x14ac:dyDescent="0.3">
      <c r="A65" s="1">
        <v>4800</v>
      </c>
      <c r="B65">
        <f>(IFERROR(IFERROR(INDEX('SPX Raw'!$A:$N,MATCH("SPX "&amp;TEXT(B$1,"M/DD/YY")&amp;" C"&amp;$A65,'SPX Raw'!$B:$B,0),13),INDEX('SPX Raw'!$A:$N,MATCH("SPXW "&amp;TEXT(B$1,"M/DD/YY")&amp;" C"&amp;$A65,'SPX Raw'!$B:$B,0),13)),0))/100</f>
        <v>0</v>
      </c>
      <c r="C65">
        <f>(IFERROR(IFERROR(INDEX('SPX Raw'!$A:$N,MATCH("SPX "&amp;TEXT(C$1,"M/DD/YY")&amp;" C"&amp;$A65,'SPX Raw'!$B:$B,0),13),INDEX('SPX Raw'!$A:$N,MATCH("SPXW "&amp;TEXT(C$1,"M/DD/YY")&amp;" C"&amp;$A65,'SPX Raw'!$B:$B,0),13)),0))/100</f>
        <v>0</v>
      </c>
      <c r="D65">
        <f>(IFERROR(IFERROR(INDEX('SPX Raw'!$A:$N,MATCH("SPX "&amp;TEXT(D$1,"M/DD/YY")&amp;" C"&amp;$A65,'SPX Raw'!$B:$B,0),13),INDEX('SPX Raw'!$A:$N,MATCH("SPXW "&amp;TEXT(D$1,"M/DD/YY")&amp;" C"&amp;$A65,'SPX Raw'!$B:$B,0),13)),0))/100</f>
        <v>0</v>
      </c>
      <c r="E65">
        <f>(IFERROR(IFERROR(INDEX('SPX Raw'!$A:$N,MATCH("SPX "&amp;TEXT(E$1,"M/DD/YY")&amp;" C"&amp;$A65,'SPX Raw'!$B:$B,0),13),INDEX('SPX Raw'!$A:$N,MATCH("SPXW "&amp;TEXT(E$1,"M/DD/YY")&amp;" C"&amp;$A65,'SPX Raw'!$B:$B,0),13)),0))/100</f>
        <v>0</v>
      </c>
      <c r="F65">
        <f>(IFERROR(IFERROR(INDEX('SPX Raw'!$A:$N,MATCH("SPX "&amp;TEXT(F$1,"M/DD/YY")&amp;" C"&amp;$A65,'SPX Raw'!$B:$B,0),13),INDEX('SPX Raw'!$A:$N,MATCH("SPXW "&amp;TEXT(F$1,"M/DD/YY")&amp;" C"&amp;$A65,'SPX Raw'!$B:$B,0),13)),0))/100</f>
        <v>0</v>
      </c>
      <c r="G65">
        <f>(IFERROR(IFERROR(INDEX('SPX Raw'!$A:$N,MATCH("SPX "&amp;TEXT(G$1,"M/DD/YY")&amp;" C"&amp;$A65,'SPX Raw'!$B:$B,0),13),INDEX('SPX Raw'!$A:$N,MATCH("SPXW "&amp;TEXT(G$1,"M/DD/YY")&amp;" C"&amp;$A65,'SPX Raw'!$B:$B,0),13)),0))/100</f>
        <v>0</v>
      </c>
      <c r="H65">
        <f>(IFERROR(IFERROR(INDEX('SPX Raw'!$A:$N,MATCH("SPX "&amp;TEXT(H$1,"M/DD/YY")&amp;" C"&amp;$A65,'SPX Raw'!$B:$B,0),13),INDEX('SPX Raw'!$A:$N,MATCH("SPXW "&amp;TEXT(H$1,"M/DD/YY")&amp;" C"&amp;$A65,'SPX Raw'!$B:$B,0),13)),0))/100</f>
        <v>0.1175410214</v>
      </c>
      <c r="I65">
        <f>(IFERROR(IFERROR(INDEX('SPX Raw'!$A:$N,MATCH("SPX "&amp;TEXT(I$1,"M/DD/YY")&amp;" C"&amp;$A65,'SPX Raw'!$B:$B,0),13),INDEX('SPX Raw'!$A:$N,MATCH("SPXW "&amp;TEXT(I$1,"M/DD/YY")&amp;" C"&amp;$A65,'SPX Raw'!$B:$B,0),13)),0))/100</f>
        <v>0.12206272630000001</v>
      </c>
      <c r="J65">
        <f>(IFERROR(IFERROR(INDEX('SPX Raw'!$A:$N,MATCH("SPX "&amp;TEXT(J$1,"M/DD/YY")&amp;" C"&amp;$A65,'SPX Raw'!$B:$B,0),13),INDEX('SPX Raw'!$A:$N,MATCH("SPXW "&amp;TEXT(J$1,"M/DD/YY")&amp;" C"&amp;$A65,'SPX Raw'!$B:$B,0),13)),0))/100</f>
        <v>0.125</v>
      </c>
      <c r="K65">
        <f>(IFERROR(IFERROR(INDEX('SPX Raw'!$A:$N,MATCH("SPX "&amp;TEXT(K$1,"M/DD/YY")&amp;" C"&amp;$A65,'SPX Raw'!$B:$B,0),13),INDEX('SPX Raw'!$A:$N,MATCH("SPXW "&amp;TEXT(K$1,"M/DD/YY")&amp;" C"&amp;$A65,'SPX Raw'!$B:$B,0),13)),0))/100</f>
        <v>0.12888854860000001</v>
      </c>
      <c r="L65">
        <f>(IFERROR(IFERROR(INDEX('SPX Raw'!$A:$N,MATCH("SPX "&amp;TEXT(L$1,"M/DD/YY")&amp;" C"&amp;$A65,'SPX Raw'!$B:$B,0),13),INDEX('SPX Raw'!$A:$N,MATCH("SPXW "&amp;TEXT(L$1,"M/DD/YY")&amp;" C"&amp;$A65,'SPX Raw'!$B:$B,0),13)),0))/100</f>
        <v>0.13275952269999999</v>
      </c>
      <c r="M65">
        <f>(IFERROR(IFERROR(INDEX('SPX Raw'!$A:$N,MATCH("SPX "&amp;TEXT(M$1,"M/DD/YY")&amp;" C"&amp;$A65,'SPX Raw'!$B:$B,0),13),INDEX('SPX Raw'!$A:$N,MATCH("SPXW "&amp;TEXT(M$1,"M/DD/YY")&amp;" C"&amp;$A65,'SPX Raw'!$B:$B,0),13)),0))/100</f>
        <v>0.13563006729999999</v>
      </c>
      <c r="N65">
        <f>(IFERROR(IFERROR(INDEX('SPX Raw'!$A:$N,MATCH("SPX "&amp;TEXT(N$1,"M/DD/YY")&amp;" C"&amp;$A65,'SPX Raw'!$B:$B,0),13),INDEX('SPX Raw'!$A:$N,MATCH("SPXW "&amp;TEXT(N$1,"M/DD/YY")&amp;" C"&amp;$A65,'SPX Raw'!$B:$B,0),13)),0))/100</f>
        <v>0.14170017839999999</v>
      </c>
      <c r="O65">
        <f>(IFERROR(IFERROR(INDEX('SPX Raw'!$A:$N,MATCH("SPX "&amp;TEXT(O$1,"M/DD/YY")&amp;" C"&amp;$A65,'SPX Raw'!$B:$B,0),13),INDEX('SPX Raw'!$A:$N,MATCH("SPXW "&amp;TEXT(O$1,"M/DD/YY")&amp;" C"&amp;$A65,'SPX Raw'!$B:$B,0),13)),0))/100</f>
        <v>0.1433152811</v>
      </c>
      <c r="P65">
        <f>(IFERROR(IFERROR(INDEX('SPX Raw'!$A:$N,MATCH("SPX "&amp;TEXT(P$1,"M/DD/YY")&amp;" C"&amp;$A65,'SPX Raw'!$B:$B,0),13),INDEX('SPX Raw'!$A:$N,MATCH("SPXW "&amp;TEXT(P$1,"M/DD/YY")&amp;" C"&amp;$A65,'SPX Raw'!$B:$B,0),13)),0))/100</f>
        <v>0.14493883900000001</v>
      </c>
      <c r="Q65">
        <f>(IFERROR(IFERROR(INDEX('SPX Raw'!$A:$N,MATCH("SPX "&amp;TEXT(Q$1,"M/DD/YY")&amp;" C"&amp;$A65,'SPX Raw'!$B:$B,0),13),INDEX('SPX Raw'!$A:$N,MATCH("SPXW "&amp;TEXT(Q$1,"M/DD/YY")&amp;" C"&amp;$A65,'SPX Raw'!$B:$B,0),13)),0))/100</f>
        <v>0.15539979949999999</v>
      </c>
      <c r="R65">
        <f>(IFERROR(IFERROR(INDEX('SPX Raw'!$A:$N,MATCH("SPX "&amp;TEXT(R$1,"M/DD/YY")&amp;" C"&amp;$A65,'SPX Raw'!$B:$B,0),13),INDEX('SPX Raw'!$A:$N,MATCH("SPXW "&amp;TEXT(R$1,"M/DD/YY")&amp;" C"&amp;$A65,'SPX Raw'!$B:$B,0),13)),0))/100</f>
        <v>0.16337903640000001</v>
      </c>
      <c r="S65">
        <f>(IFERROR(IFERROR(INDEX('SPX Raw'!$A:$N,MATCH("SPX "&amp;TEXT(S$1,"M/DD/YY")&amp;" C"&amp;$A65,'SPX Raw'!$B:$B,0),13),INDEX('SPX Raw'!$A:$N,MATCH("SPXW "&amp;TEXT(S$1,"M/DD/YY")&amp;" C"&amp;$A65,'SPX Raw'!$B:$B,0),13)),0))/100</f>
        <v>0.17433001719999999</v>
      </c>
    </row>
    <row r="66" spans="1:19" x14ac:dyDescent="0.3">
      <c r="A66" s="1">
        <v>4825</v>
      </c>
      <c r="B66">
        <f>(IFERROR(IFERROR(INDEX('SPX Raw'!$A:$N,MATCH("SPX "&amp;TEXT(B$1,"M/DD/YY")&amp;" C"&amp;$A66,'SPX Raw'!$B:$B,0),13),INDEX('SPX Raw'!$A:$N,MATCH("SPXW "&amp;TEXT(B$1,"M/DD/YY")&amp;" C"&amp;$A66,'SPX Raw'!$B:$B,0),13)),0))/100</f>
        <v>0</v>
      </c>
      <c r="C66">
        <f>(IFERROR(IFERROR(INDEX('SPX Raw'!$A:$N,MATCH("SPX "&amp;TEXT(C$1,"M/DD/YY")&amp;" C"&amp;$A66,'SPX Raw'!$B:$B,0),13),INDEX('SPX Raw'!$A:$N,MATCH("SPXW "&amp;TEXT(C$1,"M/DD/YY")&amp;" C"&amp;$A66,'SPX Raw'!$B:$B,0),13)),0))/100</f>
        <v>0</v>
      </c>
      <c r="D66">
        <f>(IFERROR(IFERROR(INDEX('SPX Raw'!$A:$N,MATCH("SPX "&amp;TEXT(D$1,"M/DD/YY")&amp;" C"&amp;$A66,'SPX Raw'!$B:$B,0),13),INDEX('SPX Raw'!$A:$N,MATCH("SPXW "&amp;TEXT(D$1,"M/DD/YY")&amp;" C"&amp;$A66,'SPX Raw'!$B:$B,0),13)),0))/100</f>
        <v>0</v>
      </c>
      <c r="E66">
        <f>(IFERROR(IFERROR(INDEX('SPX Raw'!$A:$N,MATCH("SPX "&amp;TEXT(E$1,"M/DD/YY")&amp;" C"&amp;$A66,'SPX Raw'!$B:$B,0),13),INDEX('SPX Raw'!$A:$N,MATCH("SPXW "&amp;TEXT(E$1,"M/DD/YY")&amp;" C"&amp;$A66,'SPX Raw'!$B:$B,0),13)),0))/100</f>
        <v>0</v>
      </c>
      <c r="F66">
        <f>(IFERROR(IFERROR(INDEX('SPX Raw'!$A:$N,MATCH("SPX "&amp;TEXT(F$1,"M/DD/YY")&amp;" C"&amp;$A66,'SPX Raw'!$B:$B,0),13),INDEX('SPX Raw'!$A:$N,MATCH("SPXW "&amp;TEXT(F$1,"M/DD/YY")&amp;" C"&amp;$A66,'SPX Raw'!$B:$B,0),13)),0))/100</f>
        <v>0</v>
      </c>
      <c r="G66">
        <f>(IFERROR(IFERROR(INDEX('SPX Raw'!$A:$N,MATCH("SPX "&amp;TEXT(G$1,"M/DD/YY")&amp;" C"&amp;$A66,'SPX Raw'!$B:$B,0),13),INDEX('SPX Raw'!$A:$N,MATCH("SPXW "&amp;TEXT(G$1,"M/DD/YY")&amp;" C"&amp;$A66,'SPX Raw'!$B:$B,0),13)),0))/100</f>
        <v>0</v>
      </c>
      <c r="H66">
        <f>(IFERROR(IFERROR(INDEX('SPX Raw'!$A:$N,MATCH("SPX "&amp;TEXT(H$1,"M/DD/YY")&amp;" C"&amp;$A66,'SPX Raw'!$B:$B,0),13),INDEX('SPX Raw'!$A:$N,MATCH("SPXW "&amp;TEXT(H$1,"M/DD/YY")&amp;" C"&amp;$A66,'SPX Raw'!$B:$B,0),13)),0))/100</f>
        <v>0.11591523099999999</v>
      </c>
      <c r="I66">
        <f>(IFERROR(IFERROR(INDEX('SPX Raw'!$A:$N,MATCH("SPX "&amp;TEXT(I$1,"M/DD/YY")&amp;" C"&amp;$A66,'SPX Raw'!$B:$B,0),13),INDEX('SPX Raw'!$A:$N,MATCH("SPXW "&amp;TEXT(I$1,"M/DD/YY")&amp;" C"&amp;$A66,'SPX Raw'!$B:$B,0),13)),0))/100</f>
        <v>0.12025269379999999</v>
      </c>
      <c r="J66">
        <f>(IFERROR(IFERROR(INDEX('SPX Raw'!$A:$N,MATCH("SPX "&amp;TEXT(J$1,"M/DD/YY")&amp;" C"&amp;$A66,'SPX Raw'!$B:$B,0),13),INDEX('SPX Raw'!$A:$N,MATCH("SPXW "&amp;TEXT(J$1,"M/DD/YY")&amp;" C"&amp;$A66,'SPX Raw'!$B:$B,0),13)),0))/100</f>
        <v>0.1236033319</v>
      </c>
      <c r="K66">
        <f>(IFERROR(IFERROR(INDEX('SPX Raw'!$A:$N,MATCH("SPX "&amp;TEXT(K$1,"M/DD/YY")&amp;" C"&amp;$A66,'SPX Raw'!$B:$B,0),13),INDEX('SPX Raw'!$A:$N,MATCH("SPXW "&amp;TEXT(K$1,"M/DD/YY")&amp;" C"&amp;$A66,'SPX Raw'!$B:$B,0),13)),0))/100</f>
        <v>0.12706325239999999</v>
      </c>
      <c r="L66">
        <f>(IFERROR(IFERROR(INDEX('SPX Raw'!$A:$N,MATCH("SPX "&amp;TEXT(L$1,"M/DD/YY")&amp;" C"&amp;$A66,'SPX Raw'!$B:$B,0),13),INDEX('SPX Raw'!$A:$N,MATCH("SPXW "&amp;TEXT(L$1,"M/DD/YY")&amp;" C"&amp;$A66,'SPX Raw'!$B:$B,0),13)),0))/100</f>
        <v>0.1309778003</v>
      </c>
      <c r="M66">
        <f>(IFERROR(IFERROR(INDEX('SPX Raw'!$A:$N,MATCH("SPX "&amp;TEXT(M$1,"M/DD/YY")&amp;" C"&amp;$A66,'SPX Raw'!$B:$B,0),13),INDEX('SPX Raw'!$A:$N,MATCH("SPXW "&amp;TEXT(M$1,"M/DD/YY")&amp;" C"&amp;$A66,'SPX Raw'!$B:$B,0),13)),0))/100</f>
        <v>0.1338040529</v>
      </c>
      <c r="N66">
        <f>(IFERROR(IFERROR(INDEX('SPX Raw'!$A:$N,MATCH("SPX "&amp;TEXT(N$1,"M/DD/YY")&amp;" C"&amp;$A66,'SPX Raw'!$B:$B,0),13),INDEX('SPX Raw'!$A:$N,MATCH("SPXW "&amp;TEXT(N$1,"M/DD/YY")&amp;" C"&amp;$A66,'SPX Raw'!$B:$B,0),13)),0))/100</f>
        <v>0.1389756288</v>
      </c>
      <c r="O66">
        <f>(IFERROR(IFERROR(INDEX('SPX Raw'!$A:$N,MATCH("SPX "&amp;TEXT(O$1,"M/DD/YY")&amp;" C"&amp;$A66,'SPX Raw'!$B:$B,0),13),INDEX('SPX Raw'!$A:$N,MATCH("SPXW "&amp;TEXT(O$1,"M/DD/YY")&amp;" C"&amp;$A66,'SPX Raw'!$B:$B,0),13)),0))/100</f>
        <v>0.14168184009999998</v>
      </c>
      <c r="P66">
        <f>(IFERROR(IFERROR(INDEX('SPX Raw'!$A:$N,MATCH("SPX "&amp;TEXT(P$1,"M/DD/YY")&amp;" C"&amp;$A66,'SPX Raw'!$B:$B,0),13),INDEX('SPX Raw'!$A:$N,MATCH("SPXW "&amp;TEXT(P$1,"M/DD/YY")&amp;" C"&amp;$A66,'SPX Raw'!$B:$B,0),13)),0))/100</f>
        <v>0.14328604479999998</v>
      </c>
      <c r="Q66">
        <f>(IFERROR(IFERROR(INDEX('SPX Raw'!$A:$N,MATCH("SPX "&amp;TEXT(Q$1,"M/DD/YY")&amp;" C"&amp;$A66,'SPX Raw'!$B:$B,0),13),INDEX('SPX Raw'!$A:$N,MATCH("SPXW "&amp;TEXT(Q$1,"M/DD/YY")&amp;" C"&amp;$A66,'SPX Raw'!$B:$B,0),13)),0))/100</f>
        <v>0</v>
      </c>
      <c r="R66">
        <f>(IFERROR(IFERROR(INDEX('SPX Raw'!$A:$N,MATCH("SPX "&amp;TEXT(R$1,"M/DD/YY")&amp;" C"&amp;$A66,'SPX Raw'!$B:$B,0),13),INDEX('SPX Raw'!$A:$N,MATCH("SPXW "&amp;TEXT(R$1,"M/DD/YY")&amp;" C"&amp;$A66,'SPX Raw'!$B:$B,0),13)),0))/100</f>
        <v>0</v>
      </c>
      <c r="S66">
        <f>(IFERROR(IFERROR(INDEX('SPX Raw'!$A:$N,MATCH("SPX "&amp;TEXT(S$1,"M/DD/YY")&amp;" C"&amp;$A66,'SPX Raw'!$B:$B,0),13),INDEX('SPX Raw'!$A:$N,MATCH("SPXW "&amp;TEXT(S$1,"M/DD/YY")&amp;" C"&amp;$A66,'SPX Raw'!$B:$B,0),13)),0))/100</f>
        <v>0</v>
      </c>
    </row>
    <row r="67" spans="1:19" x14ac:dyDescent="0.3">
      <c r="A67" s="1">
        <v>4850</v>
      </c>
      <c r="B67">
        <f>(IFERROR(IFERROR(INDEX('SPX Raw'!$A:$N,MATCH("SPX "&amp;TEXT(B$1,"M/DD/YY")&amp;" C"&amp;$A67,'SPX Raw'!$B:$B,0),13),INDEX('SPX Raw'!$A:$N,MATCH("SPXW "&amp;TEXT(B$1,"M/DD/YY")&amp;" C"&amp;$A67,'SPX Raw'!$B:$B,0),13)),0))/100</f>
        <v>0</v>
      </c>
      <c r="C67">
        <f>(IFERROR(IFERROR(INDEX('SPX Raw'!$A:$N,MATCH("SPX "&amp;TEXT(C$1,"M/DD/YY")&amp;" C"&amp;$A67,'SPX Raw'!$B:$B,0),13),INDEX('SPX Raw'!$A:$N,MATCH("SPXW "&amp;TEXT(C$1,"M/DD/YY")&amp;" C"&amp;$A67,'SPX Raw'!$B:$B,0),13)),0))/100</f>
        <v>0</v>
      </c>
      <c r="D67">
        <f>(IFERROR(IFERROR(INDEX('SPX Raw'!$A:$N,MATCH("SPX "&amp;TEXT(D$1,"M/DD/YY")&amp;" C"&amp;$A67,'SPX Raw'!$B:$B,0),13),INDEX('SPX Raw'!$A:$N,MATCH("SPXW "&amp;TEXT(D$1,"M/DD/YY")&amp;" C"&amp;$A67,'SPX Raw'!$B:$B,0),13)),0))/100</f>
        <v>0</v>
      </c>
      <c r="E67">
        <f>(IFERROR(IFERROR(INDEX('SPX Raw'!$A:$N,MATCH("SPX "&amp;TEXT(E$1,"M/DD/YY")&amp;" C"&amp;$A67,'SPX Raw'!$B:$B,0),13),INDEX('SPX Raw'!$A:$N,MATCH("SPXW "&amp;TEXT(E$1,"M/DD/YY")&amp;" C"&amp;$A67,'SPX Raw'!$B:$B,0),13)),0))/100</f>
        <v>0</v>
      </c>
      <c r="F67">
        <f>(IFERROR(IFERROR(INDEX('SPX Raw'!$A:$N,MATCH("SPX "&amp;TEXT(F$1,"M/DD/YY")&amp;" C"&amp;$A67,'SPX Raw'!$B:$B,0),13),INDEX('SPX Raw'!$A:$N,MATCH("SPXW "&amp;TEXT(F$1,"M/DD/YY")&amp;" C"&amp;$A67,'SPX Raw'!$B:$B,0),13)),0))/100</f>
        <v>0</v>
      </c>
      <c r="G67">
        <f>(IFERROR(IFERROR(INDEX('SPX Raw'!$A:$N,MATCH("SPX "&amp;TEXT(G$1,"M/DD/YY")&amp;" C"&amp;$A67,'SPX Raw'!$B:$B,0),13),INDEX('SPX Raw'!$A:$N,MATCH("SPXW "&amp;TEXT(G$1,"M/DD/YY")&amp;" C"&amp;$A67,'SPX Raw'!$B:$B,0),13)),0))/100</f>
        <v>0</v>
      </c>
      <c r="H67">
        <f>(IFERROR(IFERROR(INDEX('SPX Raw'!$A:$N,MATCH("SPX "&amp;TEXT(H$1,"M/DD/YY")&amp;" C"&amp;$A67,'SPX Raw'!$B:$B,0),13),INDEX('SPX Raw'!$A:$N,MATCH("SPXW "&amp;TEXT(H$1,"M/DD/YY")&amp;" C"&amp;$A67,'SPX Raw'!$B:$B,0),13)),0))/100</f>
        <v>0</v>
      </c>
      <c r="I67">
        <f>(IFERROR(IFERROR(INDEX('SPX Raw'!$A:$N,MATCH("SPX "&amp;TEXT(I$1,"M/DD/YY")&amp;" C"&amp;$A67,'SPX Raw'!$B:$B,0),13),INDEX('SPX Raw'!$A:$N,MATCH("SPXW "&amp;TEXT(I$1,"M/DD/YY")&amp;" C"&amp;$A67,'SPX Raw'!$B:$B,0),13)),0))/100</f>
        <v>0</v>
      </c>
      <c r="J67">
        <f>(IFERROR(IFERROR(INDEX('SPX Raw'!$A:$N,MATCH("SPX "&amp;TEXT(J$1,"M/DD/YY")&amp;" C"&amp;$A67,'SPX Raw'!$B:$B,0),13),INDEX('SPX Raw'!$A:$N,MATCH("SPXW "&amp;TEXT(J$1,"M/DD/YY")&amp;" C"&amp;$A67,'SPX Raw'!$B:$B,0),13)),0))/100</f>
        <v>0</v>
      </c>
      <c r="K67">
        <f>(IFERROR(IFERROR(INDEX('SPX Raw'!$A:$N,MATCH("SPX "&amp;TEXT(K$1,"M/DD/YY")&amp;" C"&amp;$A67,'SPX Raw'!$B:$B,0),13),INDEX('SPX Raw'!$A:$N,MATCH("SPXW "&amp;TEXT(K$1,"M/DD/YY")&amp;" C"&amp;$A67,'SPX Raw'!$B:$B,0),13)),0))/100</f>
        <v>0</v>
      </c>
      <c r="L67">
        <f>(IFERROR(IFERROR(INDEX('SPX Raw'!$A:$N,MATCH("SPX "&amp;TEXT(L$1,"M/DD/YY")&amp;" C"&amp;$A67,'SPX Raw'!$B:$B,0),13),INDEX('SPX Raw'!$A:$N,MATCH("SPXW "&amp;TEXT(L$1,"M/DD/YY")&amp;" C"&amp;$A67,'SPX Raw'!$B:$B,0),13)),0))/100</f>
        <v>0</v>
      </c>
      <c r="M67">
        <f>(IFERROR(IFERROR(INDEX('SPX Raw'!$A:$N,MATCH("SPX "&amp;TEXT(M$1,"M/DD/YY")&amp;" C"&amp;$A67,'SPX Raw'!$B:$B,0),13),INDEX('SPX Raw'!$A:$N,MATCH("SPXW "&amp;TEXT(M$1,"M/DD/YY")&amp;" C"&amp;$A67,'SPX Raw'!$B:$B,0),13)),0))/100</f>
        <v>0</v>
      </c>
      <c r="N67">
        <f>(IFERROR(IFERROR(INDEX('SPX Raw'!$A:$N,MATCH("SPX "&amp;TEXT(N$1,"M/DD/YY")&amp;" C"&amp;$A67,'SPX Raw'!$B:$B,0),13),INDEX('SPX Raw'!$A:$N,MATCH("SPXW "&amp;TEXT(N$1,"M/DD/YY")&amp;" C"&amp;$A67,'SPX Raw'!$B:$B,0),13)),0))/100</f>
        <v>0</v>
      </c>
      <c r="O67">
        <f>(IFERROR(IFERROR(INDEX('SPX Raw'!$A:$N,MATCH("SPX "&amp;TEXT(O$1,"M/DD/YY")&amp;" C"&amp;$A67,'SPX Raw'!$B:$B,0),13),INDEX('SPX Raw'!$A:$N,MATCH("SPXW "&amp;TEXT(O$1,"M/DD/YY")&amp;" C"&amp;$A67,'SPX Raw'!$B:$B,0),13)),0))/100</f>
        <v>0</v>
      </c>
      <c r="P67">
        <f>(IFERROR(IFERROR(INDEX('SPX Raw'!$A:$N,MATCH("SPX "&amp;TEXT(P$1,"M/DD/YY")&amp;" C"&amp;$A67,'SPX Raw'!$B:$B,0),13),INDEX('SPX Raw'!$A:$N,MATCH("SPXW "&amp;TEXT(P$1,"M/DD/YY")&amp;" C"&amp;$A67,'SPX Raw'!$B:$B,0),13)),0))/100</f>
        <v>0</v>
      </c>
      <c r="Q67">
        <f>(IFERROR(IFERROR(INDEX('SPX Raw'!$A:$N,MATCH("SPX "&amp;TEXT(Q$1,"M/DD/YY")&amp;" C"&amp;$A67,'SPX Raw'!$B:$B,0),13),INDEX('SPX Raw'!$A:$N,MATCH("SPXW "&amp;TEXT(Q$1,"M/DD/YY")&amp;" C"&amp;$A67,'SPX Raw'!$B:$B,0),13)),0))/100</f>
        <v>0.1525530638</v>
      </c>
      <c r="R67">
        <f>(IFERROR(IFERROR(INDEX('SPX Raw'!$A:$N,MATCH("SPX "&amp;TEXT(R$1,"M/DD/YY")&amp;" C"&amp;$A67,'SPX Raw'!$B:$B,0),13),INDEX('SPX Raw'!$A:$N,MATCH("SPXW "&amp;TEXT(R$1,"M/DD/YY")&amp;" C"&amp;$A67,'SPX Raw'!$B:$B,0),13)),0))/100</f>
        <v>0</v>
      </c>
      <c r="S67">
        <f>(IFERROR(IFERROR(INDEX('SPX Raw'!$A:$N,MATCH("SPX "&amp;TEXT(S$1,"M/DD/YY")&amp;" C"&amp;$A67,'SPX Raw'!$B:$B,0),13),INDEX('SPX Raw'!$A:$N,MATCH("SPXW "&amp;TEXT(S$1,"M/DD/YY")&amp;" C"&amp;$A67,'SPX Raw'!$B:$B,0),13)),0))/100</f>
        <v>0</v>
      </c>
    </row>
    <row r="68" spans="1:19" x14ac:dyDescent="0.3">
      <c r="A68" s="1">
        <v>4900</v>
      </c>
      <c r="B68">
        <f>(IFERROR(IFERROR(INDEX('SPX Raw'!$A:$N,MATCH("SPX "&amp;TEXT(B$1,"M/DD/YY")&amp;" C"&amp;$A68,'SPX Raw'!$B:$B,0),13),INDEX('SPX Raw'!$A:$N,MATCH("SPXW "&amp;TEXT(B$1,"M/DD/YY")&amp;" C"&amp;$A68,'SPX Raw'!$B:$B,0),13)),0))/100</f>
        <v>0</v>
      </c>
      <c r="C68">
        <f>(IFERROR(IFERROR(INDEX('SPX Raw'!$A:$N,MATCH("SPX "&amp;TEXT(C$1,"M/DD/YY")&amp;" C"&amp;$A68,'SPX Raw'!$B:$B,0),13),INDEX('SPX Raw'!$A:$N,MATCH("SPXW "&amp;TEXT(C$1,"M/DD/YY")&amp;" C"&amp;$A68,'SPX Raw'!$B:$B,0),13)),0))/100</f>
        <v>0</v>
      </c>
      <c r="D68">
        <f>(IFERROR(IFERROR(INDEX('SPX Raw'!$A:$N,MATCH("SPX "&amp;TEXT(D$1,"M/DD/YY")&amp;" C"&amp;$A68,'SPX Raw'!$B:$B,0),13),INDEX('SPX Raw'!$A:$N,MATCH("SPXW "&amp;TEXT(D$1,"M/DD/YY")&amp;" C"&amp;$A68,'SPX Raw'!$B:$B,0),13)),0))/100</f>
        <v>0</v>
      </c>
      <c r="E68">
        <f>(IFERROR(IFERROR(INDEX('SPX Raw'!$A:$N,MATCH("SPX "&amp;TEXT(E$1,"M/DD/YY")&amp;" C"&amp;$A68,'SPX Raw'!$B:$B,0),13),INDEX('SPX Raw'!$A:$N,MATCH("SPXW "&amp;TEXT(E$1,"M/DD/YY")&amp;" C"&amp;$A68,'SPX Raw'!$B:$B,0),13)),0))/100</f>
        <v>0</v>
      </c>
      <c r="F68">
        <f>(IFERROR(IFERROR(INDEX('SPX Raw'!$A:$N,MATCH("SPX "&amp;TEXT(F$1,"M/DD/YY")&amp;" C"&amp;$A68,'SPX Raw'!$B:$B,0),13),INDEX('SPX Raw'!$A:$N,MATCH("SPXW "&amp;TEXT(F$1,"M/DD/YY")&amp;" C"&amp;$A68,'SPX Raw'!$B:$B,0),13)),0))/100</f>
        <v>0</v>
      </c>
      <c r="G68">
        <f>(IFERROR(IFERROR(INDEX('SPX Raw'!$A:$N,MATCH("SPX "&amp;TEXT(G$1,"M/DD/YY")&amp;" C"&amp;$A68,'SPX Raw'!$B:$B,0),13),INDEX('SPX Raw'!$A:$N,MATCH("SPXW "&amp;TEXT(G$1,"M/DD/YY")&amp;" C"&amp;$A68,'SPX Raw'!$B:$B,0),13)),0))/100</f>
        <v>0</v>
      </c>
      <c r="H68">
        <f>(IFERROR(IFERROR(INDEX('SPX Raw'!$A:$N,MATCH("SPX "&amp;TEXT(H$1,"M/DD/YY")&amp;" C"&amp;$A68,'SPX Raw'!$B:$B,0),13),INDEX('SPX Raw'!$A:$N,MATCH("SPXW "&amp;TEXT(H$1,"M/DD/YY")&amp;" C"&amp;$A68,'SPX Raw'!$B:$B,0),13)),0))/100</f>
        <v>0</v>
      </c>
      <c r="I68">
        <f>(IFERROR(IFERROR(INDEX('SPX Raw'!$A:$N,MATCH("SPX "&amp;TEXT(I$1,"M/DD/YY")&amp;" C"&amp;$A68,'SPX Raw'!$B:$B,0),13),INDEX('SPX Raw'!$A:$N,MATCH("SPXW "&amp;TEXT(I$1,"M/DD/YY")&amp;" C"&amp;$A68,'SPX Raw'!$B:$B,0),13)),0))/100</f>
        <v>0</v>
      </c>
      <c r="J68">
        <f>(IFERROR(IFERROR(INDEX('SPX Raw'!$A:$N,MATCH("SPX "&amp;TEXT(J$1,"M/DD/YY")&amp;" C"&amp;$A68,'SPX Raw'!$B:$B,0),13),INDEX('SPX Raw'!$A:$N,MATCH("SPXW "&amp;TEXT(J$1,"M/DD/YY")&amp;" C"&amp;$A68,'SPX Raw'!$B:$B,0),13)),0))/100</f>
        <v>0</v>
      </c>
      <c r="K68">
        <f>(IFERROR(IFERROR(INDEX('SPX Raw'!$A:$N,MATCH("SPX "&amp;TEXT(K$1,"M/DD/YY")&amp;" C"&amp;$A68,'SPX Raw'!$B:$B,0),13),INDEX('SPX Raw'!$A:$N,MATCH("SPXW "&amp;TEXT(K$1,"M/DD/YY")&amp;" C"&amp;$A68,'SPX Raw'!$B:$B,0),13)),0))/100</f>
        <v>0</v>
      </c>
      <c r="L68">
        <f>(IFERROR(IFERROR(INDEX('SPX Raw'!$A:$N,MATCH("SPX "&amp;TEXT(L$1,"M/DD/YY")&amp;" C"&amp;$A68,'SPX Raw'!$B:$B,0),13),INDEX('SPX Raw'!$A:$N,MATCH("SPXW "&amp;TEXT(L$1,"M/DD/YY")&amp;" C"&amp;$A68,'SPX Raw'!$B:$B,0),13)),0))/100</f>
        <v>0</v>
      </c>
      <c r="M68">
        <f>(IFERROR(IFERROR(INDEX('SPX Raw'!$A:$N,MATCH("SPX "&amp;TEXT(M$1,"M/DD/YY")&amp;" C"&amp;$A68,'SPX Raw'!$B:$B,0),13),INDEX('SPX Raw'!$A:$N,MATCH("SPXW "&amp;TEXT(M$1,"M/DD/YY")&amp;" C"&amp;$A68,'SPX Raw'!$B:$B,0),13)),0))/100</f>
        <v>0</v>
      </c>
      <c r="N68">
        <f>(IFERROR(IFERROR(INDEX('SPX Raw'!$A:$N,MATCH("SPX "&amp;TEXT(N$1,"M/DD/YY")&amp;" C"&amp;$A68,'SPX Raw'!$B:$B,0),13),INDEX('SPX Raw'!$A:$N,MATCH("SPXW "&amp;TEXT(N$1,"M/DD/YY")&amp;" C"&amp;$A68,'SPX Raw'!$B:$B,0),13)),0))/100</f>
        <v>0</v>
      </c>
      <c r="O68">
        <f>(IFERROR(IFERROR(INDEX('SPX Raw'!$A:$N,MATCH("SPX "&amp;TEXT(O$1,"M/DD/YY")&amp;" C"&amp;$A68,'SPX Raw'!$B:$B,0),13),INDEX('SPX Raw'!$A:$N,MATCH("SPXW "&amp;TEXT(O$1,"M/DD/YY")&amp;" C"&amp;$A68,'SPX Raw'!$B:$B,0),13)),0))/100</f>
        <v>0</v>
      </c>
      <c r="P68">
        <f>(IFERROR(IFERROR(INDEX('SPX Raw'!$A:$N,MATCH("SPX "&amp;TEXT(P$1,"M/DD/YY")&amp;" C"&amp;$A68,'SPX Raw'!$B:$B,0),13),INDEX('SPX Raw'!$A:$N,MATCH("SPXW "&amp;TEXT(P$1,"M/DD/YY")&amp;" C"&amp;$A68,'SPX Raw'!$B:$B,0),13)),0))/100</f>
        <v>0</v>
      </c>
      <c r="Q68">
        <f>(IFERROR(IFERROR(INDEX('SPX Raw'!$A:$N,MATCH("SPX "&amp;TEXT(Q$1,"M/DD/YY")&amp;" C"&amp;$A68,'SPX Raw'!$B:$B,0),13),INDEX('SPX Raw'!$A:$N,MATCH("SPXW "&amp;TEXT(Q$1,"M/DD/YY")&amp;" C"&amp;$A68,'SPX Raw'!$B:$B,0),13)),0))/100</f>
        <v>0.14697661619999999</v>
      </c>
      <c r="R68">
        <f>(IFERROR(IFERROR(INDEX('SPX Raw'!$A:$N,MATCH("SPX "&amp;TEXT(R$1,"M/DD/YY")&amp;" C"&amp;$A68,'SPX Raw'!$B:$B,0),13),INDEX('SPX Raw'!$A:$N,MATCH("SPXW "&amp;TEXT(R$1,"M/DD/YY")&amp;" C"&amp;$A68,'SPX Raw'!$B:$B,0),13)),0))/100</f>
        <v>0.1585511409</v>
      </c>
      <c r="S68">
        <f>(IFERROR(IFERROR(INDEX('SPX Raw'!$A:$N,MATCH("SPX "&amp;TEXT(S$1,"M/DD/YY")&amp;" C"&amp;$A68,'SPX Raw'!$B:$B,0),13),INDEX('SPX Raw'!$A:$N,MATCH("SPXW "&amp;TEXT(S$1,"M/DD/YY")&amp;" C"&amp;$A68,'SPX Raw'!$B:$B,0),13)),0))/100</f>
        <v>0.1705225081</v>
      </c>
    </row>
    <row r="69" spans="1:19" x14ac:dyDescent="0.3">
      <c r="A69" s="1">
        <v>4950</v>
      </c>
      <c r="B69">
        <f>(IFERROR(IFERROR(INDEX('SPX Raw'!$A:$N,MATCH("SPX "&amp;TEXT(B$1,"M/DD/YY")&amp;" C"&amp;$A69,'SPX Raw'!$B:$B,0),13),INDEX('SPX Raw'!$A:$N,MATCH("SPXW "&amp;TEXT(B$1,"M/DD/YY")&amp;" C"&amp;$A69,'SPX Raw'!$B:$B,0),13)),0))/100</f>
        <v>0</v>
      </c>
      <c r="C69">
        <f>(IFERROR(IFERROR(INDEX('SPX Raw'!$A:$N,MATCH("SPX "&amp;TEXT(C$1,"M/DD/YY")&amp;" C"&amp;$A69,'SPX Raw'!$B:$B,0),13),INDEX('SPX Raw'!$A:$N,MATCH("SPXW "&amp;TEXT(C$1,"M/DD/YY")&amp;" C"&amp;$A69,'SPX Raw'!$B:$B,0),13)),0))/100</f>
        <v>0</v>
      </c>
      <c r="D69">
        <f>(IFERROR(IFERROR(INDEX('SPX Raw'!$A:$N,MATCH("SPX "&amp;TEXT(D$1,"M/DD/YY")&amp;" C"&amp;$A69,'SPX Raw'!$B:$B,0),13),INDEX('SPX Raw'!$A:$N,MATCH("SPXW "&amp;TEXT(D$1,"M/DD/YY")&amp;" C"&amp;$A69,'SPX Raw'!$B:$B,0),13)),0))/100</f>
        <v>0</v>
      </c>
      <c r="E69">
        <f>(IFERROR(IFERROR(INDEX('SPX Raw'!$A:$N,MATCH("SPX "&amp;TEXT(E$1,"M/DD/YY")&amp;" C"&amp;$A69,'SPX Raw'!$B:$B,0),13),INDEX('SPX Raw'!$A:$N,MATCH("SPXW "&amp;TEXT(E$1,"M/DD/YY")&amp;" C"&amp;$A69,'SPX Raw'!$B:$B,0),13)),0))/100</f>
        <v>0</v>
      </c>
      <c r="F69">
        <f>(IFERROR(IFERROR(INDEX('SPX Raw'!$A:$N,MATCH("SPX "&amp;TEXT(F$1,"M/DD/YY")&amp;" C"&amp;$A69,'SPX Raw'!$B:$B,0),13),INDEX('SPX Raw'!$A:$N,MATCH("SPXW "&amp;TEXT(F$1,"M/DD/YY")&amp;" C"&amp;$A69,'SPX Raw'!$B:$B,0),13)),0))/100</f>
        <v>0</v>
      </c>
      <c r="G69">
        <f>(IFERROR(IFERROR(INDEX('SPX Raw'!$A:$N,MATCH("SPX "&amp;TEXT(G$1,"M/DD/YY")&amp;" C"&amp;$A69,'SPX Raw'!$B:$B,0),13),INDEX('SPX Raw'!$A:$N,MATCH("SPXW "&amp;TEXT(G$1,"M/DD/YY")&amp;" C"&amp;$A69,'SPX Raw'!$B:$B,0),13)),0))/100</f>
        <v>0</v>
      </c>
      <c r="H69">
        <f>(IFERROR(IFERROR(INDEX('SPX Raw'!$A:$N,MATCH("SPX "&amp;TEXT(H$1,"M/DD/YY")&amp;" C"&amp;$A69,'SPX Raw'!$B:$B,0),13),INDEX('SPX Raw'!$A:$N,MATCH("SPXW "&amp;TEXT(H$1,"M/DD/YY")&amp;" C"&amp;$A69,'SPX Raw'!$B:$B,0),13)),0))/100</f>
        <v>0</v>
      </c>
      <c r="I69">
        <f>(IFERROR(IFERROR(INDEX('SPX Raw'!$A:$N,MATCH("SPX "&amp;TEXT(I$1,"M/DD/YY")&amp;" C"&amp;$A69,'SPX Raw'!$B:$B,0),13),INDEX('SPX Raw'!$A:$N,MATCH("SPXW "&amp;TEXT(I$1,"M/DD/YY")&amp;" C"&amp;$A69,'SPX Raw'!$B:$B,0),13)),0))/100</f>
        <v>0</v>
      </c>
      <c r="J69">
        <f>(IFERROR(IFERROR(INDEX('SPX Raw'!$A:$N,MATCH("SPX "&amp;TEXT(J$1,"M/DD/YY")&amp;" C"&amp;$A69,'SPX Raw'!$B:$B,0),13),INDEX('SPX Raw'!$A:$N,MATCH("SPXW "&amp;TEXT(J$1,"M/DD/YY")&amp;" C"&amp;$A69,'SPX Raw'!$B:$B,0),13)),0))/100</f>
        <v>0</v>
      </c>
      <c r="K69">
        <f>(IFERROR(IFERROR(INDEX('SPX Raw'!$A:$N,MATCH("SPX "&amp;TEXT(K$1,"M/DD/YY")&amp;" C"&amp;$A69,'SPX Raw'!$B:$B,0),13),INDEX('SPX Raw'!$A:$N,MATCH("SPXW "&amp;TEXT(K$1,"M/DD/YY")&amp;" C"&amp;$A69,'SPX Raw'!$B:$B,0),13)),0))/100</f>
        <v>0</v>
      </c>
      <c r="L69">
        <f>(IFERROR(IFERROR(INDEX('SPX Raw'!$A:$N,MATCH("SPX "&amp;TEXT(L$1,"M/DD/YY")&amp;" C"&amp;$A69,'SPX Raw'!$B:$B,0),13),INDEX('SPX Raw'!$A:$N,MATCH("SPXW "&amp;TEXT(L$1,"M/DD/YY")&amp;" C"&amp;$A69,'SPX Raw'!$B:$B,0),13)),0))/100</f>
        <v>0</v>
      </c>
      <c r="M69">
        <f>(IFERROR(IFERROR(INDEX('SPX Raw'!$A:$N,MATCH("SPX "&amp;TEXT(M$1,"M/DD/YY")&amp;" C"&amp;$A69,'SPX Raw'!$B:$B,0),13),INDEX('SPX Raw'!$A:$N,MATCH("SPXW "&amp;TEXT(M$1,"M/DD/YY")&amp;" C"&amp;$A69,'SPX Raw'!$B:$B,0),13)),0))/100</f>
        <v>0</v>
      </c>
      <c r="N69">
        <f>(IFERROR(IFERROR(INDEX('SPX Raw'!$A:$N,MATCH("SPX "&amp;TEXT(N$1,"M/DD/YY")&amp;" C"&amp;$A69,'SPX Raw'!$B:$B,0),13),INDEX('SPX Raw'!$A:$N,MATCH("SPXW "&amp;TEXT(N$1,"M/DD/YY")&amp;" C"&amp;$A69,'SPX Raw'!$B:$B,0),13)),0))/100</f>
        <v>0</v>
      </c>
      <c r="O69">
        <f>(IFERROR(IFERROR(INDEX('SPX Raw'!$A:$N,MATCH("SPX "&amp;TEXT(O$1,"M/DD/YY")&amp;" C"&amp;$A69,'SPX Raw'!$B:$B,0),13),INDEX('SPX Raw'!$A:$N,MATCH("SPXW "&amp;TEXT(O$1,"M/DD/YY")&amp;" C"&amp;$A69,'SPX Raw'!$B:$B,0),13)),0))/100</f>
        <v>0</v>
      </c>
      <c r="P69">
        <f>(IFERROR(IFERROR(INDEX('SPX Raw'!$A:$N,MATCH("SPX "&amp;TEXT(P$1,"M/DD/YY")&amp;" C"&amp;$A69,'SPX Raw'!$B:$B,0),13),INDEX('SPX Raw'!$A:$N,MATCH("SPXW "&amp;TEXT(P$1,"M/DD/YY")&amp;" C"&amp;$A69,'SPX Raw'!$B:$B,0),13)),0))/100</f>
        <v>0</v>
      </c>
      <c r="Q69">
        <f>(IFERROR(IFERROR(INDEX('SPX Raw'!$A:$N,MATCH("SPX "&amp;TEXT(Q$1,"M/DD/YY")&amp;" C"&amp;$A69,'SPX Raw'!$B:$B,0),13),INDEX('SPX Raw'!$A:$N,MATCH("SPXW "&amp;TEXT(Q$1,"M/DD/YY")&amp;" C"&amp;$A69,'SPX Raw'!$B:$B,0),13)),0))/100</f>
        <v>0.14705266849999998</v>
      </c>
      <c r="R69">
        <f>(IFERROR(IFERROR(INDEX('SPX Raw'!$A:$N,MATCH("SPX "&amp;TEXT(R$1,"M/DD/YY")&amp;" C"&amp;$A69,'SPX Raw'!$B:$B,0),13),INDEX('SPX Raw'!$A:$N,MATCH("SPXW "&amp;TEXT(R$1,"M/DD/YY")&amp;" C"&amp;$A69,'SPX Raw'!$B:$B,0),13)),0))/100</f>
        <v>0</v>
      </c>
      <c r="S69">
        <f>(IFERROR(IFERROR(INDEX('SPX Raw'!$A:$N,MATCH("SPX "&amp;TEXT(S$1,"M/DD/YY")&amp;" C"&amp;$A69,'SPX Raw'!$B:$B,0),13),INDEX('SPX Raw'!$A:$N,MATCH("SPXW "&amp;TEXT(S$1,"M/DD/YY")&amp;" C"&amp;$A69,'SPX Raw'!$B:$B,0),13)),0))/100</f>
        <v>0</v>
      </c>
    </row>
    <row r="70" spans="1:19" x14ac:dyDescent="0.3">
      <c r="A70" s="1">
        <v>5000</v>
      </c>
      <c r="B70">
        <f>(IFERROR(IFERROR(INDEX('SPX Raw'!$A:$N,MATCH("SPX "&amp;TEXT(B$1,"M/DD/YY")&amp;" C"&amp;$A70,'SPX Raw'!$B:$B,0),13),INDEX('SPX Raw'!$A:$N,MATCH("SPXW "&amp;TEXT(B$1,"M/DD/YY")&amp;" C"&amp;$A70,'SPX Raw'!$B:$B,0),13)),0))/100</f>
        <v>0</v>
      </c>
      <c r="C70">
        <f>(IFERROR(IFERROR(INDEX('SPX Raw'!$A:$N,MATCH("SPX "&amp;TEXT(C$1,"M/DD/YY")&amp;" C"&amp;$A70,'SPX Raw'!$B:$B,0),13),INDEX('SPX Raw'!$A:$N,MATCH("SPXW "&amp;TEXT(C$1,"M/DD/YY")&amp;" C"&amp;$A70,'SPX Raw'!$B:$B,0),13)),0))/100</f>
        <v>0</v>
      </c>
      <c r="D70">
        <f>(IFERROR(IFERROR(INDEX('SPX Raw'!$A:$N,MATCH("SPX "&amp;TEXT(D$1,"M/DD/YY")&amp;" C"&amp;$A70,'SPX Raw'!$B:$B,0),13),INDEX('SPX Raw'!$A:$N,MATCH("SPXW "&amp;TEXT(D$1,"M/DD/YY")&amp;" C"&amp;$A70,'SPX Raw'!$B:$B,0),13)),0))/100</f>
        <v>0</v>
      </c>
      <c r="E70">
        <f>(IFERROR(IFERROR(INDEX('SPX Raw'!$A:$N,MATCH("SPX "&amp;TEXT(E$1,"M/DD/YY")&amp;" C"&amp;$A70,'SPX Raw'!$B:$B,0),13),INDEX('SPX Raw'!$A:$N,MATCH("SPXW "&amp;TEXT(E$1,"M/DD/YY")&amp;" C"&amp;$A70,'SPX Raw'!$B:$B,0),13)),0))/100</f>
        <v>0</v>
      </c>
      <c r="F70">
        <f>(IFERROR(IFERROR(INDEX('SPX Raw'!$A:$N,MATCH("SPX "&amp;TEXT(F$1,"M/DD/YY")&amp;" C"&amp;$A70,'SPX Raw'!$B:$B,0),13),INDEX('SPX Raw'!$A:$N,MATCH("SPXW "&amp;TEXT(F$1,"M/DD/YY")&amp;" C"&amp;$A70,'SPX Raw'!$B:$B,0),13)),0))/100</f>
        <v>0</v>
      </c>
      <c r="G70">
        <f>(IFERROR(IFERROR(INDEX('SPX Raw'!$A:$N,MATCH("SPX "&amp;TEXT(G$1,"M/DD/YY")&amp;" C"&amp;$A70,'SPX Raw'!$B:$B,0),13),INDEX('SPX Raw'!$A:$N,MATCH("SPXW "&amp;TEXT(G$1,"M/DD/YY")&amp;" C"&amp;$A70,'SPX Raw'!$B:$B,0),13)),0))/100</f>
        <v>0</v>
      </c>
      <c r="H70">
        <f>(IFERROR(IFERROR(INDEX('SPX Raw'!$A:$N,MATCH("SPX "&amp;TEXT(H$1,"M/DD/YY")&amp;" C"&amp;$A70,'SPX Raw'!$B:$B,0),13),INDEX('SPX Raw'!$A:$N,MATCH("SPXW "&amp;TEXT(H$1,"M/DD/YY")&amp;" C"&amp;$A70,'SPX Raw'!$B:$B,0),13)),0))/100</f>
        <v>0</v>
      </c>
      <c r="I70">
        <f>(IFERROR(IFERROR(INDEX('SPX Raw'!$A:$N,MATCH("SPX "&amp;TEXT(I$1,"M/DD/YY")&amp;" C"&amp;$A70,'SPX Raw'!$B:$B,0),13),INDEX('SPX Raw'!$A:$N,MATCH("SPXW "&amp;TEXT(I$1,"M/DD/YY")&amp;" C"&amp;$A70,'SPX Raw'!$B:$B,0),13)),0))/100</f>
        <v>0</v>
      </c>
      <c r="J70">
        <f>(IFERROR(IFERROR(INDEX('SPX Raw'!$A:$N,MATCH("SPX "&amp;TEXT(J$1,"M/DD/YY")&amp;" C"&amp;$A70,'SPX Raw'!$B:$B,0),13),INDEX('SPX Raw'!$A:$N,MATCH("SPXW "&amp;TEXT(J$1,"M/DD/YY")&amp;" C"&amp;$A70,'SPX Raw'!$B:$B,0),13)),0))/100</f>
        <v>0</v>
      </c>
      <c r="K70">
        <f>(IFERROR(IFERROR(INDEX('SPX Raw'!$A:$N,MATCH("SPX "&amp;TEXT(K$1,"M/DD/YY")&amp;" C"&amp;$A70,'SPX Raw'!$B:$B,0),13),INDEX('SPX Raw'!$A:$N,MATCH("SPXW "&amp;TEXT(K$1,"M/DD/YY")&amp;" C"&amp;$A70,'SPX Raw'!$B:$B,0),13)),0))/100</f>
        <v>0</v>
      </c>
      <c r="L70">
        <f>(IFERROR(IFERROR(INDEX('SPX Raw'!$A:$N,MATCH("SPX "&amp;TEXT(L$1,"M/DD/YY")&amp;" C"&amp;$A70,'SPX Raw'!$B:$B,0),13),INDEX('SPX Raw'!$A:$N,MATCH("SPXW "&amp;TEXT(L$1,"M/DD/YY")&amp;" C"&amp;$A70,'SPX Raw'!$B:$B,0),13)),0))/100</f>
        <v>0</v>
      </c>
      <c r="M70">
        <f>(IFERROR(IFERROR(INDEX('SPX Raw'!$A:$N,MATCH("SPX "&amp;TEXT(M$1,"M/DD/YY")&amp;" C"&amp;$A70,'SPX Raw'!$B:$B,0),13),INDEX('SPX Raw'!$A:$N,MATCH("SPXW "&amp;TEXT(M$1,"M/DD/YY")&amp;" C"&amp;$A70,'SPX Raw'!$B:$B,0),13)),0))/100</f>
        <v>0</v>
      </c>
      <c r="N70">
        <f>(IFERROR(IFERROR(INDEX('SPX Raw'!$A:$N,MATCH("SPX "&amp;TEXT(N$1,"M/DD/YY")&amp;" C"&amp;$A70,'SPX Raw'!$B:$B,0),13),INDEX('SPX Raw'!$A:$N,MATCH("SPXW "&amp;TEXT(N$1,"M/DD/YY")&amp;" C"&amp;$A70,'SPX Raw'!$B:$B,0),13)),0))/100</f>
        <v>0</v>
      </c>
      <c r="O70">
        <f>(IFERROR(IFERROR(INDEX('SPX Raw'!$A:$N,MATCH("SPX "&amp;TEXT(O$1,"M/DD/YY")&amp;" C"&amp;$A70,'SPX Raw'!$B:$B,0),13),INDEX('SPX Raw'!$A:$N,MATCH("SPXW "&amp;TEXT(O$1,"M/DD/YY")&amp;" C"&amp;$A70,'SPX Raw'!$B:$B,0),13)),0))/100</f>
        <v>0</v>
      </c>
      <c r="P70">
        <f>(IFERROR(IFERROR(INDEX('SPX Raw'!$A:$N,MATCH("SPX "&amp;TEXT(P$1,"M/DD/YY")&amp;" C"&amp;$A70,'SPX Raw'!$B:$B,0),13),INDEX('SPX Raw'!$A:$N,MATCH("SPXW "&amp;TEXT(P$1,"M/DD/YY")&amp;" C"&amp;$A70,'SPX Raw'!$B:$B,0),13)),0))/100</f>
        <v>0</v>
      </c>
      <c r="Q70">
        <f>(IFERROR(IFERROR(INDEX('SPX Raw'!$A:$N,MATCH("SPX "&amp;TEXT(Q$1,"M/DD/YY")&amp;" C"&amp;$A70,'SPX Raw'!$B:$B,0),13),INDEX('SPX Raw'!$A:$N,MATCH("SPXW "&amp;TEXT(Q$1,"M/DD/YY")&amp;" C"&amp;$A70,'SPX Raw'!$B:$B,0),13)),0))/100</f>
        <v>0.14430737329999999</v>
      </c>
      <c r="R70">
        <f>(IFERROR(IFERROR(INDEX('SPX Raw'!$A:$N,MATCH("SPX "&amp;TEXT(R$1,"M/DD/YY")&amp;" C"&amp;$A70,'SPX Raw'!$B:$B,0),13),INDEX('SPX Raw'!$A:$N,MATCH("SPXW "&amp;TEXT(R$1,"M/DD/YY")&amp;" C"&amp;$A70,'SPX Raw'!$B:$B,0),13)),0))/100</f>
        <v>0.1537142661</v>
      </c>
      <c r="S70">
        <f>(IFERROR(IFERROR(INDEX('SPX Raw'!$A:$N,MATCH("SPX "&amp;TEXT(S$1,"M/DD/YY")&amp;" C"&amp;$A70,'SPX Raw'!$B:$B,0),13),INDEX('SPX Raw'!$A:$N,MATCH("SPXW "&amp;TEXT(S$1,"M/DD/YY")&amp;" C"&amp;$A70,'SPX Raw'!$B:$B,0),13)),0))/100</f>
        <v>0.1667362412</v>
      </c>
    </row>
    <row r="71" spans="1:19" x14ac:dyDescent="0.3">
      <c r="A71" s="1">
        <v>5050</v>
      </c>
      <c r="B71">
        <f>(IFERROR(IFERROR(INDEX('SPX Raw'!$A:$N,MATCH("SPX "&amp;TEXT(B$1,"M/DD/YY")&amp;" C"&amp;$A71,'SPX Raw'!$B:$B,0),13),INDEX('SPX Raw'!$A:$N,MATCH("SPXW "&amp;TEXT(B$1,"M/DD/YY")&amp;" C"&amp;$A71,'SPX Raw'!$B:$B,0),13)),0))/100</f>
        <v>0</v>
      </c>
      <c r="C71">
        <f>(IFERROR(IFERROR(INDEX('SPX Raw'!$A:$N,MATCH("SPX "&amp;TEXT(C$1,"M/DD/YY")&amp;" C"&amp;$A71,'SPX Raw'!$B:$B,0),13),INDEX('SPX Raw'!$A:$N,MATCH("SPXW "&amp;TEXT(C$1,"M/DD/YY")&amp;" C"&amp;$A71,'SPX Raw'!$B:$B,0),13)),0))/100</f>
        <v>0</v>
      </c>
      <c r="D71">
        <f>(IFERROR(IFERROR(INDEX('SPX Raw'!$A:$N,MATCH("SPX "&amp;TEXT(D$1,"M/DD/YY")&amp;" C"&amp;$A71,'SPX Raw'!$B:$B,0),13),INDEX('SPX Raw'!$A:$N,MATCH("SPXW "&amp;TEXT(D$1,"M/DD/YY")&amp;" C"&amp;$A71,'SPX Raw'!$B:$B,0),13)),0))/100</f>
        <v>0</v>
      </c>
      <c r="E71">
        <f>(IFERROR(IFERROR(INDEX('SPX Raw'!$A:$N,MATCH("SPX "&amp;TEXT(E$1,"M/DD/YY")&amp;" C"&amp;$A71,'SPX Raw'!$B:$B,0),13),INDEX('SPX Raw'!$A:$N,MATCH("SPXW "&amp;TEXT(E$1,"M/DD/YY")&amp;" C"&amp;$A71,'SPX Raw'!$B:$B,0),13)),0))/100</f>
        <v>0</v>
      </c>
      <c r="F71">
        <f>(IFERROR(IFERROR(INDEX('SPX Raw'!$A:$N,MATCH("SPX "&amp;TEXT(F$1,"M/DD/YY")&amp;" C"&amp;$A71,'SPX Raw'!$B:$B,0),13),INDEX('SPX Raw'!$A:$N,MATCH("SPXW "&amp;TEXT(F$1,"M/DD/YY")&amp;" C"&amp;$A71,'SPX Raw'!$B:$B,0),13)),0))/100</f>
        <v>0</v>
      </c>
      <c r="G71">
        <f>(IFERROR(IFERROR(INDEX('SPX Raw'!$A:$N,MATCH("SPX "&amp;TEXT(G$1,"M/DD/YY")&amp;" C"&amp;$A71,'SPX Raw'!$B:$B,0),13),INDEX('SPX Raw'!$A:$N,MATCH("SPXW "&amp;TEXT(G$1,"M/DD/YY")&amp;" C"&amp;$A71,'SPX Raw'!$B:$B,0),13)),0))/100</f>
        <v>0</v>
      </c>
      <c r="H71">
        <f>(IFERROR(IFERROR(INDEX('SPX Raw'!$A:$N,MATCH("SPX "&amp;TEXT(H$1,"M/DD/YY")&amp;" C"&amp;$A71,'SPX Raw'!$B:$B,0),13),INDEX('SPX Raw'!$A:$N,MATCH("SPXW "&amp;TEXT(H$1,"M/DD/YY")&amp;" C"&amp;$A71,'SPX Raw'!$B:$B,0),13)),0))/100</f>
        <v>0</v>
      </c>
      <c r="I71">
        <f>(IFERROR(IFERROR(INDEX('SPX Raw'!$A:$N,MATCH("SPX "&amp;TEXT(I$1,"M/DD/YY")&amp;" C"&amp;$A71,'SPX Raw'!$B:$B,0),13),INDEX('SPX Raw'!$A:$N,MATCH("SPXW "&amp;TEXT(I$1,"M/DD/YY")&amp;" C"&amp;$A71,'SPX Raw'!$B:$B,0),13)),0))/100</f>
        <v>0</v>
      </c>
      <c r="J71">
        <f>(IFERROR(IFERROR(INDEX('SPX Raw'!$A:$N,MATCH("SPX "&amp;TEXT(J$1,"M/DD/YY")&amp;" C"&amp;$A71,'SPX Raw'!$B:$B,0),13),INDEX('SPX Raw'!$A:$N,MATCH("SPXW "&amp;TEXT(J$1,"M/DD/YY")&amp;" C"&amp;$A71,'SPX Raw'!$B:$B,0),13)),0))/100</f>
        <v>0</v>
      </c>
      <c r="K71">
        <f>(IFERROR(IFERROR(INDEX('SPX Raw'!$A:$N,MATCH("SPX "&amp;TEXT(K$1,"M/DD/YY")&amp;" C"&amp;$A71,'SPX Raw'!$B:$B,0),13),INDEX('SPX Raw'!$A:$N,MATCH("SPXW "&amp;TEXT(K$1,"M/DD/YY")&amp;" C"&amp;$A71,'SPX Raw'!$B:$B,0),13)),0))/100</f>
        <v>0</v>
      </c>
      <c r="L71">
        <f>(IFERROR(IFERROR(INDEX('SPX Raw'!$A:$N,MATCH("SPX "&amp;TEXT(L$1,"M/DD/YY")&amp;" C"&amp;$A71,'SPX Raw'!$B:$B,0),13),INDEX('SPX Raw'!$A:$N,MATCH("SPXW "&amp;TEXT(L$1,"M/DD/YY")&amp;" C"&amp;$A71,'SPX Raw'!$B:$B,0),13)),0))/100</f>
        <v>0</v>
      </c>
      <c r="M71">
        <f>(IFERROR(IFERROR(INDEX('SPX Raw'!$A:$N,MATCH("SPX "&amp;TEXT(M$1,"M/DD/YY")&amp;" C"&amp;$A71,'SPX Raw'!$B:$B,0),13),INDEX('SPX Raw'!$A:$N,MATCH("SPXW "&amp;TEXT(M$1,"M/DD/YY")&amp;" C"&amp;$A71,'SPX Raw'!$B:$B,0),13)),0))/100</f>
        <v>0</v>
      </c>
      <c r="N71">
        <f>(IFERROR(IFERROR(INDEX('SPX Raw'!$A:$N,MATCH("SPX "&amp;TEXT(N$1,"M/DD/YY")&amp;" C"&amp;$A71,'SPX Raw'!$B:$B,0),13),INDEX('SPX Raw'!$A:$N,MATCH("SPXW "&amp;TEXT(N$1,"M/DD/YY")&amp;" C"&amp;$A71,'SPX Raw'!$B:$B,0),13)),0))/100</f>
        <v>0</v>
      </c>
      <c r="O71">
        <f>(IFERROR(IFERROR(INDEX('SPX Raw'!$A:$N,MATCH("SPX "&amp;TEXT(O$1,"M/DD/YY")&amp;" C"&amp;$A71,'SPX Raw'!$B:$B,0),13),INDEX('SPX Raw'!$A:$N,MATCH("SPXW "&amp;TEXT(O$1,"M/DD/YY")&amp;" C"&amp;$A71,'SPX Raw'!$B:$B,0),13)),0))/100</f>
        <v>0</v>
      </c>
      <c r="P71">
        <f>(IFERROR(IFERROR(INDEX('SPX Raw'!$A:$N,MATCH("SPX "&amp;TEXT(P$1,"M/DD/YY")&amp;" C"&amp;$A71,'SPX Raw'!$B:$B,0),13),INDEX('SPX Raw'!$A:$N,MATCH("SPXW "&amp;TEXT(P$1,"M/DD/YY")&amp;" C"&amp;$A71,'SPX Raw'!$B:$B,0),13)),0))/100</f>
        <v>0</v>
      </c>
      <c r="Q71">
        <f>(IFERROR(IFERROR(INDEX('SPX Raw'!$A:$N,MATCH("SPX "&amp;TEXT(Q$1,"M/DD/YY")&amp;" C"&amp;$A71,'SPX Raw'!$B:$B,0),13),INDEX('SPX Raw'!$A:$N,MATCH("SPXW "&amp;TEXT(Q$1,"M/DD/YY")&amp;" C"&amp;$A71,'SPX Raw'!$B:$B,0),13)),0))/100</f>
        <v>0.14170678340000001</v>
      </c>
      <c r="R71">
        <f>(IFERROR(IFERROR(INDEX('SPX Raw'!$A:$N,MATCH("SPX "&amp;TEXT(R$1,"M/DD/YY")&amp;" C"&amp;$A71,'SPX Raw'!$B:$B,0),13),INDEX('SPX Raw'!$A:$N,MATCH("SPXW "&amp;TEXT(R$1,"M/DD/YY")&amp;" C"&amp;$A71,'SPX Raw'!$B:$B,0),13)),0))/100</f>
        <v>0</v>
      </c>
      <c r="S71">
        <f>(IFERROR(IFERROR(INDEX('SPX Raw'!$A:$N,MATCH("SPX "&amp;TEXT(S$1,"M/DD/YY")&amp;" C"&amp;$A71,'SPX Raw'!$B:$B,0),13),INDEX('SPX Raw'!$A:$N,MATCH("SPXW "&amp;TEXT(S$1,"M/DD/YY")&amp;" C"&amp;$A71,'SPX Raw'!$B:$B,0),13)),0))/100</f>
        <v>0</v>
      </c>
    </row>
    <row r="72" spans="1:19" x14ac:dyDescent="0.3">
      <c r="A72" s="1">
        <v>5100</v>
      </c>
      <c r="B72">
        <f>(IFERROR(IFERROR(INDEX('SPX Raw'!$A:$N,MATCH("SPX "&amp;TEXT(B$1,"M/DD/YY")&amp;" C"&amp;$A72,'SPX Raw'!$B:$B,0),13),INDEX('SPX Raw'!$A:$N,MATCH("SPXW "&amp;TEXT(B$1,"M/DD/YY")&amp;" C"&amp;$A72,'SPX Raw'!$B:$B,0),13)),0))/100</f>
        <v>0</v>
      </c>
      <c r="C72">
        <f>(IFERROR(IFERROR(INDEX('SPX Raw'!$A:$N,MATCH("SPX "&amp;TEXT(C$1,"M/DD/YY")&amp;" C"&amp;$A72,'SPX Raw'!$B:$B,0),13),INDEX('SPX Raw'!$A:$N,MATCH("SPXW "&amp;TEXT(C$1,"M/DD/YY")&amp;" C"&amp;$A72,'SPX Raw'!$B:$B,0),13)),0))/100</f>
        <v>0</v>
      </c>
      <c r="D72">
        <f>(IFERROR(IFERROR(INDEX('SPX Raw'!$A:$N,MATCH("SPX "&amp;TEXT(D$1,"M/DD/YY")&amp;" C"&amp;$A72,'SPX Raw'!$B:$B,0),13),INDEX('SPX Raw'!$A:$N,MATCH("SPXW "&amp;TEXT(D$1,"M/DD/YY")&amp;" C"&amp;$A72,'SPX Raw'!$B:$B,0),13)),0))/100</f>
        <v>0</v>
      </c>
      <c r="E72">
        <f>(IFERROR(IFERROR(INDEX('SPX Raw'!$A:$N,MATCH("SPX "&amp;TEXT(E$1,"M/DD/YY")&amp;" C"&amp;$A72,'SPX Raw'!$B:$B,0),13),INDEX('SPX Raw'!$A:$N,MATCH("SPXW "&amp;TEXT(E$1,"M/DD/YY")&amp;" C"&amp;$A72,'SPX Raw'!$B:$B,0),13)),0))/100</f>
        <v>0</v>
      </c>
      <c r="F72">
        <f>(IFERROR(IFERROR(INDEX('SPX Raw'!$A:$N,MATCH("SPX "&amp;TEXT(F$1,"M/DD/YY")&amp;" C"&amp;$A72,'SPX Raw'!$B:$B,0),13),INDEX('SPX Raw'!$A:$N,MATCH("SPXW "&amp;TEXT(F$1,"M/DD/YY")&amp;" C"&amp;$A72,'SPX Raw'!$B:$B,0),13)),0))/100</f>
        <v>0</v>
      </c>
      <c r="G72">
        <f>(IFERROR(IFERROR(INDEX('SPX Raw'!$A:$N,MATCH("SPX "&amp;TEXT(G$1,"M/DD/YY")&amp;" C"&amp;$A72,'SPX Raw'!$B:$B,0),13),INDEX('SPX Raw'!$A:$N,MATCH("SPXW "&amp;TEXT(G$1,"M/DD/YY")&amp;" C"&amp;$A72,'SPX Raw'!$B:$B,0),13)),0))/100</f>
        <v>0</v>
      </c>
      <c r="H72">
        <f>(IFERROR(IFERROR(INDEX('SPX Raw'!$A:$N,MATCH("SPX "&amp;TEXT(H$1,"M/DD/YY")&amp;" C"&amp;$A72,'SPX Raw'!$B:$B,0),13),INDEX('SPX Raw'!$A:$N,MATCH("SPXW "&amp;TEXT(H$1,"M/DD/YY")&amp;" C"&amp;$A72,'SPX Raw'!$B:$B,0),13)),0))/100</f>
        <v>0</v>
      </c>
      <c r="I72">
        <f>(IFERROR(IFERROR(INDEX('SPX Raw'!$A:$N,MATCH("SPX "&amp;TEXT(I$1,"M/DD/YY")&amp;" C"&amp;$A72,'SPX Raw'!$B:$B,0),13),INDEX('SPX Raw'!$A:$N,MATCH("SPXW "&amp;TEXT(I$1,"M/DD/YY")&amp;" C"&amp;$A72,'SPX Raw'!$B:$B,0),13)),0))/100</f>
        <v>0</v>
      </c>
      <c r="J72">
        <f>(IFERROR(IFERROR(INDEX('SPX Raw'!$A:$N,MATCH("SPX "&amp;TEXT(J$1,"M/DD/YY")&amp;" C"&amp;$A72,'SPX Raw'!$B:$B,0),13),INDEX('SPX Raw'!$A:$N,MATCH("SPXW "&amp;TEXT(J$1,"M/DD/YY")&amp;" C"&amp;$A72,'SPX Raw'!$B:$B,0),13)),0))/100</f>
        <v>0</v>
      </c>
      <c r="K72">
        <f>(IFERROR(IFERROR(INDEX('SPX Raw'!$A:$N,MATCH("SPX "&amp;TEXT(K$1,"M/DD/YY")&amp;" C"&amp;$A72,'SPX Raw'!$B:$B,0),13),INDEX('SPX Raw'!$A:$N,MATCH("SPXW "&amp;TEXT(K$1,"M/DD/YY")&amp;" C"&amp;$A72,'SPX Raw'!$B:$B,0),13)),0))/100</f>
        <v>0</v>
      </c>
      <c r="L72">
        <f>(IFERROR(IFERROR(INDEX('SPX Raw'!$A:$N,MATCH("SPX "&amp;TEXT(L$1,"M/DD/YY")&amp;" C"&amp;$A72,'SPX Raw'!$B:$B,0),13),INDEX('SPX Raw'!$A:$N,MATCH("SPXW "&amp;TEXT(L$1,"M/DD/YY")&amp;" C"&amp;$A72,'SPX Raw'!$B:$B,0),13)),0))/100</f>
        <v>0</v>
      </c>
      <c r="M72">
        <f>(IFERROR(IFERROR(INDEX('SPX Raw'!$A:$N,MATCH("SPX "&amp;TEXT(M$1,"M/DD/YY")&amp;" C"&amp;$A72,'SPX Raw'!$B:$B,0),13),INDEX('SPX Raw'!$A:$N,MATCH("SPXW "&amp;TEXT(M$1,"M/DD/YY")&amp;" C"&amp;$A72,'SPX Raw'!$B:$B,0),13)),0))/100</f>
        <v>0</v>
      </c>
      <c r="N72">
        <f>(IFERROR(IFERROR(INDEX('SPX Raw'!$A:$N,MATCH("SPX "&amp;TEXT(N$1,"M/DD/YY")&amp;" C"&amp;$A72,'SPX Raw'!$B:$B,0),13),INDEX('SPX Raw'!$A:$N,MATCH("SPXW "&amp;TEXT(N$1,"M/DD/YY")&amp;" C"&amp;$A72,'SPX Raw'!$B:$B,0),13)),0))/100</f>
        <v>0</v>
      </c>
      <c r="O72">
        <f>(IFERROR(IFERROR(INDEX('SPX Raw'!$A:$N,MATCH("SPX "&amp;TEXT(O$1,"M/DD/YY")&amp;" C"&amp;$A72,'SPX Raw'!$B:$B,0),13),INDEX('SPX Raw'!$A:$N,MATCH("SPXW "&amp;TEXT(O$1,"M/DD/YY")&amp;" C"&amp;$A72,'SPX Raw'!$B:$B,0),13)),0))/100</f>
        <v>0</v>
      </c>
      <c r="P72">
        <f>(IFERROR(IFERROR(INDEX('SPX Raw'!$A:$N,MATCH("SPX "&amp;TEXT(P$1,"M/DD/YY")&amp;" C"&amp;$A72,'SPX Raw'!$B:$B,0),13),INDEX('SPX Raw'!$A:$N,MATCH("SPXW "&amp;TEXT(P$1,"M/DD/YY")&amp;" C"&amp;$A72,'SPX Raw'!$B:$B,0),13)),0))/100</f>
        <v>0</v>
      </c>
      <c r="Q72">
        <f>(IFERROR(IFERROR(INDEX('SPX Raw'!$A:$N,MATCH("SPX "&amp;TEXT(Q$1,"M/DD/YY")&amp;" C"&amp;$A72,'SPX Raw'!$B:$B,0),13),INDEX('SPX Raw'!$A:$N,MATCH("SPXW "&amp;TEXT(Q$1,"M/DD/YY")&amp;" C"&amp;$A72,'SPX Raw'!$B:$B,0),13)),0))/100</f>
        <v>0.1391890194</v>
      </c>
      <c r="R72">
        <f>(IFERROR(IFERROR(INDEX('SPX Raw'!$A:$N,MATCH("SPX "&amp;TEXT(R$1,"M/DD/YY")&amp;" C"&amp;$A72,'SPX Raw'!$B:$B,0),13),INDEX('SPX Raw'!$A:$N,MATCH("SPXW "&amp;TEXT(R$1,"M/DD/YY")&amp;" C"&amp;$A72,'SPX Raw'!$B:$B,0),13)),0))/100</f>
        <v>0.14904099139999999</v>
      </c>
      <c r="S72">
        <f>(IFERROR(IFERROR(INDEX('SPX Raw'!$A:$N,MATCH("SPX "&amp;TEXT(S$1,"M/DD/YY")&amp;" C"&amp;$A72,'SPX Raw'!$B:$B,0),13),INDEX('SPX Raw'!$A:$N,MATCH("SPXW "&amp;TEXT(S$1,"M/DD/YY")&amp;" C"&amp;$A72,'SPX Raw'!$B:$B,0),13)),0))/100</f>
        <v>0.16297389129999998</v>
      </c>
    </row>
    <row r="73" spans="1:19" x14ac:dyDescent="0.3">
      <c r="A73" s="1">
        <v>5200</v>
      </c>
      <c r="B73">
        <f>(IFERROR(IFERROR(INDEX('SPX Raw'!$A:$N,MATCH("SPX "&amp;TEXT(B$1,"M/DD/YY")&amp;" C"&amp;$A73,'SPX Raw'!$B:$B,0),13),INDEX('SPX Raw'!$A:$N,MATCH("SPXW "&amp;TEXT(B$1,"M/DD/YY")&amp;" C"&amp;$A73,'SPX Raw'!$B:$B,0),13)),0))/100</f>
        <v>0</v>
      </c>
      <c r="C73">
        <f>(IFERROR(IFERROR(INDEX('SPX Raw'!$A:$N,MATCH("SPX "&amp;TEXT(C$1,"M/DD/YY")&amp;" C"&amp;$A73,'SPX Raw'!$B:$B,0),13),INDEX('SPX Raw'!$A:$N,MATCH("SPXW "&amp;TEXT(C$1,"M/DD/YY")&amp;" C"&amp;$A73,'SPX Raw'!$B:$B,0),13)),0))/100</f>
        <v>0</v>
      </c>
      <c r="D73">
        <f>(IFERROR(IFERROR(INDEX('SPX Raw'!$A:$N,MATCH("SPX "&amp;TEXT(D$1,"M/DD/YY")&amp;" C"&amp;$A73,'SPX Raw'!$B:$B,0),13),INDEX('SPX Raw'!$A:$N,MATCH("SPXW "&amp;TEXT(D$1,"M/DD/YY")&amp;" C"&amp;$A73,'SPX Raw'!$B:$B,0),13)),0))/100</f>
        <v>0</v>
      </c>
      <c r="E73">
        <f>(IFERROR(IFERROR(INDEX('SPX Raw'!$A:$N,MATCH("SPX "&amp;TEXT(E$1,"M/DD/YY")&amp;" C"&amp;$A73,'SPX Raw'!$B:$B,0),13),INDEX('SPX Raw'!$A:$N,MATCH("SPXW "&amp;TEXT(E$1,"M/DD/YY")&amp;" C"&amp;$A73,'SPX Raw'!$B:$B,0),13)),0))/100</f>
        <v>0</v>
      </c>
      <c r="F73">
        <f>(IFERROR(IFERROR(INDEX('SPX Raw'!$A:$N,MATCH("SPX "&amp;TEXT(F$1,"M/DD/YY")&amp;" C"&amp;$A73,'SPX Raw'!$B:$B,0),13),INDEX('SPX Raw'!$A:$N,MATCH("SPXW "&amp;TEXT(F$1,"M/DD/YY")&amp;" C"&amp;$A73,'SPX Raw'!$B:$B,0),13)),0))/100</f>
        <v>0</v>
      </c>
      <c r="G73">
        <f>(IFERROR(IFERROR(INDEX('SPX Raw'!$A:$N,MATCH("SPX "&amp;TEXT(G$1,"M/DD/YY")&amp;" C"&amp;$A73,'SPX Raw'!$B:$B,0),13),INDEX('SPX Raw'!$A:$N,MATCH("SPXW "&amp;TEXT(G$1,"M/DD/YY")&amp;" C"&amp;$A73,'SPX Raw'!$B:$B,0),13)),0))/100</f>
        <v>0</v>
      </c>
      <c r="H73">
        <f>(IFERROR(IFERROR(INDEX('SPX Raw'!$A:$N,MATCH("SPX "&amp;TEXT(H$1,"M/DD/YY")&amp;" C"&amp;$A73,'SPX Raw'!$B:$B,0),13),INDEX('SPX Raw'!$A:$N,MATCH("SPXW "&amp;TEXT(H$1,"M/DD/YY")&amp;" C"&amp;$A73,'SPX Raw'!$B:$B,0),13)),0))/100</f>
        <v>0</v>
      </c>
      <c r="I73">
        <f>(IFERROR(IFERROR(INDEX('SPX Raw'!$A:$N,MATCH("SPX "&amp;TEXT(I$1,"M/DD/YY")&amp;" C"&amp;$A73,'SPX Raw'!$B:$B,0),13),INDEX('SPX Raw'!$A:$N,MATCH("SPXW "&amp;TEXT(I$1,"M/DD/YY")&amp;" C"&amp;$A73,'SPX Raw'!$B:$B,0),13)),0))/100</f>
        <v>0</v>
      </c>
      <c r="J73">
        <f>(IFERROR(IFERROR(INDEX('SPX Raw'!$A:$N,MATCH("SPX "&amp;TEXT(J$1,"M/DD/YY")&amp;" C"&amp;$A73,'SPX Raw'!$B:$B,0),13),INDEX('SPX Raw'!$A:$N,MATCH("SPXW "&amp;TEXT(J$1,"M/DD/YY")&amp;" C"&amp;$A73,'SPX Raw'!$B:$B,0),13)),0))/100</f>
        <v>0</v>
      </c>
      <c r="K73">
        <f>(IFERROR(IFERROR(INDEX('SPX Raw'!$A:$N,MATCH("SPX "&amp;TEXT(K$1,"M/DD/YY")&amp;" C"&amp;$A73,'SPX Raw'!$B:$B,0),13),INDEX('SPX Raw'!$A:$N,MATCH("SPXW "&amp;TEXT(K$1,"M/DD/YY")&amp;" C"&amp;$A73,'SPX Raw'!$B:$B,0),13)),0))/100</f>
        <v>0</v>
      </c>
      <c r="L73">
        <f>(IFERROR(IFERROR(INDEX('SPX Raw'!$A:$N,MATCH("SPX "&amp;TEXT(L$1,"M/DD/YY")&amp;" C"&amp;$A73,'SPX Raw'!$B:$B,0),13),INDEX('SPX Raw'!$A:$N,MATCH("SPXW "&amp;TEXT(L$1,"M/DD/YY")&amp;" C"&amp;$A73,'SPX Raw'!$B:$B,0),13)),0))/100</f>
        <v>0</v>
      </c>
      <c r="M73">
        <f>(IFERROR(IFERROR(INDEX('SPX Raw'!$A:$N,MATCH("SPX "&amp;TEXT(M$1,"M/DD/YY")&amp;" C"&amp;$A73,'SPX Raw'!$B:$B,0),13),INDEX('SPX Raw'!$A:$N,MATCH("SPXW "&amp;TEXT(M$1,"M/DD/YY")&amp;" C"&amp;$A73,'SPX Raw'!$B:$B,0),13)),0))/100</f>
        <v>0</v>
      </c>
      <c r="N73">
        <f>(IFERROR(IFERROR(INDEX('SPX Raw'!$A:$N,MATCH("SPX "&amp;TEXT(N$1,"M/DD/YY")&amp;" C"&amp;$A73,'SPX Raw'!$B:$B,0),13),INDEX('SPX Raw'!$A:$N,MATCH("SPXW "&amp;TEXT(N$1,"M/DD/YY")&amp;" C"&amp;$A73,'SPX Raw'!$B:$B,0),13)),0))/100</f>
        <v>0</v>
      </c>
      <c r="O73">
        <f>(IFERROR(IFERROR(INDEX('SPX Raw'!$A:$N,MATCH("SPX "&amp;TEXT(O$1,"M/DD/YY")&amp;" C"&amp;$A73,'SPX Raw'!$B:$B,0),13),INDEX('SPX Raw'!$A:$N,MATCH("SPXW "&amp;TEXT(O$1,"M/DD/YY")&amp;" C"&amp;$A73,'SPX Raw'!$B:$B,0),13)),0))/100</f>
        <v>0</v>
      </c>
      <c r="P73">
        <f>(IFERROR(IFERROR(INDEX('SPX Raw'!$A:$N,MATCH("SPX "&amp;TEXT(P$1,"M/DD/YY")&amp;" C"&amp;$A73,'SPX Raw'!$B:$B,0),13),INDEX('SPX Raw'!$A:$N,MATCH("SPXW "&amp;TEXT(P$1,"M/DD/YY")&amp;" C"&amp;$A73,'SPX Raw'!$B:$B,0),13)),0))/100</f>
        <v>0</v>
      </c>
      <c r="Q73">
        <f>(IFERROR(IFERROR(INDEX('SPX Raw'!$A:$N,MATCH("SPX "&amp;TEXT(Q$1,"M/DD/YY")&amp;" C"&amp;$A73,'SPX Raw'!$B:$B,0),13),INDEX('SPX Raw'!$A:$N,MATCH("SPXW "&amp;TEXT(Q$1,"M/DD/YY")&amp;" C"&amp;$A73,'SPX Raw'!$B:$B,0),13)),0))/100</f>
        <v>0</v>
      </c>
      <c r="R73">
        <f>(IFERROR(IFERROR(INDEX('SPX Raw'!$A:$N,MATCH("SPX "&amp;TEXT(R$1,"M/DD/YY")&amp;" C"&amp;$A73,'SPX Raw'!$B:$B,0),13),INDEX('SPX Raw'!$A:$N,MATCH("SPXW "&amp;TEXT(R$1,"M/DD/YY")&amp;" C"&amp;$A73,'SPX Raw'!$B:$B,0),13)),0))/100</f>
        <v>0.14443042270000001</v>
      </c>
      <c r="S73">
        <f>(IFERROR(IFERROR(INDEX('SPX Raw'!$A:$N,MATCH("SPX "&amp;TEXT(S$1,"M/DD/YY")&amp;" C"&amp;$A73,'SPX Raw'!$B:$B,0),13),INDEX('SPX Raw'!$A:$N,MATCH("SPXW "&amp;TEXT(S$1,"M/DD/YY")&amp;" C"&amp;$A73,'SPX Raw'!$B:$B,0),13)),0))/100</f>
        <v>0.15925546209999999</v>
      </c>
    </row>
    <row r="74" spans="1:19" x14ac:dyDescent="0.3">
      <c r="A74" s="1">
        <v>5300</v>
      </c>
      <c r="B74">
        <f>(IFERROR(IFERROR(INDEX('SPX Raw'!$A:$N,MATCH("SPX "&amp;TEXT(B$1,"M/DD/YY")&amp;" C"&amp;$A74,'SPX Raw'!$B:$B,0),13),INDEX('SPX Raw'!$A:$N,MATCH("SPXW "&amp;TEXT(B$1,"M/DD/YY")&amp;" C"&amp;$A74,'SPX Raw'!$B:$B,0),13)),0))/100</f>
        <v>0</v>
      </c>
      <c r="C74">
        <f>(IFERROR(IFERROR(INDEX('SPX Raw'!$A:$N,MATCH("SPX "&amp;TEXT(C$1,"M/DD/YY")&amp;" C"&amp;$A74,'SPX Raw'!$B:$B,0),13),INDEX('SPX Raw'!$A:$N,MATCH("SPXW "&amp;TEXT(C$1,"M/DD/YY")&amp;" C"&amp;$A74,'SPX Raw'!$B:$B,0),13)),0))/100</f>
        <v>0</v>
      </c>
      <c r="D74">
        <f>(IFERROR(IFERROR(INDEX('SPX Raw'!$A:$N,MATCH("SPX "&amp;TEXT(D$1,"M/DD/YY")&amp;" C"&amp;$A74,'SPX Raw'!$B:$B,0),13),INDEX('SPX Raw'!$A:$N,MATCH("SPXW "&amp;TEXT(D$1,"M/DD/YY")&amp;" C"&amp;$A74,'SPX Raw'!$B:$B,0),13)),0))/100</f>
        <v>0</v>
      </c>
      <c r="E74">
        <f>(IFERROR(IFERROR(INDEX('SPX Raw'!$A:$N,MATCH("SPX "&amp;TEXT(E$1,"M/DD/YY")&amp;" C"&amp;$A74,'SPX Raw'!$B:$B,0),13),INDEX('SPX Raw'!$A:$N,MATCH("SPXW "&amp;TEXT(E$1,"M/DD/YY")&amp;" C"&amp;$A74,'SPX Raw'!$B:$B,0),13)),0))/100</f>
        <v>0</v>
      </c>
      <c r="F74">
        <f>(IFERROR(IFERROR(INDEX('SPX Raw'!$A:$N,MATCH("SPX "&amp;TEXT(F$1,"M/DD/YY")&amp;" C"&amp;$A74,'SPX Raw'!$B:$B,0),13),INDEX('SPX Raw'!$A:$N,MATCH("SPXW "&amp;TEXT(F$1,"M/DD/YY")&amp;" C"&amp;$A74,'SPX Raw'!$B:$B,0),13)),0))/100</f>
        <v>0</v>
      </c>
      <c r="G74">
        <f>(IFERROR(IFERROR(INDEX('SPX Raw'!$A:$N,MATCH("SPX "&amp;TEXT(G$1,"M/DD/YY")&amp;" C"&amp;$A74,'SPX Raw'!$B:$B,0),13),INDEX('SPX Raw'!$A:$N,MATCH("SPXW "&amp;TEXT(G$1,"M/DD/YY")&amp;" C"&amp;$A74,'SPX Raw'!$B:$B,0),13)),0))/100</f>
        <v>0</v>
      </c>
      <c r="H74">
        <f>(IFERROR(IFERROR(INDEX('SPX Raw'!$A:$N,MATCH("SPX "&amp;TEXT(H$1,"M/DD/YY")&amp;" C"&amp;$A74,'SPX Raw'!$B:$B,0),13),INDEX('SPX Raw'!$A:$N,MATCH("SPXW "&amp;TEXT(H$1,"M/DD/YY")&amp;" C"&amp;$A74,'SPX Raw'!$B:$B,0),13)),0))/100</f>
        <v>0</v>
      </c>
      <c r="I74">
        <f>(IFERROR(IFERROR(INDEX('SPX Raw'!$A:$N,MATCH("SPX "&amp;TEXT(I$1,"M/DD/YY")&amp;" C"&amp;$A74,'SPX Raw'!$B:$B,0),13),INDEX('SPX Raw'!$A:$N,MATCH("SPXW "&amp;TEXT(I$1,"M/DD/YY")&amp;" C"&amp;$A74,'SPX Raw'!$B:$B,0),13)),0))/100</f>
        <v>0</v>
      </c>
      <c r="J74">
        <f>(IFERROR(IFERROR(INDEX('SPX Raw'!$A:$N,MATCH("SPX "&amp;TEXT(J$1,"M/DD/YY")&amp;" C"&amp;$A74,'SPX Raw'!$B:$B,0),13),INDEX('SPX Raw'!$A:$N,MATCH("SPXW "&amp;TEXT(J$1,"M/DD/YY")&amp;" C"&amp;$A74,'SPX Raw'!$B:$B,0),13)),0))/100</f>
        <v>0</v>
      </c>
      <c r="K74">
        <f>(IFERROR(IFERROR(INDEX('SPX Raw'!$A:$N,MATCH("SPX "&amp;TEXT(K$1,"M/DD/YY")&amp;" C"&amp;$A74,'SPX Raw'!$B:$B,0),13),INDEX('SPX Raw'!$A:$N,MATCH("SPXW "&amp;TEXT(K$1,"M/DD/YY")&amp;" C"&amp;$A74,'SPX Raw'!$B:$B,0),13)),0))/100</f>
        <v>0</v>
      </c>
      <c r="L74">
        <f>(IFERROR(IFERROR(INDEX('SPX Raw'!$A:$N,MATCH("SPX "&amp;TEXT(L$1,"M/DD/YY")&amp;" C"&amp;$A74,'SPX Raw'!$B:$B,0),13),INDEX('SPX Raw'!$A:$N,MATCH("SPXW "&amp;TEXT(L$1,"M/DD/YY")&amp;" C"&amp;$A74,'SPX Raw'!$B:$B,0),13)),0))/100</f>
        <v>0</v>
      </c>
      <c r="M74">
        <f>(IFERROR(IFERROR(INDEX('SPX Raw'!$A:$N,MATCH("SPX "&amp;TEXT(M$1,"M/DD/YY")&amp;" C"&amp;$A74,'SPX Raw'!$B:$B,0),13),INDEX('SPX Raw'!$A:$N,MATCH("SPXW "&amp;TEXT(M$1,"M/DD/YY")&amp;" C"&amp;$A74,'SPX Raw'!$B:$B,0),13)),0))/100</f>
        <v>0</v>
      </c>
      <c r="N74">
        <f>(IFERROR(IFERROR(INDEX('SPX Raw'!$A:$N,MATCH("SPX "&amp;TEXT(N$1,"M/DD/YY")&amp;" C"&amp;$A74,'SPX Raw'!$B:$B,0),13),INDEX('SPX Raw'!$A:$N,MATCH("SPXW "&amp;TEXT(N$1,"M/DD/YY")&amp;" C"&amp;$A74,'SPX Raw'!$B:$B,0),13)),0))/100</f>
        <v>0</v>
      </c>
      <c r="O74">
        <f>(IFERROR(IFERROR(INDEX('SPX Raw'!$A:$N,MATCH("SPX "&amp;TEXT(O$1,"M/DD/YY")&amp;" C"&amp;$A74,'SPX Raw'!$B:$B,0),13),INDEX('SPX Raw'!$A:$N,MATCH("SPXW "&amp;TEXT(O$1,"M/DD/YY")&amp;" C"&amp;$A74,'SPX Raw'!$B:$B,0),13)),0))/100</f>
        <v>0</v>
      </c>
      <c r="P74">
        <f>(IFERROR(IFERROR(INDEX('SPX Raw'!$A:$N,MATCH("SPX "&amp;TEXT(P$1,"M/DD/YY")&amp;" C"&amp;$A74,'SPX Raw'!$B:$B,0),13),INDEX('SPX Raw'!$A:$N,MATCH("SPXW "&amp;TEXT(P$1,"M/DD/YY")&amp;" C"&amp;$A74,'SPX Raw'!$B:$B,0),13)),0))/100</f>
        <v>0</v>
      </c>
      <c r="Q74">
        <f>(IFERROR(IFERROR(INDEX('SPX Raw'!$A:$N,MATCH("SPX "&amp;TEXT(Q$1,"M/DD/YY")&amp;" C"&amp;$A74,'SPX Raw'!$B:$B,0),13),INDEX('SPX Raw'!$A:$N,MATCH("SPXW "&amp;TEXT(Q$1,"M/DD/YY")&amp;" C"&amp;$A74,'SPX Raw'!$B:$B,0),13)),0))/100</f>
        <v>0</v>
      </c>
      <c r="R74">
        <f>(IFERROR(IFERROR(INDEX('SPX Raw'!$A:$N,MATCH("SPX "&amp;TEXT(R$1,"M/DD/YY")&amp;" C"&amp;$A74,'SPX Raw'!$B:$B,0),13),INDEX('SPX Raw'!$A:$N,MATCH("SPXW "&amp;TEXT(R$1,"M/DD/YY")&amp;" C"&amp;$A74,'SPX Raw'!$B:$B,0),13)),0))/100</f>
        <v>0.14005334080000001</v>
      </c>
      <c r="S74">
        <f>(IFERROR(IFERROR(INDEX('SPX Raw'!$A:$N,MATCH("SPX "&amp;TEXT(S$1,"M/DD/YY")&amp;" C"&amp;$A74,'SPX Raw'!$B:$B,0),13),INDEX('SPX Raw'!$A:$N,MATCH("SPXW "&amp;TEXT(S$1,"M/DD/YY")&amp;" C"&amp;$A74,'SPX Raw'!$B:$B,0),13)),0))/100</f>
        <v>0.15551506479999999</v>
      </c>
    </row>
    <row r="75" spans="1:19" x14ac:dyDescent="0.3">
      <c r="A75" s="1">
        <v>5400</v>
      </c>
      <c r="B75">
        <f>(IFERROR(IFERROR(INDEX('SPX Raw'!$A:$N,MATCH("SPX "&amp;TEXT(B$1,"M/DD/YY")&amp;" C"&amp;$A75,'SPX Raw'!$B:$B,0),13),INDEX('SPX Raw'!$A:$N,MATCH("SPXW "&amp;TEXT(B$1,"M/DD/YY")&amp;" C"&amp;$A75,'SPX Raw'!$B:$B,0),13)),0))/100</f>
        <v>0</v>
      </c>
      <c r="C75">
        <f>(IFERROR(IFERROR(INDEX('SPX Raw'!$A:$N,MATCH("SPX "&amp;TEXT(C$1,"M/DD/YY")&amp;" C"&amp;$A75,'SPX Raw'!$B:$B,0),13),INDEX('SPX Raw'!$A:$N,MATCH("SPXW "&amp;TEXT(C$1,"M/DD/YY")&amp;" C"&amp;$A75,'SPX Raw'!$B:$B,0),13)),0))/100</f>
        <v>0</v>
      </c>
      <c r="D75">
        <f>(IFERROR(IFERROR(INDEX('SPX Raw'!$A:$N,MATCH("SPX "&amp;TEXT(D$1,"M/DD/YY")&amp;" C"&amp;$A75,'SPX Raw'!$B:$B,0),13),INDEX('SPX Raw'!$A:$N,MATCH("SPXW "&amp;TEXT(D$1,"M/DD/YY")&amp;" C"&amp;$A75,'SPX Raw'!$B:$B,0),13)),0))/100</f>
        <v>0</v>
      </c>
      <c r="E75">
        <f>(IFERROR(IFERROR(INDEX('SPX Raw'!$A:$N,MATCH("SPX "&amp;TEXT(E$1,"M/DD/YY")&amp;" C"&amp;$A75,'SPX Raw'!$B:$B,0),13),INDEX('SPX Raw'!$A:$N,MATCH("SPXW "&amp;TEXT(E$1,"M/DD/YY")&amp;" C"&amp;$A75,'SPX Raw'!$B:$B,0),13)),0))/100</f>
        <v>0</v>
      </c>
      <c r="F75">
        <f>(IFERROR(IFERROR(INDEX('SPX Raw'!$A:$N,MATCH("SPX "&amp;TEXT(F$1,"M/DD/YY")&amp;" C"&amp;$A75,'SPX Raw'!$B:$B,0),13),INDEX('SPX Raw'!$A:$N,MATCH("SPXW "&amp;TEXT(F$1,"M/DD/YY")&amp;" C"&amp;$A75,'SPX Raw'!$B:$B,0),13)),0))/100</f>
        <v>0</v>
      </c>
      <c r="G75">
        <f>(IFERROR(IFERROR(INDEX('SPX Raw'!$A:$N,MATCH("SPX "&amp;TEXT(G$1,"M/DD/YY")&amp;" C"&amp;$A75,'SPX Raw'!$B:$B,0),13),INDEX('SPX Raw'!$A:$N,MATCH("SPXW "&amp;TEXT(G$1,"M/DD/YY")&amp;" C"&amp;$A75,'SPX Raw'!$B:$B,0),13)),0))/100</f>
        <v>0</v>
      </c>
      <c r="H75">
        <f>(IFERROR(IFERROR(INDEX('SPX Raw'!$A:$N,MATCH("SPX "&amp;TEXT(H$1,"M/DD/YY")&amp;" C"&amp;$A75,'SPX Raw'!$B:$B,0),13),INDEX('SPX Raw'!$A:$N,MATCH("SPXW "&amp;TEXT(H$1,"M/DD/YY")&amp;" C"&amp;$A75,'SPX Raw'!$B:$B,0),13)),0))/100</f>
        <v>0</v>
      </c>
      <c r="I75">
        <f>(IFERROR(IFERROR(INDEX('SPX Raw'!$A:$N,MATCH("SPX "&amp;TEXT(I$1,"M/DD/YY")&amp;" C"&amp;$A75,'SPX Raw'!$B:$B,0),13),INDEX('SPX Raw'!$A:$N,MATCH("SPXW "&amp;TEXT(I$1,"M/DD/YY")&amp;" C"&amp;$A75,'SPX Raw'!$B:$B,0),13)),0))/100</f>
        <v>0</v>
      </c>
      <c r="J75">
        <f>(IFERROR(IFERROR(INDEX('SPX Raw'!$A:$N,MATCH("SPX "&amp;TEXT(J$1,"M/DD/YY")&amp;" C"&amp;$A75,'SPX Raw'!$B:$B,0),13),INDEX('SPX Raw'!$A:$N,MATCH("SPXW "&amp;TEXT(J$1,"M/DD/YY")&amp;" C"&amp;$A75,'SPX Raw'!$B:$B,0),13)),0))/100</f>
        <v>0</v>
      </c>
      <c r="K75">
        <f>(IFERROR(IFERROR(INDEX('SPX Raw'!$A:$N,MATCH("SPX "&amp;TEXT(K$1,"M/DD/YY")&amp;" C"&amp;$A75,'SPX Raw'!$B:$B,0),13),INDEX('SPX Raw'!$A:$N,MATCH("SPXW "&amp;TEXT(K$1,"M/DD/YY")&amp;" C"&amp;$A75,'SPX Raw'!$B:$B,0),13)),0))/100</f>
        <v>0</v>
      </c>
      <c r="L75">
        <f>(IFERROR(IFERROR(INDEX('SPX Raw'!$A:$N,MATCH("SPX "&amp;TEXT(L$1,"M/DD/YY")&amp;" C"&amp;$A75,'SPX Raw'!$B:$B,0),13),INDEX('SPX Raw'!$A:$N,MATCH("SPXW "&amp;TEXT(L$1,"M/DD/YY")&amp;" C"&amp;$A75,'SPX Raw'!$B:$B,0),13)),0))/100</f>
        <v>0</v>
      </c>
      <c r="M75">
        <f>(IFERROR(IFERROR(INDEX('SPX Raw'!$A:$N,MATCH("SPX "&amp;TEXT(M$1,"M/DD/YY")&amp;" C"&amp;$A75,'SPX Raw'!$B:$B,0),13),INDEX('SPX Raw'!$A:$N,MATCH("SPXW "&amp;TEXT(M$1,"M/DD/YY")&amp;" C"&amp;$A75,'SPX Raw'!$B:$B,0),13)),0))/100</f>
        <v>0</v>
      </c>
      <c r="N75">
        <f>(IFERROR(IFERROR(INDEX('SPX Raw'!$A:$N,MATCH("SPX "&amp;TEXT(N$1,"M/DD/YY")&amp;" C"&amp;$A75,'SPX Raw'!$B:$B,0),13),INDEX('SPX Raw'!$A:$N,MATCH("SPXW "&amp;TEXT(N$1,"M/DD/YY")&amp;" C"&amp;$A75,'SPX Raw'!$B:$B,0),13)),0))/100</f>
        <v>0</v>
      </c>
      <c r="O75">
        <f>(IFERROR(IFERROR(INDEX('SPX Raw'!$A:$N,MATCH("SPX "&amp;TEXT(O$1,"M/DD/YY")&amp;" C"&amp;$A75,'SPX Raw'!$B:$B,0),13),INDEX('SPX Raw'!$A:$N,MATCH("SPXW "&amp;TEXT(O$1,"M/DD/YY")&amp;" C"&amp;$A75,'SPX Raw'!$B:$B,0),13)),0))/100</f>
        <v>0</v>
      </c>
      <c r="P75">
        <f>(IFERROR(IFERROR(INDEX('SPX Raw'!$A:$N,MATCH("SPX "&amp;TEXT(P$1,"M/DD/YY")&amp;" C"&amp;$A75,'SPX Raw'!$B:$B,0),13),INDEX('SPX Raw'!$A:$N,MATCH("SPXW "&amp;TEXT(P$1,"M/DD/YY")&amp;" C"&amp;$A75,'SPX Raw'!$B:$B,0),13)),0))/100</f>
        <v>0</v>
      </c>
      <c r="Q75">
        <f>(IFERROR(IFERROR(INDEX('SPX Raw'!$A:$N,MATCH("SPX "&amp;TEXT(Q$1,"M/DD/YY")&amp;" C"&amp;$A75,'SPX Raw'!$B:$B,0),13),INDEX('SPX Raw'!$A:$N,MATCH("SPXW "&amp;TEXT(Q$1,"M/DD/YY")&amp;" C"&amp;$A75,'SPX Raw'!$B:$B,0),13)),0))/100</f>
        <v>0</v>
      </c>
      <c r="R75">
        <f>(IFERROR(IFERROR(INDEX('SPX Raw'!$A:$N,MATCH("SPX "&amp;TEXT(R$1,"M/DD/YY")&amp;" C"&amp;$A75,'SPX Raw'!$B:$B,0),13),INDEX('SPX Raw'!$A:$N,MATCH("SPXW "&amp;TEXT(R$1,"M/DD/YY")&amp;" C"&amp;$A75,'SPX Raw'!$B:$B,0),13)),0))/100</f>
        <v>0.13598261089999999</v>
      </c>
      <c r="S75">
        <f>(IFERROR(IFERROR(INDEX('SPX Raw'!$A:$N,MATCH("SPX "&amp;TEXT(S$1,"M/DD/YY")&amp;" C"&amp;$A75,'SPX Raw'!$B:$B,0),13),INDEX('SPX Raw'!$A:$N,MATCH("SPXW "&amp;TEXT(S$1,"M/DD/YY")&amp;" C"&amp;$A75,'SPX Raw'!$B:$B,0),13)),0))/100</f>
        <v>0.1519696365</v>
      </c>
    </row>
    <row r="76" spans="1:19" x14ac:dyDescent="0.3">
      <c r="A76" s="1">
        <v>5500</v>
      </c>
      <c r="B76">
        <f>(IFERROR(IFERROR(INDEX('SPX Raw'!$A:$N,MATCH("SPX "&amp;TEXT(B$1,"M/DD/YY")&amp;" C"&amp;$A76,'SPX Raw'!$B:$B,0),13),INDEX('SPX Raw'!$A:$N,MATCH("SPXW "&amp;TEXT(B$1,"M/DD/YY")&amp;" C"&amp;$A76,'SPX Raw'!$B:$B,0),13)),0))/100</f>
        <v>0</v>
      </c>
      <c r="C76">
        <f>(IFERROR(IFERROR(INDEX('SPX Raw'!$A:$N,MATCH("SPX "&amp;TEXT(C$1,"M/DD/YY")&amp;" C"&amp;$A76,'SPX Raw'!$B:$B,0),13),INDEX('SPX Raw'!$A:$N,MATCH("SPXW "&amp;TEXT(C$1,"M/DD/YY")&amp;" C"&amp;$A76,'SPX Raw'!$B:$B,0),13)),0))/100</f>
        <v>0</v>
      </c>
      <c r="D76">
        <f>(IFERROR(IFERROR(INDEX('SPX Raw'!$A:$N,MATCH("SPX "&amp;TEXT(D$1,"M/DD/YY")&amp;" C"&amp;$A76,'SPX Raw'!$B:$B,0),13),INDEX('SPX Raw'!$A:$N,MATCH("SPXW "&amp;TEXT(D$1,"M/DD/YY")&amp;" C"&amp;$A76,'SPX Raw'!$B:$B,0),13)),0))/100</f>
        <v>0</v>
      </c>
      <c r="E76">
        <f>(IFERROR(IFERROR(INDEX('SPX Raw'!$A:$N,MATCH("SPX "&amp;TEXT(E$1,"M/DD/YY")&amp;" C"&amp;$A76,'SPX Raw'!$B:$B,0),13),INDEX('SPX Raw'!$A:$N,MATCH("SPXW "&amp;TEXT(E$1,"M/DD/YY")&amp;" C"&amp;$A76,'SPX Raw'!$B:$B,0),13)),0))/100</f>
        <v>0</v>
      </c>
      <c r="F76">
        <f>(IFERROR(IFERROR(INDEX('SPX Raw'!$A:$N,MATCH("SPX "&amp;TEXT(F$1,"M/DD/YY")&amp;" C"&amp;$A76,'SPX Raw'!$B:$B,0),13),INDEX('SPX Raw'!$A:$N,MATCH("SPXW "&amp;TEXT(F$1,"M/DD/YY")&amp;" C"&amp;$A76,'SPX Raw'!$B:$B,0),13)),0))/100</f>
        <v>0</v>
      </c>
      <c r="G76">
        <f>(IFERROR(IFERROR(INDEX('SPX Raw'!$A:$N,MATCH("SPX "&amp;TEXT(G$1,"M/DD/YY")&amp;" C"&amp;$A76,'SPX Raw'!$B:$B,0),13),INDEX('SPX Raw'!$A:$N,MATCH("SPXW "&amp;TEXT(G$1,"M/DD/YY")&amp;" C"&amp;$A76,'SPX Raw'!$B:$B,0),13)),0))/100</f>
        <v>0</v>
      </c>
      <c r="H76">
        <f>(IFERROR(IFERROR(INDEX('SPX Raw'!$A:$N,MATCH("SPX "&amp;TEXT(H$1,"M/DD/YY")&amp;" C"&amp;$A76,'SPX Raw'!$B:$B,0),13),INDEX('SPX Raw'!$A:$N,MATCH("SPXW "&amp;TEXT(H$1,"M/DD/YY")&amp;" C"&amp;$A76,'SPX Raw'!$B:$B,0),13)),0))/100</f>
        <v>0</v>
      </c>
      <c r="I76">
        <f>(IFERROR(IFERROR(INDEX('SPX Raw'!$A:$N,MATCH("SPX "&amp;TEXT(I$1,"M/DD/YY")&amp;" C"&amp;$A76,'SPX Raw'!$B:$B,0),13),INDEX('SPX Raw'!$A:$N,MATCH("SPXW "&amp;TEXT(I$1,"M/DD/YY")&amp;" C"&amp;$A76,'SPX Raw'!$B:$B,0),13)),0))/100</f>
        <v>0</v>
      </c>
      <c r="J76">
        <f>(IFERROR(IFERROR(INDEX('SPX Raw'!$A:$N,MATCH("SPX "&amp;TEXT(J$1,"M/DD/YY")&amp;" C"&amp;$A76,'SPX Raw'!$B:$B,0),13),INDEX('SPX Raw'!$A:$N,MATCH("SPXW "&amp;TEXT(J$1,"M/DD/YY")&amp;" C"&amp;$A76,'SPX Raw'!$B:$B,0),13)),0))/100</f>
        <v>0</v>
      </c>
      <c r="K76">
        <f>(IFERROR(IFERROR(INDEX('SPX Raw'!$A:$N,MATCH("SPX "&amp;TEXT(K$1,"M/DD/YY")&amp;" C"&amp;$A76,'SPX Raw'!$B:$B,0),13),INDEX('SPX Raw'!$A:$N,MATCH("SPXW "&amp;TEXT(K$1,"M/DD/YY")&amp;" C"&amp;$A76,'SPX Raw'!$B:$B,0),13)),0))/100</f>
        <v>0</v>
      </c>
      <c r="L76">
        <f>(IFERROR(IFERROR(INDEX('SPX Raw'!$A:$N,MATCH("SPX "&amp;TEXT(L$1,"M/DD/YY")&amp;" C"&amp;$A76,'SPX Raw'!$B:$B,0),13),INDEX('SPX Raw'!$A:$N,MATCH("SPXW "&amp;TEXT(L$1,"M/DD/YY")&amp;" C"&amp;$A76,'SPX Raw'!$B:$B,0),13)),0))/100</f>
        <v>0</v>
      </c>
      <c r="M76">
        <f>(IFERROR(IFERROR(INDEX('SPX Raw'!$A:$N,MATCH("SPX "&amp;TEXT(M$1,"M/DD/YY")&amp;" C"&amp;$A76,'SPX Raw'!$B:$B,0),13),INDEX('SPX Raw'!$A:$N,MATCH("SPXW "&amp;TEXT(M$1,"M/DD/YY")&amp;" C"&amp;$A76,'SPX Raw'!$B:$B,0),13)),0))/100</f>
        <v>0</v>
      </c>
      <c r="N76">
        <f>(IFERROR(IFERROR(INDEX('SPX Raw'!$A:$N,MATCH("SPX "&amp;TEXT(N$1,"M/DD/YY")&amp;" C"&amp;$A76,'SPX Raw'!$B:$B,0),13),INDEX('SPX Raw'!$A:$N,MATCH("SPXW "&amp;TEXT(N$1,"M/DD/YY")&amp;" C"&amp;$A76,'SPX Raw'!$B:$B,0),13)),0))/100</f>
        <v>0</v>
      </c>
      <c r="O76">
        <f>(IFERROR(IFERROR(INDEX('SPX Raw'!$A:$N,MATCH("SPX "&amp;TEXT(O$1,"M/DD/YY")&amp;" C"&amp;$A76,'SPX Raw'!$B:$B,0),13),INDEX('SPX Raw'!$A:$N,MATCH("SPXW "&amp;TEXT(O$1,"M/DD/YY")&amp;" C"&amp;$A76,'SPX Raw'!$B:$B,0),13)),0))/100</f>
        <v>0</v>
      </c>
      <c r="P76">
        <f>(IFERROR(IFERROR(INDEX('SPX Raw'!$A:$N,MATCH("SPX "&amp;TEXT(P$1,"M/DD/YY")&amp;" C"&amp;$A76,'SPX Raw'!$B:$B,0),13),INDEX('SPX Raw'!$A:$N,MATCH("SPXW "&amp;TEXT(P$1,"M/DD/YY")&amp;" C"&amp;$A76,'SPX Raw'!$B:$B,0),13)),0))/100</f>
        <v>0</v>
      </c>
      <c r="Q76">
        <f>(IFERROR(IFERROR(INDEX('SPX Raw'!$A:$N,MATCH("SPX "&amp;TEXT(Q$1,"M/DD/YY")&amp;" C"&amp;$A76,'SPX Raw'!$B:$B,0),13),INDEX('SPX Raw'!$A:$N,MATCH("SPXW "&amp;TEXT(Q$1,"M/DD/YY")&amp;" C"&amp;$A76,'SPX Raw'!$B:$B,0),13)),0))/100</f>
        <v>0</v>
      </c>
      <c r="R76">
        <f>(IFERROR(IFERROR(INDEX('SPX Raw'!$A:$N,MATCH("SPX "&amp;TEXT(R$1,"M/DD/YY")&amp;" C"&amp;$A76,'SPX Raw'!$B:$B,0),13),INDEX('SPX Raw'!$A:$N,MATCH("SPXW "&amp;TEXT(R$1,"M/DD/YY")&amp;" C"&amp;$A76,'SPX Raw'!$B:$B,0),13)),0))/100</f>
        <v>0.13227117990000001</v>
      </c>
      <c r="S76">
        <f>(IFERROR(IFERROR(INDEX('SPX Raw'!$A:$N,MATCH("SPX "&amp;TEXT(S$1,"M/DD/YY")&amp;" C"&amp;$A76,'SPX Raw'!$B:$B,0),13),INDEX('SPX Raw'!$A:$N,MATCH("SPXW "&amp;TEXT(S$1,"M/DD/YY")&amp;" C"&amp;$A76,'SPX Raw'!$B:$B,0),13)),0))/100</f>
        <v>0.14844754979999999</v>
      </c>
    </row>
    <row r="77" spans="1:19" x14ac:dyDescent="0.3">
      <c r="A77" s="1">
        <v>5600</v>
      </c>
      <c r="B77">
        <f>(IFERROR(IFERROR(INDEX('SPX Raw'!$A:$N,MATCH("SPX "&amp;TEXT(B$1,"M/DD/YY")&amp;" C"&amp;$A77,'SPX Raw'!$B:$B,0),13),INDEX('SPX Raw'!$A:$N,MATCH("SPXW "&amp;TEXT(B$1,"M/DD/YY")&amp;" C"&amp;$A77,'SPX Raw'!$B:$B,0),13)),0))/100</f>
        <v>0</v>
      </c>
      <c r="C77">
        <f>(IFERROR(IFERROR(INDEX('SPX Raw'!$A:$N,MATCH("SPX "&amp;TEXT(C$1,"M/DD/YY")&amp;" C"&amp;$A77,'SPX Raw'!$B:$B,0),13),INDEX('SPX Raw'!$A:$N,MATCH("SPXW "&amp;TEXT(C$1,"M/DD/YY")&amp;" C"&amp;$A77,'SPX Raw'!$B:$B,0),13)),0))/100</f>
        <v>0</v>
      </c>
      <c r="D77">
        <f>(IFERROR(IFERROR(INDEX('SPX Raw'!$A:$N,MATCH("SPX "&amp;TEXT(D$1,"M/DD/YY")&amp;" C"&amp;$A77,'SPX Raw'!$B:$B,0),13),INDEX('SPX Raw'!$A:$N,MATCH("SPXW "&amp;TEXT(D$1,"M/DD/YY")&amp;" C"&amp;$A77,'SPX Raw'!$B:$B,0),13)),0))/100</f>
        <v>0</v>
      </c>
      <c r="E77">
        <f>(IFERROR(IFERROR(INDEX('SPX Raw'!$A:$N,MATCH("SPX "&amp;TEXT(E$1,"M/DD/YY")&amp;" C"&amp;$A77,'SPX Raw'!$B:$B,0),13),INDEX('SPX Raw'!$A:$N,MATCH("SPXW "&amp;TEXT(E$1,"M/DD/YY")&amp;" C"&amp;$A77,'SPX Raw'!$B:$B,0),13)),0))/100</f>
        <v>0</v>
      </c>
      <c r="F77">
        <f>(IFERROR(IFERROR(INDEX('SPX Raw'!$A:$N,MATCH("SPX "&amp;TEXT(F$1,"M/DD/YY")&amp;" C"&amp;$A77,'SPX Raw'!$B:$B,0),13),INDEX('SPX Raw'!$A:$N,MATCH("SPXW "&amp;TEXT(F$1,"M/DD/YY")&amp;" C"&amp;$A77,'SPX Raw'!$B:$B,0),13)),0))/100</f>
        <v>0</v>
      </c>
      <c r="G77">
        <f>(IFERROR(IFERROR(INDEX('SPX Raw'!$A:$N,MATCH("SPX "&amp;TEXT(G$1,"M/DD/YY")&amp;" C"&amp;$A77,'SPX Raw'!$B:$B,0),13),INDEX('SPX Raw'!$A:$N,MATCH("SPXW "&amp;TEXT(G$1,"M/DD/YY")&amp;" C"&amp;$A77,'SPX Raw'!$B:$B,0),13)),0))/100</f>
        <v>0</v>
      </c>
      <c r="H77">
        <f>(IFERROR(IFERROR(INDEX('SPX Raw'!$A:$N,MATCH("SPX "&amp;TEXT(H$1,"M/DD/YY")&amp;" C"&amp;$A77,'SPX Raw'!$B:$B,0),13),INDEX('SPX Raw'!$A:$N,MATCH("SPXW "&amp;TEXT(H$1,"M/DD/YY")&amp;" C"&amp;$A77,'SPX Raw'!$B:$B,0),13)),0))/100</f>
        <v>0</v>
      </c>
      <c r="I77">
        <f>(IFERROR(IFERROR(INDEX('SPX Raw'!$A:$N,MATCH("SPX "&amp;TEXT(I$1,"M/DD/YY")&amp;" C"&amp;$A77,'SPX Raw'!$B:$B,0),13),INDEX('SPX Raw'!$A:$N,MATCH("SPXW "&amp;TEXT(I$1,"M/DD/YY")&amp;" C"&amp;$A77,'SPX Raw'!$B:$B,0),13)),0))/100</f>
        <v>0</v>
      </c>
      <c r="J77">
        <f>(IFERROR(IFERROR(INDEX('SPX Raw'!$A:$N,MATCH("SPX "&amp;TEXT(J$1,"M/DD/YY")&amp;" C"&amp;$A77,'SPX Raw'!$B:$B,0),13),INDEX('SPX Raw'!$A:$N,MATCH("SPXW "&amp;TEXT(J$1,"M/DD/YY")&amp;" C"&amp;$A77,'SPX Raw'!$B:$B,0),13)),0))/100</f>
        <v>0</v>
      </c>
      <c r="K77">
        <f>(IFERROR(IFERROR(INDEX('SPX Raw'!$A:$N,MATCH("SPX "&amp;TEXT(K$1,"M/DD/YY")&amp;" C"&amp;$A77,'SPX Raw'!$B:$B,0),13),INDEX('SPX Raw'!$A:$N,MATCH("SPXW "&amp;TEXT(K$1,"M/DD/YY")&amp;" C"&amp;$A77,'SPX Raw'!$B:$B,0),13)),0))/100</f>
        <v>0</v>
      </c>
      <c r="L77">
        <f>(IFERROR(IFERROR(INDEX('SPX Raw'!$A:$N,MATCH("SPX "&amp;TEXT(L$1,"M/DD/YY")&amp;" C"&amp;$A77,'SPX Raw'!$B:$B,0),13),INDEX('SPX Raw'!$A:$N,MATCH("SPXW "&amp;TEXT(L$1,"M/DD/YY")&amp;" C"&amp;$A77,'SPX Raw'!$B:$B,0),13)),0))/100</f>
        <v>0</v>
      </c>
      <c r="M77">
        <f>(IFERROR(IFERROR(INDEX('SPX Raw'!$A:$N,MATCH("SPX "&amp;TEXT(M$1,"M/DD/YY")&amp;" C"&amp;$A77,'SPX Raw'!$B:$B,0),13),INDEX('SPX Raw'!$A:$N,MATCH("SPXW "&amp;TEXT(M$1,"M/DD/YY")&amp;" C"&amp;$A77,'SPX Raw'!$B:$B,0),13)),0))/100</f>
        <v>0</v>
      </c>
      <c r="N77">
        <f>(IFERROR(IFERROR(INDEX('SPX Raw'!$A:$N,MATCH("SPX "&amp;TEXT(N$1,"M/DD/YY")&amp;" C"&amp;$A77,'SPX Raw'!$B:$B,0),13),INDEX('SPX Raw'!$A:$N,MATCH("SPXW "&amp;TEXT(N$1,"M/DD/YY")&amp;" C"&amp;$A77,'SPX Raw'!$B:$B,0),13)),0))/100</f>
        <v>0</v>
      </c>
      <c r="O77">
        <f>(IFERROR(IFERROR(INDEX('SPX Raw'!$A:$N,MATCH("SPX "&amp;TEXT(O$1,"M/DD/YY")&amp;" C"&amp;$A77,'SPX Raw'!$B:$B,0),13),INDEX('SPX Raw'!$A:$N,MATCH("SPXW "&amp;TEXT(O$1,"M/DD/YY")&amp;" C"&amp;$A77,'SPX Raw'!$B:$B,0),13)),0))/100</f>
        <v>0</v>
      </c>
      <c r="P77">
        <f>(IFERROR(IFERROR(INDEX('SPX Raw'!$A:$N,MATCH("SPX "&amp;TEXT(P$1,"M/DD/YY")&amp;" C"&amp;$A77,'SPX Raw'!$B:$B,0),13),INDEX('SPX Raw'!$A:$N,MATCH("SPXW "&amp;TEXT(P$1,"M/DD/YY")&amp;" C"&amp;$A77,'SPX Raw'!$B:$B,0),13)),0))/100</f>
        <v>0</v>
      </c>
      <c r="Q77">
        <f>(IFERROR(IFERROR(INDEX('SPX Raw'!$A:$N,MATCH("SPX "&amp;TEXT(Q$1,"M/DD/YY")&amp;" C"&amp;$A77,'SPX Raw'!$B:$B,0),13),INDEX('SPX Raw'!$A:$N,MATCH("SPXW "&amp;TEXT(Q$1,"M/DD/YY")&amp;" C"&amp;$A77,'SPX Raw'!$B:$B,0),13)),0))/100</f>
        <v>0</v>
      </c>
      <c r="R77">
        <f>(IFERROR(IFERROR(INDEX('SPX Raw'!$A:$N,MATCH("SPX "&amp;TEXT(R$1,"M/DD/YY")&amp;" C"&amp;$A77,'SPX Raw'!$B:$B,0),13),INDEX('SPX Raw'!$A:$N,MATCH("SPXW "&amp;TEXT(R$1,"M/DD/YY")&amp;" C"&amp;$A77,'SPX Raw'!$B:$B,0),13)),0))/100</f>
        <v>0</v>
      </c>
      <c r="S77">
        <f>(IFERROR(IFERROR(INDEX('SPX Raw'!$A:$N,MATCH("SPX "&amp;TEXT(S$1,"M/DD/YY")&amp;" C"&amp;$A77,'SPX Raw'!$B:$B,0),13),INDEX('SPX Raw'!$A:$N,MATCH("SPXW "&amp;TEXT(S$1,"M/DD/YY")&amp;" C"&amp;$A77,'SPX Raw'!$B:$B,0),13)),0))/100</f>
        <v>0.14506712229999999</v>
      </c>
    </row>
    <row r="78" spans="1:19" x14ac:dyDescent="0.3">
      <c r="A78" s="1">
        <v>5700</v>
      </c>
      <c r="B78">
        <f>(IFERROR(IFERROR(INDEX('SPX Raw'!$A:$N,MATCH("SPX "&amp;TEXT(B$1,"M/DD/YY")&amp;" C"&amp;$A78,'SPX Raw'!$B:$B,0),13),INDEX('SPX Raw'!$A:$N,MATCH("SPXW "&amp;TEXT(B$1,"M/DD/YY")&amp;" C"&amp;$A78,'SPX Raw'!$B:$B,0),13)),0))/100</f>
        <v>0</v>
      </c>
      <c r="C78">
        <f>(IFERROR(IFERROR(INDEX('SPX Raw'!$A:$N,MATCH("SPX "&amp;TEXT(C$1,"M/DD/YY")&amp;" C"&amp;$A78,'SPX Raw'!$B:$B,0),13),INDEX('SPX Raw'!$A:$N,MATCH("SPXW "&amp;TEXT(C$1,"M/DD/YY")&amp;" C"&amp;$A78,'SPX Raw'!$B:$B,0),13)),0))/100</f>
        <v>0</v>
      </c>
      <c r="D78">
        <f>(IFERROR(IFERROR(INDEX('SPX Raw'!$A:$N,MATCH("SPX "&amp;TEXT(D$1,"M/DD/YY")&amp;" C"&amp;$A78,'SPX Raw'!$B:$B,0),13),INDEX('SPX Raw'!$A:$N,MATCH("SPXW "&amp;TEXT(D$1,"M/DD/YY")&amp;" C"&amp;$A78,'SPX Raw'!$B:$B,0),13)),0))/100</f>
        <v>0</v>
      </c>
      <c r="E78">
        <f>(IFERROR(IFERROR(INDEX('SPX Raw'!$A:$N,MATCH("SPX "&amp;TEXT(E$1,"M/DD/YY")&amp;" C"&amp;$A78,'SPX Raw'!$B:$B,0),13),INDEX('SPX Raw'!$A:$N,MATCH("SPXW "&amp;TEXT(E$1,"M/DD/YY")&amp;" C"&amp;$A78,'SPX Raw'!$B:$B,0),13)),0))/100</f>
        <v>0</v>
      </c>
      <c r="F78">
        <f>(IFERROR(IFERROR(INDEX('SPX Raw'!$A:$N,MATCH("SPX "&amp;TEXT(F$1,"M/DD/YY")&amp;" C"&amp;$A78,'SPX Raw'!$B:$B,0),13),INDEX('SPX Raw'!$A:$N,MATCH("SPXW "&amp;TEXT(F$1,"M/DD/YY")&amp;" C"&amp;$A78,'SPX Raw'!$B:$B,0),13)),0))/100</f>
        <v>0</v>
      </c>
      <c r="G78">
        <f>(IFERROR(IFERROR(INDEX('SPX Raw'!$A:$N,MATCH("SPX "&amp;TEXT(G$1,"M/DD/YY")&amp;" C"&amp;$A78,'SPX Raw'!$B:$B,0),13),INDEX('SPX Raw'!$A:$N,MATCH("SPXW "&amp;TEXT(G$1,"M/DD/YY")&amp;" C"&amp;$A78,'SPX Raw'!$B:$B,0),13)),0))/100</f>
        <v>0</v>
      </c>
      <c r="H78">
        <f>(IFERROR(IFERROR(INDEX('SPX Raw'!$A:$N,MATCH("SPX "&amp;TEXT(H$1,"M/DD/YY")&amp;" C"&amp;$A78,'SPX Raw'!$B:$B,0),13),INDEX('SPX Raw'!$A:$N,MATCH("SPXW "&amp;TEXT(H$1,"M/DD/YY")&amp;" C"&amp;$A78,'SPX Raw'!$B:$B,0),13)),0))/100</f>
        <v>0</v>
      </c>
      <c r="I78">
        <f>(IFERROR(IFERROR(INDEX('SPX Raw'!$A:$N,MATCH("SPX "&amp;TEXT(I$1,"M/DD/YY")&amp;" C"&amp;$A78,'SPX Raw'!$B:$B,0),13),INDEX('SPX Raw'!$A:$N,MATCH("SPXW "&amp;TEXT(I$1,"M/DD/YY")&amp;" C"&amp;$A78,'SPX Raw'!$B:$B,0),13)),0))/100</f>
        <v>0</v>
      </c>
      <c r="J78">
        <f>(IFERROR(IFERROR(INDEX('SPX Raw'!$A:$N,MATCH("SPX "&amp;TEXT(J$1,"M/DD/YY")&amp;" C"&amp;$A78,'SPX Raw'!$B:$B,0),13),INDEX('SPX Raw'!$A:$N,MATCH("SPXW "&amp;TEXT(J$1,"M/DD/YY")&amp;" C"&amp;$A78,'SPX Raw'!$B:$B,0),13)),0))/100</f>
        <v>0</v>
      </c>
      <c r="K78">
        <f>(IFERROR(IFERROR(INDEX('SPX Raw'!$A:$N,MATCH("SPX "&amp;TEXT(K$1,"M/DD/YY")&amp;" C"&amp;$A78,'SPX Raw'!$B:$B,0),13),INDEX('SPX Raw'!$A:$N,MATCH("SPXW "&amp;TEXT(K$1,"M/DD/YY")&amp;" C"&amp;$A78,'SPX Raw'!$B:$B,0),13)),0))/100</f>
        <v>0</v>
      </c>
      <c r="L78">
        <f>(IFERROR(IFERROR(INDEX('SPX Raw'!$A:$N,MATCH("SPX "&amp;TEXT(L$1,"M/DD/YY")&amp;" C"&amp;$A78,'SPX Raw'!$B:$B,0),13),INDEX('SPX Raw'!$A:$N,MATCH("SPXW "&amp;TEXT(L$1,"M/DD/YY")&amp;" C"&amp;$A78,'SPX Raw'!$B:$B,0),13)),0))/100</f>
        <v>0</v>
      </c>
      <c r="M78">
        <f>(IFERROR(IFERROR(INDEX('SPX Raw'!$A:$N,MATCH("SPX "&amp;TEXT(M$1,"M/DD/YY")&amp;" C"&amp;$A78,'SPX Raw'!$B:$B,0),13),INDEX('SPX Raw'!$A:$N,MATCH("SPXW "&amp;TEXT(M$1,"M/DD/YY")&amp;" C"&amp;$A78,'SPX Raw'!$B:$B,0),13)),0))/100</f>
        <v>0</v>
      </c>
      <c r="N78">
        <f>(IFERROR(IFERROR(INDEX('SPX Raw'!$A:$N,MATCH("SPX "&amp;TEXT(N$1,"M/DD/YY")&amp;" C"&amp;$A78,'SPX Raw'!$B:$B,0),13),INDEX('SPX Raw'!$A:$N,MATCH("SPXW "&amp;TEXT(N$1,"M/DD/YY")&amp;" C"&amp;$A78,'SPX Raw'!$B:$B,0),13)),0))/100</f>
        <v>0</v>
      </c>
      <c r="O78">
        <f>(IFERROR(IFERROR(INDEX('SPX Raw'!$A:$N,MATCH("SPX "&amp;TEXT(O$1,"M/DD/YY")&amp;" C"&amp;$A78,'SPX Raw'!$B:$B,0),13),INDEX('SPX Raw'!$A:$N,MATCH("SPXW "&amp;TEXT(O$1,"M/DD/YY")&amp;" C"&amp;$A78,'SPX Raw'!$B:$B,0),13)),0))/100</f>
        <v>0</v>
      </c>
      <c r="P78">
        <f>(IFERROR(IFERROR(INDEX('SPX Raw'!$A:$N,MATCH("SPX "&amp;TEXT(P$1,"M/DD/YY")&amp;" C"&amp;$A78,'SPX Raw'!$B:$B,0),13),INDEX('SPX Raw'!$A:$N,MATCH("SPXW "&amp;TEXT(P$1,"M/DD/YY")&amp;" C"&amp;$A78,'SPX Raw'!$B:$B,0),13)),0))/100</f>
        <v>0</v>
      </c>
      <c r="Q78">
        <f>(IFERROR(IFERROR(INDEX('SPX Raw'!$A:$N,MATCH("SPX "&amp;TEXT(Q$1,"M/DD/YY")&amp;" C"&amp;$A78,'SPX Raw'!$B:$B,0),13),INDEX('SPX Raw'!$A:$N,MATCH("SPXW "&amp;TEXT(Q$1,"M/DD/YY")&amp;" C"&amp;$A78,'SPX Raw'!$B:$B,0),13)),0))/100</f>
        <v>0</v>
      </c>
      <c r="R78">
        <f>(IFERROR(IFERROR(INDEX('SPX Raw'!$A:$N,MATCH("SPX "&amp;TEXT(R$1,"M/DD/YY")&amp;" C"&amp;$A78,'SPX Raw'!$B:$B,0),13),INDEX('SPX Raw'!$A:$N,MATCH("SPXW "&amp;TEXT(R$1,"M/DD/YY")&amp;" C"&amp;$A78,'SPX Raw'!$B:$B,0),13)),0))/100</f>
        <v>0</v>
      </c>
      <c r="S78">
        <f>(IFERROR(IFERROR(INDEX('SPX Raw'!$A:$N,MATCH("SPX "&amp;TEXT(S$1,"M/DD/YY")&amp;" C"&amp;$A78,'SPX Raw'!$B:$B,0),13),INDEX('SPX Raw'!$A:$N,MATCH("SPXW "&amp;TEXT(S$1,"M/DD/YY")&amp;" C"&amp;$A78,'SPX Raw'!$B:$B,0),13)),0))/100</f>
        <v>0.1418192865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HSCEI Raw</vt:lpstr>
      <vt:lpstr>KOSPI2 Raw</vt:lpstr>
      <vt:lpstr>SPX Raw</vt:lpstr>
      <vt:lpstr>HSCEI C</vt:lpstr>
      <vt:lpstr>KOSPI2 C</vt:lpstr>
      <vt:lpstr>SPX C</vt:lpstr>
      <vt:lpstr>HSCEI P</vt:lpstr>
      <vt:lpstr>KOSPI2 P</vt:lpstr>
      <vt:lpstr>SPX P</vt:lpstr>
      <vt:lpstr>HSCEI</vt:lpstr>
      <vt:lpstr>KOSPI2</vt:lpstr>
      <vt:lpstr>SPX</vt:lpstr>
      <vt:lpstr>Index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CHEUNG, Chun Hin</cp:lastModifiedBy>
  <cp:lastPrinted>2023-11-21T07:45:41Z</cp:lastPrinted>
  <dcterms:created xsi:type="dcterms:W3CDTF">2023-11-18T10:38:33Z</dcterms:created>
  <dcterms:modified xsi:type="dcterms:W3CDTF">2023-12-01T13:41:54Z</dcterms:modified>
</cp:coreProperties>
</file>