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pcwy\Dropbox (The University of Manchester)\Physics PhD\TGS\Ben HT Data\"/>
    </mc:Choice>
  </mc:AlternateContent>
  <xr:revisionPtr revIDLastSave="0" documentId="13_ncr:1_{BD57D349-250A-485F-A931-852A53226D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500C Eurof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G14" i="1"/>
</calcChain>
</file>

<file path=xl/sharedStrings.xml><?xml version="1.0" encoding="utf-8"?>
<sst xmlns="http://schemas.openxmlformats.org/spreadsheetml/2006/main" count="37" uniqueCount="18">
  <si>
    <t>grating_value[um]</t>
  </si>
  <si>
    <t>SAW_freq[Hz]</t>
  </si>
  <si>
    <t>SAW_freq_error[Hz]</t>
  </si>
  <si>
    <t>A[Wm^-2]</t>
  </si>
  <si>
    <t>A_err[Wm^-2]</t>
  </si>
  <si>
    <t>alpha[m^2s^-1]</t>
  </si>
  <si>
    <t>alpha_err[m2s-1]</t>
  </si>
  <si>
    <t>beta[s^0.5]</t>
  </si>
  <si>
    <t>beta_err[s^0.5]</t>
  </si>
  <si>
    <t>B[Wm^-2]</t>
  </si>
  <si>
    <t>B_err[Wm^-2]</t>
  </si>
  <si>
    <t>theta</t>
  </si>
  <si>
    <t>theta_err</t>
  </si>
  <si>
    <t>tau[s]</t>
  </si>
  <si>
    <t>tau_err[s]</t>
  </si>
  <si>
    <t>C[Wm^-2]</t>
  </si>
  <si>
    <t>C_err[Wm^-2]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</si>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</sst>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5"/>
  <sheetViews>
    <sheetView tabSelected="1" workbookViewId="0">
      <selection activeCell="H15" sqref="H15"/>
    </sheetView>
  </sheetViews>
  <sheetFormatPr defaultRowHeight="14.4" x14ac:dyDescent="0.3"/>
  <cols>
    <col min="2" max="2" width="15.88671875" bestFit="1" customWidth="1"/>
    <col min="3" max="3" width="12.44140625" bestFit="1" customWidth="1"/>
    <col min="4" max="4" width="17.77734375" bestFit="1" customWidth="1"/>
    <col min="5" max="5" width="11" bestFit="1" customWidth="1"/>
    <col min="6" max="6" width="12.77734375" bestFit="1" customWidth="1"/>
    <col min="7" max="7" width="13.88671875" bestFit="1" customWidth="1"/>
    <col min="8" max="8" width="15.21875" bestFit="1" customWidth="1"/>
    <col min="9" max="9" width="10.33203125" bestFit="1" customWidth="1"/>
    <col min="10" max="10" width="13.77734375" bestFit="1" customWidth="1"/>
    <col min="11" max="11" width="12" bestFit="1" customWidth="1"/>
    <col min="12" max="12" width="12.77734375" bestFit="1" customWidth="1"/>
    <col min="13" max="14" width="12" bestFit="1" customWidth="1"/>
    <col min="15" max="15" width="8.21875" bestFit="1" customWidth="1"/>
    <col min="16" max="16" width="9.109375" bestFit="1" customWidth="1"/>
    <col min="17" max="17" width="12.6640625" bestFit="1" customWidth="1"/>
    <col min="18" max="18" width="12.77734375" bestFit="1" customWidth="1"/>
  </cols>
  <sheetData>
    <row r="2" spans="2:1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</row>
    <row r="3" spans="2:18" x14ac:dyDescent="0.3">
      <c r="B3">
        <v>4.5176999999999996</v>
      </c>
      <c r="C3" s="1">
        <v>464667630</v>
      </c>
      <c r="D3">
        <v>211021.09</v>
      </c>
      <c r="E3">
        <v>0.12719821000000001</v>
      </c>
      <c r="F3" s="1">
        <v>6.4483871000000002E-5</v>
      </c>
      <c r="G3" s="1">
        <v>4.7295162999999996E-6</v>
      </c>
      <c r="H3" s="1">
        <v>4.5029719E-9</v>
      </c>
      <c r="I3" s="1">
        <v>2.1567695000000001E-10</v>
      </c>
      <c r="J3" t="s">
        <v>17</v>
      </c>
      <c r="K3">
        <v>8.8610818999999997E-3</v>
      </c>
      <c r="L3">
        <v>3.8768230000000003E-4</v>
      </c>
      <c r="M3">
        <v>0.15666753</v>
      </c>
      <c r="N3">
        <v>4.6573783000000001E-2</v>
      </c>
      <c r="O3" s="1">
        <v>5.4667621999999997E-9</v>
      </c>
      <c r="P3" t="s">
        <v>17</v>
      </c>
      <c r="Q3">
        <v>-1.6604622E-3</v>
      </c>
      <c r="R3" s="1">
        <v>1.1140056999999999E-5</v>
      </c>
    </row>
    <row r="4" spans="2:18" x14ac:dyDescent="0.3">
      <c r="B4">
        <v>4.5176999999999996</v>
      </c>
      <c r="C4" s="1">
        <v>469535750</v>
      </c>
      <c r="D4">
        <v>225977.98</v>
      </c>
      <c r="E4">
        <v>0.12914122</v>
      </c>
      <c r="F4" s="1">
        <v>6.6283882999999998E-5</v>
      </c>
      <c r="G4" s="1">
        <v>4.7314178000000003E-6</v>
      </c>
      <c r="H4" s="1">
        <v>4.5504669000000002E-9</v>
      </c>
      <c r="I4" s="1">
        <v>2.4361798000000001E-14</v>
      </c>
      <c r="J4" t="s">
        <v>17</v>
      </c>
      <c r="K4">
        <v>1.9844376E-2</v>
      </c>
      <c r="L4">
        <v>4.7349844999999998E-4</v>
      </c>
      <c r="M4">
        <v>-0.2015054</v>
      </c>
      <c r="N4">
        <v>2.5509845999999999E-2</v>
      </c>
      <c r="O4" s="1">
        <v>5.0000223999999998E-9</v>
      </c>
      <c r="P4" t="s">
        <v>17</v>
      </c>
      <c r="Q4">
        <v>-1.1809734E-3</v>
      </c>
      <c r="R4" s="1">
        <v>1.1402165999999999E-5</v>
      </c>
    </row>
    <row r="5" spans="2:18" x14ac:dyDescent="0.3">
      <c r="B5">
        <v>4.5176999999999996</v>
      </c>
      <c r="C5" s="1">
        <v>464771030</v>
      </c>
      <c r="D5">
        <v>216813.45</v>
      </c>
      <c r="E5">
        <v>0.12758443</v>
      </c>
      <c r="F5" s="1">
        <v>6.4818967999999996E-5</v>
      </c>
      <c r="G5" s="1">
        <v>4.6935471000000002E-6</v>
      </c>
      <c r="H5" s="1">
        <v>4.5003287000000003E-9</v>
      </c>
      <c r="I5" s="1">
        <v>2.2216836000000001E-14</v>
      </c>
      <c r="J5" t="s">
        <v>17</v>
      </c>
      <c r="K5">
        <v>9.9439181000000008E-3</v>
      </c>
      <c r="L5">
        <v>4.1462448000000003E-4</v>
      </c>
      <c r="M5">
        <v>0.11494098</v>
      </c>
      <c r="N5">
        <v>4.4449110999999999E-2</v>
      </c>
      <c r="O5">
        <v>0</v>
      </c>
      <c r="P5" t="s">
        <v>17</v>
      </c>
      <c r="Q5">
        <v>-1.1623327999999999E-3</v>
      </c>
      <c r="R5" s="1">
        <v>1.1323145E-5</v>
      </c>
    </row>
    <row r="6" spans="2:18" x14ac:dyDescent="0.3">
      <c r="B6">
        <v>4.5176999999999996</v>
      </c>
      <c r="C6" s="1">
        <v>473566450</v>
      </c>
      <c r="D6">
        <v>222209.66</v>
      </c>
      <c r="E6">
        <v>0.12775513999999999</v>
      </c>
      <c r="F6" s="1">
        <v>5.6785381000000002E-5</v>
      </c>
      <c r="G6" s="1">
        <v>4.7148381999999998E-6</v>
      </c>
      <c r="H6" s="1">
        <v>3.9516061999999998E-9</v>
      </c>
      <c r="I6" s="1">
        <v>2.6916689E-14</v>
      </c>
      <c r="J6" t="s">
        <v>17</v>
      </c>
      <c r="K6">
        <v>1.155813E-2</v>
      </c>
      <c r="L6">
        <v>3.5133532000000001E-4</v>
      </c>
      <c r="M6">
        <v>2.8783059999999999E-2</v>
      </c>
      <c r="N6">
        <v>3.2336917999999999E-2</v>
      </c>
      <c r="O6">
        <v>0</v>
      </c>
      <c r="P6" t="s">
        <v>17</v>
      </c>
      <c r="Q6">
        <v>-7.0942824999999999E-4</v>
      </c>
      <c r="R6" s="1">
        <v>9.8910138000000008E-6</v>
      </c>
    </row>
    <row r="7" spans="2:18" x14ac:dyDescent="0.3">
      <c r="B7">
        <v>4.5176999999999996</v>
      </c>
      <c r="C7" s="1">
        <v>461710400</v>
      </c>
      <c r="D7">
        <v>220693.78</v>
      </c>
      <c r="E7">
        <v>0.12764800000000001</v>
      </c>
      <c r="F7" s="1">
        <v>6.3619770999999998E-5</v>
      </c>
      <c r="G7" s="1">
        <v>4.7915819E-6</v>
      </c>
      <c r="H7" s="1">
        <v>4.4471930000000004E-9</v>
      </c>
      <c r="I7" s="1">
        <v>3.7067817000000002E-14</v>
      </c>
      <c r="J7" t="s">
        <v>17</v>
      </c>
      <c r="K7">
        <v>9.8158836000000003E-3</v>
      </c>
      <c r="L7">
        <v>4.2449149999999999E-4</v>
      </c>
      <c r="M7">
        <v>0.29616745</v>
      </c>
      <c r="N7">
        <v>4.6256856999999998E-2</v>
      </c>
      <c r="O7">
        <v>0</v>
      </c>
      <c r="P7" t="s">
        <v>17</v>
      </c>
      <c r="Q7">
        <v>-7.8273996999999999E-4</v>
      </c>
      <c r="R7" s="1">
        <v>1.0781001999999999E-5</v>
      </c>
    </row>
    <row r="8" spans="2:18" x14ac:dyDescent="0.3">
      <c r="B8">
        <v>4.5176999999999996</v>
      </c>
      <c r="C8" s="1">
        <v>463262130</v>
      </c>
      <c r="D8">
        <v>217559.37</v>
      </c>
      <c r="E8">
        <v>0.12863722</v>
      </c>
      <c r="F8" s="1">
        <v>6.5268274999999998E-5</v>
      </c>
      <c r="G8" s="1">
        <v>4.7334941999999998E-6</v>
      </c>
      <c r="H8" s="1">
        <v>4.5162856999999998E-9</v>
      </c>
      <c r="I8" s="1">
        <v>4.0348312000000001E-14</v>
      </c>
      <c r="J8" t="s">
        <v>17</v>
      </c>
      <c r="K8">
        <v>1.0940468E-2</v>
      </c>
      <c r="L8">
        <v>4.5117918E-4</v>
      </c>
      <c r="M8">
        <v>0.44118498</v>
      </c>
      <c r="N8">
        <v>4.4097024999999998E-2</v>
      </c>
      <c r="O8">
        <v>0</v>
      </c>
      <c r="P8" t="s">
        <v>17</v>
      </c>
      <c r="Q8">
        <v>-1.4211008000000001E-3</v>
      </c>
      <c r="R8" s="1">
        <v>1.1299371E-5</v>
      </c>
    </row>
    <row r="9" spans="2:18" x14ac:dyDescent="0.3">
      <c r="B9">
        <v>4.5176999999999996</v>
      </c>
      <c r="C9" s="1">
        <v>465552790</v>
      </c>
      <c r="D9">
        <v>218294.62</v>
      </c>
      <c r="E9">
        <v>0.12829233000000001</v>
      </c>
      <c r="F9" s="1">
        <v>6.1398325999999996E-5</v>
      </c>
      <c r="G9" s="1">
        <v>4.7256345000000003E-6</v>
      </c>
      <c r="H9" s="1">
        <v>4.2598235999999998E-9</v>
      </c>
      <c r="I9" s="1">
        <v>2.5228764999999998E-14</v>
      </c>
      <c r="J9" t="s">
        <v>17</v>
      </c>
      <c r="K9">
        <v>4.4830021999999999E-3</v>
      </c>
      <c r="L9">
        <v>2.3299705E-4</v>
      </c>
      <c r="M9">
        <v>0.43721428000000001</v>
      </c>
      <c r="N9">
        <v>5.4457617999999999E-2</v>
      </c>
      <c r="O9">
        <v>0</v>
      </c>
      <c r="P9" t="s">
        <v>17</v>
      </c>
      <c r="Q9">
        <v>-1.3722774E-3</v>
      </c>
      <c r="R9" s="1">
        <v>1.0666216E-5</v>
      </c>
    </row>
    <row r="10" spans="2:18" x14ac:dyDescent="0.3">
      <c r="B10">
        <v>4.5176999999999996</v>
      </c>
      <c r="C10" s="1">
        <v>469345130</v>
      </c>
      <c r="D10">
        <v>226318.24</v>
      </c>
      <c r="E10">
        <v>0.12530754</v>
      </c>
      <c r="F10" s="1">
        <v>6.019158E-5</v>
      </c>
      <c r="G10" s="1">
        <v>4.6621990999999997E-6</v>
      </c>
      <c r="H10" s="1">
        <v>4.2531333999999996E-9</v>
      </c>
      <c r="I10" s="1">
        <v>7.6166970999999997E-10</v>
      </c>
      <c r="J10" t="s">
        <v>17</v>
      </c>
      <c r="K10">
        <v>9.6420902999999995E-3</v>
      </c>
      <c r="L10">
        <v>4.2019791000000003E-4</v>
      </c>
      <c r="M10">
        <v>0.28093423000000001</v>
      </c>
      <c r="N10">
        <v>4.6641242999999999E-2</v>
      </c>
      <c r="O10">
        <v>0</v>
      </c>
      <c r="P10" t="s">
        <v>17</v>
      </c>
      <c r="Q10">
        <v>-1.2732692999999999E-3</v>
      </c>
      <c r="R10" s="1">
        <v>1.0656041999999999E-5</v>
      </c>
    </row>
    <row r="11" spans="2:18" x14ac:dyDescent="0.3">
      <c r="B11">
        <v>4.5176999999999996</v>
      </c>
      <c r="C11" s="1">
        <v>469345130</v>
      </c>
      <c r="D11">
        <v>226318.24</v>
      </c>
      <c r="E11">
        <v>0.12530754</v>
      </c>
      <c r="F11" s="1">
        <v>6.019158E-5</v>
      </c>
      <c r="G11" s="1">
        <v>4.6621990999999997E-6</v>
      </c>
      <c r="H11" s="1">
        <v>4.2531333999999996E-9</v>
      </c>
      <c r="I11" s="1">
        <v>7.6166970999999997E-10</v>
      </c>
      <c r="J11" t="s">
        <v>17</v>
      </c>
      <c r="K11">
        <v>9.6420902999999995E-3</v>
      </c>
      <c r="L11">
        <v>4.2019791000000003E-4</v>
      </c>
      <c r="M11">
        <v>0.28093423000000001</v>
      </c>
      <c r="N11">
        <v>4.6641242999999999E-2</v>
      </c>
      <c r="O11">
        <v>0</v>
      </c>
      <c r="P11" t="s">
        <v>17</v>
      </c>
      <c r="Q11">
        <v>-1.2732692999999999E-3</v>
      </c>
      <c r="R11" s="1">
        <v>1.0656041999999999E-5</v>
      </c>
    </row>
    <row r="12" spans="2:18" x14ac:dyDescent="0.3">
      <c r="B12">
        <v>4.5176999999999996</v>
      </c>
      <c r="C12" s="1">
        <v>461664350</v>
      </c>
      <c r="D12">
        <v>213731.75</v>
      </c>
      <c r="E12">
        <v>0.12823846999999999</v>
      </c>
      <c r="F12" s="1">
        <v>6.2613282999999999E-5</v>
      </c>
      <c r="G12" s="1">
        <v>4.7615657E-6</v>
      </c>
      <c r="H12" s="1">
        <v>4.3419799000000003E-9</v>
      </c>
      <c r="I12" s="1">
        <v>2.7584291000000001E-14</v>
      </c>
      <c r="J12" t="s">
        <v>17</v>
      </c>
      <c r="K12">
        <v>2.8970276000000001E-3</v>
      </c>
      <c r="L12">
        <v>1.6873425999999999E-4</v>
      </c>
      <c r="M12">
        <v>9.7392943999999995E-2</v>
      </c>
      <c r="N12">
        <v>6.0339414000000001E-2</v>
      </c>
      <c r="O12">
        <v>0</v>
      </c>
      <c r="P12" t="s">
        <v>17</v>
      </c>
      <c r="Q12">
        <v>-9.1132023000000003E-4</v>
      </c>
      <c r="R12" s="1">
        <v>1.0686299E-5</v>
      </c>
    </row>
    <row r="13" spans="2:18" x14ac:dyDescent="0.3">
      <c r="H13" s="1">
        <f>(1/10)*SQRT(SUMSQ(H3:H12))</f>
        <v>1.3791417294929951E-9</v>
      </c>
    </row>
    <row r="14" spans="2:18" x14ac:dyDescent="0.3">
      <c r="G14" s="1">
        <f>AVERAGE(G3:G12)</f>
        <v>4.720599389999999E-6</v>
      </c>
      <c r="H14">
        <f>SQRT(SUMSQ(H13,_xlfn.STDEV.S(G3:G12)))</f>
        <v>4.042586734211334E-8</v>
      </c>
    </row>
    <row r="15" spans="2:18" x14ac:dyDescent="0.3">
      <c r="G15">
        <v>4.720599389999999E-6</v>
      </c>
      <c r="H15" s="1">
        <v>4.04258673421133E-8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500C Eurofer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Wylie</dc:creator>
  <cp:lastModifiedBy>angus wylie</cp:lastModifiedBy>
  <dcterms:created xsi:type="dcterms:W3CDTF">2015-06-05T18:17:20Z</dcterms:created>
  <dcterms:modified xsi:type="dcterms:W3CDTF">2022-06-03T17:20:54Z</dcterms:modified>
</cp:coreProperties>
</file>