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Lab Work\Laser Flash Analysis\June 2021\"/>
    </mc:Choice>
  </mc:AlternateContent>
  <xr:revisionPtr revIDLastSave="0" documentId="13_ncr:1_{566E33CC-EE69-4920-A66D-D5E447EB468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urofer Disc" sheetId="1" r:id="rId1"/>
    <sheet name="Eurofer Weld Disc" sheetId="2" r:id="rId2"/>
    <sheet name="TempTime" sheetId="5" r:id="rId3"/>
    <sheet name="Postprocessing" sheetId="3" r:id="rId4"/>
    <sheet name="Sheet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4" l="1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23" i="4"/>
  <c r="B17" i="4"/>
  <c r="B18" i="4" s="1"/>
  <c r="C18" i="4" s="1"/>
  <c r="B16" i="4"/>
  <c r="B15" i="4"/>
  <c r="C15" i="4" s="1"/>
  <c r="C8" i="4"/>
  <c r="C5" i="4"/>
  <c r="B8" i="4"/>
  <c r="B7" i="4"/>
  <c r="B6" i="4"/>
  <c r="B5" i="4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3" i="3"/>
  <c r="G149" i="2"/>
  <c r="G154" i="2" s="1"/>
  <c r="G148" i="2"/>
  <c r="G147" i="2"/>
  <c r="G143" i="2"/>
  <c r="G142" i="2"/>
  <c r="G141" i="2"/>
  <c r="G140" i="2"/>
  <c r="G139" i="2"/>
  <c r="G146" i="2" s="1"/>
  <c r="G135" i="2"/>
  <c r="G134" i="2"/>
  <c r="G133" i="2"/>
  <c r="G132" i="2"/>
  <c r="G131" i="2"/>
  <c r="G138" i="2" s="1"/>
  <c r="G127" i="2"/>
  <c r="G126" i="2"/>
  <c r="G125" i="2"/>
  <c r="G124" i="2"/>
  <c r="G123" i="2"/>
  <c r="G130" i="2" s="1"/>
  <c r="G119" i="2"/>
  <c r="G118" i="2"/>
  <c r="G117" i="2"/>
  <c r="G116" i="2"/>
  <c r="G115" i="2"/>
  <c r="G122" i="2" s="1"/>
  <c r="G111" i="2"/>
  <c r="G110" i="2"/>
  <c r="G109" i="2"/>
  <c r="G108" i="2"/>
  <c r="G107" i="2"/>
  <c r="G114" i="2" s="1"/>
  <c r="G103" i="2"/>
  <c r="G102" i="2"/>
  <c r="G101" i="2"/>
  <c r="G100" i="2"/>
  <c r="G99" i="2"/>
  <c r="G106" i="2" s="1"/>
  <c r="G96" i="2"/>
  <c r="G92" i="2"/>
  <c r="G91" i="2"/>
  <c r="G90" i="2"/>
  <c r="G89" i="2"/>
  <c r="G95" i="2" s="1"/>
  <c r="G88" i="2"/>
  <c r="G84" i="2"/>
  <c r="G83" i="2"/>
  <c r="G82" i="2"/>
  <c r="G81" i="2"/>
  <c r="G80" i="2"/>
  <c r="G87" i="2" s="1"/>
  <c r="G76" i="2"/>
  <c r="G75" i="2"/>
  <c r="G74" i="2"/>
  <c r="G73" i="2"/>
  <c r="G79" i="2" s="1"/>
  <c r="G72" i="2"/>
  <c r="G68" i="2"/>
  <c r="G67" i="2"/>
  <c r="G66" i="2"/>
  <c r="G65" i="2"/>
  <c r="G64" i="2"/>
  <c r="G71" i="2" s="1"/>
  <c r="G60" i="2"/>
  <c r="G59" i="2"/>
  <c r="G58" i="2"/>
  <c r="G57" i="2"/>
  <c r="G63" i="2" s="1"/>
  <c r="G56" i="2"/>
  <c r="G52" i="2"/>
  <c r="G51" i="2"/>
  <c r="G50" i="2"/>
  <c r="G49" i="2"/>
  <c r="G48" i="2"/>
  <c r="G55" i="2" s="1"/>
  <c r="G44" i="2"/>
  <c r="G43" i="2"/>
  <c r="G42" i="2"/>
  <c r="G41" i="2"/>
  <c r="G47" i="2" s="1"/>
  <c r="G40" i="2"/>
  <c r="G36" i="2"/>
  <c r="G35" i="2"/>
  <c r="G34" i="2"/>
  <c r="G33" i="2"/>
  <c r="G32" i="2"/>
  <c r="G39" i="2" s="1"/>
  <c r="F18" i="3"/>
  <c r="F17" i="3"/>
  <c r="F15" i="3"/>
  <c r="F14" i="3"/>
  <c r="F13" i="3"/>
  <c r="F9" i="3"/>
  <c r="F12" i="3"/>
  <c r="F10" i="3"/>
  <c r="F4" i="3"/>
  <c r="F5" i="3"/>
  <c r="F6" i="3"/>
  <c r="F7" i="3"/>
  <c r="F8" i="3"/>
  <c r="F11" i="3"/>
  <c r="F16" i="3"/>
  <c r="F3" i="3"/>
  <c r="G96" i="1"/>
  <c r="G152" i="1"/>
  <c r="G149" i="1"/>
  <c r="G148" i="1"/>
  <c r="G147" i="1"/>
  <c r="G143" i="1"/>
  <c r="G142" i="1"/>
  <c r="G141" i="1"/>
  <c r="G140" i="1"/>
  <c r="G139" i="1"/>
  <c r="G146" i="1" s="1"/>
  <c r="G135" i="1"/>
  <c r="G134" i="1"/>
  <c r="G133" i="1"/>
  <c r="G132" i="1"/>
  <c r="G131" i="1"/>
  <c r="G138" i="1" s="1"/>
  <c r="G127" i="1"/>
  <c r="G126" i="1"/>
  <c r="G125" i="1"/>
  <c r="G124" i="1"/>
  <c r="G123" i="1"/>
  <c r="G130" i="1" s="1"/>
  <c r="G119" i="1"/>
  <c r="G118" i="1"/>
  <c r="G117" i="1"/>
  <c r="G116" i="1"/>
  <c r="G115" i="1"/>
  <c r="G122" i="1" s="1"/>
  <c r="G111" i="1"/>
  <c r="G110" i="1"/>
  <c r="G109" i="1"/>
  <c r="G108" i="1"/>
  <c r="G107" i="1"/>
  <c r="G114" i="1" s="1"/>
  <c r="G103" i="1"/>
  <c r="G102" i="1"/>
  <c r="G101" i="1"/>
  <c r="G100" i="1"/>
  <c r="G99" i="1"/>
  <c r="G106" i="1" s="1"/>
  <c r="G92" i="1"/>
  <c r="G91" i="1"/>
  <c r="G90" i="1"/>
  <c r="G89" i="1"/>
  <c r="G88" i="1"/>
  <c r="G95" i="1" s="1"/>
  <c r="G84" i="1"/>
  <c r="G83" i="1"/>
  <c r="G82" i="1"/>
  <c r="G81" i="1"/>
  <c r="G80" i="1"/>
  <c r="G87" i="1" s="1"/>
  <c r="G76" i="1"/>
  <c r="G75" i="1"/>
  <c r="G74" i="1"/>
  <c r="G73" i="1"/>
  <c r="G72" i="1"/>
  <c r="G79" i="1" s="1"/>
  <c r="G68" i="1"/>
  <c r="G67" i="1"/>
  <c r="G66" i="1"/>
  <c r="G65" i="1"/>
  <c r="G64" i="1"/>
  <c r="G71" i="1" s="1"/>
  <c r="G60" i="1"/>
  <c r="G59" i="1"/>
  <c r="G58" i="1"/>
  <c r="G57" i="1"/>
  <c r="G56" i="1"/>
  <c r="G63" i="1" s="1"/>
  <c r="G52" i="1"/>
  <c r="G51" i="1"/>
  <c r="G50" i="1"/>
  <c r="G49" i="1"/>
  <c r="G48" i="1"/>
  <c r="G55" i="1" s="1"/>
  <c r="G47" i="1"/>
  <c r="G44" i="1"/>
  <c r="G43" i="1"/>
  <c r="G42" i="1"/>
  <c r="G41" i="1"/>
  <c r="G40" i="1"/>
  <c r="G39" i="1"/>
  <c r="G33" i="1"/>
  <c r="G34" i="1"/>
  <c r="G35" i="1"/>
  <c r="G36" i="1"/>
  <c r="G32" i="1"/>
</calcChain>
</file>

<file path=xl/sharedStrings.xml><?xml version="1.0" encoding="utf-8"?>
<sst xmlns="http://schemas.openxmlformats.org/spreadsheetml/2006/main" count="394" uniqueCount="78">
  <si>
    <t>##Thermal_diffusivity</t>
  </si>
  <si>
    <t>##General_information</t>
  </si>
  <si>
    <t>#Database</t>
  </si>
  <si>
    <t>june 2021.mdb</t>
  </si>
  <si>
    <t>#Instrument</t>
  </si>
  <si>
    <t>#LFA_427</t>
  </si>
  <si>
    <t>#Identity</t>
  </si>
  <si>
    <t>Eurofer Disc</t>
  </si>
  <si>
    <t>#Date</t>
  </si>
  <si>
    <t>#Material</t>
  </si>
  <si>
    <t>Stainless steel 310</t>
  </si>
  <si>
    <t>#Ref_temperature /°C</t>
  </si>
  <si>
    <t>#Ref_density /(g/cm^3)</t>
  </si>
  <si>
    <t>#Sample</t>
  </si>
  <si>
    <t>#Type</t>
  </si>
  <si>
    <t>#Single_layer</t>
  </si>
  <si>
    <t>#Coating</t>
  </si>
  <si>
    <t>Carbon</t>
  </si>
  <si>
    <t>#Thickness_RT/mm</t>
  </si>
  <si>
    <t>#Diameter/mm</t>
  </si>
  <si>
    <t>#Sensor</t>
  </si>
  <si>
    <t>InSb</t>
  </si>
  <si>
    <t>#Beam_enlargement/mm</t>
  </si>
  <si>
    <t>#unknown</t>
  </si>
  <si>
    <t>#Laser_filter/mm</t>
  </si>
  <si>
    <t>#Atmosphere</t>
  </si>
  <si>
    <t>Ar</t>
  </si>
  <si>
    <t>#Gas_flow/(ml/min)</t>
  </si>
  <si>
    <t>#Laboratory</t>
  </si>
  <si>
    <t>Royce</t>
  </si>
  <si>
    <t>#Operator</t>
  </si>
  <si>
    <t>AW</t>
  </si>
  <si>
    <t>#Customer</t>
  </si>
  <si>
    <t>Angus Wylie</t>
  </si>
  <si>
    <t>#Remark_mment</t>
  </si>
  <si>
    <t>As supplied</t>
  </si>
  <si>
    <t>#Cp_table</t>
  </si>
  <si>
    <t>StainlessSteel310.cpe</t>
  </si>
  <si>
    <t>#Expansion_table</t>
  </si>
  <si>
    <t>dL_const</t>
  </si>
  <si>
    <t>#Temp_recalib_file</t>
  </si>
  <si>
    <t>#undefined</t>
  </si>
  <si>
    <t>#CalcCode</t>
  </si>
  <si>
    <t>Standard + p.c./l/1-0-0</t>
  </si>
  <si>
    <t>##Results</t>
  </si>
  <si>
    <t>#Time/min</t>
  </si>
  <si>
    <t>#Shot_number</t>
  </si>
  <si>
    <t>#Temperature/°C</t>
  </si>
  <si>
    <t>#Model</t>
  </si>
  <si>
    <t>#Diffusivity/(mm^2/s)</t>
  </si>
  <si>
    <t>#Uncertainty/%</t>
  </si>
  <si>
    <t>#Laser_voltage/V</t>
  </si>
  <si>
    <t>#Pulse_width/ms</t>
  </si>
  <si>
    <t>#Half_time</t>
  </si>
  <si>
    <t>#T_Infin</t>
  </si>
  <si>
    <t>#Ampl_gain</t>
  </si>
  <si>
    <t>#Pulse_integr</t>
  </si>
  <si>
    <t>Standard + p.c.(l)</t>
  </si>
  <si>
    <t>#Mean</t>
  </si>
  <si>
    <t>#Std_Dev</t>
  </si>
  <si>
    <t>Eurofer weld Disc</t>
  </si>
  <si>
    <t>Eurofer</t>
  </si>
  <si>
    <t>Eurofer Weld</t>
  </si>
  <si>
    <t>Temp/°C</t>
  </si>
  <si>
    <t>Temp Err/°C</t>
  </si>
  <si>
    <t>Therm Diff/mm^2s^-1</t>
  </si>
  <si>
    <t>exp err</t>
  </si>
  <si>
    <t>Uncertainty/(mm^2/s)</t>
  </si>
  <si>
    <t>TD exp err/(mm^2/s)</t>
  </si>
  <si>
    <t>TD stat err/(mm^2/s)</t>
  </si>
  <si>
    <t>Total Err/(mm^2/s)</t>
  </si>
  <si>
    <t>mean</t>
  </si>
  <si>
    <t>BM Eurofer MIT</t>
  </si>
  <si>
    <t>MZ Eurofer MIT</t>
  </si>
  <si>
    <t>Mergia et al. data</t>
  </si>
  <si>
    <t>8.381+0.000600691*(x+273.15)-0.00000509213*(x+273.15)**2</t>
  </si>
  <si>
    <t>Temp</t>
  </si>
  <si>
    <t>Therm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</si>
</sst>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F23" sqref="F23"/>
    </sheetView>
  </sheetViews>
  <sheetFormatPr defaultRowHeight="14.4" x14ac:dyDescent="0.3"/>
  <cols>
    <col min="1" max="1" width="24.109375" bestFit="1" customWidth="1"/>
    <col min="2" max="2" width="20.88671875" bestFit="1" customWidth="1"/>
    <col min="3" max="3" width="16" bestFit="1" customWidth="1"/>
    <col min="4" max="4" width="15.5546875" bestFit="1" customWidth="1"/>
    <col min="5" max="5" width="20.21875" bestFit="1" customWidth="1"/>
    <col min="6" max="6" width="14.44140625" bestFit="1" customWidth="1"/>
    <col min="7" max="7" width="20.44140625" bestFit="1" customWidth="1"/>
    <col min="8" max="8" width="16" bestFit="1" customWidth="1"/>
    <col min="9" max="9" width="16.109375" bestFit="1" customWidth="1"/>
    <col min="10" max="10" width="10.44140625" bestFit="1" customWidth="1"/>
    <col min="11" max="11" width="7.88671875" bestFit="1" customWidth="1"/>
    <col min="12" max="12" width="11.109375" bestFit="1" customWidth="1"/>
    <col min="13" max="13" width="12.88671875" bestFit="1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s="1">
        <v>44363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>
        <v>25</v>
      </c>
    </row>
    <row r="10" spans="1:2" x14ac:dyDescent="0.3">
      <c r="A10" t="s">
        <v>12</v>
      </c>
      <c r="B10">
        <v>7.8289999999999997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>
        <v>2.44</v>
      </c>
    </row>
    <row r="15" spans="1:2" x14ac:dyDescent="0.3">
      <c r="A15" t="s">
        <v>19</v>
      </c>
      <c r="B15">
        <v>6</v>
      </c>
    </row>
    <row r="16" spans="1:2" x14ac:dyDescent="0.3">
      <c r="A16" t="s">
        <v>20</v>
      </c>
      <c r="B16" t="s">
        <v>21</v>
      </c>
    </row>
    <row r="17" spans="1:13" x14ac:dyDescent="0.3">
      <c r="A17" t="s">
        <v>22</v>
      </c>
      <c r="B17" t="s">
        <v>23</v>
      </c>
    </row>
    <row r="18" spans="1:13" x14ac:dyDescent="0.3">
      <c r="A18" t="s">
        <v>24</v>
      </c>
      <c r="B18" t="s">
        <v>23</v>
      </c>
    </row>
    <row r="19" spans="1:13" x14ac:dyDescent="0.3">
      <c r="A19" t="s">
        <v>25</v>
      </c>
      <c r="B19" t="s">
        <v>26</v>
      </c>
    </row>
    <row r="20" spans="1:13" x14ac:dyDescent="0.3">
      <c r="A20" t="s">
        <v>27</v>
      </c>
      <c r="B20">
        <v>110</v>
      </c>
    </row>
    <row r="21" spans="1:13" x14ac:dyDescent="0.3">
      <c r="A21" t="s">
        <v>28</v>
      </c>
      <c r="B21" t="s">
        <v>29</v>
      </c>
    </row>
    <row r="22" spans="1:13" x14ac:dyDescent="0.3">
      <c r="A22" t="s">
        <v>30</v>
      </c>
      <c r="B22" t="s">
        <v>31</v>
      </c>
    </row>
    <row r="23" spans="1:13" x14ac:dyDescent="0.3">
      <c r="A23" t="s">
        <v>32</v>
      </c>
      <c r="B23" t="s">
        <v>33</v>
      </c>
    </row>
    <row r="24" spans="1:13" x14ac:dyDescent="0.3">
      <c r="A24" t="s">
        <v>34</v>
      </c>
      <c r="B24" t="s">
        <v>35</v>
      </c>
    </row>
    <row r="25" spans="1:13" x14ac:dyDescent="0.3">
      <c r="A25" t="s">
        <v>36</v>
      </c>
      <c r="B25" t="s">
        <v>37</v>
      </c>
    </row>
    <row r="26" spans="1:13" x14ac:dyDescent="0.3">
      <c r="A26" t="s">
        <v>38</v>
      </c>
      <c r="B26" t="s">
        <v>39</v>
      </c>
    </row>
    <row r="27" spans="1:13" x14ac:dyDescent="0.3">
      <c r="A27" t="s">
        <v>40</v>
      </c>
      <c r="B27" t="s">
        <v>41</v>
      </c>
    </row>
    <row r="28" spans="1:13" x14ac:dyDescent="0.3">
      <c r="A28" t="s">
        <v>42</v>
      </c>
      <c r="B28" t="s">
        <v>43</v>
      </c>
    </row>
    <row r="30" spans="1:13" x14ac:dyDescent="0.3">
      <c r="A30" t="s">
        <v>44</v>
      </c>
    </row>
    <row r="31" spans="1:13" x14ac:dyDescent="0.3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67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</row>
    <row r="32" spans="1:13" x14ac:dyDescent="0.3">
      <c r="A32">
        <v>0</v>
      </c>
      <c r="B32">
        <v>1</v>
      </c>
      <c r="C32">
        <v>30.7</v>
      </c>
      <c r="D32" t="s">
        <v>57</v>
      </c>
      <c r="E32">
        <v>11.43</v>
      </c>
      <c r="F32">
        <v>3.6</v>
      </c>
      <c r="G32">
        <f>0.01*E32*F32</f>
        <v>0.41148000000000001</v>
      </c>
      <c r="H32">
        <v>500</v>
      </c>
      <c r="I32">
        <v>0.6</v>
      </c>
      <c r="J32">
        <v>71.400000000000006</v>
      </c>
      <c r="K32">
        <v>0.35110000000000002</v>
      </c>
      <c r="L32">
        <v>100</v>
      </c>
      <c r="M32">
        <v>3.14</v>
      </c>
    </row>
    <row r="33" spans="1:13" x14ac:dyDescent="0.3">
      <c r="A33">
        <v>1.5</v>
      </c>
      <c r="B33">
        <v>2</v>
      </c>
      <c r="C33">
        <v>31.4</v>
      </c>
      <c r="D33" t="s">
        <v>57</v>
      </c>
      <c r="E33">
        <v>11.398999999999999</v>
      </c>
      <c r="F33">
        <v>3.5</v>
      </c>
      <c r="G33">
        <f t="shared" ref="G33:G36" si="0">0.01*E33*F33</f>
        <v>0.39896499999999996</v>
      </c>
      <c r="H33">
        <v>500</v>
      </c>
      <c r="I33">
        <v>0.6</v>
      </c>
      <c r="J33">
        <v>70.3</v>
      </c>
      <c r="K33">
        <v>0.4294</v>
      </c>
      <c r="L33">
        <v>127</v>
      </c>
      <c r="M33">
        <v>3.1280000000000001</v>
      </c>
    </row>
    <row r="34" spans="1:13" x14ac:dyDescent="0.3">
      <c r="A34">
        <v>3</v>
      </c>
      <c r="B34">
        <v>3</v>
      </c>
      <c r="C34">
        <v>31.7</v>
      </c>
      <c r="D34" t="s">
        <v>57</v>
      </c>
      <c r="E34">
        <v>11.805</v>
      </c>
      <c r="F34">
        <v>3.3</v>
      </c>
      <c r="G34">
        <f t="shared" si="0"/>
        <v>0.38956499999999999</v>
      </c>
      <c r="H34">
        <v>500</v>
      </c>
      <c r="I34">
        <v>0.6</v>
      </c>
      <c r="J34">
        <v>70.2</v>
      </c>
      <c r="K34">
        <v>0.42970000000000003</v>
      </c>
      <c r="L34">
        <v>127</v>
      </c>
      <c r="M34">
        <v>3.1269999999999998</v>
      </c>
    </row>
    <row r="35" spans="1:13" x14ac:dyDescent="0.3">
      <c r="A35">
        <v>4.5</v>
      </c>
      <c r="B35">
        <v>4</v>
      </c>
      <c r="C35">
        <v>31.7</v>
      </c>
      <c r="D35" t="s">
        <v>57</v>
      </c>
      <c r="E35">
        <v>11.807</v>
      </c>
      <c r="F35">
        <v>3</v>
      </c>
      <c r="G35">
        <f t="shared" si="0"/>
        <v>0.35421000000000002</v>
      </c>
      <c r="H35">
        <v>500</v>
      </c>
      <c r="I35">
        <v>0.6</v>
      </c>
      <c r="J35">
        <v>73.2</v>
      </c>
      <c r="K35">
        <v>0.4703</v>
      </c>
      <c r="L35">
        <v>127</v>
      </c>
      <c r="M35">
        <v>3.1259999999999999</v>
      </c>
    </row>
    <row r="36" spans="1:13" x14ac:dyDescent="0.3">
      <c r="A36">
        <v>5.9</v>
      </c>
      <c r="B36">
        <v>5</v>
      </c>
      <c r="C36">
        <v>31.5</v>
      </c>
      <c r="D36" t="s">
        <v>57</v>
      </c>
      <c r="E36">
        <v>11.090999999999999</v>
      </c>
      <c r="F36">
        <v>3.2</v>
      </c>
      <c r="G36">
        <f t="shared" si="0"/>
        <v>0.35491200000000001</v>
      </c>
      <c r="H36">
        <v>500</v>
      </c>
      <c r="I36">
        <v>0.6</v>
      </c>
      <c r="J36">
        <v>70.7</v>
      </c>
      <c r="K36">
        <v>0.45300000000000001</v>
      </c>
      <c r="L36">
        <v>127</v>
      </c>
      <c r="M36">
        <v>3.121</v>
      </c>
    </row>
    <row r="37" spans="1:13" x14ac:dyDescent="0.3">
      <c r="A37" t="s">
        <v>58</v>
      </c>
      <c r="C37">
        <v>31.4</v>
      </c>
      <c r="E37">
        <v>11.506</v>
      </c>
    </row>
    <row r="38" spans="1:13" x14ac:dyDescent="0.3">
      <c r="A38" t="s">
        <v>59</v>
      </c>
      <c r="C38">
        <v>0.4</v>
      </c>
      <c r="E38">
        <v>0.30399999999999999</v>
      </c>
    </row>
    <row r="39" spans="1:13" x14ac:dyDescent="0.3">
      <c r="A39" t="s">
        <v>66</v>
      </c>
      <c r="G39">
        <f>0.2*SQRT(SUMSQ(G32:G36))</f>
        <v>0.17107624062902482</v>
      </c>
    </row>
    <row r="40" spans="1:13" x14ac:dyDescent="0.3">
      <c r="A40">
        <v>24.3</v>
      </c>
      <c r="B40">
        <v>6</v>
      </c>
      <c r="C40">
        <v>51.4</v>
      </c>
      <c r="D40" t="s">
        <v>57</v>
      </c>
      <c r="E40">
        <v>11.803000000000001</v>
      </c>
      <c r="F40">
        <v>2.1</v>
      </c>
      <c r="G40">
        <f>0.01*E40*F40</f>
        <v>0.24786300000000003</v>
      </c>
      <c r="H40">
        <v>500</v>
      </c>
      <c r="I40">
        <v>0.6</v>
      </c>
      <c r="J40">
        <v>73.8</v>
      </c>
      <c r="K40">
        <v>0.69359999999999999</v>
      </c>
      <c r="L40">
        <v>127</v>
      </c>
      <c r="M40">
        <v>3.1280000000000001</v>
      </c>
    </row>
    <row r="41" spans="1:13" x14ac:dyDescent="0.3">
      <c r="A41">
        <v>25.8</v>
      </c>
      <c r="B41">
        <v>7</v>
      </c>
      <c r="C41">
        <v>50.7</v>
      </c>
      <c r="D41" t="s">
        <v>57</v>
      </c>
      <c r="E41">
        <v>11.648</v>
      </c>
      <c r="F41">
        <v>2.1</v>
      </c>
      <c r="G41">
        <f t="shared" ref="G41:G44" si="1">0.01*E41*F41</f>
        <v>0.24460800000000002</v>
      </c>
      <c r="H41">
        <v>500</v>
      </c>
      <c r="I41">
        <v>0.6</v>
      </c>
      <c r="J41">
        <v>69.900000000000006</v>
      </c>
      <c r="K41">
        <v>0.71450000000000002</v>
      </c>
      <c r="L41">
        <v>127</v>
      </c>
      <c r="M41">
        <v>3.13</v>
      </c>
    </row>
    <row r="42" spans="1:13" x14ac:dyDescent="0.3">
      <c r="A42">
        <v>27.2</v>
      </c>
      <c r="B42">
        <v>8</v>
      </c>
      <c r="C42">
        <v>50.5</v>
      </c>
      <c r="D42" t="s">
        <v>57</v>
      </c>
      <c r="E42">
        <v>12.029</v>
      </c>
      <c r="F42">
        <v>2</v>
      </c>
      <c r="G42">
        <f t="shared" si="1"/>
        <v>0.24058000000000002</v>
      </c>
      <c r="H42">
        <v>500</v>
      </c>
      <c r="I42">
        <v>0.6</v>
      </c>
      <c r="J42">
        <v>70.900000000000006</v>
      </c>
      <c r="K42">
        <v>0.69789999999999996</v>
      </c>
      <c r="L42">
        <v>127</v>
      </c>
      <c r="M42">
        <v>3.133</v>
      </c>
    </row>
    <row r="43" spans="1:13" x14ac:dyDescent="0.3">
      <c r="A43">
        <v>28.6</v>
      </c>
      <c r="B43">
        <v>9</v>
      </c>
      <c r="C43">
        <v>50.5</v>
      </c>
      <c r="D43" t="s">
        <v>57</v>
      </c>
      <c r="E43">
        <v>11.523999999999999</v>
      </c>
      <c r="F43">
        <v>2</v>
      </c>
      <c r="G43">
        <f t="shared" si="1"/>
        <v>0.23047999999999999</v>
      </c>
      <c r="H43">
        <v>500</v>
      </c>
      <c r="I43">
        <v>0.6</v>
      </c>
      <c r="J43">
        <v>70.7</v>
      </c>
      <c r="K43">
        <v>0.71679999999999999</v>
      </c>
      <c r="L43">
        <v>127</v>
      </c>
      <c r="M43">
        <v>3.1309999999999998</v>
      </c>
    </row>
    <row r="44" spans="1:13" x14ac:dyDescent="0.3">
      <c r="A44">
        <v>30.1</v>
      </c>
      <c r="B44">
        <v>10</v>
      </c>
      <c r="C44">
        <v>50.5</v>
      </c>
      <c r="D44" t="s">
        <v>57</v>
      </c>
      <c r="E44">
        <v>11.391</v>
      </c>
      <c r="F44">
        <v>2.1</v>
      </c>
      <c r="G44">
        <f t="shared" si="1"/>
        <v>0.23921100000000001</v>
      </c>
      <c r="H44">
        <v>500</v>
      </c>
      <c r="I44">
        <v>0.6</v>
      </c>
      <c r="J44">
        <v>72.599999999999994</v>
      </c>
      <c r="K44">
        <v>0.70679999999999998</v>
      </c>
      <c r="L44">
        <v>127</v>
      </c>
      <c r="M44">
        <v>3.13</v>
      </c>
    </row>
    <row r="45" spans="1:13" x14ac:dyDescent="0.3">
      <c r="A45" t="s">
        <v>58</v>
      </c>
      <c r="C45">
        <v>50.7</v>
      </c>
      <c r="E45">
        <v>11.679</v>
      </c>
    </row>
    <row r="46" spans="1:13" x14ac:dyDescent="0.3">
      <c r="A46" t="s">
        <v>59</v>
      </c>
      <c r="C46">
        <v>0.4</v>
      </c>
      <c r="E46">
        <v>0.248</v>
      </c>
    </row>
    <row r="47" spans="1:13" x14ac:dyDescent="0.3">
      <c r="A47" t="s">
        <v>66</v>
      </c>
      <c r="G47">
        <f>0.2*SQRT(SUMSQ(G40:G44))</f>
        <v>0.10760870034602221</v>
      </c>
    </row>
    <row r="48" spans="1:13" x14ac:dyDescent="0.3">
      <c r="A48">
        <v>49.8</v>
      </c>
      <c r="B48">
        <v>11</v>
      </c>
      <c r="C48">
        <v>101.6</v>
      </c>
      <c r="D48" t="s">
        <v>57</v>
      </c>
      <c r="E48">
        <v>11.132</v>
      </c>
      <c r="F48">
        <v>0.7</v>
      </c>
      <c r="G48">
        <f>0.01*E48*F48</f>
        <v>7.7923999999999993E-2</v>
      </c>
      <c r="H48">
        <v>500</v>
      </c>
      <c r="I48">
        <v>0.6</v>
      </c>
      <c r="J48">
        <v>71.400000000000006</v>
      </c>
      <c r="K48">
        <v>2.0339999999999998</v>
      </c>
      <c r="L48">
        <v>127</v>
      </c>
      <c r="M48">
        <v>3.1269999999999998</v>
      </c>
    </row>
    <row r="49" spans="1:13" x14ac:dyDescent="0.3">
      <c r="A49">
        <v>51.3</v>
      </c>
      <c r="B49">
        <v>12</v>
      </c>
      <c r="C49">
        <v>101.1</v>
      </c>
      <c r="D49" t="s">
        <v>57</v>
      </c>
      <c r="E49">
        <v>11.08</v>
      </c>
      <c r="F49">
        <v>0.8</v>
      </c>
      <c r="G49">
        <f t="shared" ref="G49:G52" si="2">0.01*E49*F49</f>
        <v>8.864000000000001E-2</v>
      </c>
      <c r="H49">
        <v>500</v>
      </c>
      <c r="I49">
        <v>0.6</v>
      </c>
      <c r="J49">
        <v>71.8</v>
      </c>
      <c r="K49">
        <v>2.028</v>
      </c>
      <c r="L49">
        <v>127</v>
      </c>
      <c r="M49">
        <v>3.149</v>
      </c>
    </row>
    <row r="50" spans="1:13" x14ac:dyDescent="0.3">
      <c r="A50">
        <v>52.7</v>
      </c>
      <c r="B50">
        <v>13</v>
      </c>
      <c r="C50">
        <v>100.8</v>
      </c>
      <c r="D50" t="s">
        <v>57</v>
      </c>
      <c r="E50">
        <v>11.257</v>
      </c>
      <c r="F50">
        <v>0.8</v>
      </c>
      <c r="G50">
        <f t="shared" si="2"/>
        <v>9.0056000000000011E-2</v>
      </c>
      <c r="H50">
        <v>500</v>
      </c>
      <c r="I50">
        <v>0.6</v>
      </c>
      <c r="J50">
        <v>71.400000000000006</v>
      </c>
      <c r="K50">
        <v>2.0089999999999999</v>
      </c>
      <c r="L50">
        <v>127</v>
      </c>
      <c r="M50">
        <v>3.145</v>
      </c>
    </row>
    <row r="51" spans="1:13" x14ac:dyDescent="0.3">
      <c r="A51">
        <v>54.1</v>
      </c>
      <c r="B51">
        <v>14</v>
      </c>
      <c r="C51">
        <v>100.6</v>
      </c>
      <c r="D51" t="s">
        <v>57</v>
      </c>
      <c r="E51">
        <v>11.157999999999999</v>
      </c>
      <c r="F51">
        <v>0.7</v>
      </c>
      <c r="G51">
        <f t="shared" si="2"/>
        <v>7.8105999999999995E-2</v>
      </c>
      <c r="H51">
        <v>500</v>
      </c>
      <c r="I51">
        <v>0.6</v>
      </c>
      <c r="J51">
        <v>71.900000000000006</v>
      </c>
      <c r="K51">
        <v>2.0089999999999999</v>
      </c>
      <c r="L51">
        <v>127</v>
      </c>
      <c r="M51">
        <v>3.133</v>
      </c>
    </row>
    <row r="52" spans="1:13" x14ac:dyDescent="0.3">
      <c r="A52">
        <v>55.6</v>
      </c>
      <c r="B52">
        <v>15</v>
      </c>
      <c r="C52">
        <v>100.4</v>
      </c>
      <c r="D52" t="s">
        <v>57</v>
      </c>
      <c r="E52">
        <v>11.079000000000001</v>
      </c>
      <c r="F52">
        <v>0.8</v>
      </c>
      <c r="G52">
        <f t="shared" si="2"/>
        <v>8.8632000000000016E-2</v>
      </c>
      <c r="H52">
        <v>500</v>
      </c>
      <c r="I52">
        <v>0.6</v>
      </c>
      <c r="J52">
        <v>72</v>
      </c>
      <c r="K52">
        <v>1.998</v>
      </c>
      <c r="L52">
        <v>127</v>
      </c>
      <c r="M52">
        <v>3.125</v>
      </c>
    </row>
    <row r="53" spans="1:13" x14ac:dyDescent="0.3">
      <c r="A53" t="s">
        <v>58</v>
      </c>
      <c r="C53">
        <v>100.9</v>
      </c>
      <c r="E53">
        <v>11.141</v>
      </c>
    </row>
    <row r="54" spans="1:13" x14ac:dyDescent="0.3">
      <c r="A54" t="s">
        <v>59</v>
      </c>
      <c r="C54">
        <v>0.5</v>
      </c>
      <c r="E54">
        <v>7.2999999999999995E-2</v>
      </c>
    </row>
    <row r="55" spans="1:13" x14ac:dyDescent="0.3">
      <c r="A55" t="s">
        <v>66</v>
      </c>
      <c r="G55">
        <f>0.2*SQRT(SUMSQ(G48:G52))</f>
        <v>3.7944939674217436E-2</v>
      </c>
    </row>
    <row r="56" spans="1:13" x14ac:dyDescent="0.3">
      <c r="A56">
        <v>75.3</v>
      </c>
      <c r="B56">
        <v>16</v>
      </c>
      <c r="C56">
        <v>151.5</v>
      </c>
      <c r="D56" t="s">
        <v>57</v>
      </c>
      <c r="E56">
        <v>10.757</v>
      </c>
      <c r="F56">
        <v>0.4</v>
      </c>
      <c r="G56">
        <f>0.01*E56*F56</f>
        <v>4.3028000000000004E-2</v>
      </c>
      <c r="H56">
        <v>500</v>
      </c>
      <c r="I56">
        <v>0.6</v>
      </c>
      <c r="J56">
        <v>73.7</v>
      </c>
      <c r="K56">
        <v>4.4269999999999996</v>
      </c>
      <c r="L56">
        <v>127</v>
      </c>
      <c r="M56">
        <v>3.1379999999999999</v>
      </c>
    </row>
    <row r="57" spans="1:13" x14ac:dyDescent="0.3">
      <c r="A57">
        <v>76.7</v>
      </c>
      <c r="B57">
        <v>17</v>
      </c>
      <c r="C57">
        <v>150.9</v>
      </c>
      <c r="D57" t="s">
        <v>57</v>
      </c>
      <c r="E57">
        <v>10.834</v>
      </c>
      <c r="F57">
        <v>0.4</v>
      </c>
      <c r="G57">
        <f t="shared" ref="G57:G60" si="3">0.01*E57*F57</f>
        <v>4.3336E-2</v>
      </c>
      <c r="H57">
        <v>500</v>
      </c>
      <c r="I57">
        <v>0.6</v>
      </c>
      <c r="J57">
        <v>73.8</v>
      </c>
      <c r="K57">
        <v>4.3739999999999997</v>
      </c>
      <c r="L57">
        <v>127</v>
      </c>
      <c r="M57">
        <v>3.125</v>
      </c>
    </row>
    <row r="58" spans="1:13" x14ac:dyDescent="0.3">
      <c r="A58">
        <v>78.2</v>
      </c>
      <c r="B58">
        <v>18</v>
      </c>
      <c r="C58">
        <v>150.5</v>
      </c>
      <c r="D58" t="s">
        <v>57</v>
      </c>
      <c r="E58">
        <v>10.884</v>
      </c>
      <c r="F58">
        <v>0.4</v>
      </c>
      <c r="G58">
        <f t="shared" si="3"/>
        <v>4.3536000000000005E-2</v>
      </c>
      <c r="H58">
        <v>500</v>
      </c>
      <c r="I58">
        <v>0.6</v>
      </c>
      <c r="J58">
        <v>73.7</v>
      </c>
      <c r="K58">
        <v>4.38</v>
      </c>
      <c r="L58">
        <v>127</v>
      </c>
      <c r="M58">
        <v>3.1309999999999998</v>
      </c>
    </row>
    <row r="59" spans="1:13" x14ac:dyDescent="0.3">
      <c r="A59">
        <v>79.5</v>
      </c>
      <c r="B59">
        <v>19</v>
      </c>
      <c r="C59">
        <v>150.30000000000001</v>
      </c>
      <c r="D59" t="s">
        <v>57</v>
      </c>
      <c r="E59">
        <v>10.807</v>
      </c>
      <c r="F59">
        <v>0.4</v>
      </c>
      <c r="G59">
        <f t="shared" si="3"/>
        <v>4.3228000000000003E-2</v>
      </c>
      <c r="H59">
        <v>500</v>
      </c>
      <c r="I59">
        <v>0.6</v>
      </c>
      <c r="J59">
        <v>73.8</v>
      </c>
      <c r="K59">
        <v>4.3609999999999998</v>
      </c>
      <c r="L59">
        <v>127</v>
      </c>
      <c r="M59">
        <v>3.1280000000000001</v>
      </c>
    </row>
    <row r="60" spans="1:13" x14ac:dyDescent="0.3">
      <c r="A60">
        <v>81</v>
      </c>
      <c r="B60">
        <v>20</v>
      </c>
      <c r="C60">
        <v>150.1</v>
      </c>
      <c r="D60" t="s">
        <v>57</v>
      </c>
      <c r="E60">
        <v>10.843999999999999</v>
      </c>
      <c r="F60">
        <v>0.4</v>
      </c>
      <c r="G60">
        <f t="shared" si="3"/>
        <v>4.3375999999999998E-2</v>
      </c>
      <c r="H60">
        <v>500</v>
      </c>
      <c r="I60">
        <v>0.6</v>
      </c>
      <c r="J60">
        <v>73.7</v>
      </c>
      <c r="K60">
        <v>4.3470000000000004</v>
      </c>
      <c r="L60">
        <v>127</v>
      </c>
      <c r="M60">
        <v>3.1440000000000001</v>
      </c>
    </row>
    <row r="61" spans="1:13" x14ac:dyDescent="0.3">
      <c r="A61" t="s">
        <v>58</v>
      </c>
      <c r="C61">
        <v>150.6</v>
      </c>
      <c r="E61">
        <v>10.824999999999999</v>
      </c>
    </row>
    <row r="62" spans="1:13" x14ac:dyDescent="0.3">
      <c r="A62" t="s">
        <v>59</v>
      </c>
      <c r="C62">
        <v>0.6</v>
      </c>
      <c r="E62">
        <v>4.7E-2</v>
      </c>
    </row>
    <row r="63" spans="1:13" x14ac:dyDescent="0.3">
      <c r="A63" t="s">
        <v>66</v>
      </c>
      <c r="G63">
        <f>0.2*SQRT(SUMSQ(G56:G60))</f>
        <v>1.9364853044627012E-2</v>
      </c>
    </row>
    <row r="64" spans="1:13" x14ac:dyDescent="0.3">
      <c r="A64">
        <v>100.5</v>
      </c>
      <c r="B64">
        <v>21</v>
      </c>
      <c r="C64">
        <v>201.3</v>
      </c>
      <c r="D64" t="s">
        <v>57</v>
      </c>
      <c r="E64">
        <v>10.478</v>
      </c>
      <c r="F64">
        <v>0.2</v>
      </c>
      <c r="G64">
        <f>0.01*E64*F64</f>
        <v>2.0956000000000002E-2</v>
      </c>
      <c r="H64">
        <v>500</v>
      </c>
      <c r="I64">
        <v>0.6</v>
      </c>
      <c r="J64">
        <v>75.900000000000006</v>
      </c>
      <c r="K64">
        <v>8.0359999999999996</v>
      </c>
      <c r="L64">
        <v>127</v>
      </c>
      <c r="M64">
        <v>3.133</v>
      </c>
    </row>
    <row r="65" spans="1:13" x14ac:dyDescent="0.3">
      <c r="A65">
        <v>102</v>
      </c>
      <c r="B65">
        <v>22</v>
      </c>
      <c r="C65">
        <v>200.7</v>
      </c>
      <c r="D65" t="s">
        <v>57</v>
      </c>
      <c r="E65">
        <v>10.523999999999999</v>
      </c>
      <c r="F65">
        <v>0.3</v>
      </c>
      <c r="G65">
        <f t="shared" ref="G65:G68" si="4">0.01*E65*F65</f>
        <v>3.1571999999999996E-2</v>
      </c>
      <c r="H65">
        <v>500</v>
      </c>
      <c r="I65">
        <v>0.6</v>
      </c>
      <c r="J65">
        <v>76</v>
      </c>
      <c r="K65">
        <v>5.375</v>
      </c>
      <c r="L65">
        <v>85</v>
      </c>
      <c r="M65">
        <v>3.121</v>
      </c>
    </row>
    <row r="66" spans="1:13" x14ac:dyDescent="0.3">
      <c r="A66">
        <v>103.4</v>
      </c>
      <c r="B66">
        <v>23</v>
      </c>
      <c r="C66">
        <v>200.4</v>
      </c>
      <c r="D66" t="s">
        <v>57</v>
      </c>
      <c r="E66">
        <v>10.5</v>
      </c>
      <c r="F66">
        <v>0.3</v>
      </c>
      <c r="G66">
        <f t="shared" si="4"/>
        <v>3.15E-2</v>
      </c>
      <c r="H66">
        <v>500</v>
      </c>
      <c r="I66">
        <v>0.6</v>
      </c>
      <c r="J66">
        <v>76</v>
      </c>
      <c r="K66">
        <v>5.3520000000000003</v>
      </c>
      <c r="L66">
        <v>85</v>
      </c>
      <c r="M66">
        <v>3.1309999999999998</v>
      </c>
    </row>
    <row r="67" spans="1:13" x14ac:dyDescent="0.3">
      <c r="A67">
        <v>104.8</v>
      </c>
      <c r="B67">
        <v>24</v>
      </c>
      <c r="C67">
        <v>200.2</v>
      </c>
      <c r="D67" t="s">
        <v>57</v>
      </c>
      <c r="E67">
        <v>10.555999999999999</v>
      </c>
      <c r="F67">
        <v>0.3</v>
      </c>
      <c r="G67">
        <f t="shared" si="4"/>
        <v>3.1667999999999995E-2</v>
      </c>
      <c r="H67">
        <v>500</v>
      </c>
      <c r="I67">
        <v>0.6</v>
      </c>
      <c r="J67">
        <v>76.2</v>
      </c>
      <c r="K67">
        <v>5.2830000000000004</v>
      </c>
      <c r="L67">
        <v>85</v>
      </c>
      <c r="M67">
        <v>3.1160000000000001</v>
      </c>
    </row>
    <row r="68" spans="1:13" x14ac:dyDescent="0.3">
      <c r="A68">
        <v>106.3</v>
      </c>
      <c r="B68">
        <v>25</v>
      </c>
      <c r="C68">
        <v>200</v>
      </c>
      <c r="D68" t="s">
        <v>57</v>
      </c>
      <c r="E68">
        <v>10.473000000000001</v>
      </c>
      <c r="F68">
        <v>0.3</v>
      </c>
      <c r="G68">
        <f t="shared" si="4"/>
        <v>3.1419000000000002E-2</v>
      </c>
      <c r="H68">
        <v>500</v>
      </c>
      <c r="I68">
        <v>0.6</v>
      </c>
      <c r="J68">
        <v>76</v>
      </c>
      <c r="K68">
        <v>5.375</v>
      </c>
      <c r="L68">
        <v>86</v>
      </c>
      <c r="M68">
        <v>3.1110000000000002</v>
      </c>
    </row>
    <row r="69" spans="1:13" x14ac:dyDescent="0.3">
      <c r="A69" t="s">
        <v>58</v>
      </c>
      <c r="C69">
        <v>200.5</v>
      </c>
      <c r="E69">
        <v>10.506</v>
      </c>
    </row>
    <row r="70" spans="1:13" x14ac:dyDescent="0.3">
      <c r="A70" t="s">
        <v>59</v>
      </c>
      <c r="C70">
        <v>0.5</v>
      </c>
      <c r="E70">
        <v>3.5000000000000003E-2</v>
      </c>
    </row>
    <row r="71" spans="1:13" x14ac:dyDescent="0.3">
      <c r="A71" t="s">
        <v>66</v>
      </c>
      <c r="G71">
        <f>0.2*SQRT(SUMSQ(G64:G68))</f>
        <v>1.3293924785404799E-2</v>
      </c>
    </row>
    <row r="72" spans="1:13" x14ac:dyDescent="0.3">
      <c r="A72">
        <v>123.2</v>
      </c>
      <c r="B72">
        <v>26</v>
      </c>
      <c r="C72">
        <v>250.7</v>
      </c>
      <c r="D72" t="s">
        <v>57</v>
      </c>
      <c r="E72">
        <v>10.097</v>
      </c>
      <c r="F72">
        <v>0.2</v>
      </c>
      <c r="G72">
        <f>0.01*E72*F72</f>
        <v>2.0194000000000004E-2</v>
      </c>
      <c r="H72">
        <v>500</v>
      </c>
      <c r="I72">
        <v>0.6</v>
      </c>
      <c r="J72">
        <v>79</v>
      </c>
      <c r="K72">
        <v>8.6859999999999999</v>
      </c>
      <c r="L72">
        <v>86</v>
      </c>
      <c r="M72">
        <v>3.11</v>
      </c>
    </row>
    <row r="73" spans="1:13" x14ac:dyDescent="0.3">
      <c r="A73">
        <v>124.7</v>
      </c>
      <c r="B73">
        <v>27</v>
      </c>
      <c r="C73">
        <v>250.3</v>
      </c>
      <c r="D73" t="s">
        <v>57</v>
      </c>
      <c r="E73">
        <v>10.102</v>
      </c>
      <c r="F73">
        <v>0.2</v>
      </c>
      <c r="G73">
        <f t="shared" ref="G73:G76" si="5">0.01*E73*F73</f>
        <v>2.0204E-2</v>
      </c>
      <c r="H73">
        <v>500</v>
      </c>
      <c r="I73">
        <v>0.6</v>
      </c>
      <c r="J73">
        <v>78.900000000000006</v>
      </c>
      <c r="K73">
        <v>5.3010000000000002</v>
      </c>
      <c r="L73">
        <v>53</v>
      </c>
      <c r="M73">
        <v>3.1190000000000002</v>
      </c>
    </row>
    <row r="74" spans="1:13" x14ac:dyDescent="0.3">
      <c r="A74">
        <v>126.1</v>
      </c>
      <c r="B74">
        <v>28</v>
      </c>
      <c r="C74">
        <v>250.2</v>
      </c>
      <c r="D74" t="s">
        <v>57</v>
      </c>
      <c r="E74">
        <v>10.147</v>
      </c>
      <c r="F74">
        <v>0.2</v>
      </c>
      <c r="G74">
        <f t="shared" si="5"/>
        <v>2.0294000000000003E-2</v>
      </c>
      <c r="H74">
        <v>500</v>
      </c>
      <c r="I74">
        <v>0.6</v>
      </c>
      <c r="J74">
        <v>78.599999999999994</v>
      </c>
      <c r="K74">
        <v>5.3639999999999999</v>
      </c>
      <c r="L74">
        <v>54</v>
      </c>
      <c r="M74">
        <v>3.0950000000000002</v>
      </c>
    </row>
    <row r="75" spans="1:13" x14ac:dyDescent="0.3">
      <c r="A75">
        <v>127.6</v>
      </c>
      <c r="B75">
        <v>29</v>
      </c>
      <c r="C75">
        <v>250</v>
      </c>
      <c r="D75" t="s">
        <v>57</v>
      </c>
      <c r="E75">
        <v>10.117000000000001</v>
      </c>
      <c r="F75">
        <v>0.2</v>
      </c>
      <c r="G75">
        <f t="shared" si="5"/>
        <v>2.0234000000000002E-2</v>
      </c>
      <c r="H75">
        <v>500</v>
      </c>
      <c r="I75">
        <v>0.6</v>
      </c>
      <c r="J75">
        <v>78.7</v>
      </c>
      <c r="K75">
        <v>5.4180000000000001</v>
      </c>
      <c r="L75">
        <v>54</v>
      </c>
      <c r="M75">
        <v>3.1139999999999999</v>
      </c>
    </row>
    <row r="76" spans="1:13" x14ac:dyDescent="0.3">
      <c r="A76">
        <v>129</v>
      </c>
      <c r="B76">
        <v>30</v>
      </c>
      <c r="C76">
        <v>250</v>
      </c>
      <c r="D76" t="s">
        <v>57</v>
      </c>
      <c r="E76">
        <v>10.119</v>
      </c>
      <c r="F76">
        <v>0.2</v>
      </c>
      <c r="G76">
        <f t="shared" si="5"/>
        <v>2.0238000000000003E-2</v>
      </c>
      <c r="H76">
        <v>500</v>
      </c>
      <c r="I76">
        <v>0.6</v>
      </c>
      <c r="J76">
        <v>78.5</v>
      </c>
      <c r="K76">
        <v>5.3959999999999999</v>
      </c>
      <c r="L76">
        <v>54</v>
      </c>
      <c r="M76">
        <v>3.109</v>
      </c>
    </row>
    <row r="77" spans="1:13" x14ac:dyDescent="0.3">
      <c r="A77" t="s">
        <v>58</v>
      </c>
      <c r="C77">
        <v>250.2</v>
      </c>
      <c r="E77">
        <v>10.116</v>
      </c>
    </row>
    <row r="78" spans="1:13" x14ac:dyDescent="0.3">
      <c r="A78" t="s">
        <v>59</v>
      </c>
      <c r="C78">
        <v>0.3</v>
      </c>
      <c r="E78">
        <v>1.9E-2</v>
      </c>
    </row>
    <row r="79" spans="1:13" x14ac:dyDescent="0.3">
      <c r="A79" t="s">
        <v>66</v>
      </c>
      <c r="G79">
        <f>0.2*SQRT(SUMSQ(G72:G76))</f>
        <v>9.0483967375441735E-3</v>
      </c>
    </row>
    <row r="80" spans="1:13" x14ac:dyDescent="0.3">
      <c r="A80">
        <v>145.9</v>
      </c>
      <c r="B80">
        <v>31</v>
      </c>
      <c r="C80">
        <v>300.60000000000002</v>
      </c>
      <c r="D80" t="s">
        <v>57</v>
      </c>
      <c r="E80">
        <v>9.6940000000000008</v>
      </c>
      <c r="F80">
        <v>0.2</v>
      </c>
      <c r="G80">
        <f>0.01*E80*F80</f>
        <v>1.9388000000000002E-2</v>
      </c>
      <c r="H80">
        <v>500</v>
      </c>
      <c r="I80">
        <v>0.6</v>
      </c>
      <c r="J80">
        <v>81.900000000000006</v>
      </c>
      <c r="K80">
        <v>7.9039999999999999</v>
      </c>
      <c r="L80">
        <v>54</v>
      </c>
      <c r="M80">
        <v>3.109</v>
      </c>
    </row>
    <row r="81" spans="1:13" x14ac:dyDescent="0.3">
      <c r="A81">
        <v>147.4</v>
      </c>
      <c r="B81">
        <v>32</v>
      </c>
      <c r="C81">
        <v>300.3</v>
      </c>
      <c r="D81" t="s">
        <v>57</v>
      </c>
      <c r="E81">
        <v>9.6940000000000008</v>
      </c>
      <c r="F81">
        <v>0.2</v>
      </c>
      <c r="G81">
        <f t="shared" ref="G81:G84" si="6">0.01*E81*F81</f>
        <v>1.9388000000000002E-2</v>
      </c>
      <c r="H81">
        <v>500</v>
      </c>
      <c r="I81">
        <v>0.6</v>
      </c>
      <c r="J81">
        <v>81.599999999999994</v>
      </c>
      <c r="K81">
        <v>5.4260000000000002</v>
      </c>
      <c r="L81">
        <v>37</v>
      </c>
      <c r="M81">
        <v>3.1160000000000001</v>
      </c>
    </row>
    <row r="82" spans="1:13" x14ac:dyDescent="0.3">
      <c r="A82">
        <v>148.80000000000001</v>
      </c>
      <c r="B82">
        <v>33</v>
      </c>
      <c r="C82">
        <v>300.10000000000002</v>
      </c>
      <c r="D82" t="s">
        <v>57</v>
      </c>
      <c r="E82">
        <v>9.7200000000000006</v>
      </c>
      <c r="F82">
        <v>0.2</v>
      </c>
      <c r="G82">
        <f t="shared" si="6"/>
        <v>1.9440000000000002E-2</v>
      </c>
      <c r="H82">
        <v>500</v>
      </c>
      <c r="I82">
        <v>0.6</v>
      </c>
      <c r="J82">
        <v>81.5</v>
      </c>
      <c r="K82">
        <v>5.423</v>
      </c>
      <c r="L82">
        <v>37</v>
      </c>
      <c r="M82">
        <v>3.1160000000000001</v>
      </c>
    </row>
    <row r="83" spans="1:13" x14ac:dyDescent="0.3">
      <c r="A83">
        <v>150.30000000000001</v>
      </c>
      <c r="B83">
        <v>34</v>
      </c>
      <c r="C83">
        <v>300</v>
      </c>
      <c r="D83" t="s">
        <v>57</v>
      </c>
      <c r="E83">
        <v>9.74</v>
      </c>
      <c r="F83">
        <v>0.2</v>
      </c>
      <c r="G83">
        <f t="shared" si="6"/>
        <v>1.9480000000000001E-2</v>
      </c>
      <c r="H83">
        <v>500</v>
      </c>
      <c r="I83">
        <v>0.6</v>
      </c>
      <c r="J83">
        <v>81.599999999999994</v>
      </c>
      <c r="K83">
        <v>5.3789999999999996</v>
      </c>
      <c r="L83">
        <v>37</v>
      </c>
      <c r="M83">
        <v>3.117</v>
      </c>
    </row>
    <row r="84" spans="1:13" x14ac:dyDescent="0.3">
      <c r="A84">
        <v>151.69999999999999</v>
      </c>
      <c r="B84">
        <v>35</v>
      </c>
      <c r="C84">
        <v>300</v>
      </c>
      <c r="D84" t="s">
        <v>57</v>
      </c>
      <c r="E84">
        <v>9.7129999999999992</v>
      </c>
      <c r="F84">
        <v>0.2</v>
      </c>
      <c r="G84">
        <f t="shared" si="6"/>
        <v>1.9425999999999999E-2</v>
      </c>
      <c r="H84">
        <v>500</v>
      </c>
      <c r="I84">
        <v>0.6</v>
      </c>
      <c r="J84">
        <v>81.2</v>
      </c>
      <c r="K84">
        <v>5.3570000000000002</v>
      </c>
      <c r="L84">
        <v>37</v>
      </c>
      <c r="M84">
        <v>3.0920000000000001</v>
      </c>
    </row>
    <row r="85" spans="1:13" x14ac:dyDescent="0.3">
      <c r="A85" t="s">
        <v>58</v>
      </c>
      <c r="C85">
        <v>300.2</v>
      </c>
      <c r="E85">
        <v>9.7119999999999997</v>
      </c>
    </row>
    <row r="86" spans="1:13" x14ac:dyDescent="0.3">
      <c r="A86" t="s">
        <v>59</v>
      </c>
      <c r="C86">
        <v>0.3</v>
      </c>
      <c r="E86">
        <v>0.02</v>
      </c>
    </row>
    <row r="87" spans="1:13" x14ac:dyDescent="0.3">
      <c r="A87" t="s">
        <v>66</v>
      </c>
      <c r="G87">
        <f>0.2*SQRT(SUMSQ(G80:G84))</f>
        <v>8.6868695489226745E-3</v>
      </c>
    </row>
    <row r="88" spans="1:13" x14ac:dyDescent="0.3">
      <c r="A88">
        <v>168.3</v>
      </c>
      <c r="B88">
        <v>36</v>
      </c>
      <c r="C88">
        <v>350.7</v>
      </c>
      <c r="D88" t="s">
        <v>57</v>
      </c>
      <c r="E88">
        <v>9.2929999999999993</v>
      </c>
      <c r="F88">
        <v>0.2</v>
      </c>
      <c r="G88">
        <f>0.01*E88*F88</f>
        <v>1.8586000000000002E-2</v>
      </c>
      <c r="H88">
        <v>500</v>
      </c>
      <c r="I88">
        <v>0.6</v>
      </c>
      <c r="J88">
        <v>85.3</v>
      </c>
      <c r="K88">
        <v>7.4870000000000001</v>
      </c>
      <c r="L88">
        <v>38</v>
      </c>
      <c r="M88">
        <v>3.0830000000000002</v>
      </c>
    </row>
    <row r="89" spans="1:13" x14ac:dyDescent="0.3">
      <c r="A89">
        <v>169.7</v>
      </c>
      <c r="B89">
        <v>37</v>
      </c>
      <c r="C89">
        <v>350.3</v>
      </c>
      <c r="D89" t="s">
        <v>57</v>
      </c>
      <c r="E89">
        <v>9.2799999999999994</v>
      </c>
      <c r="F89">
        <v>0.2</v>
      </c>
      <c r="G89">
        <f t="shared" ref="G89:G92" si="7">0.01*E89*F89</f>
        <v>1.856E-2</v>
      </c>
      <c r="H89">
        <v>500</v>
      </c>
      <c r="I89">
        <v>0.6</v>
      </c>
      <c r="J89">
        <v>85.1</v>
      </c>
      <c r="K89">
        <v>5.5629999999999997</v>
      </c>
      <c r="L89">
        <v>28</v>
      </c>
      <c r="M89">
        <v>3.1030000000000002</v>
      </c>
    </row>
    <row r="90" spans="1:13" x14ac:dyDescent="0.3">
      <c r="A90">
        <v>171.2</v>
      </c>
      <c r="B90">
        <v>38</v>
      </c>
      <c r="C90">
        <v>350.1</v>
      </c>
      <c r="D90" t="s">
        <v>57</v>
      </c>
      <c r="E90">
        <v>9.3130000000000006</v>
      </c>
      <c r="F90">
        <v>0.2</v>
      </c>
      <c r="G90">
        <f t="shared" si="7"/>
        <v>1.8626E-2</v>
      </c>
      <c r="H90">
        <v>500</v>
      </c>
      <c r="I90">
        <v>0.6</v>
      </c>
      <c r="J90">
        <v>85</v>
      </c>
      <c r="K90">
        <v>5.516</v>
      </c>
      <c r="L90">
        <v>28</v>
      </c>
      <c r="M90">
        <v>3.0859999999999999</v>
      </c>
    </row>
    <row r="91" spans="1:13" x14ac:dyDescent="0.3">
      <c r="A91">
        <v>172.7</v>
      </c>
      <c r="B91">
        <v>39</v>
      </c>
      <c r="C91">
        <v>350</v>
      </c>
      <c r="D91" t="s">
        <v>57</v>
      </c>
      <c r="E91">
        <v>9.3290000000000006</v>
      </c>
      <c r="F91">
        <v>0.2</v>
      </c>
      <c r="G91">
        <f t="shared" si="7"/>
        <v>1.8658000000000004E-2</v>
      </c>
      <c r="H91">
        <v>500</v>
      </c>
      <c r="I91">
        <v>0.6</v>
      </c>
      <c r="J91">
        <v>85.3</v>
      </c>
      <c r="K91">
        <v>5.5019999999999998</v>
      </c>
      <c r="L91">
        <v>28</v>
      </c>
      <c r="M91">
        <v>3.0779999999999998</v>
      </c>
    </row>
    <row r="92" spans="1:13" x14ac:dyDescent="0.3">
      <c r="A92">
        <v>174.2</v>
      </c>
      <c r="B92">
        <v>40</v>
      </c>
      <c r="C92">
        <v>350</v>
      </c>
      <c r="D92" t="s">
        <v>57</v>
      </c>
      <c r="E92">
        <v>9.2910000000000004</v>
      </c>
      <c r="F92">
        <v>0.2</v>
      </c>
      <c r="G92">
        <f t="shared" si="7"/>
        <v>1.8582000000000001E-2</v>
      </c>
      <c r="H92">
        <v>500</v>
      </c>
      <c r="I92">
        <v>0.6</v>
      </c>
      <c r="J92">
        <v>85.4</v>
      </c>
      <c r="K92">
        <v>5.298</v>
      </c>
      <c r="L92">
        <v>27</v>
      </c>
      <c r="M92">
        <v>3.0790000000000002</v>
      </c>
    </row>
    <row r="93" spans="1:13" x14ac:dyDescent="0.3">
      <c r="A93" t="s">
        <v>58</v>
      </c>
      <c r="C93">
        <v>350.2</v>
      </c>
      <c r="E93">
        <v>9.3010000000000002</v>
      </c>
    </row>
    <row r="94" spans="1:13" x14ac:dyDescent="0.3">
      <c r="A94" t="s">
        <v>59</v>
      </c>
      <c r="C94">
        <v>0.3</v>
      </c>
      <c r="E94">
        <v>1.9E-2</v>
      </c>
    </row>
    <row r="95" spans="1:13" x14ac:dyDescent="0.3">
      <c r="A95" t="s">
        <v>66</v>
      </c>
      <c r="G95">
        <f>0.2*SQRT(SUMSQ(G88:G92))</f>
        <v>8.3192609287123589E-3</v>
      </c>
    </row>
    <row r="96" spans="1:13" x14ac:dyDescent="0.3">
      <c r="A96">
        <v>189.3</v>
      </c>
      <c r="B96">
        <v>41</v>
      </c>
      <c r="C96">
        <v>401.1</v>
      </c>
      <c r="D96" t="s">
        <v>57</v>
      </c>
      <c r="E96">
        <v>8.7880000000000003</v>
      </c>
      <c r="F96">
        <v>0.2</v>
      </c>
      <c r="G96">
        <f t="shared" ref="G96" si="8">0.01*E96*F96</f>
        <v>1.7576000000000001E-2</v>
      </c>
      <c r="H96">
        <v>500</v>
      </c>
      <c r="I96">
        <v>0.6</v>
      </c>
      <c r="J96">
        <v>90.1</v>
      </c>
      <c r="K96">
        <v>7.0919999999999996</v>
      </c>
      <c r="L96">
        <v>28</v>
      </c>
      <c r="M96">
        <v>3.0739999999999998</v>
      </c>
    </row>
    <row r="97" spans="1:13" x14ac:dyDescent="0.3">
      <c r="A97" t="s">
        <v>58</v>
      </c>
      <c r="C97">
        <v>401.1</v>
      </c>
      <c r="E97">
        <v>8.7880000000000003</v>
      </c>
    </row>
    <row r="98" spans="1:13" x14ac:dyDescent="0.3">
      <c r="A98" t="s">
        <v>59</v>
      </c>
      <c r="C98">
        <v>0</v>
      </c>
      <c r="E98">
        <v>0</v>
      </c>
    </row>
    <row r="99" spans="1:13" x14ac:dyDescent="0.3">
      <c r="A99">
        <v>340.5</v>
      </c>
      <c r="B99">
        <v>42</v>
      </c>
      <c r="C99">
        <v>451.2</v>
      </c>
      <c r="D99" t="s">
        <v>57</v>
      </c>
      <c r="E99">
        <v>8.2970000000000006</v>
      </c>
      <c r="F99">
        <v>0.2</v>
      </c>
      <c r="G99">
        <f>0.01*E99*F99</f>
        <v>1.6594000000000001E-2</v>
      </c>
      <c r="H99">
        <v>500</v>
      </c>
      <c r="I99">
        <v>0.6</v>
      </c>
      <c r="J99">
        <v>94.7</v>
      </c>
      <c r="K99">
        <v>6.4669999999999996</v>
      </c>
      <c r="L99">
        <v>21</v>
      </c>
      <c r="M99">
        <v>3.0750000000000002</v>
      </c>
    </row>
    <row r="100" spans="1:13" x14ac:dyDescent="0.3">
      <c r="A100">
        <v>342</v>
      </c>
      <c r="B100">
        <v>43</v>
      </c>
      <c r="C100">
        <v>450.6</v>
      </c>
      <c r="D100" t="s">
        <v>57</v>
      </c>
      <c r="E100">
        <v>8.3339999999999996</v>
      </c>
      <c r="F100">
        <v>0.2</v>
      </c>
      <c r="G100">
        <f t="shared" ref="G100:G103" si="9">0.01*E100*F100</f>
        <v>1.6667999999999999E-2</v>
      </c>
      <c r="H100">
        <v>500</v>
      </c>
      <c r="I100">
        <v>0.6</v>
      </c>
      <c r="J100">
        <v>95</v>
      </c>
      <c r="K100">
        <v>5.577</v>
      </c>
      <c r="L100">
        <v>18</v>
      </c>
      <c r="M100">
        <v>3.081</v>
      </c>
    </row>
    <row r="101" spans="1:13" x14ac:dyDescent="0.3">
      <c r="A101">
        <v>343.5</v>
      </c>
      <c r="B101">
        <v>44</v>
      </c>
      <c r="C101">
        <v>450.2</v>
      </c>
      <c r="D101" t="s">
        <v>57</v>
      </c>
      <c r="E101">
        <v>8.3740000000000006</v>
      </c>
      <c r="F101">
        <v>0.2</v>
      </c>
      <c r="G101">
        <f t="shared" si="9"/>
        <v>1.6748000000000002E-2</v>
      </c>
      <c r="H101">
        <v>500</v>
      </c>
      <c r="I101">
        <v>0.6</v>
      </c>
      <c r="J101">
        <v>94.3</v>
      </c>
      <c r="K101">
        <v>5.4950000000000001</v>
      </c>
      <c r="L101">
        <v>18</v>
      </c>
      <c r="M101">
        <v>3.0750000000000002</v>
      </c>
    </row>
    <row r="102" spans="1:13" x14ac:dyDescent="0.3">
      <c r="A102">
        <v>344.9</v>
      </c>
      <c r="B102">
        <v>45</v>
      </c>
      <c r="C102">
        <v>450</v>
      </c>
      <c r="D102" t="s">
        <v>57</v>
      </c>
      <c r="E102">
        <v>8.3520000000000003</v>
      </c>
      <c r="F102">
        <v>0.2</v>
      </c>
      <c r="G102">
        <f t="shared" si="9"/>
        <v>1.6704000000000004E-2</v>
      </c>
      <c r="H102">
        <v>500</v>
      </c>
      <c r="I102">
        <v>0.6</v>
      </c>
      <c r="J102">
        <v>94.5</v>
      </c>
      <c r="K102">
        <v>5.5090000000000003</v>
      </c>
      <c r="L102">
        <v>18</v>
      </c>
      <c r="M102">
        <v>3.0830000000000002</v>
      </c>
    </row>
    <row r="103" spans="1:13" x14ac:dyDescent="0.3">
      <c r="A103">
        <v>346.4</v>
      </c>
      <c r="B103">
        <v>46</v>
      </c>
      <c r="C103">
        <v>449.9</v>
      </c>
      <c r="D103" t="s">
        <v>57</v>
      </c>
      <c r="E103">
        <v>8.3510000000000009</v>
      </c>
      <c r="F103">
        <v>0.2</v>
      </c>
      <c r="G103">
        <f t="shared" si="9"/>
        <v>1.6702000000000005E-2</v>
      </c>
      <c r="H103">
        <v>500</v>
      </c>
      <c r="I103">
        <v>0.6</v>
      </c>
      <c r="J103">
        <v>95</v>
      </c>
      <c r="K103">
        <v>5.4969999999999999</v>
      </c>
      <c r="L103">
        <v>18</v>
      </c>
      <c r="M103">
        <v>3.0750000000000002</v>
      </c>
    </row>
    <row r="104" spans="1:13" x14ac:dyDescent="0.3">
      <c r="A104" t="s">
        <v>58</v>
      </c>
      <c r="C104">
        <v>450.4</v>
      </c>
      <c r="E104">
        <v>8.3420000000000005</v>
      </c>
    </row>
    <row r="105" spans="1:13" x14ac:dyDescent="0.3">
      <c r="A105" t="s">
        <v>59</v>
      </c>
      <c r="C105">
        <v>0.5</v>
      </c>
      <c r="E105">
        <v>2.9000000000000001E-2</v>
      </c>
    </row>
    <row r="106" spans="1:13" x14ac:dyDescent="0.3">
      <c r="A106" t="s">
        <v>66</v>
      </c>
      <c r="G106">
        <f>0.2*SQRT(SUMSQ(G99:G103))</f>
        <v>7.4609891676640314E-3</v>
      </c>
    </row>
    <row r="107" spans="1:13" x14ac:dyDescent="0.3">
      <c r="A107">
        <v>360.1</v>
      </c>
      <c r="B107">
        <v>47</v>
      </c>
      <c r="C107">
        <v>501.5</v>
      </c>
      <c r="D107" t="s">
        <v>57</v>
      </c>
      <c r="E107">
        <v>7.8159999999999998</v>
      </c>
      <c r="F107">
        <v>0.2</v>
      </c>
      <c r="G107">
        <f>0.01*E107*F107</f>
        <v>1.5632E-2</v>
      </c>
      <c r="H107">
        <v>500</v>
      </c>
      <c r="I107">
        <v>0.6</v>
      </c>
      <c r="J107">
        <v>100.3</v>
      </c>
      <c r="K107">
        <v>4.9960000000000004</v>
      </c>
      <c r="L107">
        <v>18</v>
      </c>
      <c r="M107">
        <v>3.05</v>
      </c>
    </row>
    <row r="108" spans="1:13" x14ac:dyDescent="0.3">
      <c r="A108">
        <v>361.6</v>
      </c>
      <c r="B108">
        <v>48</v>
      </c>
      <c r="C108">
        <v>500.9</v>
      </c>
      <c r="D108" t="s">
        <v>57</v>
      </c>
      <c r="E108">
        <v>7.8979999999999997</v>
      </c>
      <c r="F108">
        <v>0.2</v>
      </c>
      <c r="G108">
        <f t="shared" ref="G108:G111" si="10">0.01*E108*F108</f>
        <v>1.5796000000000001E-2</v>
      </c>
      <c r="H108">
        <v>500</v>
      </c>
      <c r="I108">
        <v>0.6</v>
      </c>
      <c r="J108">
        <v>100.5</v>
      </c>
      <c r="K108">
        <v>5.4569999999999999</v>
      </c>
      <c r="L108">
        <v>20</v>
      </c>
      <c r="M108">
        <v>3.0329999999999999</v>
      </c>
    </row>
    <row r="109" spans="1:13" x14ac:dyDescent="0.3">
      <c r="A109">
        <v>363.1</v>
      </c>
      <c r="B109">
        <v>49</v>
      </c>
      <c r="C109">
        <v>500.5</v>
      </c>
      <c r="D109" t="s">
        <v>57</v>
      </c>
      <c r="E109">
        <v>7.8239999999999998</v>
      </c>
      <c r="F109">
        <v>0.2</v>
      </c>
      <c r="G109">
        <f t="shared" si="10"/>
        <v>1.5648000000000002E-2</v>
      </c>
      <c r="H109">
        <v>500</v>
      </c>
      <c r="I109">
        <v>0.6</v>
      </c>
      <c r="J109">
        <v>100.2</v>
      </c>
      <c r="K109">
        <v>5.5640000000000001</v>
      </c>
      <c r="L109">
        <v>20</v>
      </c>
      <c r="M109">
        <v>3.0179999999999998</v>
      </c>
    </row>
    <row r="110" spans="1:13" x14ac:dyDescent="0.3">
      <c r="A110">
        <v>364.6</v>
      </c>
      <c r="B110">
        <v>50</v>
      </c>
      <c r="C110">
        <v>500.2</v>
      </c>
      <c r="D110" t="s">
        <v>57</v>
      </c>
      <c r="E110">
        <v>7.7960000000000003</v>
      </c>
      <c r="F110">
        <v>0.2</v>
      </c>
      <c r="G110">
        <f t="shared" si="10"/>
        <v>1.5592000000000002E-2</v>
      </c>
      <c r="H110">
        <v>500</v>
      </c>
      <c r="I110">
        <v>0.6</v>
      </c>
      <c r="J110">
        <v>101</v>
      </c>
      <c r="K110">
        <v>5.4889999999999999</v>
      </c>
      <c r="L110">
        <v>20</v>
      </c>
      <c r="M110">
        <v>3.0249999999999999</v>
      </c>
    </row>
    <row r="111" spans="1:13" x14ac:dyDescent="0.3">
      <c r="A111">
        <v>366.1</v>
      </c>
      <c r="B111">
        <v>51</v>
      </c>
      <c r="C111">
        <v>500.1</v>
      </c>
      <c r="D111" t="s">
        <v>57</v>
      </c>
      <c r="E111">
        <v>7.8360000000000003</v>
      </c>
      <c r="F111">
        <v>0.2</v>
      </c>
      <c r="G111">
        <f t="shared" si="10"/>
        <v>1.5672000000000002E-2</v>
      </c>
      <c r="H111">
        <v>500</v>
      </c>
      <c r="I111">
        <v>0.6</v>
      </c>
      <c r="J111">
        <v>99.9</v>
      </c>
      <c r="K111">
        <v>5.5510000000000002</v>
      </c>
      <c r="L111">
        <v>20</v>
      </c>
      <c r="M111">
        <v>3.036</v>
      </c>
    </row>
    <row r="112" spans="1:13" x14ac:dyDescent="0.3">
      <c r="A112" t="s">
        <v>58</v>
      </c>
      <c r="C112">
        <v>500.6</v>
      </c>
      <c r="E112">
        <v>7.8339999999999996</v>
      </c>
    </row>
    <row r="113" spans="1:13" x14ac:dyDescent="0.3">
      <c r="A113" t="s">
        <v>59</v>
      </c>
      <c r="C113">
        <v>0.6</v>
      </c>
      <c r="E113">
        <v>3.9E-2</v>
      </c>
    </row>
    <row r="114" spans="1:13" x14ac:dyDescent="0.3">
      <c r="A114" t="s">
        <v>66</v>
      </c>
      <c r="G114">
        <f>0.2*SQRT(SUMSQ(G107:G111))</f>
        <v>7.0070107520967886E-3</v>
      </c>
    </row>
    <row r="115" spans="1:13" x14ac:dyDescent="0.3">
      <c r="A115">
        <v>380.5</v>
      </c>
      <c r="B115">
        <v>52</v>
      </c>
      <c r="C115">
        <v>551</v>
      </c>
      <c r="D115" t="s">
        <v>57</v>
      </c>
      <c r="E115">
        <v>7.2469999999999999</v>
      </c>
      <c r="F115">
        <v>0.2</v>
      </c>
      <c r="G115">
        <f>0.01*E115*F115</f>
        <v>1.4494000000000002E-2</v>
      </c>
      <c r="H115">
        <v>500</v>
      </c>
      <c r="I115">
        <v>0.6</v>
      </c>
      <c r="J115">
        <v>107.9</v>
      </c>
      <c r="K115">
        <v>6.2990000000000004</v>
      </c>
      <c r="L115">
        <v>20</v>
      </c>
      <c r="M115">
        <v>3.032</v>
      </c>
    </row>
    <row r="116" spans="1:13" x14ac:dyDescent="0.3">
      <c r="A116">
        <v>382</v>
      </c>
      <c r="B116">
        <v>53</v>
      </c>
      <c r="C116">
        <v>550.6</v>
      </c>
      <c r="D116" t="s">
        <v>57</v>
      </c>
      <c r="E116">
        <v>7.2859999999999996</v>
      </c>
      <c r="F116">
        <v>0.2</v>
      </c>
      <c r="G116">
        <f t="shared" ref="G116:G119" si="11">0.01*E116*F116</f>
        <v>1.4572E-2</v>
      </c>
      <c r="H116">
        <v>500</v>
      </c>
      <c r="I116">
        <v>0.6</v>
      </c>
      <c r="J116">
        <v>108.1</v>
      </c>
      <c r="K116">
        <v>5.6580000000000004</v>
      </c>
      <c r="L116">
        <v>18</v>
      </c>
      <c r="M116">
        <v>3.0270000000000001</v>
      </c>
    </row>
    <row r="117" spans="1:13" x14ac:dyDescent="0.3">
      <c r="A117">
        <v>383.5</v>
      </c>
      <c r="B117">
        <v>54</v>
      </c>
      <c r="C117">
        <v>550.29999999999995</v>
      </c>
      <c r="D117" t="s">
        <v>57</v>
      </c>
      <c r="E117">
        <v>7.2850000000000001</v>
      </c>
      <c r="F117">
        <v>0.2</v>
      </c>
      <c r="G117">
        <f t="shared" si="11"/>
        <v>1.457E-2</v>
      </c>
      <c r="H117">
        <v>500</v>
      </c>
      <c r="I117">
        <v>0.6</v>
      </c>
      <c r="J117">
        <v>108.6</v>
      </c>
      <c r="K117">
        <v>5.2930000000000001</v>
      </c>
      <c r="L117">
        <v>17</v>
      </c>
      <c r="M117">
        <v>3.0169999999999999</v>
      </c>
    </row>
    <row r="118" spans="1:13" x14ac:dyDescent="0.3">
      <c r="A118">
        <v>385.1</v>
      </c>
      <c r="B118">
        <v>55</v>
      </c>
      <c r="C118">
        <v>550.20000000000005</v>
      </c>
      <c r="D118" t="s">
        <v>57</v>
      </c>
      <c r="E118">
        <v>7.335</v>
      </c>
      <c r="F118">
        <v>0.2</v>
      </c>
      <c r="G118">
        <f t="shared" si="11"/>
        <v>1.4670000000000001E-2</v>
      </c>
      <c r="H118">
        <v>500</v>
      </c>
      <c r="I118">
        <v>0.6</v>
      </c>
      <c r="J118">
        <v>107.2</v>
      </c>
      <c r="K118">
        <v>5.274</v>
      </c>
      <c r="L118">
        <v>17</v>
      </c>
      <c r="M118">
        <v>3.0259999999999998</v>
      </c>
    </row>
    <row r="119" spans="1:13" x14ac:dyDescent="0.3">
      <c r="A119">
        <v>386.6</v>
      </c>
      <c r="B119">
        <v>56</v>
      </c>
      <c r="C119">
        <v>550.1</v>
      </c>
      <c r="D119" t="s">
        <v>57</v>
      </c>
      <c r="E119">
        <v>7.2720000000000002</v>
      </c>
      <c r="F119">
        <v>0.2</v>
      </c>
      <c r="G119">
        <f t="shared" si="11"/>
        <v>1.4544000000000001E-2</v>
      </c>
      <c r="H119">
        <v>500</v>
      </c>
      <c r="I119">
        <v>0.6</v>
      </c>
      <c r="J119">
        <v>108.3</v>
      </c>
      <c r="K119">
        <v>5.6920000000000002</v>
      </c>
      <c r="L119">
        <v>18</v>
      </c>
      <c r="M119">
        <v>3.016</v>
      </c>
    </row>
    <row r="120" spans="1:13" x14ac:dyDescent="0.3">
      <c r="A120" t="s">
        <v>58</v>
      </c>
      <c r="C120">
        <v>550.4</v>
      </c>
      <c r="E120">
        <v>7.2850000000000001</v>
      </c>
    </row>
    <row r="121" spans="1:13" x14ac:dyDescent="0.3">
      <c r="A121" t="s">
        <v>59</v>
      </c>
      <c r="C121">
        <v>0.4</v>
      </c>
      <c r="E121">
        <v>3.2000000000000001E-2</v>
      </c>
    </row>
    <row r="122" spans="1:13" x14ac:dyDescent="0.3">
      <c r="A122" t="s">
        <v>66</v>
      </c>
      <c r="G122">
        <f>0.2*SQRT(SUMSQ(G115:G119))</f>
        <v>6.5159525965126546E-3</v>
      </c>
    </row>
    <row r="123" spans="1:13" x14ac:dyDescent="0.3">
      <c r="A123">
        <v>399.5</v>
      </c>
      <c r="B123">
        <v>57</v>
      </c>
      <c r="C123">
        <v>601.5</v>
      </c>
      <c r="D123" t="s">
        <v>57</v>
      </c>
      <c r="E123">
        <v>6.62</v>
      </c>
      <c r="F123">
        <v>0.2</v>
      </c>
      <c r="G123">
        <f>0.01*E123*F123</f>
        <v>1.3240000000000002E-2</v>
      </c>
      <c r="H123">
        <v>500</v>
      </c>
      <c r="I123">
        <v>0.6</v>
      </c>
      <c r="J123">
        <v>120.4</v>
      </c>
      <c r="K123">
        <v>3.8530000000000002</v>
      </c>
      <c r="L123">
        <v>17</v>
      </c>
      <c r="M123">
        <v>3.0230000000000001</v>
      </c>
    </row>
    <row r="124" spans="1:13" x14ac:dyDescent="0.3">
      <c r="A124">
        <v>401</v>
      </c>
      <c r="B124">
        <v>58</v>
      </c>
      <c r="C124">
        <v>601</v>
      </c>
      <c r="D124" t="s">
        <v>57</v>
      </c>
      <c r="E124">
        <v>6.5830000000000002</v>
      </c>
      <c r="F124">
        <v>0.3</v>
      </c>
      <c r="G124">
        <f t="shared" ref="G124:G127" si="12">0.01*E124*F124</f>
        <v>1.9748999999999999E-2</v>
      </c>
      <c r="H124">
        <v>500</v>
      </c>
      <c r="I124">
        <v>0.6</v>
      </c>
      <c r="J124">
        <v>119.2</v>
      </c>
      <c r="K124">
        <v>5.4189999999999996</v>
      </c>
      <c r="L124">
        <v>24</v>
      </c>
      <c r="M124">
        <v>3.0190000000000001</v>
      </c>
    </row>
    <row r="125" spans="1:13" x14ac:dyDescent="0.3">
      <c r="A125">
        <v>402.5</v>
      </c>
      <c r="B125">
        <v>59</v>
      </c>
      <c r="C125">
        <v>600.6</v>
      </c>
      <c r="D125" t="s">
        <v>57</v>
      </c>
      <c r="E125">
        <v>6.6310000000000002</v>
      </c>
      <c r="F125">
        <v>0.2</v>
      </c>
      <c r="G125">
        <f t="shared" si="12"/>
        <v>1.3262000000000003E-2</v>
      </c>
      <c r="H125">
        <v>500</v>
      </c>
      <c r="I125">
        <v>0.6</v>
      </c>
      <c r="J125">
        <v>118.4</v>
      </c>
      <c r="K125">
        <v>5.5960000000000001</v>
      </c>
      <c r="L125">
        <v>25</v>
      </c>
      <c r="M125">
        <v>3.004</v>
      </c>
    </row>
    <row r="126" spans="1:13" x14ac:dyDescent="0.3">
      <c r="A126">
        <v>404.1</v>
      </c>
      <c r="B126">
        <v>60</v>
      </c>
      <c r="C126">
        <v>600.29999999999995</v>
      </c>
      <c r="D126" t="s">
        <v>57</v>
      </c>
      <c r="E126">
        <v>6.5140000000000002</v>
      </c>
      <c r="F126">
        <v>0.2</v>
      </c>
      <c r="G126">
        <f t="shared" si="12"/>
        <v>1.3028000000000001E-2</v>
      </c>
      <c r="H126">
        <v>500</v>
      </c>
      <c r="I126">
        <v>0.6</v>
      </c>
      <c r="J126">
        <v>120.1</v>
      </c>
      <c r="K126">
        <v>5.5540000000000003</v>
      </c>
      <c r="L126">
        <v>24</v>
      </c>
      <c r="M126">
        <v>3.0030000000000001</v>
      </c>
    </row>
    <row r="127" spans="1:13" x14ac:dyDescent="0.3">
      <c r="A127">
        <v>405.6</v>
      </c>
      <c r="B127">
        <v>61</v>
      </c>
      <c r="C127">
        <v>600.20000000000005</v>
      </c>
      <c r="D127" t="s">
        <v>57</v>
      </c>
      <c r="E127">
        <v>6.6859999999999999</v>
      </c>
      <c r="F127">
        <v>0.2</v>
      </c>
      <c r="G127">
        <f t="shared" si="12"/>
        <v>1.3372000000000002E-2</v>
      </c>
      <c r="H127">
        <v>500</v>
      </c>
      <c r="I127">
        <v>0.6</v>
      </c>
      <c r="J127">
        <v>118.1</v>
      </c>
      <c r="K127">
        <v>5.5650000000000004</v>
      </c>
      <c r="L127">
        <v>24</v>
      </c>
      <c r="M127">
        <v>3.0150000000000001</v>
      </c>
    </row>
    <row r="128" spans="1:13" x14ac:dyDescent="0.3">
      <c r="A128" t="s">
        <v>58</v>
      </c>
      <c r="C128">
        <v>600.70000000000005</v>
      </c>
      <c r="E128">
        <v>6.6070000000000002</v>
      </c>
    </row>
    <row r="129" spans="1:13" x14ac:dyDescent="0.3">
      <c r="A129" t="s">
        <v>59</v>
      </c>
      <c r="C129">
        <v>0.6</v>
      </c>
      <c r="E129">
        <v>6.4000000000000001E-2</v>
      </c>
    </row>
    <row r="130" spans="1:13" x14ac:dyDescent="0.3">
      <c r="A130" t="s">
        <v>66</v>
      </c>
      <c r="G130">
        <f>0.2*SQRT(SUMSQ(G123:G127))</f>
        <v>6.6022432945174033E-3</v>
      </c>
    </row>
    <row r="131" spans="1:13" x14ac:dyDescent="0.3">
      <c r="A131">
        <v>418.9</v>
      </c>
      <c r="B131">
        <v>62</v>
      </c>
      <c r="C131">
        <v>651.29999999999995</v>
      </c>
      <c r="D131" t="s">
        <v>57</v>
      </c>
      <c r="E131">
        <v>5.7850000000000001</v>
      </c>
      <c r="F131">
        <v>0.2</v>
      </c>
      <c r="G131">
        <f>0.01*E131*F131</f>
        <v>1.1570000000000002E-2</v>
      </c>
      <c r="H131">
        <v>500</v>
      </c>
      <c r="I131">
        <v>0.6</v>
      </c>
      <c r="J131">
        <v>134.30000000000001</v>
      </c>
      <c r="K131">
        <v>5.8849999999999998</v>
      </c>
      <c r="L131">
        <v>24</v>
      </c>
      <c r="M131">
        <v>3.012</v>
      </c>
    </row>
    <row r="132" spans="1:13" x14ac:dyDescent="0.3">
      <c r="A132">
        <v>420.4</v>
      </c>
      <c r="B132">
        <v>63</v>
      </c>
      <c r="C132">
        <v>650.79999999999995</v>
      </c>
      <c r="D132" t="s">
        <v>57</v>
      </c>
      <c r="E132">
        <v>5.8579999999999997</v>
      </c>
      <c r="F132">
        <v>0.2</v>
      </c>
      <c r="G132">
        <f t="shared" ref="G132:G135" si="13">0.01*E132*F132</f>
        <v>1.1716000000000001E-2</v>
      </c>
      <c r="H132">
        <v>500</v>
      </c>
      <c r="I132">
        <v>0.6</v>
      </c>
      <c r="J132">
        <v>133.5</v>
      </c>
      <c r="K132">
        <v>5.6070000000000002</v>
      </c>
      <c r="L132">
        <v>23</v>
      </c>
      <c r="M132">
        <v>3.0059999999999998</v>
      </c>
    </row>
    <row r="133" spans="1:13" x14ac:dyDescent="0.3">
      <c r="A133">
        <v>421.9</v>
      </c>
      <c r="B133">
        <v>64</v>
      </c>
      <c r="C133">
        <v>650.5</v>
      </c>
      <c r="D133" t="s">
        <v>57</v>
      </c>
      <c r="E133">
        <v>5.8129999999999997</v>
      </c>
      <c r="F133">
        <v>0.2</v>
      </c>
      <c r="G133">
        <f t="shared" si="13"/>
        <v>1.1626000000000001E-2</v>
      </c>
      <c r="H133">
        <v>500</v>
      </c>
      <c r="I133">
        <v>0.6</v>
      </c>
      <c r="J133">
        <v>134.19999999999999</v>
      </c>
      <c r="K133">
        <v>5.5549999999999997</v>
      </c>
      <c r="L133">
        <v>23</v>
      </c>
      <c r="M133">
        <v>3.0230000000000001</v>
      </c>
    </row>
    <row r="134" spans="1:13" x14ac:dyDescent="0.3">
      <c r="A134">
        <v>423.4</v>
      </c>
      <c r="B134">
        <v>65</v>
      </c>
      <c r="C134">
        <v>650.29999999999995</v>
      </c>
      <c r="D134" t="s">
        <v>57</v>
      </c>
      <c r="E134">
        <v>5.9390000000000001</v>
      </c>
      <c r="F134">
        <v>0.3</v>
      </c>
      <c r="G134">
        <f t="shared" si="13"/>
        <v>1.7817E-2</v>
      </c>
      <c r="H134">
        <v>500</v>
      </c>
      <c r="I134">
        <v>0.6</v>
      </c>
      <c r="J134">
        <v>132.4</v>
      </c>
      <c r="K134">
        <v>5.4989999999999997</v>
      </c>
      <c r="L134">
        <v>23</v>
      </c>
      <c r="M134">
        <v>3.012</v>
      </c>
    </row>
    <row r="135" spans="1:13" x14ac:dyDescent="0.3">
      <c r="A135">
        <v>424.8</v>
      </c>
      <c r="B135">
        <v>66</v>
      </c>
      <c r="C135">
        <v>650.1</v>
      </c>
      <c r="D135" t="s">
        <v>57</v>
      </c>
      <c r="E135">
        <v>5.8920000000000003</v>
      </c>
      <c r="F135">
        <v>0.2</v>
      </c>
      <c r="G135">
        <f t="shared" si="13"/>
        <v>1.1784000000000003E-2</v>
      </c>
      <c r="H135">
        <v>500</v>
      </c>
      <c r="I135">
        <v>0.6</v>
      </c>
      <c r="J135">
        <v>134.69999999999999</v>
      </c>
      <c r="K135">
        <v>5.5110000000000001</v>
      </c>
      <c r="L135">
        <v>23</v>
      </c>
      <c r="M135">
        <v>2.9929999999999999</v>
      </c>
    </row>
    <row r="136" spans="1:13" x14ac:dyDescent="0.3">
      <c r="A136" t="s">
        <v>58</v>
      </c>
      <c r="C136">
        <v>650.6</v>
      </c>
      <c r="E136">
        <v>5.8579999999999997</v>
      </c>
    </row>
    <row r="137" spans="1:13" x14ac:dyDescent="0.3">
      <c r="A137" t="s">
        <v>59</v>
      </c>
      <c r="C137">
        <v>0.5</v>
      </c>
      <c r="E137">
        <v>6.0999999999999999E-2</v>
      </c>
    </row>
    <row r="138" spans="1:13" x14ac:dyDescent="0.3">
      <c r="A138" t="s">
        <v>66</v>
      </c>
      <c r="G138">
        <f>0.2*SQRT(SUMSQ(G131:G135))</f>
        <v>5.8740159243910808E-3</v>
      </c>
    </row>
    <row r="139" spans="1:13" x14ac:dyDescent="0.3">
      <c r="A139">
        <v>437</v>
      </c>
      <c r="B139">
        <v>67</v>
      </c>
      <c r="C139">
        <v>701.6</v>
      </c>
      <c r="D139" t="s">
        <v>57</v>
      </c>
      <c r="E139">
        <v>4.8230000000000004</v>
      </c>
      <c r="F139">
        <v>0.2</v>
      </c>
      <c r="G139">
        <f>0.01*E139*F139</f>
        <v>9.6460000000000018E-3</v>
      </c>
      <c r="H139">
        <v>500</v>
      </c>
      <c r="I139">
        <v>0.6</v>
      </c>
      <c r="J139">
        <v>162.80000000000001</v>
      </c>
      <c r="K139">
        <v>3.496</v>
      </c>
      <c r="L139">
        <v>23</v>
      </c>
      <c r="M139">
        <v>3.0030000000000001</v>
      </c>
    </row>
    <row r="140" spans="1:13" x14ac:dyDescent="0.3">
      <c r="A140">
        <v>438.4</v>
      </c>
      <c r="B140">
        <v>68</v>
      </c>
      <c r="C140">
        <v>701.1</v>
      </c>
      <c r="D140" t="s">
        <v>57</v>
      </c>
      <c r="E140">
        <v>4.8949999999999996</v>
      </c>
      <c r="F140">
        <v>0.3</v>
      </c>
      <c r="G140">
        <f t="shared" ref="G140:G143" si="14">0.01*E140*F140</f>
        <v>1.4684999999999997E-2</v>
      </c>
      <c r="H140">
        <v>500</v>
      </c>
      <c r="I140">
        <v>0.6</v>
      </c>
      <c r="J140">
        <v>160.80000000000001</v>
      </c>
      <c r="K140">
        <v>5.4340000000000002</v>
      </c>
      <c r="L140">
        <v>36</v>
      </c>
      <c r="M140">
        <v>3.016</v>
      </c>
    </row>
    <row r="141" spans="1:13" x14ac:dyDescent="0.3">
      <c r="A141">
        <v>439.9</v>
      </c>
      <c r="B141">
        <v>69</v>
      </c>
      <c r="C141">
        <v>700.7</v>
      </c>
      <c r="D141" t="s">
        <v>57</v>
      </c>
      <c r="E141">
        <v>4.907</v>
      </c>
      <c r="F141">
        <v>0.3</v>
      </c>
      <c r="G141">
        <f t="shared" si="14"/>
        <v>1.4721E-2</v>
      </c>
      <c r="H141">
        <v>500</v>
      </c>
      <c r="I141">
        <v>0.6</v>
      </c>
      <c r="J141">
        <v>160.19999999999999</v>
      </c>
      <c r="K141">
        <v>5.4059999999999997</v>
      </c>
      <c r="L141">
        <v>36</v>
      </c>
      <c r="M141">
        <v>3.004</v>
      </c>
    </row>
    <row r="142" spans="1:13" x14ac:dyDescent="0.3">
      <c r="A142">
        <v>441.4</v>
      </c>
      <c r="B142">
        <v>70</v>
      </c>
      <c r="C142">
        <v>700.4</v>
      </c>
      <c r="D142" t="s">
        <v>57</v>
      </c>
      <c r="E142">
        <v>5.0599999999999996</v>
      </c>
      <c r="F142">
        <v>0.4</v>
      </c>
      <c r="G142">
        <f t="shared" si="14"/>
        <v>2.0240000000000001E-2</v>
      </c>
      <c r="H142">
        <v>500</v>
      </c>
      <c r="I142">
        <v>0.6</v>
      </c>
      <c r="J142">
        <v>157.6</v>
      </c>
      <c r="K142">
        <v>5.4710000000000001</v>
      </c>
      <c r="L142">
        <v>37</v>
      </c>
      <c r="M142">
        <v>3</v>
      </c>
    </row>
    <row r="143" spans="1:13" x14ac:dyDescent="0.3">
      <c r="A143">
        <v>442.9</v>
      </c>
      <c r="B143">
        <v>71</v>
      </c>
      <c r="C143">
        <v>700.2</v>
      </c>
      <c r="D143" t="s">
        <v>57</v>
      </c>
      <c r="E143">
        <v>4.9619999999999997</v>
      </c>
      <c r="F143">
        <v>0.4</v>
      </c>
      <c r="G143">
        <f t="shared" si="14"/>
        <v>1.9848000000000001E-2</v>
      </c>
      <c r="H143">
        <v>500</v>
      </c>
      <c r="I143">
        <v>0.6</v>
      </c>
      <c r="J143">
        <v>158.69999999999999</v>
      </c>
      <c r="K143">
        <v>5.556</v>
      </c>
      <c r="L143">
        <v>37</v>
      </c>
      <c r="M143">
        <v>3.0129999999999999</v>
      </c>
    </row>
    <row r="144" spans="1:13" x14ac:dyDescent="0.3">
      <c r="A144" t="s">
        <v>58</v>
      </c>
      <c r="C144">
        <v>700.8</v>
      </c>
      <c r="E144">
        <v>4.93</v>
      </c>
    </row>
    <row r="145" spans="1:13" x14ac:dyDescent="0.3">
      <c r="A145" t="s">
        <v>59</v>
      </c>
      <c r="C145">
        <v>0.6</v>
      </c>
      <c r="E145">
        <v>8.7999999999999995E-2</v>
      </c>
    </row>
    <row r="146" spans="1:13" x14ac:dyDescent="0.3">
      <c r="A146" t="s">
        <v>66</v>
      </c>
      <c r="G146">
        <f>0.2*SQRT(SUMSQ(G139:G143))</f>
        <v>7.2910989185444482E-3</v>
      </c>
    </row>
    <row r="147" spans="1:13" x14ac:dyDescent="0.3">
      <c r="A147">
        <v>454.7</v>
      </c>
      <c r="B147">
        <v>72</v>
      </c>
      <c r="C147">
        <v>751.6</v>
      </c>
      <c r="D147" t="s">
        <v>57</v>
      </c>
      <c r="E147">
        <v>6.4740000000000002</v>
      </c>
      <c r="F147">
        <v>0.3</v>
      </c>
      <c r="G147">
        <f>0.01*E147*F147</f>
        <v>1.9422000000000002E-2</v>
      </c>
      <c r="H147">
        <v>500</v>
      </c>
      <c r="I147">
        <v>0.6</v>
      </c>
      <c r="J147">
        <v>122</v>
      </c>
      <c r="K147">
        <v>8.2590000000000003</v>
      </c>
      <c r="L147">
        <v>37</v>
      </c>
      <c r="M147">
        <v>3.02</v>
      </c>
    </row>
    <row r="148" spans="1:13" x14ac:dyDescent="0.3">
      <c r="A148">
        <v>456.2</v>
      </c>
      <c r="B148">
        <v>73</v>
      </c>
      <c r="C148">
        <v>751.1</v>
      </c>
      <c r="D148" t="s">
        <v>57</v>
      </c>
      <c r="E148">
        <v>6.3559999999999999</v>
      </c>
      <c r="F148">
        <v>0.2</v>
      </c>
      <c r="G148">
        <f t="shared" ref="G148:G149" si="15">0.01*E148*F148</f>
        <v>1.2712000000000001E-2</v>
      </c>
      <c r="H148">
        <v>500</v>
      </c>
      <c r="I148">
        <v>0.6</v>
      </c>
      <c r="J148">
        <v>122.4</v>
      </c>
      <c r="K148">
        <v>5.7850000000000001</v>
      </c>
      <c r="L148">
        <v>25</v>
      </c>
      <c r="M148">
        <v>3.0209999999999999</v>
      </c>
    </row>
    <row r="149" spans="1:13" x14ac:dyDescent="0.3">
      <c r="A149">
        <v>457.7</v>
      </c>
      <c r="B149">
        <v>74</v>
      </c>
      <c r="C149">
        <v>750.7</v>
      </c>
      <c r="D149" t="s">
        <v>57</v>
      </c>
      <c r="E149">
        <v>6.2960000000000003</v>
      </c>
      <c r="F149">
        <v>0.2</v>
      </c>
      <c r="G149">
        <f t="shared" si="15"/>
        <v>1.2592000000000001E-2</v>
      </c>
      <c r="H149">
        <v>500</v>
      </c>
      <c r="I149">
        <v>0.6</v>
      </c>
      <c r="J149">
        <v>124</v>
      </c>
      <c r="K149">
        <v>5.4119999999999999</v>
      </c>
      <c r="L149">
        <v>24</v>
      </c>
      <c r="M149">
        <v>3.0070000000000001</v>
      </c>
    </row>
    <row r="150" spans="1:13" x14ac:dyDescent="0.3">
      <c r="A150" t="s">
        <v>58</v>
      </c>
      <c r="C150">
        <v>751.1</v>
      </c>
      <c r="E150">
        <v>6.3760000000000003</v>
      </c>
    </row>
    <row r="151" spans="1:13" x14ac:dyDescent="0.3">
      <c r="A151" t="s">
        <v>59</v>
      </c>
      <c r="C151">
        <v>0.5</v>
      </c>
      <c r="E151">
        <v>9.0999999999999998E-2</v>
      </c>
    </row>
    <row r="152" spans="1:13" x14ac:dyDescent="0.3">
      <c r="A152" t="s">
        <v>66</v>
      </c>
      <c r="G152">
        <f>(1/3)*SQRT(SUMSQ(G147:G149))</f>
        <v>8.8025721745912944E-3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4"/>
  <sheetViews>
    <sheetView topLeftCell="A13" zoomScale="85" zoomScaleNormal="85" workbookViewId="0">
      <selection activeCell="A32" sqref="A32:C152"/>
    </sheetView>
  </sheetViews>
  <sheetFormatPr defaultRowHeight="14.4" x14ac:dyDescent="0.3"/>
  <cols>
    <col min="1" max="1" width="24.109375" bestFit="1" customWidth="1"/>
    <col min="2" max="2" width="20.88671875" bestFit="1" customWidth="1"/>
    <col min="3" max="3" width="16.44140625" bestFit="1" customWidth="1"/>
    <col min="4" max="4" width="16" bestFit="1" customWidth="1"/>
    <col min="5" max="5" width="20.21875" bestFit="1" customWidth="1"/>
    <col min="6" max="6" width="14.44140625" bestFit="1" customWidth="1"/>
    <col min="7" max="7" width="20.44140625" bestFit="1" customWidth="1"/>
    <col min="8" max="8" width="16" bestFit="1" customWidth="1"/>
    <col min="9" max="9" width="16.109375" bestFit="1" customWidth="1"/>
    <col min="10" max="10" width="10.44140625" bestFit="1" customWidth="1"/>
    <col min="11" max="11" width="7.88671875" bestFit="1" customWidth="1"/>
    <col min="12" max="12" width="11.109375" bestFit="1" customWidth="1"/>
    <col min="13" max="13" width="12.88671875" bestFit="1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60</v>
      </c>
    </row>
    <row r="7" spans="1:2" x14ac:dyDescent="0.3">
      <c r="A7" t="s">
        <v>8</v>
      </c>
      <c r="B7" s="1">
        <v>44364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>
        <v>25</v>
      </c>
    </row>
    <row r="10" spans="1:2" x14ac:dyDescent="0.3">
      <c r="A10" t="s">
        <v>12</v>
      </c>
      <c r="B10">
        <v>7.8289999999999997</v>
      </c>
    </row>
    <row r="11" spans="1:2" x14ac:dyDescent="0.3">
      <c r="A11" t="s">
        <v>13</v>
      </c>
      <c r="B11" t="s">
        <v>60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>
        <v>1.9930000000000001</v>
      </c>
    </row>
    <row r="15" spans="1:2" x14ac:dyDescent="0.3">
      <c r="A15" t="s">
        <v>19</v>
      </c>
      <c r="B15">
        <v>6</v>
      </c>
    </row>
    <row r="16" spans="1:2" x14ac:dyDescent="0.3">
      <c r="A16" t="s">
        <v>20</v>
      </c>
      <c r="B16" t="s">
        <v>21</v>
      </c>
    </row>
    <row r="17" spans="1:13" x14ac:dyDescent="0.3">
      <c r="A17" t="s">
        <v>22</v>
      </c>
      <c r="B17" t="s">
        <v>23</v>
      </c>
    </row>
    <row r="18" spans="1:13" x14ac:dyDescent="0.3">
      <c r="A18" t="s">
        <v>24</v>
      </c>
      <c r="B18" t="s">
        <v>23</v>
      </c>
    </row>
    <row r="19" spans="1:13" x14ac:dyDescent="0.3">
      <c r="A19" t="s">
        <v>25</v>
      </c>
      <c r="B19" t="s">
        <v>26</v>
      </c>
    </row>
    <row r="20" spans="1:13" x14ac:dyDescent="0.3">
      <c r="A20" t="s">
        <v>27</v>
      </c>
      <c r="B20">
        <v>110</v>
      </c>
    </row>
    <row r="21" spans="1:13" x14ac:dyDescent="0.3">
      <c r="A21" t="s">
        <v>28</v>
      </c>
      <c r="B21" t="s">
        <v>29</v>
      </c>
    </row>
    <row r="22" spans="1:13" x14ac:dyDescent="0.3">
      <c r="A22" t="s">
        <v>30</v>
      </c>
      <c r="B22" t="s">
        <v>31</v>
      </c>
    </row>
    <row r="23" spans="1:13" x14ac:dyDescent="0.3">
      <c r="A23" t="s">
        <v>32</v>
      </c>
      <c r="B23" t="s">
        <v>33</v>
      </c>
    </row>
    <row r="24" spans="1:13" x14ac:dyDescent="0.3">
      <c r="A24" t="s">
        <v>34</v>
      </c>
      <c r="B24" t="s">
        <v>35</v>
      </c>
    </row>
    <row r="25" spans="1:13" x14ac:dyDescent="0.3">
      <c r="A25" t="s">
        <v>36</v>
      </c>
      <c r="B25" t="s">
        <v>37</v>
      </c>
    </row>
    <row r="26" spans="1:13" x14ac:dyDescent="0.3">
      <c r="A26" t="s">
        <v>38</v>
      </c>
      <c r="B26" t="s">
        <v>39</v>
      </c>
    </row>
    <row r="27" spans="1:13" x14ac:dyDescent="0.3">
      <c r="A27" t="s">
        <v>40</v>
      </c>
      <c r="B27" t="s">
        <v>41</v>
      </c>
    </row>
    <row r="28" spans="1:13" x14ac:dyDescent="0.3">
      <c r="A28" t="s">
        <v>42</v>
      </c>
      <c r="B28" t="s">
        <v>43</v>
      </c>
    </row>
    <row r="30" spans="1:13" x14ac:dyDescent="0.3">
      <c r="A30" t="s">
        <v>44</v>
      </c>
    </row>
    <row r="31" spans="1:13" x14ac:dyDescent="0.3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67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</row>
    <row r="32" spans="1:13" x14ac:dyDescent="0.3">
      <c r="A32">
        <v>0</v>
      </c>
      <c r="B32">
        <v>1</v>
      </c>
      <c r="C32">
        <v>31.7</v>
      </c>
      <c r="D32" t="s">
        <v>57</v>
      </c>
      <c r="E32">
        <v>7.4139999999999997</v>
      </c>
      <c r="F32">
        <v>2.4</v>
      </c>
      <c r="G32">
        <f>0.01*E32*F32</f>
        <v>0.17793599999999998</v>
      </c>
      <c r="H32">
        <v>500</v>
      </c>
      <c r="I32">
        <v>0.6</v>
      </c>
      <c r="J32">
        <v>75.400000000000006</v>
      </c>
      <c r="K32">
        <v>0.53920000000000001</v>
      </c>
      <c r="L32">
        <v>120</v>
      </c>
      <c r="M32">
        <v>3.121</v>
      </c>
    </row>
    <row r="33" spans="1:13" x14ac:dyDescent="0.3">
      <c r="A33">
        <v>1.5</v>
      </c>
      <c r="B33">
        <v>2</v>
      </c>
      <c r="C33">
        <v>31.8</v>
      </c>
      <c r="D33" t="s">
        <v>57</v>
      </c>
      <c r="E33">
        <v>7.516</v>
      </c>
      <c r="F33">
        <v>2.6</v>
      </c>
      <c r="G33">
        <f t="shared" ref="G33:G36" si="0">0.01*E33*F33</f>
        <v>0.19541600000000001</v>
      </c>
      <c r="H33">
        <v>500</v>
      </c>
      <c r="I33">
        <v>0.6</v>
      </c>
      <c r="J33">
        <v>72.900000000000006</v>
      </c>
      <c r="K33">
        <v>0.56069999999999998</v>
      </c>
      <c r="L33">
        <v>127</v>
      </c>
      <c r="M33">
        <v>3.1240000000000001</v>
      </c>
    </row>
    <row r="34" spans="1:13" x14ac:dyDescent="0.3">
      <c r="A34">
        <v>2.9</v>
      </c>
      <c r="B34">
        <v>3</v>
      </c>
      <c r="C34">
        <v>31.7</v>
      </c>
      <c r="D34" t="s">
        <v>57</v>
      </c>
      <c r="E34">
        <v>7.5590000000000002</v>
      </c>
      <c r="F34">
        <v>2.6</v>
      </c>
      <c r="G34">
        <f t="shared" si="0"/>
        <v>0.19653400000000001</v>
      </c>
      <c r="H34">
        <v>500</v>
      </c>
      <c r="I34">
        <v>0.6</v>
      </c>
      <c r="J34">
        <v>74</v>
      </c>
      <c r="K34">
        <v>0.54549999999999998</v>
      </c>
      <c r="L34">
        <v>127</v>
      </c>
      <c r="M34">
        <v>3.12</v>
      </c>
    </row>
    <row r="35" spans="1:13" x14ac:dyDescent="0.3">
      <c r="A35">
        <v>4.4000000000000004</v>
      </c>
      <c r="B35">
        <v>4</v>
      </c>
      <c r="C35">
        <v>31.5</v>
      </c>
      <c r="D35" t="s">
        <v>57</v>
      </c>
      <c r="E35">
        <v>7.29</v>
      </c>
      <c r="F35">
        <v>2.7</v>
      </c>
      <c r="G35">
        <f t="shared" si="0"/>
        <v>0.19683000000000003</v>
      </c>
      <c r="H35">
        <v>500</v>
      </c>
      <c r="I35">
        <v>0.6</v>
      </c>
      <c r="J35">
        <v>71.3</v>
      </c>
      <c r="K35">
        <v>0.54790000000000005</v>
      </c>
      <c r="L35">
        <v>127</v>
      </c>
      <c r="M35">
        <v>3.11</v>
      </c>
    </row>
    <row r="36" spans="1:13" x14ac:dyDescent="0.3">
      <c r="A36">
        <v>5.8</v>
      </c>
      <c r="B36">
        <v>5</v>
      </c>
      <c r="C36">
        <v>31.1</v>
      </c>
      <c r="D36" t="s">
        <v>57</v>
      </c>
      <c r="E36">
        <v>7.5410000000000004</v>
      </c>
      <c r="F36">
        <v>2.6</v>
      </c>
      <c r="G36">
        <f t="shared" si="0"/>
        <v>0.19606600000000002</v>
      </c>
      <c r="H36">
        <v>500</v>
      </c>
      <c r="I36">
        <v>0.6</v>
      </c>
      <c r="J36">
        <v>73.3</v>
      </c>
      <c r="K36">
        <v>0.54869999999999997</v>
      </c>
      <c r="L36">
        <v>127</v>
      </c>
      <c r="M36">
        <v>3.1080000000000001</v>
      </c>
    </row>
    <row r="37" spans="1:13" x14ac:dyDescent="0.3">
      <c r="A37" t="s">
        <v>58</v>
      </c>
      <c r="C37">
        <v>31.5</v>
      </c>
      <c r="E37">
        <v>7.4640000000000004</v>
      </c>
    </row>
    <row r="38" spans="1:13" x14ac:dyDescent="0.3">
      <c r="A38" t="s">
        <v>59</v>
      </c>
      <c r="C38">
        <v>0.3</v>
      </c>
      <c r="E38">
        <v>0.112</v>
      </c>
    </row>
    <row r="39" spans="1:13" x14ac:dyDescent="0.3">
      <c r="A39" t="s">
        <v>66</v>
      </c>
      <c r="G39">
        <f>0.2*SQRT(SUMSQ(G32:G36))</f>
        <v>8.6176138591607832E-2</v>
      </c>
    </row>
    <row r="40" spans="1:13" x14ac:dyDescent="0.3">
      <c r="A40">
        <v>24.3</v>
      </c>
      <c r="B40">
        <v>6</v>
      </c>
      <c r="C40">
        <v>51.4</v>
      </c>
      <c r="D40" t="s">
        <v>57</v>
      </c>
      <c r="E40">
        <v>7.3659999999999997</v>
      </c>
      <c r="F40">
        <v>1.6</v>
      </c>
      <c r="G40">
        <f>0.01*E40*F40</f>
        <v>0.11785600000000002</v>
      </c>
      <c r="H40">
        <v>500</v>
      </c>
      <c r="I40">
        <v>0.6</v>
      </c>
      <c r="J40">
        <v>73.599999999999994</v>
      </c>
      <c r="K40">
        <v>0.92230000000000001</v>
      </c>
      <c r="L40">
        <v>127</v>
      </c>
      <c r="M40">
        <v>3.12</v>
      </c>
    </row>
    <row r="41" spans="1:13" x14ac:dyDescent="0.3">
      <c r="A41">
        <v>25.8</v>
      </c>
      <c r="B41">
        <v>7</v>
      </c>
      <c r="C41">
        <v>50.7</v>
      </c>
      <c r="D41" t="s">
        <v>57</v>
      </c>
      <c r="E41">
        <v>7.2590000000000003</v>
      </c>
      <c r="F41">
        <v>1.5</v>
      </c>
      <c r="G41">
        <f t="shared" ref="G41:G44" si="1">0.01*E41*F41</f>
        <v>0.10888500000000001</v>
      </c>
      <c r="H41">
        <v>500</v>
      </c>
      <c r="I41">
        <v>0.6</v>
      </c>
      <c r="J41">
        <v>74.8</v>
      </c>
      <c r="K41">
        <v>0.9294</v>
      </c>
      <c r="L41">
        <v>127</v>
      </c>
      <c r="M41">
        <v>3.1230000000000002</v>
      </c>
    </row>
    <row r="42" spans="1:13" x14ac:dyDescent="0.3">
      <c r="A42">
        <v>27.3</v>
      </c>
      <c r="B42">
        <v>8</v>
      </c>
      <c r="C42">
        <v>50.4</v>
      </c>
      <c r="D42" t="s">
        <v>57</v>
      </c>
      <c r="E42">
        <v>7.38</v>
      </c>
      <c r="F42">
        <v>1.6</v>
      </c>
      <c r="G42">
        <f t="shared" si="1"/>
        <v>0.11808000000000002</v>
      </c>
      <c r="H42">
        <v>500</v>
      </c>
      <c r="I42">
        <v>0.6</v>
      </c>
      <c r="J42">
        <v>74.3</v>
      </c>
      <c r="K42">
        <v>0.90210000000000001</v>
      </c>
      <c r="L42">
        <v>127</v>
      </c>
      <c r="M42">
        <v>3.1179999999999999</v>
      </c>
    </row>
    <row r="43" spans="1:13" x14ac:dyDescent="0.3">
      <c r="A43">
        <v>28.7</v>
      </c>
      <c r="B43">
        <v>9</v>
      </c>
      <c r="C43">
        <v>50.4</v>
      </c>
      <c r="D43" t="s">
        <v>57</v>
      </c>
      <c r="E43">
        <v>7.3259999999999996</v>
      </c>
      <c r="F43">
        <v>1.6</v>
      </c>
      <c r="G43">
        <f t="shared" si="1"/>
        <v>0.11721599999999999</v>
      </c>
      <c r="H43">
        <v>500</v>
      </c>
      <c r="I43">
        <v>0.6</v>
      </c>
      <c r="J43">
        <v>74.5</v>
      </c>
      <c r="K43">
        <v>0.89510000000000001</v>
      </c>
      <c r="L43">
        <v>127</v>
      </c>
      <c r="M43">
        <v>3.1339999999999999</v>
      </c>
    </row>
    <row r="44" spans="1:13" x14ac:dyDescent="0.3">
      <c r="A44">
        <v>30.2</v>
      </c>
      <c r="B44">
        <v>10</v>
      </c>
      <c r="C44">
        <v>50.5</v>
      </c>
      <c r="D44" t="s">
        <v>57</v>
      </c>
      <c r="E44">
        <v>7.4429999999999996</v>
      </c>
      <c r="F44">
        <v>1.6</v>
      </c>
      <c r="G44">
        <f t="shared" si="1"/>
        <v>0.119088</v>
      </c>
      <c r="H44">
        <v>500</v>
      </c>
      <c r="I44">
        <v>0.6</v>
      </c>
      <c r="J44">
        <v>73.900000000000006</v>
      </c>
      <c r="K44">
        <v>0.90680000000000005</v>
      </c>
      <c r="L44">
        <v>127</v>
      </c>
      <c r="M44">
        <v>3.093</v>
      </c>
    </row>
    <row r="45" spans="1:13" x14ac:dyDescent="0.3">
      <c r="A45" t="s">
        <v>58</v>
      </c>
      <c r="C45">
        <v>50.7</v>
      </c>
      <c r="E45">
        <v>7.3550000000000004</v>
      </c>
    </row>
    <row r="46" spans="1:13" x14ac:dyDescent="0.3">
      <c r="A46" t="s">
        <v>59</v>
      </c>
      <c r="C46">
        <v>0.4</v>
      </c>
      <c r="E46">
        <v>6.8000000000000005E-2</v>
      </c>
    </row>
    <row r="47" spans="1:13" x14ac:dyDescent="0.3">
      <c r="A47" t="s">
        <v>66</v>
      </c>
      <c r="G47">
        <f>0.2*SQRT(SUMSQ(G40:G44))</f>
        <v>5.2004003215521788E-2</v>
      </c>
    </row>
    <row r="48" spans="1:13" x14ac:dyDescent="0.3">
      <c r="A48">
        <v>49.9</v>
      </c>
      <c r="B48">
        <v>11</v>
      </c>
      <c r="C48">
        <v>101.5</v>
      </c>
      <c r="D48" t="s">
        <v>57</v>
      </c>
      <c r="E48">
        <v>7.2290000000000001</v>
      </c>
      <c r="F48">
        <v>0.6</v>
      </c>
      <c r="G48">
        <f>0.01*E48*F48</f>
        <v>4.3374000000000003E-2</v>
      </c>
      <c r="H48">
        <v>500</v>
      </c>
      <c r="I48">
        <v>0.6</v>
      </c>
      <c r="J48">
        <v>73.8</v>
      </c>
      <c r="K48">
        <v>2.5569999999999999</v>
      </c>
      <c r="L48">
        <v>127</v>
      </c>
      <c r="M48">
        <v>3.129</v>
      </c>
    </row>
    <row r="49" spans="1:13" x14ac:dyDescent="0.3">
      <c r="A49">
        <v>51.4</v>
      </c>
      <c r="B49">
        <v>12</v>
      </c>
      <c r="C49">
        <v>101.1</v>
      </c>
      <c r="D49" t="s">
        <v>57</v>
      </c>
      <c r="E49">
        <v>7.1829999999999998</v>
      </c>
      <c r="F49">
        <v>0.6</v>
      </c>
      <c r="G49">
        <f t="shared" ref="G49:G52" si="2">0.01*E49*F49</f>
        <v>4.3098000000000004E-2</v>
      </c>
      <c r="H49">
        <v>500</v>
      </c>
      <c r="I49">
        <v>0.6</v>
      </c>
      <c r="J49">
        <v>74.900000000000006</v>
      </c>
      <c r="K49">
        <v>2.5640000000000001</v>
      </c>
      <c r="L49">
        <v>127</v>
      </c>
      <c r="M49">
        <v>3.1190000000000002</v>
      </c>
    </row>
    <row r="50" spans="1:13" x14ac:dyDescent="0.3">
      <c r="A50">
        <v>52.8</v>
      </c>
      <c r="B50">
        <v>13</v>
      </c>
      <c r="C50">
        <v>100.8</v>
      </c>
      <c r="D50" t="s">
        <v>57</v>
      </c>
      <c r="E50">
        <v>7.1420000000000003</v>
      </c>
      <c r="F50">
        <v>0.6</v>
      </c>
      <c r="G50">
        <f t="shared" si="2"/>
        <v>4.2852000000000008E-2</v>
      </c>
      <c r="H50">
        <v>500</v>
      </c>
      <c r="I50">
        <v>0.6</v>
      </c>
      <c r="J50">
        <v>74.5</v>
      </c>
      <c r="K50">
        <v>2.5649999999999999</v>
      </c>
      <c r="L50">
        <v>127</v>
      </c>
      <c r="M50">
        <v>3.1419999999999999</v>
      </c>
    </row>
    <row r="51" spans="1:13" x14ac:dyDescent="0.3">
      <c r="A51">
        <v>54.2</v>
      </c>
      <c r="B51">
        <v>14</v>
      </c>
      <c r="C51">
        <v>100.6</v>
      </c>
      <c r="D51" t="s">
        <v>57</v>
      </c>
      <c r="E51">
        <v>7.25</v>
      </c>
      <c r="F51">
        <v>0.6</v>
      </c>
      <c r="G51">
        <f t="shared" si="2"/>
        <v>4.3499999999999997E-2</v>
      </c>
      <c r="H51">
        <v>500</v>
      </c>
      <c r="I51">
        <v>0.6</v>
      </c>
      <c r="J51">
        <v>74.5</v>
      </c>
      <c r="K51">
        <v>2.5369999999999999</v>
      </c>
      <c r="L51">
        <v>127</v>
      </c>
      <c r="M51">
        <v>3.125</v>
      </c>
    </row>
    <row r="52" spans="1:13" x14ac:dyDescent="0.3">
      <c r="A52">
        <v>55.6</v>
      </c>
      <c r="B52">
        <v>15</v>
      </c>
      <c r="C52">
        <v>100.4</v>
      </c>
      <c r="D52" t="s">
        <v>57</v>
      </c>
      <c r="E52">
        <v>7.22</v>
      </c>
      <c r="F52">
        <v>0.6</v>
      </c>
      <c r="G52">
        <f t="shared" si="2"/>
        <v>4.3319999999999997E-2</v>
      </c>
      <c r="H52">
        <v>500</v>
      </c>
      <c r="I52">
        <v>0.6</v>
      </c>
      <c r="J52">
        <v>73.7</v>
      </c>
      <c r="K52">
        <v>2.5449999999999999</v>
      </c>
      <c r="L52">
        <v>127</v>
      </c>
      <c r="M52">
        <v>3.149</v>
      </c>
    </row>
    <row r="53" spans="1:13" x14ac:dyDescent="0.3">
      <c r="A53" t="s">
        <v>58</v>
      </c>
      <c r="C53">
        <v>100.9</v>
      </c>
      <c r="E53">
        <v>7.2050000000000001</v>
      </c>
    </row>
    <row r="54" spans="1:13" x14ac:dyDescent="0.3">
      <c r="A54" t="s">
        <v>59</v>
      </c>
      <c r="C54">
        <v>0.4</v>
      </c>
      <c r="E54">
        <v>4.2999999999999997E-2</v>
      </c>
    </row>
    <row r="55" spans="1:13" x14ac:dyDescent="0.3">
      <c r="A55" t="s">
        <v>66</v>
      </c>
      <c r="G55">
        <f>0.2*SQRT(SUMSQ(G48:G52))</f>
        <v>1.9332778159385167E-2</v>
      </c>
    </row>
    <row r="56" spans="1:13" x14ac:dyDescent="0.3">
      <c r="A56">
        <v>75.3</v>
      </c>
      <c r="B56">
        <v>16</v>
      </c>
      <c r="C56">
        <v>151.5</v>
      </c>
      <c r="D56" t="s">
        <v>57</v>
      </c>
      <c r="E56">
        <v>7.0629999999999997</v>
      </c>
      <c r="F56">
        <v>0.3</v>
      </c>
      <c r="G56">
        <f>0.01*E56*F56</f>
        <v>2.1189E-2</v>
      </c>
      <c r="H56">
        <v>500</v>
      </c>
      <c r="I56">
        <v>0.6</v>
      </c>
      <c r="J56">
        <v>75.5</v>
      </c>
      <c r="K56">
        <v>5.6970000000000001</v>
      </c>
      <c r="L56">
        <v>127</v>
      </c>
      <c r="M56">
        <v>3.1579999999999999</v>
      </c>
    </row>
    <row r="57" spans="1:13" x14ac:dyDescent="0.3">
      <c r="A57">
        <v>76.8</v>
      </c>
      <c r="B57">
        <v>17</v>
      </c>
      <c r="C57">
        <v>150.9</v>
      </c>
      <c r="D57" t="s">
        <v>57</v>
      </c>
      <c r="E57">
        <v>7.0190000000000001</v>
      </c>
      <c r="F57">
        <v>0.3</v>
      </c>
      <c r="G57">
        <f t="shared" ref="G57:G60" si="3">0.01*E57*F57</f>
        <v>2.1056999999999999E-2</v>
      </c>
      <c r="H57">
        <v>500</v>
      </c>
      <c r="I57">
        <v>0.6</v>
      </c>
      <c r="J57">
        <v>75.900000000000006</v>
      </c>
      <c r="K57">
        <v>5.3449999999999998</v>
      </c>
      <c r="L57">
        <v>120</v>
      </c>
      <c r="M57">
        <v>3.1549999999999998</v>
      </c>
    </row>
    <row r="58" spans="1:13" x14ac:dyDescent="0.3">
      <c r="A58">
        <v>78.2</v>
      </c>
      <c r="B58">
        <v>18</v>
      </c>
      <c r="C58">
        <v>150.5</v>
      </c>
      <c r="D58" t="s">
        <v>57</v>
      </c>
      <c r="E58">
        <v>7.0010000000000003</v>
      </c>
      <c r="F58">
        <v>0.3</v>
      </c>
      <c r="G58">
        <f t="shared" si="3"/>
        <v>2.1003000000000001E-2</v>
      </c>
      <c r="H58">
        <v>500</v>
      </c>
      <c r="I58">
        <v>0.6</v>
      </c>
      <c r="J58">
        <v>76</v>
      </c>
      <c r="K58">
        <v>5.4029999999999996</v>
      </c>
      <c r="L58">
        <v>122</v>
      </c>
      <c r="M58">
        <v>3.1549999999999998</v>
      </c>
    </row>
    <row r="59" spans="1:13" x14ac:dyDescent="0.3">
      <c r="A59">
        <v>79.7</v>
      </c>
      <c r="B59">
        <v>19</v>
      </c>
      <c r="C59">
        <v>150.19999999999999</v>
      </c>
      <c r="D59" t="s">
        <v>57</v>
      </c>
      <c r="E59">
        <v>7.0330000000000004</v>
      </c>
      <c r="F59">
        <v>0.3</v>
      </c>
      <c r="G59">
        <f t="shared" si="3"/>
        <v>2.1099E-2</v>
      </c>
      <c r="H59">
        <v>500</v>
      </c>
      <c r="I59">
        <v>0.6</v>
      </c>
      <c r="J59">
        <v>76</v>
      </c>
      <c r="K59">
        <v>5.3920000000000003</v>
      </c>
      <c r="L59">
        <v>122</v>
      </c>
      <c r="M59">
        <v>3.1539999999999999</v>
      </c>
    </row>
    <row r="60" spans="1:13" x14ac:dyDescent="0.3">
      <c r="A60">
        <v>81.099999999999994</v>
      </c>
      <c r="B60">
        <v>20</v>
      </c>
      <c r="C60">
        <v>150.1</v>
      </c>
      <c r="D60" t="s">
        <v>57</v>
      </c>
      <c r="E60">
        <v>7.0140000000000002</v>
      </c>
      <c r="F60">
        <v>0.3</v>
      </c>
      <c r="G60">
        <f t="shared" si="3"/>
        <v>2.1042000000000002E-2</v>
      </c>
      <c r="H60">
        <v>500</v>
      </c>
      <c r="I60">
        <v>0.6</v>
      </c>
      <c r="J60">
        <v>76.3</v>
      </c>
      <c r="K60">
        <v>5.343</v>
      </c>
      <c r="L60">
        <v>122</v>
      </c>
      <c r="M60">
        <v>3.1360000000000001</v>
      </c>
    </row>
    <row r="61" spans="1:13" x14ac:dyDescent="0.3">
      <c r="A61" t="s">
        <v>58</v>
      </c>
      <c r="C61">
        <v>150.6</v>
      </c>
      <c r="E61">
        <v>7.0259999999999998</v>
      </c>
    </row>
    <row r="62" spans="1:13" x14ac:dyDescent="0.3">
      <c r="A62" t="s">
        <v>59</v>
      </c>
      <c r="C62">
        <v>0.6</v>
      </c>
      <c r="E62">
        <v>2.4E-2</v>
      </c>
    </row>
    <row r="63" spans="1:13" x14ac:dyDescent="0.3">
      <c r="A63" t="s">
        <v>66</v>
      </c>
      <c r="G63">
        <f>0.2*SQRT(SUMSQ(G56:G60))</f>
        <v>9.4264108631016072E-3</v>
      </c>
    </row>
    <row r="64" spans="1:13" x14ac:dyDescent="0.3">
      <c r="A64">
        <v>100.3</v>
      </c>
      <c r="B64">
        <v>21</v>
      </c>
      <c r="C64">
        <v>201.5</v>
      </c>
      <c r="D64" t="s">
        <v>57</v>
      </c>
      <c r="E64">
        <v>6.843</v>
      </c>
      <c r="F64">
        <v>0.2</v>
      </c>
      <c r="G64">
        <f>0.01*E64*F64</f>
        <v>1.3686000000000002E-2</v>
      </c>
      <c r="H64">
        <v>500</v>
      </c>
      <c r="I64">
        <v>0.6</v>
      </c>
      <c r="J64">
        <v>77.599999999999994</v>
      </c>
      <c r="K64">
        <v>9.9320000000000004</v>
      </c>
      <c r="L64">
        <v>123</v>
      </c>
      <c r="M64">
        <v>3.1150000000000002</v>
      </c>
    </row>
    <row r="65" spans="1:13" x14ac:dyDescent="0.3">
      <c r="A65">
        <v>101.7</v>
      </c>
      <c r="B65">
        <v>22</v>
      </c>
      <c r="C65">
        <v>200.9</v>
      </c>
      <c r="D65" t="s">
        <v>57</v>
      </c>
      <c r="E65">
        <v>6.8479999999999999</v>
      </c>
      <c r="F65">
        <v>0.2</v>
      </c>
      <c r="G65">
        <f t="shared" ref="G65:G68" si="4">0.01*E65*F65</f>
        <v>1.3696E-2</v>
      </c>
      <c r="H65">
        <v>500</v>
      </c>
      <c r="I65">
        <v>0.6</v>
      </c>
      <c r="J65">
        <v>77.8</v>
      </c>
      <c r="K65">
        <v>5.4290000000000003</v>
      </c>
      <c r="L65">
        <v>67</v>
      </c>
      <c r="M65">
        <v>3.12</v>
      </c>
    </row>
    <row r="66" spans="1:13" x14ac:dyDescent="0.3">
      <c r="A66">
        <v>103.1</v>
      </c>
      <c r="B66">
        <v>23</v>
      </c>
      <c r="C66">
        <v>200.5</v>
      </c>
      <c r="D66" t="s">
        <v>57</v>
      </c>
      <c r="E66">
        <v>6.86</v>
      </c>
      <c r="F66">
        <v>0.2</v>
      </c>
      <c r="G66">
        <f t="shared" si="4"/>
        <v>1.3720000000000003E-2</v>
      </c>
      <c r="H66">
        <v>500</v>
      </c>
      <c r="I66">
        <v>0.6</v>
      </c>
      <c r="J66">
        <v>77.5</v>
      </c>
      <c r="K66">
        <v>5.46</v>
      </c>
      <c r="L66">
        <v>67</v>
      </c>
      <c r="M66">
        <v>3.1459999999999999</v>
      </c>
    </row>
    <row r="67" spans="1:13" x14ac:dyDescent="0.3">
      <c r="A67">
        <v>104.5</v>
      </c>
      <c r="B67">
        <v>24</v>
      </c>
      <c r="C67">
        <v>200.2</v>
      </c>
      <c r="D67" t="s">
        <v>57</v>
      </c>
      <c r="E67">
        <v>6.8630000000000004</v>
      </c>
      <c r="F67">
        <v>0.3</v>
      </c>
      <c r="G67">
        <f t="shared" si="4"/>
        <v>2.0589000000000003E-2</v>
      </c>
      <c r="H67">
        <v>500</v>
      </c>
      <c r="I67">
        <v>0.6</v>
      </c>
      <c r="J67">
        <v>77.2</v>
      </c>
      <c r="K67">
        <v>5.4390000000000001</v>
      </c>
      <c r="L67">
        <v>67</v>
      </c>
      <c r="M67">
        <v>3.1429999999999998</v>
      </c>
    </row>
    <row r="68" spans="1:13" x14ac:dyDescent="0.3">
      <c r="A68">
        <v>105.9</v>
      </c>
      <c r="B68">
        <v>25</v>
      </c>
      <c r="C68">
        <v>200.1</v>
      </c>
      <c r="D68" t="s">
        <v>57</v>
      </c>
      <c r="E68">
        <v>6.8460000000000001</v>
      </c>
      <c r="F68">
        <v>0.2</v>
      </c>
      <c r="G68">
        <f t="shared" si="4"/>
        <v>1.3692000000000003E-2</v>
      </c>
      <c r="H68">
        <v>500</v>
      </c>
      <c r="I68">
        <v>0.6</v>
      </c>
      <c r="J68">
        <v>77.2</v>
      </c>
      <c r="K68">
        <v>5.43</v>
      </c>
      <c r="L68">
        <v>67</v>
      </c>
      <c r="M68">
        <v>3.1469999999999998</v>
      </c>
    </row>
    <row r="69" spans="1:13" x14ac:dyDescent="0.3">
      <c r="A69" t="s">
        <v>58</v>
      </c>
      <c r="C69">
        <v>200.6</v>
      </c>
      <c r="E69">
        <v>6.8520000000000003</v>
      </c>
    </row>
    <row r="70" spans="1:13" x14ac:dyDescent="0.3">
      <c r="A70" t="s">
        <v>59</v>
      </c>
      <c r="C70">
        <v>0.6</v>
      </c>
      <c r="E70">
        <v>8.9999999999999993E-3</v>
      </c>
    </row>
    <row r="71" spans="1:13" x14ac:dyDescent="0.3">
      <c r="A71" t="s">
        <v>66</v>
      </c>
      <c r="G71">
        <f>0.2*SQRT(SUMSQ(G64:G68))</f>
        <v>6.8542051238637451E-3</v>
      </c>
    </row>
    <row r="72" spans="1:13" x14ac:dyDescent="0.3">
      <c r="A72">
        <v>122.6</v>
      </c>
      <c r="B72">
        <v>26</v>
      </c>
      <c r="C72">
        <v>250.9</v>
      </c>
      <c r="D72" t="s">
        <v>57</v>
      </c>
      <c r="E72">
        <v>6.63</v>
      </c>
      <c r="F72">
        <v>0.2</v>
      </c>
      <c r="G72">
        <f>0.01*E72*F72</f>
        <v>1.3260000000000001E-2</v>
      </c>
      <c r="H72">
        <v>500</v>
      </c>
      <c r="I72">
        <v>0.6</v>
      </c>
      <c r="J72">
        <v>79.7</v>
      </c>
      <c r="K72">
        <v>8.6829999999999998</v>
      </c>
      <c r="L72">
        <v>67</v>
      </c>
      <c r="M72">
        <v>3.1</v>
      </c>
    </row>
    <row r="73" spans="1:13" x14ac:dyDescent="0.3">
      <c r="A73">
        <v>124</v>
      </c>
      <c r="B73">
        <v>27</v>
      </c>
      <c r="C73">
        <v>250.4</v>
      </c>
      <c r="D73" t="s">
        <v>57</v>
      </c>
      <c r="E73">
        <v>6.657</v>
      </c>
      <c r="F73">
        <v>0.2</v>
      </c>
      <c r="G73">
        <f t="shared" ref="G73:G76" si="5">0.01*E73*F73</f>
        <v>1.3314000000000001E-2</v>
      </c>
      <c r="H73">
        <v>500</v>
      </c>
      <c r="I73">
        <v>0.6</v>
      </c>
      <c r="J73">
        <v>79.599999999999994</v>
      </c>
      <c r="K73">
        <v>5.4139999999999997</v>
      </c>
      <c r="L73">
        <v>42</v>
      </c>
      <c r="M73">
        <v>3.1320000000000001</v>
      </c>
    </row>
    <row r="74" spans="1:13" x14ac:dyDescent="0.3">
      <c r="A74">
        <v>125.5</v>
      </c>
      <c r="B74">
        <v>28</v>
      </c>
      <c r="C74">
        <v>250.2</v>
      </c>
      <c r="D74" t="s">
        <v>57</v>
      </c>
      <c r="E74">
        <v>6.6440000000000001</v>
      </c>
      <c r="F74">
        <v>0.2</v>
      </c>
      <c r="G74">
        <f t="shared" si="5"/>
        <v>1.3288000000000001E-2</v>
      </c>
      <c r="H74">
        <v>500</v>
      </c>
      <c r="I74">
        <v>0.6</v>
      </c>
      <c r="J74">
        <v>79.5</v>
      </c>
      <c r="K74">
        <v>5.38</v>
      </c>
      <c r="L74">
        <v>42</v>
      </c>
      <c r="M74">
        <v>3.12</v>
      </c>
    </row>
    <row r="75" spans="1:13" x14ac:dyDescent="0.3">
      <c r="A75">
        <v>126.9</v>
      </c>
      <c r="B75">
        <v>29</v>
      </c>
      <c r="C75">
        <v>250.1</v>
      </c>
      <c r="D75" t="s">
        <v>57</v>
      </c>
      <c r="E75">
        <v>6.6609999999999996</v>
      </c>
      <c r="F75">
        <v>0.2</v>
      </c>
      <c r="G75">
        <f t="shared" si="5"/>
        <v>1.3322000000000001E-2</v>
      </c>
      <c r="H75">
        <v>500</v>
      </c>
      <c r="I75">
        <v>0.6</v>
      </c>
      <c r="J75">
        <v>79.400000000000006</v>
      </c>
      <c r="K75">
        <v>5.5060000000000002</v>
      </c>
      <c r="L75">
        <v>43</v>
      </c>
      <c r="M75">
        <v>3.1219999999999999</v>
      </c>
    </row>
    <row r="76" spans="1:13" x14ac:dyDescent="0.3">
      <c r="A76">
        <v>128.4</v>
      </c>
      <c r="B76">
        <v>30</v>
      </c>
      <c r="C76">
        <v>250</v>
      </c>
      <c r="D76" t="s">
        <v>57</v>
      </c>
      <c r="E76">
        <v>6.6440000000000001</v>
      </c>
      <c r="F76">
        <v>0.2</v>
      </c>
      <c r="G76">
        <f t="shared" si="5"/>
        <v>1.3288000000000001E-2</v>
      </c>
      <c r="H76">
        <v>500</v>
      </c>
      <c r="I76">
        <v>0.6</v>
      </c>
      <c r="J76">
        <v>79.599999999999994</v>
      </c>
      <c r="K76">
        <v>5.5069999999999997</v>
      </c>
      <c r="L76">
        <v>43</v>
      </c>
      <c r="M76">
        <v>3.1230000000000002</v>
      </c>
    </row>
    <row r="77" spans="1:13" x14ac:dyDescent="0.3">
      <c r="A77" t="s">
        <v>58</v>
      </c>
      <c r="C77">
        <v>250.3</v>
      </c>
      <c r="E77">
        <v>6.6470000000000002</v>
      </c>
    </row>
    <row r="78" spans="1:13" x14ac:dyDescent="0.3">
      <c r="A78" t="s">
        <v>59</v>
      </c>
      <c r="C78">
        <v>0.4</v>
      </c>
      <c r="E78">
        <v>1.2E-2</v>
      </c>
    </row>
    <row r="79" spans="1:13" x14ac:dyDescent="0.3">
      <c r="A79" t="s">
        <v>66</v>
      </c>
      <c r="G79">
        <f>0.2*SQRT(SUMSQ(G72:G76))</f>
        <v>5.945444535104167E-3</v>
      </c>
    </row>
    <row r="80" spans="1:13" x14ac:dyDescent="0.3">
      <c r="A80">
        <v>143.4</v>
      </c>
      <c r="B80">
        <v>31</v>
      </c>
      <c r="C80">
        <v>301.39999999999998</v>
      </c>
      <c r="D80" t="s">
        <v>57</v>
      </c>
      <c r="E80">
        <v>6.4429999999999996</v>
      </c>
      <c r="F80">
        <v>0.2</v>
      </c>
      <c r="G80">
        <f>0.01*E80*F80</f>
        <v>1.2886000000000002E-2</v>
      </c>
      <c r="H80">
        <v>500</v>
      </c>
      <c r="I80">
        <v>0.6</v>
      </c>
      <c r="J80">
        <v>82</v>
      </c>
      <c r="K80">
        <v>8.1180000000000003</v>
      </c>
      <c r="L80">
        <v>43</v>
      </c>
      <c r="M80">
        <v>3.1269999999999998</v>
      </c>
    </row>
    <row r="81" spans="1:13" x14ac:dyDescent="0.3">
      <c r="A81">
        <v>144.9</v>
      </c>
      <c r="B81">
        <v>32</v>
      </c>
      <c r="C81">
        <v>300.8</v>
      </c>
      <c r="D81" t="s">
        <v>57</v>
      </c>
      <c r="E81">
        <v>6.46</v>
      </c>
      <c r="F81">
        <v>0.2</v>
      </c>
      <c r="G81">
        <f t="shared" ref="G81:G84" si="6">0.01*E81*F81</f>
        <v>1.2920000000000001E-2</v>
      </c>
      <c r="H81">
        <v>500</v>
      </c>
      <c r="I81">
        <v>0.6</v>
      </c>
      <c r="J81">
        <v>81.900000000000006</v>
      </c>
      <c r="K81">
        <v>5.45</v>
      </c>
      <c r="L81">
        <v>29</v>
      </c>
      <c r="M81">
        <v>3.129</v>
      </c>
    </row>
    <row r="82" spans="1:13" x14ac:dyDescent="0.3">
      <c r="A82">
        <v>146.30000000000001</v>
      </c>
      <c r="B82">
        <v>33</v>
      </c>
      <c r="C82">
        <v>300.39999999999998</v>
      </c>
      <c r="D82" t="s">
        <v>57</v>
      </c>
      <c r="E82">
        <v>6.4429999999999996</v>
      </c>
      <c r="F82">
        <v>0.2</v>
      </c>
      <c r="G82">
        <f t="shared" si="6"/>
        <v>1.2886000000000002E-2</v>
      </c>
      <c r="H82">
        <v>500</v>
      </c>
      <c r="I82">
        <v>0.6</v>
      </c>
      <c r="J82">
        <v>82.2</v>
      </c>
      <c r="K82">
        <v>5.3929999999999998</v>
      </c>
      <c r="L82">
        <v>29</v>
      </c>
      <c r="M82">
        <v>3.0979999999999999</v>
      </c>
    </row>
    <row r="83" spans="1:13" x14ac:dyDescent="0.3">
      <c r="A83">
        <v>147.80000000000001</v>
      </c>
      <c r="B83">
        <v>34</v>
      </c>
      <c r="C83">
        <v>300.2</v>
      </c>
      <c r="D83" t="s">
        <v>57</v>
      </c>
      <c r="E83">
        <v>6.4539999999999997</v>
      </c>
      <c r="F83">
        <v>0.2</v>
      </c>
      <c r="G83">
        <f t="shared" si="6"/>
        <v>1.2908000000000001E-2</v>
      </c>
      <c r="H83">
        <v>500</v>
      </c>
      <c r="I83">
        <v>0.6</v>
      </c>
      <c r="J83">
        <v>81.900000000000006</v>
      </c>
      <c r="K83">
        <v>5.383</v>
      </c>
      <c r="L83">
        <v>29</v>
      </c>
      <c r="M83">
        <v>3.1019999999999999</v>
      </c>
    </row>
    <row r="84" spans="1:13" x14ac:dyDescent="0.3">
      <c r="A84">
        <v>149.30000000000001</v>
      </c>
      <c r="B84">
        <v>35</v>
      </c>
      <c r="C84">
        <v>300</v>
      </c>
      <c r="D84" t="s">
        <v>57</v>
      </c>
      <c r="E84">
        <v>6.4539999999999997</v>
      </c>
      <c r="F84">
        <v>0.2</v>
      </c>
      <c r="G84">
        <f t="shared" si="6"/>
        <v>1.2908000000000001E-2</v>
      </c>
      <c r="H84">
        <v>500</v>
      </c>
      <c r="I84">
        <v>0.6</v>
      </c>
      <c r="J84">
        <v>81.8</v>
      </c>
      <c r="K84">
        <v>5.3920000000000003</v>
      </c>
      <c r="L84">
        <v>29</v>
      </c>
      <c r="M84">
        <v>3.1120000000000001</v>
      </c>
    </row>
    <row r="85" spans="1:13" x14ac:dyDescent="0.3">
      <c r="A85" t="s">
        <v>58</v>
      </c>
      <c r="C85">
        <v>300.60000000000002</v>
      </c>
      <c r="E85">
        <v>6.4509999999999996</v>
      </c>
    </row>
    <row r="86" spans="1:13" x14ac:dyDescent="0.3">
      <c r="A86" t="s">
        <v>59</v>
      </c>
      <c r="C86">
        <v>0.6</v>
      </c>
      <c r="E86">
        <v>8.0000000000000002E-3</v>
      </c>
    </row>
    <row r="87" spans="1:13" x14ac:dyDescent="0.3">
      <c r="A87" t="s">
        <v>66</v>
      </c>
      <c r="G87">
        <f>0.2*SQRT(SUMSQ(G80:G84))</f>
        <v>5.7697740683669771E-3</v>
      </c>
    </row>
    <row r="88" spans="1:13" x14ac:dyDescent="0.3">
      <c r="A88">
        <v>164</v>
      </c>
      <c r="B88">
        <v>36</v>
      </c>
      <c r="C88">
        <v>351.4</v>
      </c>
      <c r="D88" t="s">
        <v>57</v>
      </c>
      <c r="E88">
        <v>6.2039999999999997</v>
      </c>
      <c r="F88">
        <v>0.2</v>
      </c>
      <c r="G88">
        <f>0.01*E88*F88</f>
        <v>1.2408000000000001E-2</v>
      </c>
      <c r="H88">
        <v>500</v>
      </c>
      <c r="I88">
        <v>0.6</v>
      </c>
      <c r="J88">
        <v>85</v>
      </c>
      <c r="K88">
        <v>7.4139999999999997</v>
      </c>
      <c r="L88">
        <v>29</v>
      </c>
      <c r="M88">
        <v>3.1230000000000002</v>
      </c>
    </row>
    <row r="89" spans="1:13" x14ac:dyDescent="0.3">
      <c r="A89">
        <v>165.5</v>
      </c>
      <c r="B89">
        <v>37</v>
      </c>
      <c r="C89">
        <v>350.8</v>
      </c>
      <c r="D89" t="s">
        <v>57</v>
      </c>
      <c r="E89">
        <v>6.202</v>
      </c>
      <c r="F89">
        <v>0.2</v>
      </c>
      <c r="G89">
        <f t="shared" ref="G89:G92" si="7">0.01*E89*F89</f>
        <v>1.2404E-2</v>
      </c>
      <c r="H89">
        <v>500</v>
      </c>
      <c r="I89">
        <v>0.6</v>
      </c>
      <c r="J89">
        <v>84.9</v>
      </c>
      <c r="K89">
        <v>5.3150000000000004</v>
      </c>
      <c r="L89">
        <v>21</v>
      </c>
      <c r="M89">
        <v>3.105</v>
      </c>
    </row>
    <row r="90" spans="1:13" x14ac:dyDescent="0.3">
      <c r="A90">
        <v>166.9</v>
      </c>
      <c r="B90">
        <v>38</v>
      </c>
      <c r="C90">
        <v>350.4</v>
      </c>
      <c r="D90" t="s">
        <v>57</v>
      </c>
      <c r="E90">
        <v>6.2240000000000002</v>
      </c>
      <c r="F90">
        <v>0.2</v>
      </c>
      <c r="G90">
        <f t="shared" si="7"/>
        <v>1.2448000000000001E-2</v>
      </c>
      <c r="H90">
        <v>500</v>
      </c>
      <c r="I90">
        <v>0.6</v>
      </c>
      <c r="J90">
        <v>84.8</v>
      </c>
      <c r="K90">
        <v>5.5750000000000002</v>
      </c>
      <c r="L90">
        <v>22</v>
      </c>
      <c r="M90">
        <v>3.1179999999999999</v>
      </c>
    </row>
    <row r="91" spans="1:13" x14ac:dyDescent="0.3">
      <c r="A91">
        <v>168.4</v>
      </c>
      <c r="B91">
        <v>39</v>
      </c>
      <c r="C91">
        <v>350.2</v>
      </c>
      <c r="D91" t="s">
        <v>57</v>
      </c>
      <c r="E91">
        <v>6.2249999999999996</v>
      </c>
      <c r="F91">
        <v>0.2</v>
      </c>
      <c r="G91">
        <f t="shared" si="7"/>
        <v>1.2450000000000001E-2</v>
      </c>
      <c r="H91">
        <v>500</v>
      </c>
      <c r="I91">
        <v>0.6</v>
      </c>
      <c r="J91">
        <v>84.7</v>
      </c>
      <c r="K91">
        <v>5.5389999999999997</v>
      </c>
      <c r="L91">
        <v>22</v>
      </c>
      <c r="M91">
        <v>3.1080000000000001</v>
      </c>
    </row>
    <row r="92" spans="1:13" x14ac:dyDescent="0.3">
      <c r="A92">
        <v>169.9</v>
      </c>
      <c r="B92">
        <v>40</v>
      </c>
      <c r="C92">
        <v>350</v>
      </c>
      <c r="D92" t="s">
        <v>57</v>
      </c>
      <c r="E92">
        <v>6.2270000000000003</v>
      </c>
      <c r="F92">
        <v>0.2</v>
      </c>
      <c r="G92">
        <f t="shared" si="7"/>
        <v>1.2454000000000002E-2</v>
      </c>
      <c r="H92">
        <v>500</v>
      </c>
      <c r="I92">
        <v>0.6</v>
      </c>
      <c r="J92">
        <v>84.7</v>
      </c>
      <c r="K92">
        <v>5.556</v>
      </c>
      <c r="L92">
        <v>22</v>
      </c>
      <c r="M92">
        <v>3.1219999999999999</v>
      </c>
    </row>
    <row r="93" spans="1:13" x14ac:dyDescent="0.3">
      <c r="A93" t="s">
        <v>58</v>
      </c>
      <c r="C93">
        <v>350.6</v>
      </c>
      <c r="E93">
        <v>6.2160000000000002</v>
      </c>
    </row>
    <row r="94" spans="1:13" x14ac:dyDescent="0.3">
      <c r="A94" t="s">
        <v>59</v>
      </c>
      <c r="C94">
        <v>0.6</v>
      </c>
      <c r="E94">
        <v>1.2E-2</v>
      </c>
    </row>
    <row r="95" spans="1:13" x14ac:dyDescent="0.3">
      <c r="A95" t="s">
        <v>66</v>
      </c>
      <c r="G95">
        <f>0.2*SQRT(SUMSQ(G88:G92))</f>
        <v>5.5601258978551921E-3</v>
      </c>
    </row>
    <row r="96" spans="1:13" x14ac:dyDescent="0.3">
      <c r="A96">
        <v>184.5</v>
      </c>
      <c r="B96">
        <v>41</v>
      </c>
      <c r="C96">
        <v>401.3</v>
      </c>
      <c r="D96" t="s">
        <v>57</v>
      </c>
      <c r="E96">
        <v>5.9640000000000004</v>
      </c>
      <c r="F96">
        <v>0.2</v>
      </c>
      <c r="G96">
        <f t="shared" ref="G96" si="8">0.01*E96*F96</f>
        <v>1.1928000000000001E-2</v>
      </c>
      <c r="H96">
        <v>500</v>
      </c>
      <c r="I96">
        <v>0.6</v>
      </c>
      <c r="J96">
        <v>88.4</v>
      </c>
      <c r="K96">
        <v>7.2140000000000004</v>
      </c>
      <c r="L96">
        <v>22</v>
      </c>
      <c r="M96">
        <v>3.1309999999999998</v>
      </c>
    </row>
    <row r="97" spans="1:13" x14ac:dyDescent="0.3">
      <c r="A97" t="s">
        <v>58</v>
      </c>
      <c r="C97">
        <v>401.3</v>
      </c>
      <c r="E97">
        <v>5.9640000000000004</v>
      </c>
    </row>
    <row r="98" spans="1:13" x14ac:dyDescent="0.3">
      <c r="A98" t="s">
        <v>59</v>
      </c>
      <c r="C98">
        <v>0</v>
      </c>
      <c r="E98">
        <v>0</v>
      </c>
    </row>
    <row r="99" spans="1:13" x14ac:dyDescent="0.3">
      <c r="A99">
        <v>198.5</v>
      </c>
      <c r="B99">
        <v>42</v>
      </c>
      <c r="C99">
        <v>451.5</v>
      </c>
      <c r="D99" t="s">
        <v>57</v>
      </c>
      <c r="E99">
        <v>5.6790000000000003</v>
      </c>
      <c r="F99">
        <v>0.2</v>
      </c>
      <c r="G99">
        <f>0.01*E99*F99</f>
        <v>1.1358000000000002E-2</v>
      </c>
      <c r="H99">
        <v>500</v>
      </c>
      <c r="I99">
        <v>0.6</v>
      </c>
      <c r="J99">
        <v>92.5</v>
      </c>
      <c r="K99">
        <v>6.77</v>
      </c>
      <c r="L99">
        <v>17</v>
      </c>
      <c r="M99">
        <v>3.113</v>
      </c>
    </row>
    <row r="100" spans="1:13" x14ac:dyDescent="0.3">
      <c r="A100">
        <v>200</v>
      </c>
      <c r="B100">
        <v>43</v>
      </c>
      <c r="C100">
        <v>450.9</v>
      </c>
      <c r="D100" t="s">
        <v>57</v>
      </c>
      <c r="E100">
        <v>5.6890000000000001</v>
      </c>
      <c r="F100">
        <v>0.2</v>
      </c>
      <c r="G100">
        <f t="shared" ref="G100:G103" si="9">0.01*E100*F100</f>
        <v>1.1378000000000001E-2</v>
      </c>
      <c r="H100">
        <v>500</v>
      </c>
      <c r="I100">
        <v>0.6</v>
      </c>
      <c r="J100">
        <v>92.4</v>
      </c>
      <c r="K100">
        <v>5.5490000000000004</v>
      </c>
      <c r="L100">
        <v>14</v>
      </c>
      <c r="M100">
        <v>3.11</v>
      </c>
    </row>
    <row r="101" spans="1:13" x14ac:dyDescent="0.3">
      <c r="A101">
        <v>201.4</v>
      </c>
      <c r="B101">
        <v>44</v>
      </c>
      <c r="C101">
        <v>450.5</v>
      </c>
      <c r="D101" t="s">
        <v>57</v>
      </c>
      <c r="E101">
        <v>5.7169999999999996</v>
      </c>
      <c r="F101">
        <v>0.2</v>
      </c>
      <c r="G101">
        <f t="shared" si="9"/>
        <v>1.1434E-2</v>
      </c>
      <c r="H101">
        <v>500</v>
      </c>
      <c r="I101">
        <v>0.6</v>
      </c>
      <c r="J101">
        <v>92.2</v>
      </c>
      <c r="K101">
        <v>5.56</v>
      </c>
      <c r="L101">
        <v>14</v>
      </c>
      <c r="M101">
        <v>3.113</v>
      </c>
    </row>
    <row r="102" spans="1:13" x14ac:dyDescent="0.3">
      <c r="A102">
        <v>202.9</v>
      </c>
      <c r="B102">
        <v>45</v>
      </c>
      <c r="C102">
        <v>450.2</v>
      </c>
      <c r="D102" t="s">
        <v>57</v>
      </c>
      <c r="E102">
        <v>5.7169999999999996</v>
      </c>
      <c r="F102">
        <v>0.2</v>
      </c>
      <c r="G102">
        <f t="shared" si="9"/>
        <v>1.1434E-2</v>
      </c>
      <c r="H102">
        <v>500</v>
      </c>
      <c r="I102">
        <v>0.6</v>
      </c>
      <c r="J102">
        <v>92</v>
      </c>
      <c r="K102">
        <v>5.5490000000000004</v>
      </c>
      <c r="L102">
        <v>14</v>
      </c>
      <c r="M102">
        <v>3.109</v>
      </c>
    </row>
    <row r="103" spans="1:13" x14ac:dyDescent="0.3">
      <c r="A103">
        <v>204.3</v>
      </c>
      <c r="B103">
        <v>46</v>
      </c>
      <c r="C103">
        <v>450.1</v>
      </c>
      <c r="D103" t="s">
        <v>57</v>
      </c>
      <c r="E103">
        <v>5.6959999999999997</v>
      </c>
      <c r="F103">
        <v>0.2</v>
      </c>
      <c r="G103">
        <f t="shared" si="9"/>
        <v>1.1391999999999999E-2</v>
      </c>
      <c r="H103">
        <v>500</v>
      </c>
      <c r="I103">
        <v>0.6</v>
      </c>
      <c r="J103">
        <v>92.3</v>
      </c>
      <c r="K103">
        <v>5.548</v>
      </c>
      <c r="L103">
        <v>14</v>
      </c>
      <c r="M103">
        <v>3.1080000000000001</v>
      </c>
    </row>
    <row r="104" spans="1:13" x14ac:dyDescent="0.3">
      <c r="A104" t="s">
        <v>58</v>
      </c>
      <c r="C104">
        <v>450.6</v>
      </c>
      <c r="E104">
        <v>5.7</v>
      </c>
    </row>
    <row r="105" spans="1:13" x14ac:dyDescent="0.3">
      <c r="A105" t="s">
        <v>59</v>
      </c>
      <c r="C105">
        <v>0.6</v>
      </c>
      <c r="E105">
        <v>1.7000000000000001E-2</v>
      </c>
    </row>
    <row r="106" spans="1:13" x14ac:dyDescent="0.3">
      <c r="A106" t="s">
        <v>66</v>
      </c>
      <c r="G106">
        <f>0.2*SQRT(SUMSQ(G99:G103))</f>
        <v>5.0978953461207899E-3</v>
      </c>
    </row>
    <row r="107" spans="1:13" x14ac:dyDescent="0.3">
      <c r="A107">
        <v>217.9</v>
      </c>
      <c r="B107">
        <v>47</v>
      </c>
      <c r="C107">
        <v>501.5</v>
      </c>
      <c r="D107" t="s">
        <v>57</v>
      </c>
      <c r="E107">
        <v>5.4119999999999999</v>
      </c>
      <c r="F107">
        <v>0.2</v>
      </c>
      <c r="G107">
        <f>0.01*E107*F107</f>
        <v>1.0824E-2</v>
      </c>
      <c r="H107">
        <v>500</v>
      </c>
      <c r="I107">
        <v>0.6</v>
      </c>
      <c r="J107">
        <v>97</v>
      </c>
      <c r="K107">
        <v>5.0949999999999998</v>
      </c>
      <c r="L107">
        <v>14</v>
      </c>
      <c r="M107">
        <v>3.12</v>
      </c>
    </row>
    <row r="108" spans="1:13" x14ac:dyDescent="0.3">
      <c r="A108">
        <v>219.4</v>
      </c>
      <c r="B108">
        <v>48</v>
      </c>
      <c r="C108">
        <v>501</v>
      </c>
      <c r="D108" t="s">
        <v>57</v>
      </c>
      <c r="E108">
        <v>5.4210000000000003</v>
      </c>
      <c r="F108">
        <v>0.2</v>
      </c>
      <c r="G108">
        <f t="shared" ref="G108:G111" si="10">0.01*E108*F108</f>
        <v>1.0842000000000001E-2</v>
      </c>
      <c r="H108">
        <v>500</v>
      </c>
      <c r="I108">
        <v>0.6</v>
      </c>
      <c r="J108">
        <v>96.8</v>
      </c>
      <c r="K108">
        <v>5.4420000000000002</v>
      </c>
      <c r="L108">
        <v>15</v>
      </c>
      <c r="M108">
        <v>3.1080000000000001</v>
      </c>
    </row>
    <row r="109" spans="1:13" x14ac:dyDescent="0.3">
      <c r="A109">
        <v>220.9</v>
      </c>
      <c r="B109">
        <v>49</v>
      </c>
      <c r="C109">
        <v>500.5</v>
      </c>
      <c r="D109" t="s">
        <v>57</v>
      </c>
      <c r="E109">
        <v>5.43</v>
      </c>
      <c r="F109">
        <v>0.2</v>
      </c>
      <c r="G109">
        <f t="shared" si="10"/>
        <v>1.0860000000000002E-2</v>
      </c>
      <c r="H109">
        <v>500</v>
      </c>
      <c r="I109">
        <v>0.6</v>
      </c>
      <c r="J109">
        <v>97.2</v>
      </c>
      <c r="K109">
        <v>5.4359999999999999</v>
      </c>
      <c r="L109">
        <v>15</v>
      </c>
      <c r="M109">
        <v>3.121</v>
      </c>
    </row>
    <row r="110" spans="1:13" x14ac:dyDescent="0.3">
      <c r="A110">
        <v>222.4</v>
      </c>
      <c r="B110">
        <v>50</v>
      </c>
      <c r="C110">
        <v>500.3</v>
      </c>
      <c r="D110" t="s">
        <v>57</v>
      </c>
      <c r="E110">
        <v>5.4009999999999998</v>
      </c>
      <c r="F110">
        <v>0.2</v>
      </c>
      <c r="G110">
        <f t="shared" si="10"/>
        <v>1.0802000000000001E-2</v>
      </c>
      <c r="H110">
        <v>500</v>
      </c>
      <c r="I110">
        <v>0.6</v>
      </c>
      <c r="J110">
        <v>97</v>
      </c>
      <c r="K110">
        <v>5.4989999999999997</v>
      </c>
      <c r="L110">
        <v>15</v>
      </c>
      <c r="M110">
        <v>3.1190000000000002</v>
      </c>
    </row>
    <row r="111" spans="1:13" x14ac:dyDescent="0.3">
      <c r="A111">
        <v>223.9</v>
      </c>
      <c r="B111">
        <v>51</v>
      </c>
      <c r="C111">
        <v>500.1</v>
      </c>
      <c r="D111" t="s">
        <v>57</v>
      </c>
      <c r="E111">
        <v>5.444</v>
      </c>
      <c r="F111">
        <v>0.2</v>
      </c>
      <c r="G111">
        <f t="shared" si="10"/>
        <v>1.0888000000000002E-2</v>
      </c>
      <c r="H111">
        <v>500</v>
      </c>
      <c r="I111">
        <v>0.6</v>
      </c>
      <c r="J111">
        <v>96.8</v>
      </c>
      <c r="K111">
        <v>5.3920000000000003</v>
      </c>
      <c r="L111">
        <v>15</v>
      </c>
      <c r="M111">
        <v>3.1059999999999999</v>
      </c>
    </row>
    <row r="112" spans="1:13" x14ac:dyDescent="0.3">
      <c r="A112" t="s">
        <v>58</v>
      </c>
      <c r="C112">
        <v>500.7</v>
      </c>
      <c r="E112">
        <v>5.4219999999999997</v>
      </c>
    </row>
    <row r="113" spans="1:13" x14ac:dyDescent="0.3">
      <c r="A113" t="s">
        <v>59</v>
      </c>
      <c r="C113">
        <v>0.6</v>
      </c>
      <c r="E113">
        <v>1.6E-2</v>
      </c>
    </row>
    <row r="114" spans="1:13" x14ac:dyDescent="0.3">
      <c r="A114" t="s">
        <v>66</v>
      </c>
      <c r="G114">
        <f>0.2*SQRT(SUMSQ(G107:G111))</f>
        <v>4.8492444277433572E-3</v>
      </c>
    </row>
    <row r="115" spans="1:13" x14ac:dyDescent="0.3">
      <c r="A115">
        <v>237.2</v>
      </c>
      <c r="B115">
        <v>52</v>
      </c>
      <c r="C115">
        <v>551.5</v>
      </c>
      <c r="D115" t="s">
        <v>57</v>
      </c>
      <c r="E115">
        <v>5.0890000000000004</v>
      </c>
      <c r="F115">
        <v>0.2</v>
      </c>
      <c r="G115">
        <f>0.01*E115*F115</f>
        <v>1.0178000000000001E-2</v>
      </c>
      <c r="H115">
        <v>500</v>
      </c>
      <c r="I115">
        <v>0.6</v>
      </c>
      <c r="J115">
        <v>102.8</v>
      </c>
      <c r="K115">
        <v>6.1340000000000003</v>
      </c>
      <c r="L115">
        <v>15</v>
      </c>
      <c r="M115">
        <v>3.0960000000000001</v>
      </c>
    </row>
    <row r="116" spans="1:13" x14ac:dyDescent="0.3">
      <c r="A116">
        <v>238.7</v>
      </c>
      <c r="B116">
        <v>53</v>
      </c>
      <c r="C116">
        <v>550.9</v>
      </c>
      <c r="D116" t="s">
        <v>57</v>
      </c>
      <c r="E116">
        <v>5.13</v>
      </c>
      <c r="F116">
        <v>0.2</v>
      </c>
      <c r="G116">
        <f t="shared" ref="G116:G119" si="11">0.01*E116*F116</f>
        <v>1.026E-2</v>
      </c>
      <c r="H116">
        <v>500</v>
      </c>
      <c r="I116">
        <v>0.6</v>
      </c>
      <c r="J116">
        <v>102.5</v>
      </c>
      <c r="K116">
        <v>5.6779999999999999</v>
      </c>
      <c r="L116">
        <v>14</v>
      </c>
      <c r="M116">
        <v>3.0840000000000001</v>
      </c>
    </row>
    <row r="117" spans="1:13" x14ac:dyDescent="0.3">
      <c r="A117">
        <v>240.3</v>
      </c>
      <c r="B117">
        <v>54</v>
      </c>
      <c r="C117">
        <v>550.5</v>
      </c>
      <c r="D117" t="s">
        <v>57</v>
      </c>
      <c r="E117">
        <v>5.1280000000000001</v>
      </c>
      <c r="F117">
        <v>0.2</v>
      </c>
      <c r="G117">
        <f t="shared" si="11"/>
        <v>1.0256000000000001E-2</v>
      </c>
      <c r="H117">
        <v>500</v>
      </c>
      <c r="I117">
        <v>0.6</v>
      </c>
      <c r="J117">
        <v>102.3</v>
      </c>
      <c r="K117">
        <v>5.6849999999999996</v>
      </c>
      <c r="L117">
        <v>14</v>
      </c>
      <c r="M117">
        <v>3.1</v>
      </c>
    </row>
    <row r="118" spans="1:13" x14ac:dyDescent="0.3">
      <c r="A118">
        <v>241.8</v>
      </c>
      <c r="B118">
        <v>55</v>
      </c>
      <c r="C118">
        <v>550.29999999999995</v>
      </c>
      <c r="D118" t="s">
        <v>57</v>
      </c>
      <c r="E118">
        <v>5.1109999999999998</v>
      </c>
      <c r="F118">
        <v>0.2</v>
      </c>
      <c r="G118">
        <f t="shared" si="11"/>
        <v>1.0222E-2</v>
      </c>
      <c r="H118">
        <v>500</v>
      </c>
      <c r="I118">
        <v>0.6</v>
      </c>
      <c r="J118">
        <v>102.4</v>
      </c>
      <c r="K118">
        <v>5.7240000000000002</v>
      </c>
      <c r="L118">
        <v>14</v>
      </c>
      <c r="M118">
        <v>3.1</v>
      </c>
    </row>
    <row r="119" spans="1:13" x14ac:dyDescent="0.3">
      <c r="A119">
        <v>243.3</v>
      </c>
      <c r="B119">
        <v>56</v>
      </c>
      <c r="C119">
        <v>550.1</v>
      </c>
      <c r="D119" t="s">
        <v>57</v>
      </c>
      <c r="E119">
        <v>5.1360000000000001</v>
      </c>
      <c r="F119">
        <v>0.2</v>
      </c>
      <c r="G119">
        <f t="shared" si="11"/>
        <v>1.0272000000000002E-2</v>
      </c>
      <c r="H119">
        <v>500</v>
      </c>
      <c r="I119">
        <v>0.6</v>
      </c>
      <c r="J119">
        <v>102.3</v>
      </c>
      <c r="K119">
        <v>5.7309999999999999</v>
      </c>
      <c r="L119">
        <v>14</v>
      </c>
      <c r="M119">
        <v>3.1120000000000001</v>
      </c>
    </row>
    <row r="120" spans="1:13" x14ac:dyDescent="0.3">
      <c r="A120" t="s">
        <v>58</v>
      </c>
      <c r="C120">
        <v>550.70000000000005</v>
      </c>
      <c r="E120">
        <v>5.1189999999999998</v>
      </c>
    </row>
    <row r="121" spans="1:13" x14ac:dyDescent="0.3">
      <c r="A121" t="s">
        <v>59</v>
      </c>
      <c r="C121">
        <v>0.6</v>
      </c>
      <c r="E121">
        <v>1.9E-2</v>
      </c>
    </row>
    <row r="122" spans="1:13" x14ac:dyDescent="0.3">
      <c r="A122" t="s">
        <v>66</v>
      </c>
      <c r="G122">
        <f>0.2*SQRT(SUMSQ(G115:G119))</f>
        <v>4.5784193254877828E-3</v>
      </c>
    </row>
    <row r="123" spans="1:13" x14ac:dyDescent="0.3">
      <c r="A123">
        <v>256.2</v>
      </c>
      <c r="B123">
        <v>57</v>
      </c>
      <c r="C123">
        <v>601.5</v>
      </c>
      <c r="D123" t="s">
        <v>57</v>
      </c>
      <c r="E123">
        <v>4.6900000000000004</v>
      </c>
      <c r="F123">
        <v>0.2</v>
      </c>
      <c r="G123">
        <f>0.01*E123*F123</f>
        <v>9.3800000000000012E-3</v>
      </c>
      <c r="H123">
        <v>500</v>
      </c>
      <c r="I123">
        <v>0.6</v>
      </c>
      <c r="J123">
        <v>111.3</v>
      </c>
      <c r="K123">
        <v>4.17</v>
      </c>
      <c r="L123">
        <v>14</v>
      </c>
      <c r="M123">
        <v>3.0739999999999998</v>
      </c>
    </row>
    <row r="124" spans="1:13" x14ac:dyDescent="0.3">
      <c r="A124">
        <v>257.7</v>
      </c>
      <c r="B124">
        <v>58</v>
      </c>
      <c r="C124">
        <v>601</v>
      </c>
      <c r="D124" t="s">
        <v>57</v>
      </c>
      <c r="E124">
        <v>4.7089999999999996</v>
      </c>
      <c r="F124">
        <v>0.2</v>
      </c>
      <c r="G124">
        <f t="shared" ref="G124:G127" si="12">0.01*E124*F124</f>
        <v>9.418000000000001E-3</v>
      </c>
      <c r="H124">
        <v>500</v>
      </c>
      <c r="I124">
        <v>0.6</v>
      </c>
      <c r="J124">
        <v>111.1</v>
      </c>
      <c r="K124">
        <v>5.64</v>
      </c>
      <c r="L124">
        <v>19</v>
      </c>
      <c r="M124">
        <v>3.0939999999999999</v>
      </c>
    </row>
    <row r="125" spans="1:13" x14ac:dyDescent="0.3">
      <c r="A125">
        <v>259.2</v>
      </c>
      <c r="B125">
        <v>59</v>
      </c>
      <c r="C125">
        <v>600.6</v>
      </c>
      <c r="D125" t="s">
        <v>57</v>
      </c>
      <c r="E125">
        <v>4.7060000000000004</v>
      </c>
      <c r="F125">
        <v>0.2</v>
      </c>
      <c r="G125">
        <f t="shared" si="12"/>
        <v>9.412000000000002E-3</v>
      </c>
      <c r="H125">
        <v>500</v>
      </c>
      <c r="I125">
        <v>0.6</v>
      </c>
      <c r="J125">
        <v>111.5</v>
      </c>
      <c r="K125">
        <v>5.6070000000000002</v>
      </c>
      <c r="L125">
        <v>19</v>
      </c>
      <c r="M125">
        <v>3.0720000000000001</v>
      </c>
    </row>
    <row r="126" spans="1:13" x14ac:dyDescent="0.3">
      <c r="A126">
        <v>260.7</v>
      </c>
      <c r="B126">
        <v>60</v>
      </c>
      <c r="C126">
        <v>600.29999999999995</v>
      </c>
      <c r="D126" t="s">
        <v>57</v>
      </c>
      <c r="E126">
        <v>4.7279999999999998</v>
      </c>
      <c r="F126">
        <v>0.2</v>
      </c>
      <c r="G126">
        <f t="shared" si="12"/>
        <v>9.4559999999999991E-3</v>
      </c>
      <c r="H126">
        <v>500</v>
      </c>
      <c r="I126">
        <v>0.6</v>
      </c>
      <c r="J126">
        <v>110.9</v>
      </c>
      <c r="K126">
        <v>5.6239999999999997</v>
      </c>
      <c r="L126">
        <v>19</v>
      </c>
      <c r="M126">
        <v>3.101</v>
      </c>
    </row>
    <row r="127" spans="1:13" x14ac:dyDescent="0.3">
      <c r="A127">
        <v>262.2</v>
      </c>
      <c r="B127">
        <v>61</v>
      </c>
      <c r="C127">
        <v>600.20000000000005</v>
      </c>
      <c r="D127" t="s">
        <v>57</v>
      </c>
      <c r="E127">
        <v>4.7350000000000003</v>
      </c>
      <c r="F127">
        <v>0.2</v>
      </c>
      <c r="G127">
        <f t="shared" si="12"/>
        <v>9.470000000000001E-3</v>
      </c>
      <c r="H127">
        <v>500</v>
      </c>
      <c r="I127">
        <v>0.6</v>
      </c>
      <c r="J127">
        <v>111</v>
      </c>
      <c r="K127">
        <v>5.59</v>
      </c>
      <c r="L127">
        <v>19</v>
      </c>
      <c r="M127">
        <v>3.08</v>
      </c>
    </row>
    <row r="128" spans="1:13" x14ac:dyDescent="0.3">
      <c r="A128" t="s">
        <v>58</v>
      </c>
      <c r="C128">
        <v>600.70000000000005</v>
      </c>
      <c r="E128">
        <v>4.7140000000000004</v>
      </c>
    </row>
    <row r="129" spans="1:13" x14ac:dyDescent="0.3">
      <c r="A129" t="s">
        <v>59</v>
      </c>
      <c r="C129">
        <v>0.6</v>
      </c>
      <c r="E129">
        <v>1.7999999999999999E-2</v>
      </c>
    </row>
    <row r="130" spans="1:13" x14ac:dyDescent="0.3">
      <c r="A130" t="s">
        <v>66</v>
      </c>
      <c r="G130">
        <f>0.2*SQRT(SUMSQ(G123:G127))</f>
        <v>4.2159966982909273E-3</v>
      </c>
    </row>
    <row r="131" spans="1:13" x14ac:dyDescent="0.3">
      <c r="A131">
        <v>274.8</v>
      </c>
      <c r="B131">
        <v>62</v>
      </c>
      <c r="C131">
        <v>651.5</v>
      </c>
      <c r="D131" t="s">
        <v>57</v>
      </c>
      <c r="E131">
        <v>4.1630000000000003</v>
      </c>
      <c r="F131">
        <v>0.2</v>
      </c>
      <c r="G131">
        <f>0.01*E131*F131</f>
        <v>8.3260000000000001E-3</v>
      </c>
      <c r="H131">
        <v>500</v>
      </c>
      <c r="I131">
        <v>0.6</v>
      </c>
      <c r="J131">
        <v>125.2</v>
      </c>
      <c r="K131">
        <v>5.8819999999999997</v>
      </c>
      <c r="L131">
        <v>19</v>
      </c>
      <c r="M131">
        <v>3.0750000000000002</v>
      </c>
    </row>
    <row r="132" spans="1:13" x14ac:dyDescent="0.3">
      <c r="A132">
        <v>276.3</v>
      </c>
      <c r="B132">
        <v>63</v>
      </c>
      <c r="C132">
        <v>651</v>
      </c>
      <c r="D132" t="s">
        <v>57</v>
      </c>
      <c r="E132">
        <v>4.1900000000000004</v>
      </c>
      <c r="F132">
        <v>0.2</v>
      </c>
      <c r="G132">
        <f t="shared" ref="G132:G135" si="13">0.01*E132*F132</f>
        <v>8.380000000000002E-3</v>
      </c>
      <c r="H132">
        <v>500</v>
      </c>
      <c r="I132">
        <v>0.6</v>
      </c>
      <c r="J132">
        <v>124.8</v>
      </c>
      <c r="K132">
        <v>5.5709999999999997</v>
      </c>
      <c r="L132">
        <v>18</v>
      </c>
      <c r="M132">
        <v>3.093</v>
      </c>
    </row>
    <row r="133" spans="1:13" x14ac:dyDescent="0.3">
      <c r="A133">
        <v>277.8</v>
      </c>
      <c r="B133">
        <v>64</v>
      </c>
      <c r="C133">
        <v>650.6</v>
      </c>
      <c r="D133" t="s">
        <v>57</v>
      </c>
      <c r="E133">
        <v>4.2009999999999996</v>
      </c>
      <c r="F133">
        <v>0.2</v>
      </c>
      <c r="G133">
        <f t="shared" si="13"/>
        <v>8.4019999999999997E-3</v>
      </c>
      <c r="H133">
        <v>500</v>
      </c>
      <c r="I133">
        <v>0.6</v>
      </c>
      <c r="J133">
        <v>124.9</v>
      </c>
      <c r="K133">
        <v>5.5490000000000004</v>
      </c>
      <c r="L133">
        <v>18</v>
      </c>
      <c r="M133">
        <v>3.0870000000000002</v>
      </c>
    </row>
    <row r="134" spans="1:13" x14ac:dyDescent="0.3">
      <c r="A134">
        <v>279.3</v>
      </c>
      <c r="B134">
        <v>65</v>
      </c>
      <c r="C134">
        <v>650.29999999999995</v>
      </c>
      <c r="D134" t="s">
        <v>57</v>
      </c>
      <c r="E134">
        <v>4.2190000000000003</v>
      </c>
      <c r="F134">
        <v>0.2</v>
      </c>
      <c r="G134">
        <f t="shared" si="13"/>
        <v>8.4380000000000011E-3</v>
      </c>
      <c r="H134">
        <v>500</v>
      </c>
      <c r="I134">
        <v>0.6</v>
      </c>
      <c r="J134">
        <v>124.5</v>
      </c>
      <c r="K134">
        <v>5.5609999999999999</v>
      </c>
      <c r="L134">
        <v>18</v>
      </c>
      <c r="M134">
        <v>3.0910000000000002</v>
      </c>
    </row>
    <row r="135" spans="1:13" x14ac:dyDescent="0.3">
      <c r="A135">
        <v>280.8</v>
      </c>
      <c r="B135">
        <v>66</v>
      </c>
      <c r="C135">
        <v>650.20000000000005</v>
      </c>
      <c r="D135" t="s">
        <v>57</v>
      </c>
      <c r="E135">
        <v>4.2240000000000002</v>
      </c>
      <c r="F135">
        <v>0.2</v>
      </c>
      <c r="G135">
        <f t="shared" si="13"/>
        <v>8.4480000000000006E-3</v>
      </c>
      <c r="H135">
        <v>500</v>
      </c>
      <c r="I135">
        <v>0.6</v>
      </c>
      <c r="J135">
        <v>124.5</v>
      </c>
      <c r="K135">
        <v>5.5229999999999997</v>
      </c>
      <c r="L135">
        <v>18</v>
      </c>
      <c r="M135">
        <v>3.0710000000000002</v>
      </c>
    </row>
    <row r="136" spans="1:13" x14ac:dyDescent="0.3">
      <c r="A136" t="s">
        <v>58</v>
      </c>
      <c r="C136">
        <v>650.70000000000005</v>
      </c>
      <c r="E136">
        <v>4.1989999999999998</v>
      </c>
    </row>
    <row r="137" spans="1:13" x14ac:dyDescent="0.3">
      <c r="A137" t="s">
        <v>59</v>
      </c>
      <c r="C137">
        <v>0.5</v>
      </c>
      <c r="E137">
        <v>2.5000000000000001E-2</v>
      </c>
    </row>
    <row r="138" spans="1:13" x14ac:dyDescent="0.3">
      <c r="A138" t="s">
        <v>66</v>
      </c>
      <c r="G138">
        <f>0.2*SQRT(SUMSQ(G131:G135))</f>
        <v>3.7561087737178222E-3</v>
      </c>
    </row>
    <row r="139" spans="1:13" x14ac:dyDescent="0.3">
      <c r="A139">
        <v>293</v>
      </c>
      <c r="B139">
        <v>67</v>
      </c>
      <c r="C139">
        <v>701.6</v>
      </c>
      <c r="D139" t="s">
        <v>57</v>
      </c>
      <c r="E139">
        <v>3.4969999999999999</v>
      </c>
      <c r="F139">
        <v>0.3</v>
      </c>
      <c r="G139">
        <f>0.01*E139*F139</f>
        <v>1.0491E-2</v>
      </c>
      <c r="H139">
        <v>500</v>
      </c>
      <c r="I139">
        <v>0.6</v>
      </c>
      <c r="J139">
        <v>148.30000000000001</v>
      </c>
      <c r="K139">
        <v>3.5110000000000001</v>
      </c>
      <c r="L139">
        <v>18</v>
      </c>
      <c r="M139">
        <v>3.0529999999999999</v>
      </c>
    </row>
    <row r="140" spans="1:13" x14ac:dyDescent="0.3">
      <c r="A140">
        <v>294.39999999999998</v>
      </c>
      <c r="B140">
        <v>68</v>
      </c>
      <c r="C140">
        <v>701.1</v>
      </c>
      <c r="D140" t="s">
        <v>57</v>
      </c>
      <c r="E140">
        <v>3.5329999999999999</v>
      </c>
      <c r="F140">
        <v>0.3</v>
      </c>
      <c r="G140">
        <f t="shared" ref="G140:G143" si="14">0.01*E140*F140</f>
        <v>1.0598999999999999E-2</v>
      </c>
      <c r="H140">
        <v>500</v>
      </c>
      <c r="I140">
        <v>0.6</v>
      </c>
      <c r="J140">
        <v>148.4</v>
      </c>
      <c r="K140">
        <v>5.6130000000000004</v>
      </c>
      <c r="L140">
        <v>29</v>
      </c>
      <c r="M140">
        <v>3.0550000000000002</v>
      </c>
    </row>
    <row r="141" spans="1:13" x14ac:dyDescent="0.3">
      <c r="A141">
        <v>295.89999999999998</v>
      </c>
      <c r="B141">
        <v>69</v>
      </c>
      <c r="C141">
        <v>700.7</v>
      </c>
      <c r="D141" t="s">
        <v>57</v>
      </c>
      <c r="E141">
        <v>3.5209999999999999</v>
      </c>
      <c r="F141">
        <v>0.2</v>
      </c>
      <c r="G141">
        <f t="shared" si="14"/>
        <v>7.0419999999999996E-3</v>
      </c>
      <c r="H141">
        <v>500</v>
      </c>
      <c r="I141">
        <v>0.6</v>
      </c>
      <c r="J141">
        <v>147.69999999999999</v>
      </c>
      <c r="K141">
        <v>5.71</v>
      </c>
      <c r="L141">
        <v>29</v>
      </c>
      <c r="M141">
        <v>3.0739999999999998</v>
      </c>
    </row>
    <row r="142" spans="1:13" x14ac:dyDescent="0.3">
      <c r="A142">
        <v>297.39999999999998</v>
      </c>
      <c r="B142">
        <v>70</v>
      </c>
      <c r="C142">
        <v>700.4</v>
      </c>
      <c r="D142" t="s">
        <v>57</v>
      </c>
      <c r="E142">
        <v>3.5609999999999999</v>
      </c>
      <c r="F142">
        <v>0.3</v>
      </c>
      <c r="G142">
        <f t="shared" si="14"/>
        <v>1.0683E-2</v>
      </c>
      <c r="H142">
        <v>500</v>
      </c>
      <c r="I142">
        <v>0.6</v>
      </c>
      <c r="J142">
        <v>147.19999999999999</v>
      </c>
      <c r="K142">
        <v>5.6420000000000003</v>
      </c>
      <c r="L142">
        <v>29</v>
      </c>
      <c r="M142">
        <v>3.069</v>
      </c>
    </row>
    <row r="143" spans="1:13" x14ac:dyDescent="0.3">
      <c r="A143">
        <v>298.89999999999998</v>
      </c>
      <c r="B143">
        <v>71</v>
      </c>
      <c r="C143">
        <v>700.2</v>
      </c>
      <c r="D143" t="s">
        <v>57</v>
      </c>
      <c r="E143">
        <v>3.556</v>
      </c>
      <c r="F143">
        <v>0.2</v>
      </c>
      <c r="G143">
        <f t="shared" si="14"/>
        <v>7.1120000000000003E-3</v>
      </c>
      <c r="H143">
        <v>500</v>
      </c>
      <c r="I143">
        <v>0.6</v>
      </c>
      <c r="J143">
        <v>147.4</v>
      </c>
      <c r="K143">
        <v>5.6509999999999998</v>
      </c>
      <c r="L143">
        <v>29</v>
      </c>
      <c r="M143">
        <v>3.0630000000000002</v>
      </c>
    </row>
    <row r="144" spans="1:13" x14ac:dyDescent="0.3">
      <c r="A144" t="s">
        <v>58</v>
      </c>
      <c r="C144">
        <v>700.8</v>
      </c>
      <c r="E144">
        <v>3.5339999999999998</v>
      </c>
    </row>
    <row r="145" spans="1:13" x14ac:dyDescent="0.3">
      <c r="A145" t="s">
        <v>59</v>
      </c>
      <c r="C145">
        <v>0.5</v>
      </c>
      <c r="E145">
        <v>2.5999999999999999E-2</v>
      </c>
    </row>
    <row r="146" spans="1:13" x14ac:dyDescent="0.3">
      <c r="A146" t="s">
        <v>66</v>
      </c>
      <c r="G146">
        <f>0.2*SQRT(SUMSQ(G139:G143))</f>
        <v>4.1794577590878934E-3</v>
      </c>
    </row>
    <row r="147" spans="1:13" x14ac:dyDescent="0.3">
      <c r="A147">
        <v>311.7</v>
      </c>
      <c r="B147">
        <v>72</v>
      </c>
      <c r="C147">
        <v>751.2</v>
      </c>
      <c r="D147" t="s">
        <v>57</v>
      </c>
      <c r="E147">
        <v>4.423</v>
      </c>
      <c r="F147">
        <v>0.3</v>
      </c>
      <c r="G147">
        <f>0.01*E147*F147</f>
        <v>1.3269E-2</v>
      </c>
      <c r="H147">
        <v>500</v>
      </c>
      <c r="I147">
        <v>0.6</v>
      </c>
      <c r="J147">
        <v>118.5</v>
      </c>
      <c r="K147">
        <v>7.6980000000000004</v>
      </c>
      <c r="L147">
        <v>28</v>
      </c>
      <c r="M147">
        <v>3.0459999999999998</v>
      </c>
    </row>
    <row r="148" spans="1:13" x14ac:dyDescent="0.3">
      <c r="A148">
        <v>313.2</v>
      </c>
      <c r="B148">
        <v>73</v>
      </c>
      <c r="C148">
        <v>750.8</v>
      </c>
      <c r="D148" t="s">
        <v>57</v>
      </c>
      <c r="E148">
        <v>4.3970000000000002</v>
      </c>
      <c r="F148">
        <v>0.2</v>
      </c>
      <c r="G148">
        <f t="shared" ref="G148:G149" si="15">0.01*E148*F148</f>
        <v>8.7940000000000015E-3</v>
      </c>
      <c r="H148">
        <v>500</v>
      </c>
      <c r="I148">
        <v>0.6</v>
      </c>
      <c r="J148">
        <v>118.6</v>
      </c>
      <c r="K148">
        <v>5.4660000000000002</v>
      </c>
      <c r="L148">
        <v>20</v>
      </c>
      <c r="M148">
        <v>3.0249999999999999</v>
      </c>
    </row>
    <row r="149" spans="1:13" x14ac:dyDescent="0.3">
      <c r="A149">
        <v>314.7</v>
      </c>
      <c r="B149">
        <v>74</v>
      </c>
      <c r="C149">
        <v>750.5</v>
      </c>
      <c r="D149" t="s">
        <v>57</v>
      </c>
      <c r="E149">
        <v>4.4009999999999998</v>
      </c>
      <c r="F149">
        <v>0.2</v>
      </c>
      <c r="G149">
        <f t="shared" si="15"/>
        <v>8.8020000000000008E-3</v>
      </c>
      <c r="H149">
        <v>500</v>
      </c>
      <c r="I149">
        <v>0.6</v>
      </c>
      <c r="J149">
        <v>118.2</v>
      </c>
      <c r="K149">
        <v>5.46</v>
      </c>
      <c r="L149">
        <v>20</v>
      </c>
      <c r="M149">
        <v>3.0249999999999999</v>
      </c>
    </row>
    <row r="150" spans="1:13" x14ac:dyDescent="0.3">
      <c r="A150">
        <v>316.10000000000002</v>
      </c>
      <c r="B150">
        <v>75</v>
      </c>
      <c r="C150">
        <v>750.3</v>
      </c>
      <c r="D150" t="s">
        <v>57</v>
      </c>
      <c r="E150">
        <v>4.3949999999999996</v>
      </c>
      <c r="F150">
        <v>0.3</v>
      </c>
      <c r="H150">
        <v>500</v>
      </c>
      <c r="I150">
        <v>0.6</v>
      </c>
      <c r="J150">
        <v>119.2</v>
      </c>
      <c r="K150">
        <v>5.7050000000000001</v>
      </c>
      <c r="L150">
        <v>21</v>
      </c>
      <c r="M150">
        <v>3.0249999999999999</v>
      </c>
    </row>
    <row r="151" spans="1:13" x14ac:dyDescent="0.3">
      <c r="A151">
        <v>317.60000000000002</v>
      </c>
      <c r="B151">
        <v>76</v>
      </c>
      <c r="C151">
        <v>750.2</v>
      </c>
      <c r="D151" t="s">
        <v>57</v>
      </c>
      <c r="E151">
        <v>4.3920000000000003</v>
      </c>
      <c r="F151">
        <v>0.3</v>
      </c>
      <c r="H151">
        <v>500</v>
      </c>
      <c r="I151">
        <v>0.6</v>
      </c>
      <c r="J151">
        <v>118.9</v>
      </c>
      <c r="K151">
        <v>5.7140000000000004</v>
      </c>
      <c r="L151">
        <v>21</v>
      </c>
      <c r="M151">
        <v>3.02</v>
      </c>
    </row>
    <row r="152" spans="1:13" x14ac:dyDescent="0.3">
      <c r="A152" t="s">
        <v>58</v>
      </c>
      <c r="C152">
        <v>750.6</v>
      </c>
      <c r="E152">
        <v>4.4020000000000001</v>
      </c>
    </row>
    <row r="153" spans="1:13" x14ac:dyDescent="0.3">
      <c r="A153" t="s">
        <v>59</v>
      </c>
      <c r="C153">
        <v>0.4</v>
      </c>
      <c r="E153">
        <v>1.2999999999999999E-2</v>
      </c>
    </row>
    <row r="154" spans="1:13" x14ac:dyDescent="0.3">
      <c r="A154" t="s">
        <v>66</v>
      </c>
      <c r="G154">
        <f>(1/3)*SQRT(SUMSQ(G147:G149))</f>
        <v>6.0633324262414573E-3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C372-B1AE-457E-8A37-68BE3348A719}">
  <dimension ref="B2:C77"/>
  <sheetViews>
    <sheetView tabSelected="1" workbookViewId="0">
      <selection activeCell="B2" sqref="B2:C77"/>
    </sheetView>
  </sheetViews>
  <sheetFormatPr defaultRowHeight="14.4" x14ac:dyDescent="0.3"/>
  <sheetData>
    <row r="2" spans="2:3" x14ac:dyDescent="0.3">
      <c r="B2">
        <v>0</v>
      </c>
      <c r="C2">
        <v>31.7</v>
      </c>
    </row>
    <row r="3" spans="2:3" x14ac:dyDescent="0.3">
      <c r="B3">
        <v>1.5</v>
      </c>
      <c r="C3">
        <v>31.8</v>
      </c>
    </row>
    <row r="4" spans="2:3" x14ac:dyDescent="0.3">
      <c r="B4">
        <v>2.9</v>
      </c>
      <c r="C4">
        <v>31.7</v>
      </c>
    </row>
    <row r="5" spans="2:3" x14ac:dyDescent="0.3">
      <c r="B5">
        <v>4.4000000000000004</v>
      </c>
      <c r="C5">
        <v>31.5</v>
      </c>
    </row>
    <row r="6" spans="2:3" x14ac:dyDescent="0.3">
      <c r="B6">
        <v>5.8</v>
      </c>
      <c r="C6">
        <v>31.1</v>
      </c>
    </row>
    <row r="7" spans="2:3" x14ac:dyDescent="0.3">
      <c r="B7">
        <v>24.3</v>
      </c>
      <c r="C7">
        <v>51.4</v>
      </c>
    </row>
    <row r="8" spans="2:3" x14ac:dyDescent="0.3">
      <c r="B8">
        <v>25.8</v>
      </c>
      <c r="C8">
        <v>50.7</v>
      </c>
    </row>
    <row r="9" spans="2:3" x14ac:dyDescent="0.3">
      <c r="B9">
        <v>27.3</v>
      </c>
      <c r="C9">
        <v>50.4</v>
      </c>
    </row>
    <row r="10" spans="2:3" x14ac:dyDescent="0.3">
      <c r="B10">
        <v>28.7</v>
      </c>
      <c r="C10">
        <v>50.4</v>
      </c>
    </row>
    <row r="11" spans="2:3" x14ac:dyDescent="0.3">
      <c r="B11">
        <v>30.2</v>
      </c>
      <c r="C11">
        <v>50.5</v>
      </c>
    </row>
    <row r="12" spans="2:3" x14ac:dyDescent="0.3">
      <c r="B12">
        <v>49.9</v>
      </c>
      <c r="C12">
        <v>101.5</v>
      </c>
    </row>
    <row r="13" spans="2:3" x14ac:dyDescent="0.3">
      <c r="B13">
        <v>51.4</v>
      </c>
      <c r="C13">
        <v>101.1</v>
      </c>
    </row>
    <row r="14" spans="2:3" x14ac:dyDescent="0.3">
      <c r="B14">
        <v>52.8</v>
      </c>
      <c r="C14">
        <v>100.8</v>
      </c>
    </row>
    <row r="15" spans="2:3" x14ac:dyDescent="0.3">
      <c r="B15">
        <v>54.2</v>
      </c>
      <c r="C15">
        <v>100.6</v>
      </c>
    </row>
    <row r="16" spans="2:3" x14ac:dyDescent="0.3">
      <c r="B16">
        <v>55.6</v>
      </c>
      <c r="C16">
        <v>100.4</v>
      </c>
    </row>
    <row r="17" spans="2:3" x14ac:dyDescent="0.3">
      <c r="B17">
        <v>75.3</v>
      </c>
      <c r="C17">
        <v>151.5</v>
      </c>
    </row>
    <row r="18" spans="2:3" x14ac:dyDescent="0.3">
      <c r="B18">
        <v>76.8</v>
      </c>
      <c r="C18">
        <v>150.9</v>
      </c>
    </row>
    <row r="19" spans="2:3" x14ac:dyDescent="0.3">
      <c r="B19">
        <v>78.2</v>
      </c>
      <c r="C19">
        <v>150.5</v>
      </c>
    </row>
    <row r="20" spans="2:3" x14ac:dyDescent="0.3">
      <c r="B20">
        <v>79.7</v>
      </c>
      <c r="C20">
        <v>150.19999999999999</v>
      </c>
    </row>
    <row r="21" spans="2:3" x14ac:dyDescent="0.3">
      <c r="B21">
        <v>81.099999999999994</v>
      </c>
      <c r="C21">
        <v>150.1</v>
      </c>
    </row>
    <row r="22" spans="2:3" x14ac:dyDescent="0.3">
      <c r="B22">
        <v>100.3</v>
      </c>
      <c r="C22">
        <v>201.5</v>
      </c>
    </row>
    <row r="23" spans="2:3" x14ac:dyDescent="0.3">
      <c r="B23">
        <v>101.7</v>
      </c>
      <c r="C23">
        <v>200.9</v>
      </c>
    </row>
    <row r="24" spans="2:3" x14ac:dyDescent="0.3">
      <c r="B24">
        <v>103.1</v>
      </c>
      <c r="C24">
        <v>200.5</v>
      </c>
    </row>
    <row r="25" spans="2:3" x14ac:dyDescent="0.3">
      <c r="B25">
        <v>104.5</v>
      </c>
      <c r="C25">
        <v>200.2</v>
      </c>
    </row>
    <row r="26" spans="2:3" x14ac:dyDescent="0.3">
      <c r="B26">
        <v>105.9</v>
      </c>
      <c r="C26">
        <v>200.1</v>
      </c>
    </row>
    <row r="27" spans="2:3" x14ac:dyDescent="0.3">
      <c r="B27">
        <v>122.6</v>
      </c>
      <c r="C27">
        <v>250.9</v>
      </c>
    </row>
    <row r="28" spans="2:3" x14ac:dyDescent="0.3">
      <c r="B28">
        <v>124</v>
      </c>
      <c r="C28">
        <v>250.4</v>
      </c>
    </row>
    <row r="29" spans="2:3" x14ac:dyDescent="0.3">
      <c r="B29">
        <v>125.5</v>
      </c>
      <c r="C29">
        <v>250.2</v>
      </c>
    </row>
    <row r="30" spans="2:3" x14ac:dyDescent="0.3">
      <c r="B30">
        <v>126.9</v>
      </c>
      <c r="C30">
        <v>250.1</v>
      </c>
    </row>
    <row r="31" spans="2:3" x14ac:dyDescent="0.3">
      <c r="B31">
        <v>128.4</v>
      </c>
      <c r="C31">
        <v>250</v>
      </c>
    </row>
    <row r="32" spans="2:3" x14ac:dyDescent="0.3">
      <c r="B32">
        <v>143.4</v>
      </c>
      <c r="C32">
        <v>301.39999999999998</v>
      </c>
    </row>
    <row r="33" spans="2:3" x14ac:dyDescent="0.3">
      <c r="B33">
        <v>144.9</v>
      </c>
      <c r="C33">
        <v>300.8</v>
      </c>
    </row>
    <row r="34" spans="2:3" x14ac:dyDescent="0.3">
      <c r="B34">
        <v>146.30000000000001</v>
      </c>
      <c r="C34">
        <v>300.39999999999998</v>
      </c>
    </row>
    <row r="35" spans="2:3" x14ac:dyDescent="0.3">
      <c r="B35">
        <v>147.80000000000001</v>
      </c>
      <c r="C35">
        <v>300.2</v>
      </c>
    </row>
    <row r="36" spans="2:3" x14ac:dyDescent="0.3">
      <c r="B36">
        <v>149.30000000000001</v>
      </c>
      <c r="C36">
        <v>300</v>
      </c>
    </row>
    <row r="37" spans="2:3" x14ac:dyDescent="0.3">
      <c r="B37">
        <v>164</v>
      </c>
      <c r="C37">
        <v>351.4</v>
      </c>
    </row>
    <row r="38" spans="2:3" x14ac:dyDescent="0.3">
      <c r="B38">
        <v>165.5</v>
      </c>
      <c r="C38">
        <v>350.8</v>
      </c>
    </row>
    <row r="39" spans="2:3" x14ac:dyDescent="0.3">
      <c r="B39">
        <v>166.9</v>
      </c>
      <c r="C39">
        <v>350.4</v>
      </c>
    </row>
    <row r="40" spans="2:3" x14ac:dyDescent="0.3">
      <c r="B40">
        <v>168.4</v>
      </c>
      <c r="C40">
        <v>350.2</v>
      </c>
    </row>
    <row r="41" spans="2:3" x14ac:dyDescent="0.3">
      <c r="B41">
        <v>169.9</v>
      </c>
      <c r="C41">
        <v>350</v>
      </c>
    </row>
    <row r="42" spans="2:3" x14ac:dyDescent="0.3">
      <c r="B42">
        <v>184.5</v>
      </c>
      <c r="C42">
        <v>401.3</v>
      </c>
    </row>
    <row r="43" spans="2:3" x14ac:dyDescent="0.3">
      <c r="B43">
        <v>198.5</v>
      </c>
      <c r="C43">
        <v>451.5</v>
      </c>
    </row>
    <row r="44" spans="2:3" x14ac:dyDescent="0.3">
      <c r="B44">
        <v>200</v>
      </c>
      <c r="C44">
        <v>450.9</v>
      </c>
    </row>
    <row r="45" spans="2:3" x14ac:dyDescent="0.3">
      <c r="B45">
        <v>201.4</v>
      </c>
      <c r="C45">
        <v>450.5</v>
      </c>
    </row>
    <row r="46" spans="2:3" x14ac:dyDescent="0.3">
      <c r="B46">
        <v>202.9</v>
      </c>
      <c r="C46">
        <v>450.2</v>
      </c>
    </row>
    <row r="47" spans="2:3" x14ac:dyDescent="0.3">
      <c r="B47">
        <v>204.3</v>
      </c>
      <c r="C47">
        <v>450.1</v>
      </c>
    </row>
    <row r="48" spans="2:3" x14ac:dyDescent="0.3">
      <c r="B48">
        <v>217.9</v>
      </c>
      <c r="C48">
        <v>501.5</v>
      </c>
    </row>
    <row r="49" spans="2:3" x14ac:dyDescent="0.3">
      <c r="B49">
        <v>219.4</v>
      </c>
      <c r="C49">
        <v>501</v>
      </c>
    </row>
    <row r="50" spans="2:3" x14ac:dyDescent="0.3">
      <c r="B50">
        <v>220.9</v>
      </c>
      <c r="C50">
        <v>500.5</v>
      </c>
    </row>
    <row r="51" spans="2:3" x14ac:dyDescent="0.3">
      <c r="B51">
        <v>222.4</v>
      </c>
      <c r="C51">
        <v>500.3</v>
      </c>
    </row>
    <row r="52" spans="2:3" x14ac:dyDescent="0.3">
      <c r="B52">
        <v>223.9</v>
      </c>
      <c r="C52">
        <v>500.1</v>
      </c>
    </row>
    <row r="53" spans="2:3" x14ac:dyDescent="0.3">
      <c r="B53">
        <v>237.2</v>
      </c>
      <c r="C53">
        <v>551.5</v>
      </c>
    </row>
    <row r="54" spans="2:3" x14ac:dyDescent="0.3">
      <c r="B54">
        <v>238.7</v>
      </c>
      <c r="C54">
        <v>550.9</v>
      </c>
    </row>
    <row r="55" spans="2:3" x14ac:dyDescent="0.3">
      <c r="B55">
        <v>240.3</v>
      </c>
      <c r="C55">
        <v>550.5</v>
      </c>
    </row>
    <row r="56" spans="2:3" x14ac:dyDescent="0.3">
      <c r="B56">
        <v>241.8</v>
      </c>
      <c r="C56">
        <v>550.29999999999995</v>
      </c>
    </row>
    <row r="57" spans="2:3" x14ac:dyDescent="0.3">
      <c r="B57">
        <v>243.3</v>
      </c>
      <c r="C57">
        <v>550.1</v>
      </c>
    </row>
    <row r="58" spans="2:3" x14ac:dyDescent="0.3">
      <c r="B58">
        <v>256.2</v>
      </c>
      <c r="C58">
        <v>601.5</v>
      </c>
    </row>
    <row r="59" spans="2:3" x14ac:dyDescent="0.3">
      <c r="B59">
        <v>257.7</v>
      </c>
      <c r="C59">
        <v>601</v>
      </c>
    </row>
    <row r="60" spans="2:3" x14ac:dyDescent="0.3">
      <c r="B60">
        <v>259.2</v>
      </c>
      <c r="C60">
        <v>600.6</v>
      </c>
    </row>
    <row r="61" spans="2:3" x14ac:dyDescent="0.3">
      <c r="B61">
        <v>260.7</v>
      </c>
      <c r="C61">
        <v>600.29999999999995</v>
      </c>
    </row>
    <row r="62" spans="2:3" x14ac:dyDescent="0.3">
      <c r="B62">
        <v>262.2</v>
      </c>
      <c r="C62">
        <v>600.20000000000005</v>
      </c>
    </row>
    <row r="63" spans="2:3" x14ac:dyDescent="0.3">
      <c r="B63">
        <v>274.8</v>
      </c>
      <c r="C63">
        <v>651.5</v>
      </c>
    </row>
    <row r="64" spans="2:3" x14ac:dyDescent="0.3">
      <c r="B64">
        <v>276.3</v>
      </c>
      <c r="C64">
        <v>651</v>
      </c>
    </row>
    <row r="65" spans="2:3" x14ac:dyDescent="0.3">
      <c r="B65">
        <v>277.8</v>
      </c>
      <c r="C65">
        <v>650.6</v>
      </c>
    </row>
    <row r="66" spans="2:3" x14ac:dyDescent="0.3">
      <c r="B66">
        <v>279.3</v>
      </c>
      <c r="C66">
        <v>650.29999999999995</v>
      </c>
    </row>
    <row r="67" spans="2:3" x14ac:dyDescent="0.3">
      <c r="B67">
        <v>280.8</v>
      </c>
      <c r="C67">
        <v>650.20000000000005</v>
      </c>
    </row>
    <row r="68" spans="2:3" x14ac:dyDescent="0.3">
      <c r="B68">
        <v>293</v>
      </c>
      <c r="C68">
        <v>701.6</v>
      </c>
    </row>
    <row r="69" spans="2:3" x14ac:dyDescent="0.3">
      <c r="B69">
        <v>294.39999999999998</v>
      </c>
      <c r="C69">
        <v>701.1</v>
      </c>
    </row>
    <row r="70" spans="2:3" x14ac:dyDescent="0.3">
      <c r="B70">
        <v>295.89999999999998</v>
      </c>
      <c r="C70">
        <v>700.7</v>
      </c>
    </row>
    <row r="71" spans="2:3" x14ac:dyDescent="0.3">
      <c r="B71">
        <v>297.39999999999998</v>
      </c>
      <c r="C71">
        <v>700.4</v>
      </c>
    </row>
    <row r="72" spans="2:3" x14ac:dyDescent="0.3">
      <c r="B72">
        <v>298.89999999999998</v>
      </c>
      <c r="C72">
        <v>700.2</v>
      </c>
    </row>
    <row r="73" spans="2:3" x14ac:dyDescent="0.3">
      <c r="B73">
        <v>311.7</v>
      </c>
      <c r="C73">
        <v>751.2</v>
      </c>
    </row>
    <row r="74" spans="2:3" x14ac:dyDescent="0.3">
      <c r="B74">
        <v>313.2</v>
      </c>
      <c r="C74">
        <v>750.8</v>
      </c>
    </row>
    <row r="75" spans="2:3" x14ac:dyDescent="0.3">
      <c r="B75">
        <v>314.7</v>
      </c>
      <c r="C75">
        <v>750.5</v>
      </c>
    </row>
    <row r="76" spans="2:3" x14ac:dyDescent="0.3">
      <c r="B76">
        <v>316.10000000000002</v>
      </c>
      <c r="C76">
        <v>750.3</v>
      </c>
    </row>
    <row r="77" spans="2:3" x14ac:dyDescent="0.3">
      <c r="B77">
        <v>317.60000000000002</v>
      </c>
      <c r="C77">
        <v>750.2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9D36-B06F-40E9-9F5E-31B3AFD02275}">
  <dimension ref="A1:M36"/>
  <sheetViews>
    <sheetView workbookViewId="0">
      <selection activeCell="C34" sqref="C34"/>
    </sheetView>
  </sheetViews>
  <sheetFormatPr defaultRowHeight="14.4" x14ac:dyDescent="0.3"/>
  <cols>
    <col min="2" max="2" width="11.21875" bestFit="1" customWidth="1"/>
    <col min="3" max="3" width="20" bestFit="1" customWidth="1"/>
    <col min="4" max="5" width="19.109375" bestFit="1" customWidth="1"/>
    <col min="6" max="6" width="17.44140625" bestFit="1" customWidth="1"/>
    <col min="7" max="7" width="17.44140625" customWidth="1"/>
    <col min="8" max="8" width="12.33203125" bestFit="1" customWidth="1"/>
    <col min="9" max="9" width="11.21875" bestFit="1" customWidth="1"/>
    <col min="10" max="10" width="20" bestFit="1" customWidth="1"/>
    <col min="11" max="12" width="19.109375" bestFit="1" customWidth="1"/>
    <col min="13" max="13" width="17.44140625" bestFit="1" customWidth="1"/>
  </cols>
  <sheetData>
    <row r="1" spans="1:13" x14ac:dyDescent="0.3">
      <c r="A1" t="s">
        <v>61</v>
      </c>
      <c r="H1" t="s">
        <v>62</v>
      </c>
    </row>
    <row r="2" spans="1:13" x14ac:dyDescent="0.3">
      <c r="A2" t="s">
        <v>63</v>
      </c>
      <c r="B2" t="s">
        <v>64</v>
      </c>
      <c r="C2" t="s">
        <v>65</v>
      </c>
      <c r="D2" t="s">
        <v>68</v>
      </c>
      <c r="E2" t="s">
        <v>69</v>
      </c>
      <c r="F2" t="s">
        <v>70</v>
      </c>
      <c r="H2" t="s">
        <v>63</v>
      </c>
      <c r="I2" t="s">
        <v>64</v>
      </c>
      <c r="J2" t="s">
        <v>65</v>
      </c>
      <c r="K2" t="s">
        <v>68</v>
      </c>
      <c r="L2" t="s">
        <v>69</v>
      </c>
      <c r="M2" t="s">
        <v>70</v>
      </c>
    </row>
    <row r="3" spans="1:13" x14ac:dyDescent="0.3">
      <c r="A3">
        <v>31.4</v>
      </c>
      <c r="B3">
        <v>0.4</v>
      </c>
      <c r="C3">
        <v>11.506</v>
      </c>
      <c r="D3">
        <v>0.17107624062902482</v>
      </c>
      <c r="E3">
        <v>0.30399999999999999</v>
      </c>
      <c r="F3">
        <f>SQRT(SUMSQ(D3:E3))</f>
        <v>0.34883101941736777</v>
      </c>
      <c r="H3">
        <v>31.5</v>
      </c>
      <c r="I3">
        <v>0.3</v>
      </c>
      <c r="J3">
        <v>7.4640000000000004</v>
      </c>
      <c r="K3">
        <v>8.6176138591607832E-2</v>
      </c>
      <c r="L3">
        <v>0.112</v>
      </c>
      <c r="M3">
        <f>SQRT(SUMSQ(K3:L3))</f>
        <v>0.14131640691214875</v>
      </c>
    </row>
    <row r="4" spans="1:13" x14ac:dyDescent="0.3">
      <c r="A4">
        <v>50.7</v>
      </c>
      <c r="B4">
        <v>0.4</v>
      </c>
      <c r="C4">
        <v>11.679</v>
      </c>
      <c r="D4">
        <v>0.10760870034602221</v>
      </c>
      <c r="E4">
        <v>0.248</v>
      </c>
      <c r="F4">
        <f t="shared" ref="F4:F18" si="0">SQRT(SUMSQ(D4:E4))</f>
        <v>0.270339846101458</v>
      </c>
      <c r="H4">
        <v>50.7</v>
      </c>
      <c r="I4">
        <v>0.4</v>
      </c>
      <c r="J4">
        <v>7.3550000000000004</v>
      </c>
      <c r="K4">
        <v>5.2004003215521788E-2</v>
      </c>
      <c r="L4">
        <v>6.8000000000000005E-2</v>
      </c>
      <c r="M4">
        <f t="shared" ref="M4:M18" si="1">SQRT(SUMSQ(K4:L4))</f>
        <v>8.5606170048893093E-2</v>
      </c>
    </row>
    <row r="5" spans="1:13" x14ac:dyDescent="0.3">
      <c r="A5">
        <v>100.9</v>
      </c>
      <c r="B5">
        <v>0.5</v>
      </c>
      <c r="C5">
        <v>11.141</v>
      </c>
      <c r="D5">
        <v>3.7944939674217436E-2</v>
      </c>
      <c r="E5">
        <v>7.2999999999999995E-2</v>
      </c>
      <c r="F5">
        <f t="shared" si="0"/>
        <v>8.2272829335571049E-2</v>
      </c>
      <c r="H5">
        <v>100.9</v>
      </c>
      <c r="I5">
        <v>0.4</v>
      </c>
      <c r="J5">
        <v>7.2050000000000001</v>
      </c>
      <c r="K5">
        <v>1.9332778159385167E-2</v>
      </c>
      <c r="L5">
        <v>4.2999999999999997E-2</v>
      </c>
      <c r="M5">
        <f t="shared" si="1"/>
        <v>4.7146116609536354E-2</v>
      </c>
    </row>
    <row r="6" spans="1:13" x14ac:dyDescent="0.3">
      <c r="A6">
        <v>150.6</v>
      </c>
      <c r="B6">
        <v>0.6</v>
      </c>
      <c r="C6">
        <v>10.824999999999999</v>
      </c>
      <c r="D6">
        <v>1.9364853044627012E-2</v>
      </c>
      <c r="E6">
        <v>4.7E-2</v>
      </c>
      <c r="F6">
        <f t="shared" si="0"/>
        <v>5.083303584717324E-2</v>
      </c>
      <c r="H6">
        <v>150.6</v>
      </c>
      <c r="I6">
        <v>0.6</v>
      </c>
      <c r="J6">
        <v>7.0259999999999998</v>
      </c>
      <c r="K6">
        <v>9.4264108631016072E-3</v>
      </c>
      <c r="L6">
        <v>2.4E-2</v>
      </c>
      <c r="M6">
        <f t="shared" si="1"/>
        <v>2.5784825416511937E-2</v>
      </c>
    </row>
    <row r="7" spans="1:13" x14ac:dyDescent="0.3">
      <c r="A7">
        <v>200.5</v>
      </c>
      <c r="B7">
        <v>0.5</v>
      </c>
      <c r="C7">
        <v>10.506</v>
      </c>
      <c r="D7">
        <v>1.3293924785404799E-2</v>
      </c>
      <c r="E7">
        <v>3.5000000000000003E-2</v>
      </c>
      <c r="F7">
        <f t="shared" si="0"/>
        <v>3.7439663943470439E-2</v>
      </c>
      <c r="H7">
        <v>200.6</v>
      </c>
      <c r="I7">
        <v>0.6</v>
      </c>
      <c r="J7">
        <v>6.8520000000000003</v>
      </c>
      <c r="K7">
        <v>6.8542051238637451E-3</v>
      </c>
      <c r="L7">
        <v>8.9999999999999993E-3</v>
      </c>
      <c r="M7">
        <f t="shared" si="1"/>
        <v>1.1312830232969999E-2</v>
      </c>
    </row>
    <row r="8" spans="1:13" x14ac:dyDescent="0.3">
      <c r="A8">
        <v>250.2</v>
      </c>
      <c r="B8">
        <v>0.3</v>
      </c>
      <c r="C8">
        <v>10.116</v>
      </c>
      <c r="D8">
        <v>9.0483967375441735E-3</v>
      </c>
      <c r="E8">
        <v>1.9E-2</v>
      </c>
      <c r="F8">
        <f t="shared" si="0"/>
        <v>2.1044559475550922E-2</v>
      </c>
      <c r="H8">
        <v>250.3</v>
      </c>
      <c r="I8">
        <v>0.4</v>
      </c>
      <c r="J8">
        <v>6.6470000000000002</v>
      </c>
      <c r="K8">
        <v>5.945444535104167E-3</v>
      </c>
      <c r="L8">
        <v>1.2E-2</v>
      </c>
      <c r="M8">
        <f t="shared" si="1"/>
        <v>1.3392098816839728E-2</v>
      </c>
    </row>
    <row r="9" spans="1:13" x14ac:dyDescent="0.3">
      <c r="A9">
        <v>300.2</v>
      </c>
      <c r="B9">
        <v>0.3</v>
      </c>
      <c r="C9">
        <v>9.7119999999999997</v>
      </c>
      <c r="D9">
        <v>8.6868695489226745E-3</v>
      </c>
      <c r="E9">
        <v>0.02</v>
      </c>
      <c r="F9">
        <f t="shared" si="0"/>
        <v>2.1805084328201989E-2</v>
      </c>
      <c r="H9">
        <v>300.60000000000002</v>
      </c>
      <c r="I9">
        <v>0.6</v>
      </c>
      <c r="J9">
        <v>6.4509999999999996</v>
      </c>
      <c r="K9">
        <v>5.7697740683669771E-3</v>
      </c>
      <c r="L9">
        <v>8.0000000000000002E-3</v>
      </c>
      <c r="M9">
        <f t="shared" si="1"/>
        <v>9.863584176150169E-3</v>
      </c>
    </row>
    <row r="10" spans="1:13" x14ac:dyDescent="0.3">
      <c r="A10">
        <v>350.2</v>
      </c>
      <c r="B10">
        <v>0.3</v>
      </c>
      <c r="C10">
        <v>9.3010000000000002</v>
      </c>
      <c r="D10">
        <v>8.3192609287123589E-3</v>
      </c>
      <c r="E10">
        <v>1.9E-2</v>
      </c>
      <c r="F10">
        <f t="shared" si="0"/>
        <v>2.074150675336775E-2</v>
      </c>
      <c r="H10">
        <v>350.6</v>
      </c>
      <c r="I10">
        <v>0.6</v>
      </c>
      <c r="J10">
        <v>6.2160000000000002</v>
      </c>
      <c r="K10">
        <v>5.5601258978551921E-3</v>
      </c>
      <c r="L10">
        <v>1.2E-2</v>
      </c>
      <c r="M10">
        <f t="shared" si="1"/>
        <v>1.3225543467094274E-2</v>
      </c>
    </row>
    <row r="11" spans="1:13" x14ac:dyDescent="0.3">
      <c r="A11">
        <v>401.1</v>
      </c>
      <c r="B11">
        <v>0</v>
      </c>
      <c r="C11">
        <v>8.7880000000000003</v>
      </c>
      <c r="D11">
        <v>1.7576000000000001E-2</v>
      </c>
      <c r="E11">
        <v>0</v>
      </c>
      <c r="F11">
        <f t="shared" si="0"/>
        <v>1.7576000000000001E-2</v>
      </c>
      <c r="H11">
        <v>401.3</v>
      </c>
      <c r="I11">
        <v>0</v>
      </c>
      <c r="J11">
        <v>5.9640000000000004</v>
      </c>
      <c r="K11">
        <v>1.1928000000000001E-2</v>
      </c>
      <c r="L11">
        <v>0</v>
      </c>
      <c r="M11">
        <f t="shared" si="1"/>
        <v>1.1928000000000001E-2</v>
      </c>
    </row>
    <row r="12" spans="1:13" x14ac:dyDescent="0.3">
      <c r="A12">
        <v>450.4</v>
      </c>
      <c r="B12">
        <v>0.5</v>
      </c>
      <c r="C12">
        <v>8.3420000000000005</v>
      </c>
      <c r="D12">
        <v>7.4609891676640314E-3</v>
      </c>
      <c r="E12">
        <v>2.9000000000000001E-2</v>
      </c>
      <c r="F12">
        <f t="shared" si="0"/>
        <v>2.9944387777344858E-2</v>
      </c>
      <c r="H12">
        <v>450.6</v>
      </c>
      <c r="I12">
        <v>0.6</v>
      </c>
      <c r="J12">
        <v>5.7</v>
      </c>
      <c r="K12">
        <v>5.0978953461207899E-3</v>
      </c>
      <c r="L12">
        <v>1.7000000000000001E-2</v>
      </c>
      <c r="M12">
        <f t="shared" si="1"/>
        <v>1.7747916411793248E-2</v>
      </c>
    </row>
    <row r="13" spans="1:13" x14ac:dyDescent="0.3">
      <c r="A13">
        <v>500.6</v>
      </c>
      <c r="B13">
        <v>0.6</v>
      </c>
      <c r="C13">
        <v>7.8339999999999996</v>
      </c>
      <c r="D13">
        <v>7.0070107520967886E-3</v>
      </c>
      <c r="E13">
        <v>3.9E-2</v>
      </c>
      <c r="F13">
        <f t="shared" si="0"/>
        <v>3.9624464661115612E-2</v>
      </c>
      <c r="H13">
        <v>500.7</v>
      </c>
      <c r="I13">
        <v>0.6</v>
      </c>
      <c r="J13">
        <v>5.4219999999999997</v>
      </c>
      <c r="K13">
        <v>4.8492444277433572E-3</v>
      </c>
      <c r="L13">
        <v>1.6E-2</v>
      </c>
      <c r="M13">
        <f t="shared" si="1"/>
        <v>1.6718707232319132E-2</v>
      </c>
    </row>
    <row r="14" spans="1:13" x14ac:dyDescent="0.3">
      <c r="A14">
        <v>550.4</v>
      </c>
      <c r="B14">
        <v>0.4</v>
      </c>
      <c r="C14">
        <v>7.2850000000000001</v>
      </c>
      <c r="D14">
        <v>6.5159525965126546E-3</v>
      </c>
      <c r="E14">
        <v>3.2000000000000001E-2</v>
      </c>
      <c r="F14">
        <f t="shared" si="0"/>
        <v>3.265666299914919E-2</v>
      </c>
      <c r="H14">
        <v>550.70000000000005</v>
      </c>
      <c r="I14">
        <v>0.6</v>
      </c>
      <c r="J14">
        <v>5.1189999999999998</v>
      </c>
      <c r="K14">
        <v>4.5784193254877828E-3</v>
      </c>
      <c r="L14">
        <v>1.9E-2</v>
      </c>
      <c r="M14">
        <f t="shared" si="1"/>
        <v>1.954384618031978E-2</v>
      </c>
    </row>
    <row r="15" spans="1:13" x14ac:dyDescent="0.3">
      <c r="A15">
        <v>600.70000000000005</v>
      </c>
      <c r="B15">
        <v>0.6</v>
      </c>
      <c r="C15">
        <v>6.6070000000000002</v>
      </c>
      <c r="D15">
        <v>6.6022432945174033E-3</v>
      </c>
      <c r="E15">
        <v>6.4000000000000001E-2</v>
      </c>
      <c r="F15">
        <f t="shared" si="0"/>
        <v>6.4339642651478873E-2</v>
      </c>
      <c r="H15">
        <v>600.70000000000005</v>
      </c>
      <c r="I15">
        <v>0.6</v>
      </c>
      <c r="J15">
        <v>4.7140000000000004</v>
      </c>
      <c r="K15">
        <v>4.2159966982909273E-3</v>
      </c>
      <c r="L15">
        <v>1.7999999999999999E-2</v>
      </c>
      <c r="M15">
        <f t="shared" si="1"/>
        <v>1.8487147648028345E-2</v>
      </c>
    </row>
    <row r="16" spans="1:13" x14ac:dyDescent="0.3">
      <c r="A16">
        <v>650.6</v>
      </c>
      <c r="B16">
        <v>0.5</v>
      </c>
      <c r="C16">
        <v>5.8579999999999997</v>
      </c>
      <c r="D16">
        <v>5.8740159243910808E-3</v>
      </c>
      <c r="E16">
        <v>6.0999999999999999E-2</v>
      </c>
      <c r="F16">
        <f t="shared" si="0"/>
        <v>6.1282167578178892E-2</v>
      </c>
      <c r="H16">
        <v>650.70000000000005</v>
      </c>
      <c r="I16">
        <v>0.5</v>
      </c>
      <c r="J16">
        <v>4.1989999999999998</v>
      </c>
      <c r="K16">
        <v>3.7561087737178222E-3</v>
      </c>
      <c r="L16">
        <v>2.5000000000000001E-2</v>
      </c>
      <c r="M16">
        <f t="shared" si="1"/>
        <v>2.5280592420273702E-2</v>
      </c>
    </row>
    <row r="17" spans="1:13" x14ac:dyDescent="0.3">
      <c r="A17">
        <v>700.8</v>
      </c>
      <c r="B17">
        <v>0.6</v>
      </c>
      <c r="C17">
        <v>4.93</v>
      </c>
      <c r="D17">
        <v>7.2910989185444482E-3</v>
      </c>
      <c r="E17">
        <v>8.7999999999999995E-2</v>
      </c>
      <c r="F17">
        <f t="shared" si="0"/>
        <v>8.8301529564555101E-2</v>
      </c>
      <c r="H17">
        <v>700.8</v>
      </c>
      <c r="I17">
        <v>0.5</v>
      </c>
      <c r="J17">
        <v>3.5339999999999998</v>
      </c>
      <c r="K17">
        <v>4.1794577590878934E-3</v>
      </c>
      <c r="L17">
        <v>2.5999999999999999E-2</v>
      </c>
      <c r="M17">
        <f t="shared" si="1"/>
        <v>2.6333778064683389E-2</v>
      </c>
    </row>
    <row r="18" spans="1:13" x14ac:dyDescent="0.3">
      <c r="A18">
        <v>751.1</v>
      </c>
      <c r="B18">
        <v>0.5</v>
      </c>
      <c r="C18">
        <v>6.3760000000000003</v>
      </c>
      <c r="D18">
        <v>8.8025721745912944E-3</v>
      </c>
      <c r="E18">
        <v>9.0999999999999998E-2</v>
      </c>
      <c r="F18">
        <f t="shared" si="0"/>
        <v>9.1424751992493197E-2</v>
      </c>
      <c r="H18">
        <v>750.6</v>
      </c>
      <c r="I18">
        <v>0.4</v>
      </c>
      <c r="J18">
        <v>4.4020000000000001</v>
      </c>
      <c r="K18">
        <v>6.0633324262414573E-3</v>
      </c>
      <c r="L18">
        <v>1.2999999999999999E-2</v>
      </c>
      <c r="M18">
        <f t="shared" si="1"/>
        <v>1.434447629267486E-2</v>
      </c>
    </row>
    <row r="20" spans="1:13" x14ac:dyDescent="0.3">
      <c r="A20" t="s">
        <v>63</v>
      </c>
      <c r="B20" t="s">
        <v>64</v>
      </c>
      <c r="C20" t="s">
        <v>65</v>
      </c>
      <c r="D20" t="s">
        <v>70</v>
      </c>
      <c r="H20" t="s">
        <v>63</v>
      </c>
      <c r="I20" t="s">
        <v>64</v>
      </c>
      <c r="J20" t="s">
        <v>65</v>
      </c>
      <c r="K20" t="s">
        <v>70</v>
      </c>
    </row>
    <row r="21" spans="1:13" x14ac:dyDescent="0.3">
      <c r="A21">
        <v>31.4</v>
      </c>
      <c r="B21">
        <v>0.4</v>
      </c>
      <c r="C21">
        <v>11.506</v>
      </c>
      <c r="D21">
        <v>0.34883101941736777</v>
      </c>
      <c r="H21">
        <v>31.5</v>
      </c>
      <c r="I21">
        <v>0.3</v>
      </c>
      <c r="J21">
        <v>7.4640000000000004</v>
      </c>
      <c r="K21">
        <v>0.14131640691214875</v>
      </c>
    </row>
    <row r="22" spans="1:13" x14ac:dyDescent="0.3">
      <c r="A22">
        <v>50.7</v>
      </c>
      <c r="B22">
        <v>0.4</v>
      </c>
      <c r="C22">
        <v>11.679</v>
      </c>
      <c r="D22">
        <v>0.270339846101458</v>
      </c>
      <c r="H22">
        <v>50.7</v>
      </c>
      <c r="I22">
        <v>0.4</v>
      </c>
      <c r="J22">
        <v>7.3550000000000004</v>
      </c>
      <c r="K22">
        <v>8.5606170048893093E-2</v>
      </c>
    </row>
    <row r="23" spans="1:13" x14ac:dyDescent="0.3">
      <c r="A23">
        <v>100.9</v>
      </c>
      <c r="B23">
        <v>0.5</v>
      </c>
      <c r="C23">
        <v>11.141</v>
      </c>
      <c r="D23">
        <v>8.2272829335571049E-2</v>
      </c>
      <c r="H23">
        <v>100.9</v>
      </c>
      <c r="I23">
        <v>0.4</v>
      </c>
      <c r="J23">
        <v>7.2050000000000001</v>
      </c>
      <c r="K23">
        <v>4.7146116609536354E-2</v>
      </c>
    </row>
    <row r="24" spans="1:13" x14ac:dyDescent="0.3">
      <c r="A24">
        <v>150.6</v>
      </c>
      <c r="B24">
        <v>0.6</v>
      </c>
      <c r="C24">
        <v>10.824999999999999</v>
      </c>
      <c r="D24">
        <v>5.083303584717324E-2</v>
      </c>
      <c r="H24">
        <v>150.6</v>
      </c>
      <c r="I24">
        <v>0.6</v>
      </c>
      <c r="J24">
        <v>7.0259999999999998</v>
      </c>
      <c r="K24">
        <v>2.5784825416511937E-2</v>
      </c>
    </row>
    <row r="25" spans="1:13" x14ac:dyDescent="0.3">
      <c r="A25">
        <v>200.5</v>
      </c>
      <c r="B25">
        <v>0.5</v>
      </c>
      <c r="C25">
        <v>10.506</v>
      </c>
      <c r="D25">
        <v>3.7439663943470439E-2</v>
      </c>
      <c r="H25">
        <v>200.6</v>
      </c>
      <c r="I25">
        <v>0.6</v>
      </c>
      <c r="J25">
        <v>6.8520000000000003</v>
      </c>
      <c r="K25">
        <v>1.1312830232969999E-2</v>
      </c>
    </row>
    <row r="26" spans="1:13" x14ac:dyDescent="0.3">
      <c r="A26">
        <v>250.2</v>
      </c>
      <c r="B26">
        <v>0.3</v>
      </c>
      <c r="C26">
        <v>10.116</v>
      </c>
      <c r="D26">
        <v>2.1044559475550922E-2</v>
      </c>
      <c r="H26">
        <v>250.3</v>
      </c>
      <c r="I26">
        <v>0.4</v>
      </c>
      <c r="J26">
        <v>6.6470000000000002</v>
      </c>
      <c r="K26">
        <v>1.3392098816839728E-2</v>
      </c>
    </row>
    <row r="27" spans="1:13" x14ac:dyDescent="0.3">
      <c r="A27">
        <v>300.2</v>
      </c>
      <c r="B27">
        <v>0.3</v>
      </c>
      <c r="C27">
        <v>9.7119999999999997</v>
      </c>
      <c r="D27">
        <v>2.1805084328201989E-2</v>
      </c>
      <c r="H27">
        <v>300.60000000000002</v>
      </c>
      <c r="I27">
        <v>0.6</v>
      </c>
      <c r="J27">
        <v>6.4509999999999996</v>
      </c>
      <c r="K27">
        <v>9.863584176150169E-3</v>
      </c>
    </row>
    <row r="28" spans="1:13" x14ac:dyDescent="0.3">
      <c r="A28">
        <v>350.2</v>
      </c>
      <c r="B28">
        <v>0.3</v>
      </c>
      <c r="C28">
        <v>9.3010000000000002</v>
      </c>
      <c r="D28">
        <v>2.074150675336775E-2</v>
      </c>
      <c r="H28">
        <v>350.6</v>
      </c>
      <c r="I28">
        <v>0.6</v>
      </c>
      <c r="J28">
        <v>6.2160000000000002</v>
      </c>
      <c r="K28">
        <v>1.3225543467094274E-2</v>
      </c>
    </row>
    <row r="29" spans="1:13" x14ac:dyDescent="0.3">
      <c r="A29">
        <v>401.1</v>
      </c>
      <c r="B29">
        <v>0</v>
      </c>
      <c r="C29">
        <v>8.7880000000000003</v>
      </c>
      <c r="D29">
        <v>1.7576000000000001E-2</v>
      </c>
      <c r="H29">
        <v>401.3</v>
      </c>
      <c r="I29">
        <v>0</v>
      </c>
      <c r="J29">
        <v>5.9640000000000004</v>
      </c>
      <c r="K29">
        <v>1.1928000000000001E-2</v>
      </c>
    </row>
    <row r="30" spans="1:13" x14ac:dyDescent="0.3">
      <c r="A30">
        <v>450.4</v>
      </c>
      <c r="B30">
        <v>0.5</v>
      </c>
      <c r="C30">
        <v>8.3420000000000005</v>
      </c>
      <c r="D30">
        <v>2.9944387777344858E-2</v>
      </c>
      <c r="H30">
        <v>450.6</v>
      </c>
      <c r="I30">
        <v>0.6</v>
      </c>
      <c r="J30">
        <v>5.7</v>
      </c>
      <c r="K30">
        <v>1.7747916411793248E-2</v>
      </c>
    </row>
    <row r="31" spans="1:13" x14ac:dyDescent="0.3">
      <c r="A31">
        <v>500.6</v>
      </c>
      <c r="B31">
        <v>0.6</v>
      </c>
      <c r="C31">
        <v>7.8339999999999996</v>
      </c>
      <c r="D31">
        <v>3.9624464661115612E-2</v>
      </c>
      <c r="H31">
        <v>500.7</v>
      </c>
      <c r="I31">
        <v>0.6</v>
      </c>
      <c r="J31">
        <v>5.4219999999999997</v>
      </c>
      <c r="K31">
        <v>1.6718707232319132E-2</v>
      </c>
    </row>
    <row r="32" spans="1:13" x14ac:dyDescent="0.3">
      <c r="A32">
        <v>550.4</v>
      </c>
      <c r="B32">
        <v>0.4</v>
      </c>
      <c r="C32">
        <v>7.2850000000000001</v>
      </c>
      <c r="D32">
        <v>3.265666299914919E-2</v>
      </c>
      <c r="H32">
        <v>550.70000000000005</v>
      </c>
      <c r="I32">
        <v>0.6</v>
      </c>
      <c r="J32">
        <v>5.1189999999999998</v>
      </c>
      <c r="K32">
        <v>1.954384618031978E-2</v>
      </c>
    </row>
    <row r="33" spans="1:11" x14ac:dyDescent="0.3">
      <c r="A33">
        <v>600.70000000000005</v>
      </c>
      <c r="B33">
        <v>0.6</v>
      </c>
      <c r="C33">
        <v>6.6070000000000002</v>
      </c>
      <c r="D33">
        <v>6.4339642651478873E-2</v>
      </c>
      <c r="H33">
        <v>600.70000000000005</v>
      </c>
      <c r="I33">
        <v>0.6</v>
      </c>
      <c r="J33">
        <v>4.7140000000000004</v>
      </c>
      <c r="K33">
        <v>1.8487147648028345E-2</v>
      </c>
    </row>
    <row r="34" spans="1:11" x14ac:dyDescent="0.3">
      <c r="A34">
        <v>650.6</v>
      </c>
      <c r="B34">
        <v>0.5</v>
      </c>
      <c r="C34">
        <v>5.8579999999999997</v>
      </c>
      <c r="D34">
        <v>6.1282167578178892E-2</v>
      </c>
      <c r="H34">
        <v>650.70000000000005</v>
      </c>
      <c r="I34">
        <v>0.5</v>
      </c>
      <c r="J34">
        <v>4.1989999999999998</v>
      </c>
      <c r="K34">
        <v>2.5280592420273702E-2</v>
      </c>
    </row>
    <row r="35" spans="1:11" x14ac:dyDescent="0.3">
      <c r="A35">
        <v>700.8</v>
      </c>
      <c r="B35">
        <v>0.6</v>
      </c>
      <c r="C35">
        <v>4.93</v>
      </c>
      <c r="D35">
        <v>8.8301529564555101E-2</v>
      </c>
      <c r="H35">
        <v>700.8</v>
      </c>
      <c r="I35">
        <v>0.5</v>
      </c>
      <c r="J35">
        <v>3.5339999999999998</v>
      </c>
      <c r="K35">
        <v>2.6333778064683389E-2</v>
      </c>
    </row>
    <row r="36" spans="1:11" x14ac:dyDescent="0.3">
      <c r="A36">
        <v>751.1</v>
      </c>
      <c r="B36">
        <v>0.5</v>
      </c>
      <c r="C36">
        <v>6.3760000000000003</v>
      </c>
      <c r="D36">
        <v>9.1424751992493197E-2</v>
      </c>
      <c r="H36">
        <v>750.6</v>
      </c>
      <c r="I36">
        <v>0.4</v>
      </c>
      <c r="J36">
        <v>4.4020000000000001</v>
      </c>
      <c r="K36">
        <v>1.434447629267486E-2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4D82-2F91-425C-9640-B1D1D9E9B098}">
  <dimension ref="A1:C743"/>
  <sheetViews>
    <sheetView workbookViewId="0">
      <selection activeCell="N21" sqref="N21"/>
    </sheetView>
  </sheetViews>
  <sheetFormatPr defaultRowHeight="14.4" x14ac:dyDescent="0.3"/>
  <cols>
    <col min="2" max="2" width="18.6640625" customWidth="1"/>
  </cols>
  <sheetData>
    <row r="1" spans="1:3" x14ac:dyDescent="0.3">
      <c r="B1" t="s">
        <v>72</v>
      </c>
    </row>
    <row r="2" spans="1:3" x14ac:dyDescent="0.3">
      <c r="B2" s="2">
        <v>0.108</v>
      </c>
      <c r="C2">
        <v>8.8358159999999998E-3</v>
      </c>
    </row>
    <row r="3" spans="1:3" x14ac:dyDescent="0.3">
      <c r="B3" s="2">
        <v>0.114</v>
      </c>
      <c r="C3">
        <v>1.4110342E-2</v>
      </c>
    </row>
    <row r="4" spans="1:3" x14ac:dyDescent="0.3">
      <c r="B4" s="2">
        <v>0.104</v>
      </c>
      <c r="C4">
        <v>1.2850535E-2</v>
      </c>
    </row>
    <row r="5" spans="1:3" x14ac:dyDescent="0.3">
      <c r="A5" t="s">
        <v>71</v>
      </c>
      <c r="B5" s="3">
        <f>AVERAGE(B2:B4)</f>
        <v>0.10866666666666668</v>
      </c>
      <c r="C5">
        <f>B5*100</f>
        <v>10.866666666666667</v>
      </c>
    </row>
    <row r="6" spans="1:3" x14ac:dyDescent="0.3">
      <c r="B6">
        <f>_xlfn.STDEV.P(B2:B4)</f>
        <v>4.1096093353126546E-3</v>
      </c>
    </row>
    <row r="7" spans="1:3" x14ac:dyDescent="0.3">
      <c r="B7">
        <f>(1/3)*(SQRT(SUMSQ(C2:C4)))</f>
        <v>7.0103863067518535E-3</v>
      </c>
    </row>
    <row r="8" spans="1:3" x14ac:dyDescent="0.3">
      <c r="B8">
        <f>SQRT(SUMSQ(B6:B7))</f>
        <v>8.1261556137439805E-3</v>
      </c>
      <c r="C8">
        <f>B8*100</f>
        <v>0.81261556137439805</v>
      </c>
    </row>
    <row r="11" spans="1:3" x14ac:dyDescent="0.3">
      <c r="B11" t="s">
        <v>73</v>
      </c>
    </row>
    <row r="12" spans="1:3" x14ac:dyDescent="0.3">
      <c r="B12" s="2">
        <v>7.7299999999999994E-2</v>
      </c>
      <c r="C12">
        <v>7.5673030000000001E-3</v>
      </c>
    </row>
    <row r="13" spans="1:3" x14ac:dyDescent="0.3">
      <c r="B13" s="2">
        <v>9.01E-2</v>
      </c>
      <c r="C13">
        <v>8.2797419999999997E-3</v>
      </c>
    </row>
    <row r="14" spans="1:3" x14ac:dyDescent="0.3">
      <c r="B14" s="2">
        <v>7.9200000000000007E-2</v>
      </c>
      <c r="C14">
        <v>8.0598430000000006E-3</v>
      </c>
    </row>
    <row r="15" spans="1:3" x14ac:dyDescent="0.3">
      <c r="A15" t="s">
        <v>71</v>
      </c>
      <c r="B15" s="3">
        <f>AVERAGE(B12:B14)</f>
        <v>8.2199999999999995E-2</v>
      </c>
      <c r="C15">
        <f>B15*100</f>
        <v>8.2199999999999989</v>
      </c>
    </row>
    <row r="16" spans="1:3" x14ac:dyDescent="0.3">
      <c r="B16">
        <f>_xlfn.STDEV.P(B12:B14)</f>
        <v>5.639739946723313E-3</v>
      </c>
    </row>
    <row r="17" spans="1:3" x14ac:dyDescent="0.3">
      <c r="B17">
        <f>(1/3)*(SQRT(SUMSQ(C12:C14)))</f>
        <v>4.6040956581555603E-3</v>
      </c>
    </row>
    <row r="18" spans="1:3" x14ac:dyDescent="0.3">
      <c r="B18">
        <f>SQRT(SUMSQ(B16:B17))</f>
        <v>7.280409569255946E-3</v>
      </c>
      <c r="C18">
        <f>B18*100</f>
        <v>0.72804095692559456</v>
      </c>
    </row>
    <row r="20" spans="1:3" x14ac:dyDescent="0.3">
      <c r="A20" t="s">
        <v>74</v>
      </c>
    </row>
    <row r="21" spans="1:3" x14ac:dyDescent="0.3">
      <c r="A21" t="s">
        <v>75</v>
      </c>
    </row>
    <row r="22" spans="1:3" x14ac:dyDescent="0.3">
      <c r="A22" t="s">
        <v>76</v>
      </c>
      <c r="B22" t="s">
        <v>77</v>
      </c>
    </row>
    <row r="23" spans="1:3" x14ac:dyDescent="0.3">
      <c r="A23">
        <v>30</v>
      </c>
      <c r="B23">
        <f>8.381+0.000600691*(A23+273.15)-0.00000509213*(A23+273.15)^2</f>
        <v>8.0951331242900757</v>
      </c>
    </row>
    <row r="24" spans="1:3" x14ac:dyDescent="0.3">
      <c r="A24">
        <v>31</v>
      </c>
      <c r="B24">
        <f t="shared" ref="B24:B87" si="0">8.381+0.000600691*(A24+273.15)-0.00000509213*(A24+273.15)^2</f>
        <v>8.0926413647410751</v>
      </c>
    </row>
    <row r="25" spans="1:3" x14ac:dyDescent="0.3">
      <c r="A25">
        <v>32</v>
      </c>
      <c r="B25">
        <f t="shared" si="0"/>
        <v>8.0901394209320756</v>
      </c>
    </row>
    <row r="26" spans="1:3" x14ac:dyDescent="0.3">
      <c r="A26">
        <v>33</v>
      </c>
      <c r="B26">
        <f t="shared" si="0"/>
        <v>8.0876272928630755</v>
      </c>
    </row>
    <row r="27" spans="1:3" x14ac:dyDescent="0.3">
      <c r="A27">
        <v>34</v>
      </c>
      <c r="B27">
        <f t="shared" si="0"/>
        <v>8.0851049805340747</v>
      </c>
    </row>
    <row r="28" spans="1:3" x14ac:dyDescent="0.3">
      <c r="A28">
        <v>35</v>
      </c>
      <c r="B28">
        <f t="shared" si="0"/>
        <v>8.082572483945075</v>
      </c>
    </row>
    <row r="29" spans="1:3" x14ac:dyDescent="0.3">
      <c r="A29">
        <v>36</v>
      </c>
      <c r="B29">
        <f t="shared" si="0"/>
        <v>8.0800298030960747</v>
      </c>
    </row>
    <row r="30" spans="1:3" x14ac:dyDescent="0.3">
      <c r="A30">
        <v>37</v>
      </c>
      <c r="B30">
        <f t="shared" si="0"/>
        <v>8.0774769379870754</v>
      </c>
    </row>
    <row r="31" spans="1:3" x14ac:dyDescent="0.3">
      <c r="A31">
        <v>38</v>
      </c>
      <c r="B31">
        <f t="shared" si="0"/>
        <v>8.0749138886180756</v>
      </c>
    </row>
    <row r="32" spans="1:3" x14ac:dyDescent="0.3">
      <c r="A32">
        <v>39</v>
      </c>
      <c r="B32">
        <f t="shared" si="0"/>
        <v>8.072340654989075</v>
      </c>
    </row>
    <row r="33" spans="1:2" x14ac:dyDescent="0.3">
      <c r="A33">
        <v>40</v>
      </c>
      <c r="B33">
        <f t="shared" si="0"/>
        <v>8.0697572371000756</v>
      </c>
    </row>
    <row r="34" spans="1:2" x14ac:dyDescent="0.3">
      <c r="A34">
        <v>41</v>
      </c>
      <c r="B34">
        <f t="shared" si="0"/>
        <v>8.0671636349510738</v>
      </c>
    </row>
    <row r="35" spans="1:2" x14ac:dyDescent="0.3">
      <c r="A35">
        <v>42</v>
      </c>
      <c r="B35">
        <f t="shared" si="0"/>
        <v>8.0645598485420749</v>
      </c>
    </row>
    <row r="36" spans="1:2" x14ac:dyDescent="0.3">
      <c r="A36">
        <v>43</v>
      </c>
      <c r="B36">
        <f t="shared" si="0"/>
        <v>8.0619458778730753</v>
      </c>
    </row>
    <row r="37" spans="1:2" x14ac:dyDescent="0.3">
      <c r="A37">
        <v>44</v>
      </c>
      <c r="B37">
        <f t="shared" si="0"/>
        <v>8.059321722944075</v>
      </c>
    </row>
    <row r="38" spans="1:2" x14ac:dyDescent="0.3">
      <c r="A38">
        <v>45</v>
      </c>
      <c r="B38">
        <f t="shared" si="0"/>
        <v>8.0566873837550759</v>
      </c>
    </row>
    <row r="39" spans="1:2" x14ac:dyDescent="0.3">
      <c r="A39">
        <v>46</v>
      </c>
      <c r="B39">
        <f t="shared" si="0"/>
        <v>8.0540428603060743</v>
      </c>
    </row>
    <row r="40" spans="1:2" x14ac:dyDescent="0.3">
      <c r="A40">
        <v>47</v>
      </c>
      <c r="B40">
        <f t="shared" si="0"/>
        <v>8.0513881525970756</v>
      </c>
    </row>
    <row r="41" spans="1:2" x14ac:dyDescent="0.3">
      <c r="A41">
        <v>48</v>
      </c>
      <c r="B41">
        <f t="shared" si="0"/>
        <v>8.0487232606280763</v>
      </c>
    </row>
    <row r="42" spans="1:2" x14ac:dyDescent="0.3">
      <c r="A42">
        <v>49</v>
      </c>
      <c r="B42">
        <f t="shared" si="0"/>
        <v>8.0460481843990745</v>
      </c>
    </row>
    <row r="43" spans="1:2" x14ac:dyDescent="0.3">
      <c r="A43">
        <v>50</v>
      </c>
      <c r="B43">
        <f t="shared" si="0"/>
        <v>8.0433629239100757</v>
      </c>
    </row>
    <row r="44" spans="1:2" x14ac:dyDescent="0.3">
      <c r="A44">
        <v>51</v>
      </c>
      <c r="B44">
        <f t="shared" si="0"/>
        <v>8.0406674791610744</v>
      </c>
    </row>
    <row r="45" spans="1:2" x14ac:dyDescent="0.3">
      <c r="A45">
        <v>52</v>
      </c>
      <c r="B45">
        <f t="shared" si="0"/>
        <v>8.037961850152076</v>
      </c>
    </row>
    <row r="46" spans="1:2" x14ac:dyDescent="0.3">
      <c r="A46">
        <v>53</v>
      </c>
      <c r="B46">
        <f t="shared" si="0"/>
        <v>8.0352460368830751</v>
      </c>
    </row>
    <row r="47" spans="1:2" x14ac:dyDescent="0.3">
      <c r="A47">
        <v>54</v>
      </c>
      <c r="B47">
        <f t="shared" si="0"/>
        <v>8.0325200393540754</v>
      </c>
    </row>
    <row r="48" spans="1:2" x14ac:dyDescent="0.3">
      <c r="A48">
        <v>55</v>
      </c>
      <c r="B48">
        <f t="shared" si="0"/>
        <v>8.0297838575650751</v>
      </c>
    </row>
    <row r="49" spans="1:2" x14ac:dyDescent="0.3">
      <c r="A49">
        <v>56</v>
      </c>
      <c r="B49">
        <f t="shared" si="0"/>
        <v>8.027037491516074</v>
      </c>
    </row>
    <row r="50" spans="1:2" x14ac:dyDescent="0.3">
      <c r="A50">
        <v>57</v>
      </c>
      <c r="B50">
        <f t="shared" si="0"/>
        <v>8.0242809412070759</v>
      </c>
    </row>
    <row r="51" spans="1:2" x14ac:dyDescent="0.3">
      <c r="A51">
        <v>58</v>
      </c>
      <c r="B51">
        <f t="shared" si="0"/>
        <v>8.0215142066380754</v>
      </c>
    </row>
    <row r="52" spans="1:2" x14ac:dyDescent="0.3">
      <c r="A52">
        <v>59</v>
      </c>
      <c r="B52">
        <f t="shared" si="0"/>
        <v>8.0187372878090741</v>
      </c>
    </row>
    <row r="53" spans="1:2" x14ac:dyDescent="0.3">
      <c r="A53">
        <v>60</v>
      </c>
      <c r="B53">
        <f t="shared" si="0"/>
        <v>8.0159501847200758</v>
      </c>
    </row>
    <row r="54" spans="1:2" x14ac:dyDescent="0.3">
      <c r="A54">
        <v>61</v>
      </c>
      <c r="B54">
        <f t="shared" si="0"/>
        <v>8.0131528973710751</v>
      </c>
    </row>
    <row r="55" spans="1:2" x14ac:dyDescent="0.3">
      <c r="A55">
        <v>62</v>
      </c>
      <c r="B55">
        <f t="shared" si="0"/>
        <v>8.0103454257620754</v>
      </c>
    </row>
    <row r="56" spans="1:2" x14ac:dyDescent="0.3">
      <c r="A56">
        <v>63</v>
      </c>
      <c r="B56">
        <f t="shared" si="0"/>
        <v>8.0075277698930751</v>
      </c>
    </row>
    <row r="57" spans="1:2" x14ac:dyDescent="0.3">
      <c r="A57">
        <v>64</v>
      </c>
      <c r="B57">
        <f t="shared" si="0"/>
        <v>8.0046999297640742</v>
      </c>
    </row>
    <row r="58" spans="1:2" x14ac:dyDescent="0.3">
      <c r="A58">
        <v>65</v>
      </c>
      <c r="B58">
        <f t="shared" si="0"/>
        <v>8.0018619053750761</v>
      </c>
    </row>
    <row r="59" spans="1:2" x14ac:dyDescent="0.3">
      <c r="A59">
        <v>66</v>
      </c>
      <c r="B59">
        <f t="shared" si="0"/>
        <v>7.9990136967260748</v>
      </c>
    </row>
    <row r="60" spans="1:2" x14ac:dyDescent="0.3">
      <c r="A60">
        <v>67</v>
      </c>
      <c r="B60">
        <f t="shared" si="0"/>
        <v>7.9961553038170754</v>
      </c>
    </row>
    <row r="61" spans="1:2" x14ac:dyDescent="0.3">
      <c r="A61">
        <v>68</v>
      </c>
      <c r="B61">
        <f t="shared" si="0"/>
        <v>7.9932867266480763</v>
      </c>
    </row>
    <row r="62" spans="1:2" x14ac:dyDescent="0.3">
      <c r="A62">
        <v>69</v>
      </c>
      <c r="B62">
        <f t="shared" si="0"/>
        <v>7.9904079652190747</v>
      </c>
    </row>
    <row r="63" spans="1:2" x14ac:dyDescent="0.3">
      <c r="A63">
        <v>70</v>
      </c>
      <c r="B63">
        <f t="shared" si="0"/>
        <v>7.9875190195300751</v>
      </c>
    </row>
    <row r="64" spans="1:2" x14ac:dyDescent="0.3">
      <c r="A64">
        <v>71</v>
      </c>
      <c r="B64">
        <f t="shared" si="0"/>
        <v>7.984619889581074</v>
      </c>
    </row>
    <row r="65" spans="1:2" x14ac:dyDescent="0.3">
      <c r="A65">
        <v>72</v>
      </c>
      <c r="B65">
        <f t="shared" si="0"/>
        <v>7.981710575372075</v>
      </c>
    </row>
    <row r="66" spans="1:2" x14ac:dyDescent="0.3">
      <c r="A66">
        <v>73</v>
      </c>
      <c r="B66">
        <f t="shared" si="0"/>
        <v>7.9787910769030761</v>
      </c>
    </row>
    <row r="67" spans="1:2" x14ac:dyDescent="0.3">
      <c r="A67">
        <v>74</v>
      </c>
      <c r="B67">
        <f t="shared" si="0"/>
        <v>7.9758613941740748</v>
      </c>
    </row>
    <row r="68" spans="1:2" x14ac:dyDescent="0.3">
      <c r="A68">
        <v>75</v>
      </c>
      <c r="B68">
        <f t="shared" si="0"/>
        <v>7.9729215271850755</v>
      </c>
    </row>
    <row r="69" spans="1:2" x14ac:dyDescent="0.3">
      <c r="A69">
        <v>76</v>
      </c>
      <c r="B69">
        <f t="shared" si="0"/>
        <v>7.9699714759360747</v>
      </c>
    </row>
    <row r="70" spans="1:2" x14ac:dyDescent="0.3">
      <c r="A70">
        <v>77</v>
      </c>
      <c r="B70">
        <f t="shared" si="0"/>
        <v>7.967011240427075</v>
      </c>
    </row>
    <row r="71" spans="1:2" x14ac:dyDescent="0.3">
      <c r="A71">
        <v>78</v>
      </c>
      <c r="B71">
        <f t="shared" si="0"/>
        <v>7.9640408206580755</v>
      </c>
    </row>
    <row r="72" spans="1:2" x14ac:dyDescent="0.3">
      <c r="A72">
        <v>79</v>
      </c>
      <c r="B72">
        <f t="shared" si="0"/>
        <v>7.9610602166290745</v>
      </c>
    </row>
    <row r="73" spans="1:2" x14ac:dyDescent="0.3">
      <c r="A73">
        <v>80</v>
      </c>
      <c r="B73">
        <f t="shared" si="0"/>
        <v>7.9580694283400755</v>
      </c>
    </row>
    <row r="74" spans="1:2" x14ac:dyDescent="0.3">
      <c r="A74">
        <v>81</v>
      </c>
      <c r="B74">
        <f t="shared" si="0"/>
        <v>7.9550684557910749</v>
      </c>
    </row>
    <row r="75" spans="1:2" x14ac:dyDescent="0.3">
      <c r="A75">
        <v>82</v>
      </c>
      <c r="B75">
        <f t="shared" si="0"/>
        <v>7.9520572989820755</v>
      </c>
    </row>
    <row r="76" spans="1:2" x14ac:dyDescent="0.3">
      <c r="A76">
        <v>83</v>
      </c>
      <c r="B76">
        <f t="shared" si="0"/>
        <v>7.9490359579130763</v>
      </c>
    </row>
    <row r="77" spans="1:2" x14ac:dyDescent="0.3">
      <c r="A77">
        <v>84</v>
      </c>
      <c r="B77">
        <f t="shared" si="0"/>
        <v>7.9460044325840746</v>
      </c>
    </row>
    <row r="78" spans="1:2" x14ac:dyDescent="0.3">
      <c r="A78">
        <v>85</v>
      </c>
      <c r="B78">
        <f t="shared" si="0"/>
        <v>7.942962722995075</v>
      </c>
    </row>
    <row r="79" spans="1:2" x14ac:dyDescent="0.3">
      <c r="A79">
        <v>86</v>
      </c>
      <c r="B79">
        <f t="shared" si="0"/>
        <v>7.9399108291460747</v>
      </c>
    </row>
    <row r="80" spans="1:2" x14ac:dyDescent="0.3">
      <c r="A80">
        <v>87</v>
      </c>
      <c r="B80">
        <f t="shared" si="0"/>
        <v>7.9368487510370755</v>
      </c>
    </row>
    <row r="81" spans="1:2" x14ac:dyDescent="0.3">
      <c r="A81">
        <v>88</v>
      </c>
      <c r="B81">
        <f t="shared" si="0"/>
        <v>7.9337764886680757</v>
      </c>
    </row>
    <row r="82" spans="1:2" x14ac:dyDescent="0.3">
      <c r="A82">
        <v>89</v>
      </c>
      <c r="B82">
        <f t="shared" si="0"/>
        <v>7.9306940420390744</v>
      </c>
    </row>
    <row r="83" spans="1:2" x14ac:dyDescent="0.3">
      <c r="A83">
        <v>90</v>
      </c>
      <c r="B83">
        <f t="shared" si="0"/>
        <v>7.927601411150075</v>
      </c>
    </row>
    <row r="84" spans="1:2" x14ac:dyDescent="0.3">
      <c r="A84">
        <v>91</v>
      </c>
      <c r="B84">
        <f t="shared" si="0"/>
        <v>7.9244985960010741</v>
      </c>
    </row>
    <row r="85" spans="1:2" x14ac:dyDescent="0.3">
      <c r="A85">
        <v>92</v>
      </c>
      <c r="B85">
        <f t="shared" si="0"/>
        <v>7.9213855965920752</v>
      </c>
    </row>
    <row r="86" spans="1:2" x14ac:dyDescent="0.3">
      <c r="A86">
        <v>93</v>
      </c>
      <c r="B86">
        <f t="shared" si="0"/>
        <v>7.9182624129230756</v>
      </c>
    </row>
    <row r="87" spans="1:2" x14ac:dyDescent="0.3">
      <c r="A87">
        <v>94</v>
      </c>
      <c r="B87">
        <f t="shared" si="0"/>
        <v>7.9151290449940745</v>
      </c>
    </row>
    <row r="88" spans="1:2" x14ac:dyDescent="0.3">
      <c r="A88">
        <v>95</v>
      </c>
      <c r="B88">
        <f t="shared" ref="B88:B151" si="1">8.381+0.000600691*(A88+273.15)-0.00000509213*(A88+273.15)^2</f>
        <v>7.9119854928050755</v>
      </c>
    </row>
    <row r="89" spans="1:2" x14ac:dyDescent="0.3">
      <c r="A89">
        <v>96</v>
      </c>
      <c r="B89">
        <f t="shared" si="1"/>
        <v>7.9088317563560748</v>
      </c>
    </row>
    <row r="90" spans="1:2" x14ac:dyDescent="0.3">
      <c r="A90">
        <v>97</v>
      </c>
      <c r="B90">
        <f t="shared" si="1"/>
        <v>7.9056678356470753</v>
      </c>
    </row>
    <row r="91" spans="1:2" x14ac:dyDescent="0.3">
      <c r="A91">
        <v>98</v>
      </c>
      <c r="B91">
        <f t="shared" si="1"/>
        <v>7.902493730678076</v>
      </c>
    </row>
    <row r="92" spans="1:2" x14ac:dyDescent="0.3">
      <c r="A92">
        <v>99</v>
      </c>
      <c r="B92">
        <f t="shared" si="1"/>
        <v>7.8993094414490752</v>
      </c>
    </row>
    <row r="93" spans="1:2" x14ac:dyDescent="0.3">
      <c r="A93">
        <v>100</v>
      </c>
      <c r="B93">
        <f t="shared" si="1"/>
        <v>7.8961149679600755</v>
      </c>
    </row>
    <row r="94" spans="1:2" x14ac:dyDescent="0.3">
      <c r="A94">
        <v>101</v>
      </c>
      <c r="B94">
        <f t="shared" si="1"/>
        <v>7.8929103102110743</v>
      </c>
    </row>
    <row r="95" spans="1:2" x14ac:dyDescent="0.3">
      <c r="A95">
        <v>102</v>
      </c>
      <c r="B95">
        <f t="shared" si="1"/>
        <v>7.889695468202075</v>
      </c>
    </row>
    <row r="96" spans="1:2" x14ac:dyDescent="0.3">
      <c r="A96">
        <v>103</v>
      </c>
      <c r="B96">
        <f t="shared" si="1"/>
        <v>7.886470441933076</v>
      </c>
    </row>
    <row r="97" spans="1:2" x14ac:dyDescent="0.3">
      <c r="A97">
        <v>104</v>
      </c>
      <c r="B97">
        <f t="shared" si="1"/>
        <v>7.8832352314040746</v>
      </c>
    </row>
    <row r="98" spans="1:2" x14ac:dyDescent="0.3">
      <c r="A98">
        <v>105</v>
      </c>
      <c r="B98">
        <f t="shared" si="1"/>
        <v>7.8799898366150751</v>
      </c>
    </row>
    <row r="99" spans="1:2" x14ac:dyDescent="0.3">
      <c r="A99">
        <v>106</v>
      </c>
      <c r="B99">
        <f t="shared" si="1"/>
        <v>7.8767342575660741</v>
      </c>
    </row>
    <row r="100" spans="1:2" x14ac:dyDescent="0.3">
      <c r="A100">
        <v>107</v>
      </c>
      <c r="B100">
        <f t="shared" si="1"/>
        <v>7.8734684942570752</v>
      </c>
    </row>
    <row r="101" spans="1:2" x14ac:dyDescent="0.3">
      <c r="A101">
        <v>108</v>
      </c>
      <c r="B101">
        <f t="shared" si="1"/>
        <v>7.8701925466880756</v>
      </c>
    </row>
    <row r="102" spans="1:2" x14ac:dyDescent="0.3">
      <c r="A102">
        <v>109</v>
      </c>
      <c r="B102">
        <f t="shared" si="1"/>
        <v>7.8669064148590753</v>
      </c>
    </row>
    <row r="103" spans="1:2" x14ac:dyDescent="0.3">
      <c r="A103">
        <v>110</v>
      </c>
      <c r="B103">
        <f t="shared" si="1"/>
        <v>7.8636100987700752</v>
      </c>
    </row>
    <row r="104" spans="1:2" x14ac:dyDescent="0.3">
      <c r="A104">
        <v>111</v>
      </c>
      <c r="B104">
        <f t="shared" si="1"/>
        <v>7.8603035984210745</v>
      </c>
    </row>
    <row r="105" spans="1:2" x14ac:dyDescent="0.3">
      <c r="A105">
        <v>112</v>
      </c>
      <c r="B105">
        <f t="shared" si="1"/>
        <v>7.8569869138120749</v>
      </c>
    </row>
    <row r="106" spans="1:2" x14ac:dyDescent="0.3">
      <c r="A106">
        <v>113</v>
      </c>
      <c r="B106">
        <f t="shared" si="1"/>
        <v>7.8536600449430756</v>
      </c>
    </row>
    <row r="107" spans="1:2" x14ac:dyDescent="0.3">
      <c r="A107">
        <v>114</v>
      </c>
      <c r="B107">
        <f t="shared" si="1"/>
        <v>7.8503229918140747</v>
      </c>
    </row>
    <row r="108" spans="1:2" x14ac:dyDescent="0.3">
      <c r="A108">
        <v>115</v>
      </c>
      <c r="B108">
        <f t="shared" si="1"/>
        <v>7.8469757544250758</v>
      </c>
    </row>
    <row r="109" spans="1:2" x14ac:dyDescent="0.3">
      <c r="A109">
        <v>116</v>
      </c>
      <c r="B109">
        <f t="shared" si="1"/>
        <v>7.8436183327760745</v>
      </c>
    </row>
    <row r="110" spans="1:2" x14ac:dyDescent="0.3">
      <c r="A110">
        <v>117</v>
      </c>
      <c r="B110">
        <f t="shared" si="1"/>
        <v>7.8402507268670751</v>
      </c>
    </row>
    <row r="111" spans="1:2" x14ac:dyDescent="0.3">
      <c r="A111">
        <v>118</v>
      </c>
      <c r="B111">
        <f t="shared" si="1"/>
        <v>7.8368729366980761</v>
      </c>
    </row>
    <row r="112" spans="1:2" x14ac:dyDescent="0.3">
      <c r="A112">
        <v>119</v>
      </c>
      <c r="B112">
        <f t="shared" si="1"/>
        <v>7.8334849622690745</v>
      </c>
    </row>
    <row r="113" spans="1:2" x14ac:dyDescent="0.3">
      <c r="A113">
        <v>120</v>
      </c>
      <c r="B113">
        <f t="shared" si="1"/>
        <v>7.830086803580075</v>
      </c>
    </row>
    <row r="114" spans="1:2" x14ac:dyDescent="0.3">
      <c r="A114">
        <v>121</v>
      </c>
      <c r="B114">
        <f t="shared" si="1"/>
        <v>7.8266784606310758</v>
      </c>
    </row>
    <row r="115" spans="1:2" x14ac:dyDescent="0.3">
      <c r="A115">
        <v>122</v>
      </c>
      <c r="B115">
        <f t="shared" si="1"/>
        <v>7.8232599334220749</v>
      </c>
    </row>
    <row r="116" spans="1:2" x14ac:dyDescent="0.3">
      <c r="A116">
        <v>123</v>
      </c>
      <c r="B116">
        <f t="shared" si="1"/>
        <v>7.8198312219530761</v>
      </c>
    </row>
    <row r="117" spans="1:2" x14ac:dyDescent="0.3">
      <c r="A117">
        <v>124</v>
      </c>
      <c r="B117">
        <f t="shared" si="1"/>
        <v>7.8163923262240749</v>
      </c>
    </row>
    <row r="118" spans="1:2" x14ac:dyDescent="0.3">
      <c r="A118">
        <v>125</v>
      </c>
      <c r="B118">
        <f t="shared" si="1"/>
        <v>7.8129432462350756</v>
      </c>
    </row>
    <row r="119" spans="1:2" x14ac:dyDescent="0.3">
      <c r="A119">
        <v>126</v>
      </c>
      <c r="B119">
        <f t="shared" si="1"/>
        <v>7.8094839819860766</v>
      </c>
    </row>
    <row r="120" spans="1:2" x14ac:dyDescent="0.3">
      <c r="A120">
        <v>127</v>
      </c>
      <c r="B120">
        <f t="shared" si="1"/>
        <v>7.8060145334770752</v>
      </c>
    </row>
    <row r="121" spans="1:2" x14ac:dyDescent="0.3">
      <c r="A121">
        <v>128</v>
      </c>
      <c r="B121">
        <f t="shared" si="1"/>
        <v>7.8025349007080758</v>
      </c>
    </row>
    <row r="122" spans="1:2" x14ac:dyDescent="0.3">
      <c r="A122">
        <v>129</v>
      </c>
      <c r="B122">
        <f t="shared" si="1"/>
        <v>7.7990450836790748</v>
      </c>
    </row>
    <row r="123" spans="1:2" x14ac:dyDescent="0.3">
      <c r="A123">
        <v>130</v>
      </c>
      <c r="B123">
        <f t="shared" si="1"/>
        <v>7.7955450823900758</v>
      </c>
    </row>
    <row r="124" spans="1:2" x14ac:dyDescent="0.3">
      <c r="A124">
        <v>131</v>
      </c>
      <c r="B124">
        <f t="shared" si="1"/>
        <v>7.7920348968410762</v>
      </c>
    </row>
    <row r="125" spans="1:2" x14ac:dyDescent="0.3">
      <c r="A125">
        <v>132</v>
      </c>
      <c r="B125">
        <f t="shared" si="1"/>
        <v>7.788514527032075</v>
      </c>
    </row>
    <row r="126" spans="1:2" x14ac:dyDescent="0.3">
      <c r="A126">
        <v>133</v>
      </c>
      <c r="B126">
        <f t="shared" si="1"/>
        <v>7.7849839729630759</v>
      </c>
    </row>
    <row r="127" spans="1:2" x14ac:dyDescent="0.3">
      <c r="A127">
        <v>134</v>
      </c>
      <c r="B127">
        <f t="shared" si="1"/>
        <v>7.7814432346340752</v>
      </c>
    </row>
    <row r="128" spans="1:2" x14ac:dyDescent="0.3">
      <c r="A128">
        <v>135</v>
      </c>
      <c r="B128">
        <f t="shared" si="1"/>
        <v>7.7778923120450756</v>
      </c>
    </row>
    <row r="129" spans="1:2" x14ac:dyDescent="0.3">
      <c r="A129">
        <v>136</v>
      </c>
      <c r="B129">
        <f t="shared" si="1"/>
        <v>7.7743312051960762</v>
      </c>
    </row>
    <row r="130" spans="1:2" x14ac:dyDescent="0.3">
      <c r="A130">
        <v>137</v>
      </c>
      <c r="B130">
        <f t="shared" si="1"/>
        <v>7.7707599140870753</v>
      </c>
    </row>
    <row r="131" spans="1:2" x14ac:dyDescent="0.3">
      <c r="A131">
        <v>138</v>
      </c>
      <c r="B131">
        <f t="shared" si="1"/>
        <v>7.7671784387180756</v>
      </c>
    </row>
    <row r="132" spans="1:2" x14ac:dyDescent="0.3">
      <c r="A132">
        <v>139</v>
      </c>
      <c r="B132">
        <f t="shared" si="1"/>
        <v>7.7635867790890742</v>
      </c>
    </row>
    <row r="133" spans="1:2" x14ac:dyDescent="0.3">
      <c r="A133">
        <v>140</v>
      </c>
      <c r="B133">
        <f t="shared" si="1"/>
        <v>7.7599849352000749</v>
      </c>
    </row>
    <row r="134" spans="1:2" x14ac:dyDescent="0.3">
      <c r="A134">
        <v>141</v>
      </c>
      <c r="B134">
        <f t="shared" si="1"/>
        <v>7.7563729070510758</v>
      </c>
    </row>
    <row r="135" spans="1:2" x14ac:dyDescent="0.3">
      <c r="A135">
        <v>142</v>
      </c>
      <c r="B135">
        <f t="shared" si="1"/>
        <v>7.7527506946420752</v>
      </c>
    </row>
    <row r="136" spans="1:2" x14ac:dyDescent="0.3">
      <c r="A136">
        <v>143</v>
      </c>
      <c r="B136">
        <f t="shared" si="1"/>
        <v>7.7491182979730757</v>
      </c>
    </row>
    <row r="137" spans="1:2" x14ac:dyDescent="0.3">
      <c r="A137">
        <v>144</v>
      </c>
      <c r="B137">
        <f t="shared" si="1"/>
        <v>7.7454757170440747</v>
      </c>
    </row>
    <row r="138" spans="1:2" x14ac:dyDescent="0.3">
      <c r="A138">
        <v>145</v>
      </c>
      <c r="B138">
        <f t="shared" si="1"/>
        <v>7.7418229518550756</v>
      </c>
    </row>
    <row r="139" spans="1:2" x14ac:dyDescent="0.3">
      <c r="A139">
        <v>146</v>
      </c>
      <c r="B139">
        <f t="shared" si="1"/>
        <v>7.7381600024060759</v>
      </c>
    </row>
    <row r="140" spans="1:2" x14ac:dyDescent="0.3">
      <c r="A140">
        <v>147</v>
      </c>
      <c r="B140">
        <f t="shared" si="1"/>
        <v>7.7344868686970747</v>
      </c>
    </row>
    <row r="141" spans="1:2" x14ac:dyDescent="0.3">
      <c r="A141">
        <v>148</v>
      </c>
      <c r="B141">
        <f t="shared" si="1"/>
        <v>7.7308035507280755</v>
      </c>
    </row>
    <row r="142" spans="1:2" x14ac:dyDescent="0.3">
      <c r="A142">
        <v>149</v>
      </c>
      <c r="B142">
        <f t="shared" si="1"/>
        <v>7.7271100484990747</v>
      </c>
    </row>
    <row r="143" spans="1:2" x14ac:dyDescent="0.3">
      <c r="A143">
        <v>150</v>
      </c>
      <c r="B143">
        <f t="shared" si="1"/>
        <v>7.723406362010075</v>
      </c>
    </row>
    <row r="144" spans="1:2" x14ac:dyDescent="0.3">
      <c r="A144">
        <v>151</v>
      </c>
      <c r="B144">
        <f t="shared" si="1"/>
        <v>7.7196924912610765</v>
      </c>
    </row>
    <row r="145" spans="1:2" x14ac:dyDescent="0.3">
      <c r="A145">
        <v>152</v>
      </c>
      <c r="B145">
        <f t="shared" si="1"/>
        <v>7.7159684362520746</v>
      </c>
    </row>
    <row r="146" spans="1:2" x14ac:dyDescent="0.3">
      <c r="A146">
        <v>153</v>
      </c>
      <c r="B146">
        <f t="shared" si="1"/>
        <v>7.7122341969830757</v>
      </c>
    </row>
    <row r="147" spans="1:2" x14ac:dyDescent="0.3">
      <c r="A147">
        <v>154</v>
      </c>
      <c r="B147">
        <f t="shared" si="1"/>
        <v>7.7084897734540743</v>
      </c>
    </row>
    <row r="148" spans="1:2" x14ac:dyDescent="0.3">
      <c r="A148">
        <v>155</v>
      </c>
      <c r="B148">
        <f t="shared" si="1"/>
        <v>7.7047351656650758</v>
      </c>
    </row>
    <row r="149" spans="1:2" x14ac:dyDescent="0.3">
      <c r="A149">
        <v>156</v>
      </c>
      <c r="B149">
        <f t="shared" si="1"/>
        <v>7.7009703736160757</v>
      </c>
    </row>
    <row r="150" spans="1:2" x14ac:dyDescent="0.3">
      <c r="A150">
        <v>157</v>
      </c>
      <c r="B150">
        <f t="shared" si="1"/>
        <v>7.697195397307075</v>
      </c>
    </row>
    <row r="151" spans="1:2" x14ac:dyDescent="0.3">
      <c r="A151">
        <v>158</v>
      </c>
      <c r="B151">
        <f t="shared" si="1"/>
        <v>7.6934102367380754</v>
      </c>
    </row>
    <row r="152" spans="1:2" x14ac:dyDescent="0.3">
      <c r="A152">
        <v>159</v>
      </c>
      <c r="B152">
        <f t="shared" ref="B152:B215" si="2">8.381+0.000600691*(A152+273.15)-0.00000509213*(A152+273.15)^2</f>
        <v>7.6896148919090743</v>
      </c>
    </row>
    <row r="153" spans="1:2" x14ac:dyDescent="0.3">
      <c r="A153">
        <v>160</v>
      </c>
      <c r="B153">
        <f t="shared" si="2"/>
        <v>7.6858093628200752</v>
      </c>
    </row>
    <row r="154" spans="1:2" x14ac:dyDescent="0.3">
      <c r="A154">
        <v>161</v>
      </c>
      <c r="B154">
        <f t="shared" si="2"/>
        <v>7.6819936494710763</v>
      </c>
    </row>
    <row r="155" spans="1:2" x14ac:dyDescent="0.3">
      <c r="A155">
        <v>162</v>
      </c>
      <c r="B155">
        <f t="shared" si="2"/>
        <v>7.678167751862075</v>
      </c>
    </row>
    <row r="156" spans="1:2" x14ac:dyDescent="0.3">
      <c r="A156">
        <v>163</v>
      </c>
      <c r="B156">
        <f t="shared" si="2"/>
        <v>7.6743316699930757</v>
      </c>
    </row>
    <row r="157" spans="1:2" x14ac:dyDescent="0.3">
      <c r="A157">
        <v>164</v>
      </c>
      <c r="B157">
        <f t="shared" si="2"/>
        <v>7.6704854038640748</v>
      </c>
    </row>
    <row r="158" spans="1:2" x14ac:dyDescent="0.3">
      <c r="A158">
        <v>165</v>
      </c>
      <c r="B158">
        <f t="shared" si="2"/>
        <v>7.6666289534750751</v>
      </c>
    </row>
    <row r="159" spans="1:2" x14ac:dyDescent="0.3">
      <c r="A159">
        <v>166</v>
      </c>
      <c r="B159">
        <f t="shared" si="2"/>
        <v>7.6627623188260756</v>
      </c>
    </row>
    <row r="160" spans="1:2" x14ac:dyDescent="0.3">
      <c r="A160">
        <v>167</v>
      </c>
      <c r="B160">
        <f t="shared" si="2"/>
        <v>7.6588854999170746</v>
      </c>
    </row>
    <row r="161" spans="1:2" x14ac:dyDescent="0.3">
      <c r="A161">
        <v>168</v>
      </c>
      <c r="B161">
        <f t="shared" si="2"/>
        <v>7.6549984967480755</v>
      </c>
    </row>
    <row r="162" spans="1:2" x14ac:dyDescent="0.3">
      <c r="A162">
        <v>169</v>
      </c>
      <c r="B162">
        <f t="shared" si="2"/>
        <v>7.651101309319075</v>
      </c>
    </row>
    <row r="163" spans="1:2" x14ac:dyDescent="0.3">
      <c r="A163">
        <v>170</v>
      </c>
      <c r="B163">
        <f t="shared" si="2"/>
        <v>7.6471939376300755</v>
      </c>
    </row>
    <row r="164" spans="1:2" x14ac:dyDescent="0.3">
      <c r="A164">
        <v>171</v>
      </c>
      <c r="B164">
        <f t="shared" si="2"/>
        <v>7.6432763816810763</v>
      </c>
    </row>
    <row r="165" spans="1:2" x14ac:dyDescent="0.3">
      <c r="A165">
        <v>172</v>
      </c>
      <c r="B165">
        <f t="shared" si="2"/>
        <v>7.6393486414720746</v>
      </c>
    </row>
    <row r="166" spans="1:2" x14ac:dyDescent="0.3">
      <c r="A166">
        <v>173</v>
      </c>
      <c r="B166">
        <f t="shared" si="2"/>
        <v>7.6354107170030758</v>
      </c>
    </row>
    <row r="167" spans="1:2" x14ac:dyDescent="0.3">
      <c r="A167">
        <v>174</v>
      </c>
      <c r="B167">
        <f t="shared" si="2"/>
        <v>7.6314626082740746</v>
      </c>
    </row>
    <row r="168" spans="1:2" x14ac:dyDescent="0.3">
      <c r="A168">
        <v>175</v>
      </c>
      <c r="B168">
        <f t="shared" si="2"/>
        <v>7.6275043152850754</v>
      </c>
    </row>
    <row r="169" spans="1:2" x14ac:dyDescent="0.3">
      <c r="A169">
        <v>176</v>
      </c>
      <c r="B169">
        <f t="shared" si="2"/>
        <v>7.6235358380360765</v>
      </c>
    </row>
    <row r="170" spans="1:2" x14ac:dyDescent="0.3">
      <c r="A170">
        <v>177</v>
      </c>
      <c r="B170">
        <f t="shared" si="2"/>
        <v>7.6195571765270751</v>
      </c>
    </row>
    <row r="171" spans="1:2" x14ac:dyDescent="0.3">
      <c r="A171">
        <v>178</v>
      </c>
      <c r="B171">
        <f t="shared" si="2"/>
        <v>7.6155683307580757</v>
      </c>
    </row>
    <row r="172" spans="1:2" x14ac:dyDescent="0.3">
      <c r="A172">
        <v>179</v>
      </c>
      <c r="B172">
        <f t="shared" si="2"/>
        <v>7.6115693007290748</v>
      </c>
    </row>
    <row r="173" spans="1:2" x14ac:dyDescent="0.3">
      <c r="A173">
        <v>180</v>
      </c>
      <c r="B173">
        <f t="shared" si="2"/>
        <v>7.607560086440075</v>
      </c>
    </row>
    <row r="174" spans="1:2" x14ac:dyDescent="0.3">
      <c r="A174">
        <v>181</v>
      </c>
      <c r="B174">
        <f t="shared" si="2"/>
        <v>7.6035406878910763</v>
      </c>
    </row>
    <row r="175" spans="1:2" x14ac:dyDescent="0.3">
      <c r="A175">
        <v>182</v>
      </c>
      <c r="B175">
        <f t="shared" si="2"/>
        <v>7.5995111050820752</v>
      </c>
    </row>
    <row r="176" spans="1:2" x14ac:dyDescent="0.3">
      <c r="A176">
        <v>183</v>
      </c>
      <c r="B176">
        <f t="shared" si="2"/>
        <v>7.5954713380130752</v>
      </c>
    </row>
    <row r="177" spans="1:2" x14ac:dyDescent="0.3">
      <c r="A177">
        <v>184</v>
      </c>
      <c r="B177">
        <f t="shared" si="2"/>
        <v>7.5914213866840745</v>
      </c>
    </row>
    <row r="178" spans="1:2" x14ac:dyDescent="0.3">
      <c r="A178">
        <v>185</v>
      </c>
      <c r="B178">
        <f t="shared" si="2"/>
        <v>7.587361251095075</v>
      </c>
    </row>
    <row r="179" spans="1:2" x14ac:dyDescent="0.3">
      <c r="A179">
        <v>186</v>
      </c>
      <c r="B179">
        <f t="shared" si="2"/>
        <v>7.5832909312460757</v>
      </c>
    </row>
    <row r="180" spans="1:2" x14ac:dyDescent="0.3">
      <c r="A180">
        <v>187</v>
      </c>
      <c r="B180">
        <f t="shared" si="2"/>
        <v>7.5792104271370748</v>
      </c>
    </row>
    <row r="181" spans="1:2" x14ac:dyDescent="0.3">
      <c r="A181">
        <v>188</v>
      </c>
      <c r="B181">
        <f t="shared" si="2"/>
        <v>7.5751197387680751</v>
      </c>
    </row>
    <row r="182" spans="1:2" x14ac:dyDescent="0.3">
      <c r="A182">
        <v>189</v>
      </c>
      <c r="B182">
        <f t="shared" si="2"/>
        <v>7.5710188661390747</v>
      </c>
    </row>
    <row r="183" spans="1:2" x14ac:dyDescent="0.3">
      <c r="A183">
        <v>190</v>
      </c>
      <c r="B183">
        <f t="shared" si="2"/>
        <v>7.5669078092500754</v>
      </c>
    </row>
    <row r="184" spans="1:2" x14ac:dyDescent="0.3">
      <c r="A184">
        <v>191</v>
      </c>
      <c r="B184">
        <f t="shared" si="2"/>
        <v>7.5627865681010764</v>
      </c>
    </row>
    <row r="185" spans="1:2" x14ac:dyDescent="0.3">
      <c r="A185">
        <v>192</v>
      </c>
      <c r="B185">
        <f t="shared" si="2"/>
        <v>7.5586551426920749</v>
      </c>
    </row>
    <row r="186" spans="1:2" x14ac:dyDescent="0.3">
      <c r="A186">
        <v>193</v>
      </c>
      <c r="B186">
        <f t="shared" si="2"/>
        <v>7.5545135330230755</v>
      </c>
    </row>
    <row r="187" spans="1:2" x14ac:dyDescent="0.3">
      <c r="A187">
        <v>194</v>
      </c>
      <c r="B187">
        <f t="shared" si="2"/>
        <v>7.5503617390940745</v>
      </c>
    </row>
    <row r="188" spans="1:2" x14ac:dyDescent="0.3">
      <c r="A188">
        <v>195</v>
      </c>
      <c r="B188">
        <f t="shared" si="2"/>
        <v>7.5461997609050755</v>
      </c>
    </row>
    <row r="189" spans="1:2" x14ac:dyDescent="0.3">
      <c r="A189">
        <v>196</v>
      </c>
      <c r="B189">
        <f t="shared" si="2"/>
        <v>7.5420275984560758</v>
      </c>
    </row>
    <row r="190" spans="1:2" x14ac:dyDescent="0.3">
      <c r="A190">
        <v>197</v>
      </c>
      <c r="B190">
        <f t="shared" si="2"/>
        <v>7.5378452517470746</v>
      </c>
    </row>
    <row r="191" spans="1:2" x14ac:dyDescent="0.3">
      <c r="A191">
        <v>198</v>
      </c>
      <c r="B191">
        <f t="shared" si="2"/>
        <v>7.5336527207780755</v>
      </c>
    </row>
    <row r="192" spans="1:2" x14ac:dyDescent="0.3">
      <c r="A192">
        <v>199</v>
      </c>
      <c r="B192">
        <f t="shared" si="2"/>
        <v>7.5294500055490747</v>
      </c>
    </row>
    <row r="193" spans="1:2" x14ac:dyDescent="0.3">
      <c r="A193">
        <v>200</v>
      </c>
      <c r="B193">
        <f t="shared" si="2"/>
        <v>7.5252371060600751</v>
      </c>
    </row>
    <row r="194" spans="1:2" x14ac:dyDescent="0.3">
      <c r="A194">
        <v>201</v>
      </c>
      <c r="B194">
        <f t="shared" si="2"/>
        <v>7.5210140223110757</v>
      </c>
    </row>
    <row r="195" spans="1:2" x14ac:dyDescent="0.3">
      <c r="A195">
        <v>202</v>
      </c>
      <c r="B195">
        <f t="shared" si="2"/>
        <v>7.5167807543020748</v>
      </c>
    </row>
    <row r="196" spans="1:2" x14ac:dyDescent="0.3">
      <c r="A196">
        <v>203</v>
      </c>
      <c r="B196">
        <f t="shared" si="2"/>
        <v>7.5125373020330759</v>
      </c>
    </row>
    <row r="197" spans="1:2" x14ac:dyDescent="0.3">
      <c r="A197">
        <v>204</v>
      </c>
      <c r="B197">
        <f t="shared" si="2"/>
        <v>7.5082836655040746</v>
      </c>
    </row>
    <row r="198" spans="1:2" x14ac:dyDescent="0.3">
      <c r="A198">
        <v>205</v>
      </c>
      <c r="B198">
        <f t="shared" si="2"/>
        <v>7.5040198447150752</v>
      </c>
    </row>
    <row r="199" spans="1:2" x14ac:dyDescent="0.3">
      <c r="A199">
        <v>206</v>
      </c>
      <c r="B199">
        <f t="shared" si="2"/>
        <v>7.4997458396660761</v>
      </c>
    </row>
    <row r="200" spans="1:2" x14ac:dyDescent="0.3">
      <c r="A200">
        <v>207</v>
      </c>
      <c r="B200">
        <f t="shared" si="2"/>
        <v>7.4954616503570746</v>
      </c>
    </row>
    <row r="201" spans="1:2" x14ac:dyDescent="0.3">
      <c r="A201">
        <v>208</v>
      </c>
      <c r="B201">
        <f t="shared" si="2"/>
        <v>7.4911672767880759</v>
      </c>
    </row>
    <row r="202" spans="1:2" x14ac:dyDescent="0.3">
      <c r="A202">
        <v>209</v>
      </c>
      <c r="B202">
        <f t="shared" si="2"/>
        <v>7.4868627189590748</v>
      </c>
    </row>
    <row r="203" spans="1:2" x14ac:dyDescent="0.3">
      <c r="A203">
        <v>210</v>
      </c>
      <c r="B203">
        <f t="shared" si="2"/>
        <v>7.4825479768700749</v>
      </c>
    </row>
    <row r="204" spans="1:2" x14ac:dyDescent="0.3">
      <c r="A204">
        <v>211</v>
      </c>
      <c r="B204">
        <f t="shared" si="2"/>
        <v>7.4782230505210761</v>
      </c>
    </row>
    <row r="205" spans="1:2" x14ac:dyDescent="0.3">
      <c r="A205">
        <v>212</v>
      </c>
      <c r="B205">
        <f t="shared" si="2"/>
        <v>7.4738879399120748</v>
      </c>
    </row>
    <row r="206" spans="1:2" x14ac:dyDescent="0.3">
      <c r="A206">
        <v>213</v>
      </c>
      <c r="B206">
        <f t="shared" si="2"/>
        <v>7.4695426450430755</v>
      </c>
    </row>
    <row r="207" spans="1:2" x14ac:dyDescent="0.3">
      <c r="A207">
        <v>214</v>
      </c>
      <c r="B207">
        <f t="shared" si="2"/>
        <v>7.4651871659140747</v>
      </c>
    </row>
    <row r="208" spans="1:2" x14ac:dyDescent="0.3">
      <c r="A208">
        <v>215</v>
      </c>
      <c r="B208">
        <f t="shared" si="2"/>
        <v>7.460821502525075</v>
      </c>
    </row>
    <row r="209" spans="1:2" x14ac:dyDescent="0.3">
      <c r="A209">
        <v>216</v>
      </c>
      <c r="B209">
        <f t="shared" si="2"/>
        <v>7.4564456548760756</v>
      </c>
    </row>
    <row r="210" spans="1:2" x14ac:dyDescent="0.3">
      <c r="A210">
        <v>217</v>
      </c>
      <c r="B210">
        <f t="shared" si="2"/>
        <v>7.4520596229670746</v>
      </c>
    </row>
    <row r="211" spans="1:2" x14ac:dyDescent="0.3">
      <c r="A211">
        <v>218</v>
      </c>
      <c r="B211">
        <f t="shared" si="2"/>
        <v>7.4476634067980756</v>
      </c>
    </row>
    <row r="212" spans="1:2" x14ac:dyDescent="0.3">
      <c r="A212">
        <v>219</v>
      </c>
      <c r="B212">
        <f t="shared" si="2"/>
        <v>7.4432570063690751</v>
      </c>
    </row>
    <row r="213" spans="1:2" x14ac:dyDescent="0.3">
      <c r="A213">
        <v>220</v>
      </c>
      <c r="B213">
        <f t="shared" si="2"/>
        <v>7.4388404216800748</v>
      </c>
    </row>
    <row r="214" spans="1:2" x14ac:dyDescent="0.3">
      <c r="A214">
        <v>221</v>
      </c>
      <c r="B214">
        <f t="shared" si="2"/>
        <v>7.4344136527310756</v>
      </c>
    </row>
    <row r="215" spans="1:2" x14ac:dyDescent="0.3">
      <c r="A215">
        <v>222</v>
      </c>
      <c r="B215">
        <f t="shared" si="2"/>
        <v>7.4299766995220748</v>
      </c>
    </row>
    <row r="216" spans="1:2" x14ac:dyDescent="0.3">
      <c r="A216">
        <v>223</v>
      </c>
      <c r="B216">
        <f t="shared" ref="B216:B279" si="3">8.381+0.000600691*(A216+273.15)-0.00000509213*(A216+273.15)^2</f>
        <v>7.4255295620530752</v>
      </c>
    </row>
    <row r="217" spans="1:2" x14ac:dyDescent="0.3">
      <c r="A217">
        <v>224</v>
      </c>
      <c r="B217">
        <f t="shared" si="3"/>
        <v>7.4210722403240741</v>
      </c>
    </row>
    <row r="218" spans="1:2" x14ac:dyDescent="0.3">
      <c r="A218">
        <v>225</v>
      </c>
      <c r="B218">
        <f t="shared" si="3"/>
        <v>7.4166047343350749</v>
      </c>
    </row>
    <row r="219" spans="1:2" x14ac:dyDescent="0.3">
      <c r="A219">
        <v>226</v>
      </c>
      <c r="B219">
        <f t="shared" si="3"/>
        <v>7.412127044086076</v>
      </c>
    </row>
    <row r="220" spans="1:2" x14ac:dyDescent="0.3">
      <c r="A220">
        <v>227</v>
      </c>
      <c r="B220">
        <f t="shared" si="3"/>
        <v>7.4076391695770747</v>
      </c>
    </row>
    <row r="221" spans="1:2" x14ac:dyDescent="0.3">
      <c r="A221">
        <v>228</v>
      </c>
      <c r="B221">
        <f t="shared" si="3"/>
        <v>7.4031411108080754</v>
      </c>
    </row>
    <row r="222" spans="1:2" x14ac:dyDescent="0.3">
      <c r="A222">
        <v>229</v>
      </c>
      <c r="B222">
        <f t="shared" si="3"/>
        <v>7.3986328677790745</v>
      </c>
    </row>
    <row r="223" spans="1:2" x14ac:dyDescent="0.3">
      <c r="A223">
        <v>230</v>
      </c>
      <c r="B223">
        <f t="shared" si="3"/>
        <v>7.3941144404900747</v>
      </c>
    </row>
    <row r="224" spans="1:2" x14ac:dyDescent="0.3">
      <c r="A224">
        <v>231</v>
      </c>
      <c r="B224">
        <f t="shared" si="3"/>
        <v>7.3895858289410761</v>
      </c>
    </row>
    <row r="225" spans="1:2" x14ac:dyDescent="0.3">
      <c r="A225">
        <v>232</v>
      </c>
      <c r="B225">
        <f t="shared" si="3"/>
        <v>7.385047033132075</v>
      </c>
    </row>
    <row r="226" spans="1:2" x14ac:dyDescent="0.3">
      <c r="A226">
        <v>233</v>
      </c>
      <c r="B226">
        <f t="shared" si="3"/>
        <v>7.380498053063075</v>
      </c>
    </row>
    <row r="227" spans="1:2" x14ac:dyDescent="0.3">
      <c r="A227">
        <v>234</v>
      </c>
      <c r="B227">
        <f t="shared" si="3"/>
        <v>7.3759388887340744</v>
      </c>
    </row>
    <row r="228" spans="1:2" x14ac:dyDescent="0.3">
      <c r="A228">
        <v>235</v>
      </c>
      <c r="B228">
        <f t="shared" si="3"/>
        <v>7.371369540145075</v>
      </c>
    </row>
    <row r="229" spans="1:2" x14ac:dyDescent="0.3">
      <c r="A229">
        <v>236</v>
      </c>
      <c r="B229">
        <f t="shared" si="3"/>
        <v>7.3667900072960757</v>
      </c>
    </row>
    <row r="230" spans="1:2" x14ac:dyDescent="0.3">
      <c r="A230">
        <v>237</v>
      </c>
      <c r="B230">
        <f t="shared" si="3"/>
        <v>7.3622002901870749</v>
      </c>
    </row>
    <row r="231" spans="1:2" x14ac:dyDescent="0.3">
      <c r="A231">
        <v>238</v>
      </c>
      <c r="B231">
        <f t="shared" si="3"/>
        <v>7.3576003888180752</v>
      </c>
    </row>
    <row r="232" spans="1:2" x14ac:dyDescent="0.3">
      <c r="A232">
        <v>239</v>
      </c>
      <c r="B232">
        <f t="shared" si="3"/>
        <v>7.352990303189074</v>
      </c>
    </row>
    <row r="233" spans="1:2" x14ac:dyDescent="0.3">
      <c r="A233">
        <v>240</v>
      </c>
      <c r="B233">
        <f t="shared" si="3"/>
        <v>7.3483700333000748</v>
      </c>
    </row>
    <row r="234" spans="1:2" x14ac:dyDescent="0.3">
      <c r="A234">
        <v>241</v>
      </c>
      <c r="B234">
        <f t="shared" si="3"/>
        <v>7.3437395791510758</v>
      </c>
    </row>
    <row r="235" spans="1:2" x14ac:dyDescent="0.3">
      <c r="A235">
        <v>242</v>
      </c>
      <c r="B235">
        <f t="shared" si="3"/>
        <v>7.3390989407420744</v>
      </c>
    </row>
    <row r="236" spans="1:2" x14ac:dyDescent="0.3">
      <c r="A236">
        <v>243</v>
      </c>
      <c r="B236">
        <f t="shared" si="3"/>
        <v>7.3344481180730758</v>
      </c>
    </row>
    <row r="237" spans="1:2" x14ac:dyDescent="0.3">
      <c r="A237">
        <v>244</v>
      </c>
      <c r="B237">
        <f t="shared" si="3"/>
        <v>7.329787111144074</v>
      </c>
    </row>
    <row r="238" spans="1:2" x14ac:dyDescent="0.3">
      <c r="A238">
        <v>245</v>
      </c>
      <c r="B238">
        <f t="shared" si="3"/>
        <v>7.3251159199550751</v>
      </c>
    </row>
    <row r="239" spans="1:2" x14ac:dyDescent="0.3">
      <c r="A239">
        <v>246</v>
      </c>
      <c r="B239">
        <f t="shared" si="3"/>
        <v>7.3204345445060763</v>
      </c>
    </row>
    <row r="240" spans="1:2" x14ac:dyDescent="0.3">
      <c r="A240">
        <v>247</v>
      </c>
      <c r="B240">
        <f t="shared" si="3"/>
        <v>7.3157429847970743</v>
      </c>
    </row>
    <row r="241" spans="1:2" x14ac:dyDescent="0.3">
      <c r="A241">
        <v>248</v>
      </c>
      <c r="B241">
        <f t="shared" si="3"/>
        <v>7.3110412408280752</v>
      </c>
    </row>
    <row r="242" spans="1:2" x14ac:dyDescent="0.3">
      <c r="A242">
        <v>249</v>
      </c>
      <c r="B242">
        <f t="shared" si="3"/>
        <v>7.3063293125990745</v>
      </c>
    </row>
    <row r="243" spans="1:2" x14ac:dyDescent="0.3">
      <c r="A243">
        <v>250</v>
      </c>
      <c r="B243">
        <f t="shared" si="3"/>
        <v>7.3016072001100749</v>
      </c>
    </row>
    <row r="244" spans="1:2" x14ac:dyDescent="0.3">
      <c r="A244">
        <v>251</v>
      </c>
      <c r="B244">
        <f t="shared" si="3"/>
        <v>7.2968749033610756</v>
      </c>
    </row>
    <row r="245" spans="1:2" x14ac:dyDescent="0.3">
      <c r="A245">
        <v>252</v>
      </c>
      <c r="B245">
        <f t="shared" si="3"/>
        <v>7.2921324223520747</v>
      </c>
    </row>
    <row r="246" spans="1:2" x14ac:dyDescent="0.3">
      <c r="A246">
        <v>253</v>
      </c>
      <c r="B246">
        <f t="shared" si="3"/>
        <v>7.2873797570830758</v>
      </c>
    </row>
    <row r="247" spans="1:2" x14ac:dyDescent="0.3">
      <c r="A247">
        <v>254</v>
      </c>
      <c r="B247">
        <f t="shared" si="3"/>
        <v>7.2826169075540745</v>
      </c>
    </row>
    <row r="248" spans="1:2" x14ac:dyDescent="0.3">
      <c r="A248">
        <v>255</v>
      </c>
      <c r="B248">
        <f t="shared" si="3"/>
        <v>7.2778438737650752</v>
      </c>
    </row>
    <row r="249" spans="1:2" x14ac:dyDescent="0.3">
      <c r="A249">
        <v>256</v>
      </c>
      <c r="B249">
        <f t="shared" si="3"/>
        <v>7.2730606557160762</v>
      </c>
    </row>
    <row r="250" spans="1:2" x14ac:dyDescent="0.3">
      <c r="A250">
        <v>257</v>
      </c>
      <c r="B250">
        <f t="shared" si="3"/>
        <v>7.2682672534070747</v>
      </c>
    </row>
    <row r="251" spans="1:2" x14ac:dyDescent="0.3">
      <c r="A251">
        <v>258</v>
      </c>
      <c r="B251">
        <f t="shared" si="3"/>
        <v>7.2634636668380761</v>
      </c>
    </row>
    <row r="252" spans="1:2" x14ac:dyDescent="0.3">
      <c r="A252">
        <v>259</v>
      </c>
      <c r="B252">
        <f t="shared" si="3"/>
        <v>7.2586498960090742</v>
      </c>
    </row>
    <row r="253" spans="1:2" x14ac:dyDescent="0.3">
      <c r="A253">
        <v>260</v>
      </c>
      <c r="B253">
        <f t="shared" si="3"/>
        <v>7.2538259409200752</v>
      </c>
    </row>
    <row r="254" spans="1:2" x14ac:dyDescent="0.3">
      <c r="A254">
        <v>261</v>
      </c>
      <c r="B254">
        <f t="shared" si="3"/>
        <v>7.2489918015710755</v>
      </c>
    </row>
    <row r="255" spans="1:2" x14ac:dyDescent="0.3">
      <c r="A255">
        <v>262</v>
      </c>
      <c r="B255">
        <f t="shared" si="3"/>
        <v>7.2441474779620751</v>
      </c>
    </row>
    <row r="256" spans="1:2" x14ac:dyDescent="0.3">
      <c r="A256">
        <v>263</v>
      </c>
      <c r="B256">
        <f t="shared" si="3"/>
        <v>7.239292970093075</v>
      </c>
    </row>
    <row r="257" spans="1:2" x14ac:dyDescent="0.3">
      <c r="A257">
        <v>264</v>
      </c>
      <c r="B257">
        <f t="shared" si="3"/>
        <v>7.2344282779640761</v>
      </c>
    </row>
    <row r="258" spans="1:2" x14ac:dyDescent="0.3">
      <c r="A258">
        <v>265</v>
      </c>
      <c r="B258">
        <f t="shared" si="3"/>
        <v>7.2295534015750746</v>
      </c>
    </row>
    <row r="259" spans="1:2" x14ac:dyDescent="0.3">
      <c r="A259">
        <v>266</v>
      </c>
      <c r="B259">
        <f t="shared" si="3"/>
        <v>7.2246683409260761</v>
      </c>
    </row>
    <row r="260" spans="1:2" x14ac:dyDescent="0.3">
      <c r="A260">
        <v>267</v>
      </c>
      <c r="B260">
        <f t="shared" si="3"/>
        <v>7.2197730960170752</v>
      </c>
    </row>
    <row r="261" spans="1:2" x14ac:dyDescent="0.3">
      <c r="A261">
        <v>268</v>
      </c>
      <c r="B261">
        <f t="shared" si="3"/>
        <v>7.2148676668480753</v>
      </c>
    </row>
    <row r="262" spans="1:2" x14ac:dyDescent="0.3">
      <c r="A262">
        <v>269</v>
      </c>
      <c r="B262">
        <f t="shared" si="3"/>
        <v>7.209952053419074</v>
      </c>
    </row>
    <row r="263" spans="1:2" x14ac:dyDescent="0.3">
      <c r="A263">
        <v>270</v>
      </c>
      <c r="B263">
        <f t="shared" si="3"/>
        <v>7.2050262557300755</v>
      </c>
    </row>
    <row r="264" spans="1:2" x14ac:dyDescent="0.3">
      <c r="A264">
        <v>271</v>
      </c>
      <c r="B264">
        <f t="shared" si="3"/>
        <v>7.2000902737810755</v>
      </c>
    </row>
    <row r="265" spans="1:2" x14ac:dyDescent="0.3">
      <c r="A265">
        <v>272</v>
      </c>
      <c r="B265">
        <f t="shared" si="3"/>
        <v>7.1951441075720748</v>
      </c>
    </row>
    <row r="266" spans="1:2" x14ac:dyDescent="0.3">
      <c r="A266">
        <v>273</v>
      </c>
      <c r="B266">
        <f t="shared" si="3"/>
        <v>7.1901877571030752</v>
      </c>
    </row>
    <row r="267" spans="1:2" x14ac:dyDescent="0.3">
      <c r="A267">
        <v>274</v>
      </c>
      <c r="B267">
        <f t="shared" si="3"/>
        <v>7.1852212223740759</v>
      </c>
    </row>
    <row r="268" spans="1:2" x14ac:dyDescent="0.3">
      <c r="A268">
        <v>275</v>
      </c>
      <c r="B268">
        <f t="shared" si="3"/>
        <v>7.180244503385075</v>
      </c>
    </row>
    <row r="269" spans="1:2" x14ac:dyDescent="0.3">
      <c r="A269">
        <v>276</v>
      </c>
      <c r="B269">
        <f t="shared" si="3"/>
        <v>7.1752576001360762</v>
      </c>
    </row>
    <row r="270" spans="1:2" x14ac:dyDescent="0.3">
      <c r="A270">
        <v>277</v>
      </c>
      <c r="B270">
        <f t="shared" si="3"/>
        <v>7.1702605126270749</v>
      </c>
    </row>
    <row r="271" spans="1:2" x14ac:dyDescent="0.3">
      <c r="A271">
        <v>278</v>
      </c>
      <c r="B271">
        <f t="shared" si="3"/>
        <v>7.1652532408580756</v>
      </c>
    </row>
    <row r="272" spans="1:2" x14ac:dyDescent="0.3">
      <c r="A272">
        <v>279</v>
      </c>
      <c r="B272">
        <f t="shared" si="3"/>
        <v>7.1602357848290747</v>
      </c>
    </row>
    <row r="273" spans="1:2" x14ac:dyDescent="0.3">
      <c r="A273">
        <v>280</v>
      </c>
      <c r="B273">
        <f t="shared" si="3"/>
        <v>7.155208144540075</v>
      </c>
    </row>
    <row r="274" spans="1:2" x14ac:dyDescent="0.3">
      <c r="A274">
        <v>281</v>
      </c>
      <c r="B274">
        <f t="shared" si="3"/>
        <v>7.1501703199910756</v>
      </c>
    </row>
    <row r="275" spans="1:2" x14ac:dyDescent="0.3">
      <c r="A275">
        <v>282</v>
      </c>
      <c r="B275">
        <f t="shared" si="3"/>
        <v>7.1451223111820745</v>
      </c>
    </row>
    <row r="276" spans="1:2" x14ac:dyDescent="0.3">
      <c r="A276">
        <v>283</v>
      </c>
      <c r="B276">
        <f t="shared" si="3"/>
        <v>7.1400641181130755</v>
      </c>
    </row>
    <row r="277" spans="1:2" x14ac:dyDescent="0.3">
      <c r="A277">
        <v>284</v>
      </c>
      <c r="B277">
        <f t="shared" si="3"/>
        <v>7.1349957407840758</v>
      </c>
    </row>
    <row r="278" spans="1:2" x14ac:dyDescent="0.3">
      <c r="A278">
        <v>285</v>
      </c>
      <c r="B278">
        <f t="shared" si="3"/>
        <v>7.1299171791950755</v>
      </c>
    </row>
    <row r="279" spans="1:2" x14ac:dyDescent="0.3">
      <c r="A279">
        <v>286</v>
      </c>
      <c r="B279">
        <f t="shared" si="3"/>
        <v>7.1248284333460754</v>
      </c>
    </row>
    <row r="280" spans="1:2" x14ac:dyDescent="0.3">
      <c r="A280">
        <v>287</v>
      </c>
      <c r="B280">
        <f t="shared" ref="B280:B343" si="4">8.381+0.000600691*(A280+273.15)-0.00000509213*(A280+273.15)^2</f>
        <v>7.1197295032370747</v>
      </c>
    </row>
    <row r="281" spans="1:2" x14ac:dyDescent="0.3">
      <c r="A281">
        <v>288</v>
      </c>
      <c r="B281">
        <f t="shared" si="4"/>
        <v>7.1146203888680759</v>
      </c>
    </row>
    <row r="282" spans="1:2" x14ac:dyDescent="0.3">
      <c r="A282">
        <v>289</v>
      </c>
      <c r="B282">
        <f t="shared" si="4"/>
        <v>7.1095010902390765</v>
      </c>
    </row>
    <row r="283" spans="1:2" x14ac:dyDescent="0.3">
      <c r="A283">
        <v>290</v>
      </c>
      <c r="B283">
        <f t="shared" si="4"/>
        <v>7.1043716073500747</v>
      </c>
    </row>
    <row r="284" spans="1:2" x14ac:dyDescent="0.3">
      <c r="A284">
        <v>291</v>
      </c>
      <c r="B284">
        <f t="shared" si="4"/>
        <v>7.0992319402010757</v>
      </c>
    </row>
    <row r="285" spans="1:2" x14ac:dyDescent="0.3">
      <c r="A285">
        <v>292</v>
      </c>
      <c r="B285">
        <f t="shared" si="4"/>
        <v>7.0940820887920744</v>
      </c>
    </row>
    <row r="286" spans="1:2" x14ac:dyDescent="0.3">
      <c r="A286">
        <v>293</v>
      </c>
      <c r="B286">
        <f t="shared" si="4"/>
        <v>7.0889220531230759</v>
      </c>
    </row>
    <row r="287" spans="1:2" x14ac:dyDescent="0.3">
      <c r="A287">
        <v>294</v>
      </c>
      <c r="B287">
        <f t="shared" si="4"/>
        <v>7.0837518331940759</v>
      </c>
    </row>
    <row r="288" spans="1:2" x14ac:dyDescent="0.3">
      <c r="A288">
        <v>295</v>
      </c>
      <c r="B288">
        <f t="shared" si="4"/>
        <v>7.0785714290050752</v>
      </c>
    </row>
    <row r="289" spans="1:2" x14ac:dyDescent="0.3">
      <c r="A289">
        <v>296</v>
      </c>
      <c r="B289">
        <f t="shared" si="4"/>
        <v>7.0733808405560756</v>
      </c>
    </row>
    <row r="290" spans="1:2" x14ac:dyDescent="0.3">
      <c r="A290">
        <v>297</v>
      </c>
      <c r="B290">
        <f t="shared" si="4"/>
        <v>7.0681800678470745</v>
      </c>
    </row>
    <row r="291" spans="1:2" x14ac:dyDescent="0.3">
      <c r="A291">
        <v>298</v>
      </c>
      <c r="B291">
        <f t="shared" si="4"/>
        <v>7.0629691108780754</v>
      </c>
    </row>
    <row r="292" spans="1:2" x14ac:dyDescent="0.3">
      <c r="A292">
        <v>299</v>
      </c>
      <c r="B292">
        <f t="shared" si="4"/>
        <v>7.0577479696490757</v>
      </c>
    </row>
    <row r="293" spans="1:2" x14ac:dyDescent="0.3">
      <c r="A293">
        <v>300</v>
      </c>
      <c r="B293">
        <f t="shared" si="4"/>
        <v>7.0525166441600753</v>
      </c>
    </row>
    <row r="294" spans="1:2" x14ac:dyDescent="0.3">
      <c r="A294">
        <v>301</v>
      </c>
      <c r="B294">
        <f t="shared" si="4"/>
        <v>7.047275134411076</v>
      </c>
    </row>
    <row r="295" spans="1:2" x14ac:dyDescent="0.3">
      <c r="A295">
        <v>302</v>
      </c>
      <c r="B295">
        <f t="shared" si="4"/>
        <v>7.0420234404020743</v>
      </c>
    </row>
    <row r="296" spans="1:2" x14ac:dyDescent="0.3">
      <c r="A296">
        <v>303</v>
      </c>
      <c r="B296">
        <f t="shared" si="4"/>
        <v>7.0367615621330755</v>
      </c>
    </row>
    <row r="297" spans="1:2" x14ac:dyDescent="0.3">
      <c r="A297">
        <v>304</v>
      </c>
      <c r="B297">
        <f t="shared" si="4"/>
        <v>7.031489499604076</v>
      </c>
    </row>
    <row r="298" spans="1:2" x14ac:dyDescent="0.3">
      <c r="A298">
        <v>305</v>
      </c>
      <c r="B298">
        <f t="shared" si="4"/>
        <v>7.026207252815075</v>
      </c>
    </row>
    <row r="299" spans="1:2" x14ac:dyDescent="0.3">
      <c r="A299">
        <v>306</v>
      </c>
      <c r="B299">
        <f t="shared" si="4"/>
        <v>7.020914821766076</v>
      </c>
    </row>
    <row r="300" spans="1:2" x14ac:dyDescent="0.3">
      <c r="A300">
        <v>307</v>
      </c>
      <c r="B300">
        <f t="shared" si="4"/>
        <v>7.0156122064570745</v>
      </c>
    </row>
    <row r="301" spans="1:2" x14ac:dyDescent="0.3">
      <c r="A301">
        <v>308</v>
      </c>
      <c r="B301">
        <f t="shared" si="4"/>
        <v>7.0102994068880751</v>
      </c>
    </row>
    <row r="302" spans="1:2" x14ac:dyDescent="0.3">
      <c r="A302">
        <v>309</v>
      </c>
      <c r="B302">
        <f t="shared" si="4"/>
        <v>7.0049764230590759</v>
      </c>
    </row>
    <row r="303" spans="1:2" x14ac:dyDescent="0.3">
      <c r="A303">
        <v>310</v>
      </c>
      <c r="B303">
        <f t="shared" si="4"/>
        <v>6.9996432549700751</v>
      </c>
    </row>
    <row r="304" spans="1:2" x14ac:dyDescent="0.3">
      <c r="A304">
        <v>311</v>
      </c>
      <c r="B304">
        <f t="shared" si="4"/>
        <v>6.9942999026210755</v>
      </c>
    </row>
    <row r="305" spans="1:2" x14ac:dyDescent="0.3">
      <c r="A305">
        <v>312</v>
      </c>
      <c r="B305">
        <f t="shared" si="4"/>
        <v>6.9889463660120743</v>
      </c>
    </row>
    <row r="306" spans="1:2" x14ac:dyDescent="0.3">
      <c r="A306">
        <v>313</v>
      </c>
      <c r="B306">
        <f t="shared" si="4"/>
        <v>6.9835826451430751</v>
      </c>
    </row>
    <row r="307" spans="1:2" x14ac:dyDescent="0.3">
      <c r="A307">
        <v>314</v>
      </c>
      <c r="B307">
        <f t="shared" si="4"/>
        <v>6.9782087400140762</v>
      </c>
    </row>
    <row r="308" spans="1:2" x14ac:dyDescent="0.3">
      <c r="A308">
        <v>315</v>
      </c>
      <c r="B308">
        <f t="shared" si="4"/>
        <v>6.9728246506250748</v>
      </c>
    </row>
    <row r="309" spans="1:2" x14ac:dyDescent="0.3">
      <c r="A309">
        <v>316</v>
      </c>
      <c r="B309">
        <f t="shared" si="4"/>
        <v>6.9674303769760755</v>
      </c>
    </row>
    <row r="310" spans="1:2" x14ac:dyDescent="0.3">
      <c r="A310">
        <v>317</v>
      </c>
      <c r="B310">
        <f t="shared" si="4"/>
        <v>6.9620259190670746</v>
      </c>
    </row>
    <row r="311" spans="1:2" x14ac:dyDescent="0.3">
      <c r="A311">
        <v>318</v>
      </c>
      <c r="B311">
        <f t="shared" si="4"/>
        <v>6.9566112768980757</v>
      </c>
    </row>
    <row r="312" spans="1:2" x14ac:dyDescent="0.3">
      <c r="A312">
        <v>319</v>
      </c>
      <c r="B312">
        <f t="shared" si="4"/>
        <v>6.9511864504690761</v>
      </c>
    </row>
    <row r="313" spans="1:2" x14ac:dyDescent="0.3">
      <c r="A313">
        <v>320</v>
      </c>
      <c r="B313">
        <f t="shared" si="4"/>
        <v>6.945751439780075</v>
      </c>
    </row>
    <row r="314" spans="1:2" x14ac:dyDescent="0.3">
      <c r="A314">
        <v>321</v>
      </c>
      <c r="B314">
        <f t="shared" si="4"/>
        <v>6.9403062448310759</v>
      </c>
    </row>
    <row r="315" spans="1:2" x14ac:dyDescent="0.3">
      <c r="A315">
        <v>322</v>
      </c>
      <c r="B315">
        <f t="shared" si="4"/>
        <v>6.9348508656220744</v>
      </c>
    </row>
    <row r="316" spans="1:2" x14ac:dyDescent="0.3">
      <c r="A316">
        <v>323</v>
      </c>
      <c r="B316">
        <f t="shared" si="4"/>
        <v>6.9293853021530758</v>
      </c>
    </row>
    <row r="317" spans="1:2" x14ac:dyDescent="0.3">
      <c r="A317">
        <v>324</v>
      </c>
      <c r="B317">
        <f t="shared" si="4"/>
        <v>6.9239095544240756</v>
      </c>
    </row>
    <row r="318" spans="1:2" x14ac:dyDescent="0.3">
      <c r="A318">
        <v>325</v>
      </c>
      <c r="B318">
        <f t="shared" si="4"/>
        <v>6.9184236224350748</v>
      </c>
    </row>
    <row r="319" spans="1:2" x14ac:dyDescent="0.3">
      <c r="A319">
        <v>326</v>
      </c>
      <c r="B319">
        <f t="shared" si="4"/>
        <v>6.912927506186076</v>
      </c>
    </row>
    <row r="320" spans="1:2" x14ac:dyDescent="0.3">
      <c r="A320">
        <v>327</v>
      </c>
      <c r="B320">
        <f t="shared" si="4"/>
        <v>6.9074212056770747</v>
      </c>
    </row>
    <row r="321" spans="1:2" x14ac:dyDescent="0.3">
      <c r="A321">
        <v>328</v>
      </c>
      <c r="B321">
        <f t="shared" si="4"/>
        <v>6.9019047209080755</v>
      </c>
    </row>
    <row r="322" spans="1:2" x14ac:dyDescent="0.3">
      <c r="A322">
        <v>329</v>
      </c>
      <c r="B322">
        <f t="shared" si="4"/>
        <v>6.8963780518790756</v>
      </c>
    </row>
    <row r="323" spans="1:2" x14ac:dyDescent="0.3">
      <c r="A323">
        <v>330</v>
      </c>
      <c r="B323">
        <f t="shared" si="4"/>
        <v>6.890841198590075</v>
      </c>
    </row>
    <row r="324" spans="1:2" x14ac:dyDescent="0.3">
      <c r="A324">
        <v>331</v>
      </c>
      <c r="B324">
        <f t="shared" si="4"/>
        <v>6.8852941610410756</v>
      </c>
    </row>
    <row r="325" spans="1:2" x14ac:dyDescent="0.3">
      <c r="A325">
        <v>332</v>
      </c>
      <c r="B325">
        <f t="shared" si="4"/>
        <v>6.8797369392320746</v>
      </c>
    </row>
    <row r="326" spans="1:2" x14ac:dyDescent="0.3">
      <c r="A326">
        <v>333</v>
      </c>
      <c r="B326">
        <f t="shared" si="4"/>
        <v>6.8741695331630757</v>
      </c>
    </row>
    <row r="327" spans="1:2" x14ac:dyDescent="0.3">
      <c r="A327">
        <v>334</v>
      </c>
      <c r="B327">
        <f t="shared" si="4"/>
        <v>6.868591942834076</v>
      </c>
    </row>
    <row r="328" spans="1:2" x14ac:dyDescent="0.3">
      <c r="A328">
        <v>335</v>
      </c>
      <c r="B328">
        <f t="shared" si="4"/>
        <v>6.8630041682450749</v>
      </c>
    </row>
    <row r="329" spans="1:2" x14ac:dyDescent="0.3">
      <c r="A329">
        <v>336</v>
      </c>
      <c r="B329">
        <f t="shared" si="4"/>
        <v>6.8574062093960757</v>
      </c>
    </row>
    <row r="330" spans="1:2" x14ac:dyDescent="0.3">
      <c r="A330">
        <v>337</v>
      </c>
      <c r="B330">
        <f t="shared" si="4"/>
        <v>6.8517980662870741</v>
      </c>
    </row>
    <row r="331" spans="1:2" x14ac:dyDescent="0.3">
      <c r="A331">
        <v>338</v>
      </c>
      <c r="B331">
        <f t="shared" si="4"/>
        <v>6.8461797389180754</v>
      </c>
    </row>
    <row r="332" spans="1:2" x14ac:dyDescent="0.3">
      <c r="A332">
        <v>339</v>
      </c>
      <c r="B332">
        <f t="shared" si="4"/>
        <v>6.8405512272890761</v>
      </c>
    </row>
    <row r="333" spans="1:2" x14ac:dyDescent="0.3">
      <c r="A333">
        <v>340</v>
      </c>
      <c r="B333">
        <f t="shared" si="4"/>
        <v>6.8349125314000752</v>
      </c>
    </row>
    <row r="334" spans="1:2" x14ac:dyDescent="0.3">
      <c r="A334">
        <v>341</v>
      </c>
      <c r="B334">
        <f t="shared" si="4"/>
        <v>6.8292636512510754</v>
      </c>
    </row>
    <row r="335" spans="1:2" x14ac:dyDescent="0.3">
      <c r="A335">
        <v>342</v>
      </c>
      <c r="B335">
        <f t="shared" si="4"/>
        <v>6.8236045868420749</v>
      </c>
    </row>
    <row r="336" spans="1:2" x14ac:dyDescent="0.3">
      <c r="A336">
        <v>343</v>
      </c>
      <c r="B336">
        <f t="shared" si="4"/>
        <v>6.8179353381730756</v>
      </c>
    </row>
    <row r="337" spans="1:2" x14ac:dyDescent="0.3">
      <c r="A337">
        <v>344</v>
      </c>
      <c r="B337">
        <f t="shared" si="4"/>
        <v>6.8122559052440756</v>
      </c>
    </row>
    <row r="338" spans="1:2" x14ac:dyDescent="0.3">
      <c r="A338">
        <v>345</v>
      </c>
      <c r="B338">
        <f t="shared" si="4"/>
        <v>6.806566288055075</v>
      </c>
    </row>
    <row r="339" spans="1:2" x14ac:dyDescent="0.3">
      <c r="A339">
        <v>346</v>
      </c>
      <c r="B339">
        <f t="shared" si="4"/>
        <v>6.8008664866060755</v>
      </c>
    </row>
    <row r="340" spans="1:2" x14ac:dyDescent="0.3">
      <c r="A340">
        <v>347</v>
      </c>
      <c r="B340">
        <f t="shared" si="4"/>
        <v>6.7951565008970745</v>
      </c>
    </row>
    <row r="341" spans="1:2" x14ac:dyDescent="0.3">
      <c r="A341">
        <v>348</v>
      </c>
      <c r="B341">
        <f t="shared" si="4"/>
        <v>6.7894363309280754</v>
      </c>
    </row>
    <row r="342" spans="1:2" x14ac:dyDescent="0.3">
      <c r="A342">
        <v>349</v>
      </c>
      <c r="B342">
        <f t="shared" si="4"/>
        <v>6.7837059766990757</v>
      </c>
    </row>
    <row r="343" spans="1:2" x14ac:dyDescent="0.3">
      <c r="A343">
        <v>350</v>
      </c>
      <c r="B343">
        <f t="shared" si="4"/>
        <v>6.7779654382100745</v>
      </c>
    </row>
    <row r="344" spans="1:2" x14ac:dyDescent="0.3">
      <c r="A344">
        <v>351</v>
      </c>
      <c r="B344">
        <f t="shared" ref="B344:B407" si="5">8.381+0.000600691*(A344+273.15)-0.00000509213*(A344+273.15)^2</f>
        <v>6.7722147154610752</v>
      </c>
    </row>
    <row r="345" spans="1:2" x14ac:dyDescent="0.3">
      <c r="A345">
        <v>352</v>
      </c>
      <c r="B345">
        <f t="shared" si="5"/>
        <v>6.7664538084520744</v>
      </c>
    </row>
    <row r="346" spans="1:2" x14ac:dyDescent="0.3">
      <c r="A346">
        <v>353</v>
      </c>
      <c r="B346">
        <f t="shared" si="5"/>
        <v>6.7606827171830748</v>
      </c>
    </row>
    <row r="347" spans="1:2" x14ac:dyDescent="0.3">
      <c r="A347">
        <v>354</v>
      </c>
      <c r="B347">
        <f t="shared" si="5"/>
        <v>6.7549014416540754</v>
      </c>
    </row>
    <row r="348" spans="1:2" x14ac:dyDescent="0.3">
      <c r="A348">
        <v>355</v>
      </c>
      <c r="B348">
        <f t="shared" si="5"/>
        <v>6.7491099818650753</v>
      </c>
    </row>
    <row r="349" spans="1:2" x14ac:dyDescent="0.3">
      <c r="A349">
        <v>356</v>
      </c>
      <c r="B349">
        <f t="shared" si="5"/>
        <v>6.7433083378160754</v>
      </c>
    </row>
    <row r="350" spans="1:2" x14ac:dyDescent="0.3">
      <c r="A350">
        <v>357</v>
      </c>
      <c r="B350">
        <f t="shared" si="5"/>
        <v>6.7374965095070749</v>
      </c>
    </row>
    <row r="351" spans="1:2" x14ac:dyDescent="0.3">
      <c r="A351">
        <v>358</v>
      </c>
      <c r="B351">
        <f t="shared" si="5"/>
        <v>6.7316744969380755</v>
      </c>
    </row>
    <row r="352" spans="1:2" x14ac:dyDescent="0.3">
      <c r="A352">
        <v>359</v>
      </c>
      <c r="B352">
        <f t="shared" si="5"/>
        <v>6.7258423001090755</v>
      </c>
    </row>
    <row r="353" spans="1:2" x14ac:dyDescent="0.3">
      <c r="A353">
        <v>360</v>
      </c>
      <c r="B353">
        <f t="shared" si="5"/>
        <v>6.7199999190200748</v>
      </c>
    </row>
    <row r="354" spans="1:2" x14ac:dyDescent="0.3">
      <c r="A354">
        <v>361</v>
      </c>
      <c r="B354">
        <f t="shared" si="5"/>
        <v>6.7141473536710752</v>
      </c>
    </row>
    <row r="355" spans="1:2" x14ac:dyDescent="0.3">
      <c r="A355">
        <v>362</v>
      </c>
      <c r="B355">
        <f t="shared" si="5"/>
        <v>6.7082846040620741</v>
      </c>
    </row>
    <row r="356" spans="1:2" x14ac:dyDescent="0.3">
      <c r="A356">
        <v>363</v>
      </c>
      <c r="B356">
        <f t="shared" si="5"/>
        <v>6.7024116701930758</v>
      </c>
    </row>
    <row r="357" spans="1:2" x14ac:dyDescent="0.3">
      <c r="A357">
        <v>364</v>
      </c>
      <c r="B357">
        <f t="shared" si="5"/>
        <v>6.6965285520640752</v>
      </c>
    </row>
    <row r="358" spans="1:2" x14ac:dyDescent="0.3">
      <c r="A358">
        <v>365</v>
      </c>
      <c r="B358">
        <f t="shared" si="5"/>
        <v>6.6906352496750747</v>
      </c>
    </row>
    <row r="359" spans="1:2" x14ac:dyDescent="0.3">
      <c r="A359">
        <v>366</v>
      </c>
      <c r="B359">
        <f t="shared" si="5"/>
        <v>6.6847317630260754</v>
      </c>
    </row>
    <row r="360" spans="1:2" x14ac:dyDescent="0.3">
      <c r="A360">
        <v>367</v>
      </c>
      <c r="B360">
        <f t="shared" si="5"/>
        <v>6.6788180921170746</v>
      </c>
    </row>
    <row r="361" spans="1:2" x14ac:dyDescent="0.3">
      <c r="A361">
        <v>368</v>
      </c>
      <c r="B361">
        <f t="shared" si="5"/>
        <v>6.6728942369480748</v>
      </c>
    </row>
    <row r="362" spans="1:2" x14ac:dyDescent="0.3">
      <c r="A362">
        <v>369</v>
      </c>
      <c r="B362">
        <f t="shared" si="5"/>
        <v>6.6669601975190762</v>
      </c>
    </row>
    <row r="363" spans="1:2" x14ac:dyDescent="0.3">
      <c r="A363">
        <v>370</v>
      </c>
      <c r="B363">
        <f t="shared" si="5"/>
        <v>6.6610159738300752</v>
      </c>
    </row>
    <row r="364" spans="1:2" x14ac:dyDescent="0.3">
      <c r="A364">
        <v>371</v>
      </c>
      <c r="B364">
        <f t="shared" si="5"/>
        <v>6.6550615658810752</v>
      </c>
    </row>
    <row r="365" spans="1:2" x14ac:dyDescent="0.3">
      <c r="A365">
        <v>372</v>
      </c>
      <c r="B365">
        <f t="shared" si="5"/>
        <v>6.6490969736720746</v>
      </c>
    </row>
    <row r="366" spans="1:2" x14ac:dyDescent="0.3">
      <c r="A366">
        <v>373</v>
      </c>
      <c r="B366">
        <f t="shared" si="5"/>
        <v>6.6431221972030752</v>
      </c>
    </row>
    <row r="367" spans="1:2" x14ac:dyDescent="0.3">
      <c r="A367">
        <v>374</v>
      </c>
      <c r="B367">
        <f t="shared" si="5"/>
        <v>6.6371372364740759</v>
      </c>
    </row>
    <row r="368" spans="1:2" x14ac:dyDescent="0.3">
      <c r="A368">
        <v>375</v>
      </c>
      <c r="B368">
        <f t="shared" si="5"/>
        <v>6.6311420914850743</v>
      </c>
    </row>
    <row r="369" spans="1:2" x14ac:dyDescent="0.3">
      <c r="A369">
        <v>376</v>
      </c>
      <c r="B369">
        <f t="shared" si="5"/>
        <v>6.6251367622360755</v>
      </c>
    </row>
    <row r="370" spans="1:2" x14ac:dyDescent="0.3">
      <c r="A370">
        <v>377</v>
      </c>
      <c r="B370">
        <f t="shared" si="5"/>
        <v>6.6191212487270743</v>
      </c>
    </row>
    <row r="371" spans="1:2" x14ac:dyDescent="0.3">
      <c r="A371">
        <v>378</v>
      </c>
      <c r="B371">
        <f t="shared" si="5"/>
        <v>6.6130955509580751</v>
      </c>
    </row>
    <row r="372" spans="1:2" x14ac:dyDescent="0.3">
      <c r="A372">
        <v>379</v>
      </c>
      <c r="B372">
        <f t="shared" si="5"/>
        <v>6.6070596689290753</v>
      </c>
    </row>
    <row r="373" spans="1:2" x14ac:dyDescent="0.3">
      <c r="A373">
        <v>380</v>
      </c>
      <c r="B373">
        <f t="shared" si="5"/>
        <v>6.6010136026400748</v>
      </c>
    </row>
    <row r="374" spans="1:2" x14ac:dyDescent="0.3">
      <c r="A374">
        <v>381</v>
      </c>
      <c r="B374">
        <f t="shared" si="5"/>
        <v>6.5949573520910754</v>
      </c>
    </row>
    <row r="375" spans="1:2" x14ac:dyDescent="0.3">
      <c r="A375">
        <v>382</v>
      </c>
      <c r="B375">
        <f t="shared" si="5"/>
        <v>6.5888909172820744</v>
      </c>
    </row>
    <row r="376" spans="1:2" x14ac:dyDescent="0.3">
      <c r="A376">
        <v>383</v>
      </c>
      <c r="B376">
        <f t="shared" si="5"/>
        <v>6.5828142982130746</v>
      </c>
    </row>
    <row r="377" spans="1:2" x14ac:dyDescent="0.3">
      <c r="A377">
        <v>384</v>
      </c>
      <c r="B377">
        <f t="shared" si="5"/>
        <v>6.576727494884075</v>
      </c>
    </row>
    <row r="378" spans="1:2" x14ac:dyDescent="0.3">
      <c r="A378">
        <v>385</v>
      </c>
      <c r="B378">
        <f t="shared" si="5"/>
        <v>6.5706305072950748</v>
      </c>
    </row>
    <row r="379" spans="1:2" x14ac:dyDescent="0.3">
      <c r="A379">
        <v>386</v>
      </c>
      <c r="B379">
        <f t="shared" si="5"/>
        <v>6.5645233354460757</v>
      </c>
    </row>
    <row r="380" spans="1:2" x14ac:dyDescent="0.3">
      <c r="A380">
        <v>387</v>
      </c>
      <c r="B380">
        <f t="shared" si="5"/>
        <v>6.5584059793370741</v>
      </c>
    </row>
    <row r="381" spans="1:2" x14ac:dyDescent="0.3">
      <c r="A381">
        <v>388</v>
      </c>
      <c r="B381">
        <f t="shared" si="5"/>
        <v>6.5522784389680755</v>
      </c>
    </row>
    <row r="382" spans="1:2" x14ac:dyDescent="0.3">
      <c r="A382">
        <v>389</v>
      </c>
      <c r="B382">
        <f t="shared" si="5"/>
        <v>6.5461407143390762</v>
      </c>
    </row>
    <row r="383" spans="1:2" x14ac:dyDescent="0.3">
      <c r="A383">
        <v>390</v>
      </c>
      <c r="B383">
        <f t="shared" si="5"/>
        <v>6.5399928054500744</v>
      </c>
    </row>
    <row r="384" spans="1:2" x14ac:dyDescent="0.3">
      <c r="A384">
        <v>391</v>
      </c>
      <c r="B384">
        <f t="shared" si="5"/>
        <v>6.5338347123010756</v>
      </c>
    </row>
    <row r="385" spans="1:2" x14ac:dyDescent="0.3">
      <c r="A385">
        <v>392</v>
      </c>
      <c r="B385">
        <f t="shared" si="5"/>
        <v>6.5276664348920743</v>
      </c>
    </row>
    <row r="386" spans="1:2" x14ac:dyDescent="0.3">
      <c r="A386">
        <v>393</v>
      </c>
      <c r="B386">
        <f t="shared" si="5"/>
        <v>6.5214879732230751</v>
      </c>
    </row>
    <row r="387" spans="1:2" x14ac:dyDescent="0.3">
      <c r="A387">
        <v>394</v>
      </c>
      <c r="B387">
        <f t="shared" si="5"/>
        <v>6.5152993272940751</v>
      </c>
    </row>
    <row r="388" spans="1:2" x14ac:dyDescent="0.3">
      <c r="A388">
        <v>395</v>
      </c>
      <c r="B388">
        <f t="shared" si="5"/>
        <v>6.5091004971050745</v>
      </c>
    </row>
    <row r="389" spans="1:2" x14ac:dyDescent="0.3">
      <c r="A389">
        <v>396</v>
      </c>
      <c r="B389">
        <f t="shared" si="5"/>
        <v>6.5028914826560751</v>
      </c>
    </row>
    <row r="390" spans="1:2" x14ac:dyDescent="0.3">
      <c r="A390">
        <v>397</v>
      </c>
      <c r="B390">
        <f t="shared" si="5"/>
        <v>6.4966722839470741</v>
      </c>
    </row>
    <row r="391" spans="1:2" x14ac:dyDescent="0.3">
      <c r="A391">
        <v>398</v>
      </c>
      <c r="B391">
        <f t="shared" si="5"/>
        <v>6.4904429009780751</v>
      </c>
    </row>
    <row r="392" spans="1:2" x14ac:dyDescent="0.3">
      <c r="A392">
        <v>399</v>
      </c>
      <c r="B392">
        <f t="shared" si="5"/>
        <v>6.4842033337490754</v>
      </c>
    </row>
    <row r="393" spans="1:2" x14ac:dyDescent="0.3">
      <c r="A393">
        <v>400</v>
      </c>
      <c r="B393">
        <f t="shared" si="5"/>
        <v>6.4779535822600742</v>
      </c>
    </row>
    <row r="394" spans="1:2" x14ac:dyDescent="0.3">
      <c r="A394">
        <v>401</v>
      </c>
      <c r="B394">
        <f t="shared" si="5"/>
        <v>6.4716936465110759</v>
      </c>
    </row>
    <row r="395" spans="1:2" x14ac:dyDescent="0.3">
      <c r="A395">
        <v>402</v>
      </c>
      <c r="B395">
        <f t="shared" si="5"/>
        <v>6.4654235265020743</v>
      </c>
    </row>
    <row r="396" spans="1:2" x14ac:dyDescent="0.3">
      <c r="A396">
        <v>403</v>
      </c>
      <c r="B396">
        <f t="shared" si="5"/>
        <v>6.4591432222330756</v>
      </c>
    </row>
    <row r="397" spans="1:2" x14ac:dyDescent="0.3">
      <c r="A397">
        <v>404</v>
      </c>
      <c r="B397">
        <f t="shared" si="5"/>
        <v>6.4528527337040753</v>
      </c>
    </row>
    <row r="398" spans="1:2" x14ac:dyDescent="0.3">
      <c r="A398">
        <v>405</v>
      </c>
      <c r="B398">
        <f t="shared" si="5"/>
        <v>6.4465520609150744</v>
      </c>
    </row>
    <row r="399" spans="1:2" x14ac:dyDescent="0.3">
      <c r="A399">
        <v>406</v>
      </c>
      <c r="B399">
        <f t="shared" si="5"/>
        <v>6.4402412038660755</v>
      </c>
    </row>
    <row r="400" spans="1:2" x14ac:dyDescent="0.3">
      <c r="A400">
        <v>407</v>
      </c>
      <c r="B400">
        <f t="shared" si="5"/>
        <v>6.4339201625570741</v>
      </c>
    </row>
    <row r="401" spans="1:2" x14ac:dyDescent="0.3">
      <c r="A401">
        <v>408</v>
      </c>
      <c r="B401">
        <f t="shared" si="5"/>
        <v>6.4275889369880748</v>
      </c>
    </row>
    <row r="402" spans="1:2" x14ac:dyDescent="0.3">
      <c r="A402">
        <v>409</v>
      </c>
      <c r="B402">
        <f t="shared" si="5"/>
        <v>6.4212475271590757</v>
      </c>
    </row>
    <row r="403" spans="1:2" x14ac:dyDescent="0.3">
      <c r="A403">
        <v>410</v>
      </c>
      <c r="B403">
        <f t="shared" si="5"/>
        <v>6.4148959330700741</v>
      </c>
    </row>
    <row r="404" spans="1:2" x14ac:dyDescent="0.3">
      <c r="A404">
        <v>411</v>
      </c>
      <c r="B404">
        <f t="shared" si="5"/>
        <v>6.4085341547210755</v>
      </c>
    </row>
    <row r="405" spans="1:2" x14ac:dyDescent="0.3">
      <c r="A405">
        <v>412</v>
      </c>
      <c r="B405">
        <f t="shared" si="5"/>
        <v>6.4021621921120744</v>
      </c>
    </row>
    <row r="406" spans="1:2" x14ac:dyDescent="0.3">
      <c r="A406">
        <v>413</v>
      </c>
      <c r="B406">
        <f t="shared" si="5"/>
        <v>6.3957800452430753</v>
      </c>
    </row>
    <row r="407" spans="1:2" x14ac:dyDescent="0.3">
      <c r="A407">
        <v>414</v>
      </c>
      <c r="B407">
        <f t="shared" si="5"/>
        <v>6.3893877141140756</v>
      </c>
    </row>
    <row r="408" spans="1:2" x14ac:dyDescent="0.3">
      <c r="A408">
        <v>415</v>
      </c>
      <c r="B408">
        <f t="shared" ref="B408:B471" si="6">8.381+0.000600691*(A408+273.15)-0.00000509213*(A408+273.15)^2</f>
        <v>6.3829851987250752</v>
      </c>
    </row>
    <row r="409" spans="1:2" x14ac:dyDescent="0.3">
      <c r="A409">
        <v>416</v>
      </c>
      <c r="B409">
        <f t="shared" si="6"/>
        <v>6.3765724990760759</v>
      </c>
    </row>
    <row r="410" spans="1:2" x14ac:dyDescent="0.3">
      <c r="A410">
        <v>417</v>
      </c>
      <c r="B410">
        <f t="shared" si="6"/>
        <v>6.370149615167076</v>
      </c>
    </row>
    <row r="411" spans="1:2" x14ac:dyDescent="0.3">
      <c r="A411">
        <v>418</v>
      </c>
      <c r="B411">
        <f t="shared" si="6"/>
        <v>6.3637165469980754</v>
      </c>
    </row>
    <row r="412" spans="1:2" x14ac:dyDescent="0.3">
      <c r="A412">
        <v>419</v>
      </c>
      <c r="B412">
        <f t="shared" si="6"/>
        <v>6.357273294569076</v>
      </c>
    </row>
    <row r="413" spans="1:2" x14ac:dyDescent="0.3">
      <c r="A413">
        <v>420</v>
      </c>
      <c r="B413">
        <f t="shared" si="6"/>
        <v>6.3508198578800741</v>
      </c>
    </row>
    <row r="414" spans="1:2" x14ac:dyDescent="0.3">
      <c r="A414">
        <v>421</v>
      </c>
      <c r="B414">
        <f t="shared" si="6"/>
        <v>6.3443562369310751</v>
      </c>
    </row>
    <row r="415" spans="1:2" x14ac:dyDescent="0.3">
      <c r="A415">
        <v>422</v>
      </c>
      <c r="B415">
        <f t="shared" si="6"/>
        <v>6.3378824317220745</v>
      </c>
    </row>
    <row r="416" spans="1:2" x14ac:dyDescent="0.3">
      <c r="A416">
        <v>423</v>
      </c>
      <c r="B416">
        <f t="shared" si="6"/>
        <v>6.3313984422530751</v>
      </c>
    </row>
    <row r="417" spans="1:2" x14ac:dyDescent="0.3">
      <c r="A417">
        <v>424</v>
      </c>
      <c r="B417">
        <f t="shared" si="6"/>
        <v>6.3249042685240759</v>
      </c>
    </row>
    <row r="418" spans="1:2" x14ac:dyDescent="0.3">
      <c r="A418">
        <v>425</v>
      </c>
      <c r="B418">
        <f t="shared" si="6"/>
        <v>6.3183999105350743</v>
      </c>
    </row>
    <row r="419" spans="1:2" x14ac:dyDescent="0.3">
      <c r="A419">
        <v>426</v>
      </c>
      <c r="B419">
        <f t="shared" si="6"/>
        <v>6.3118853682860756</v>
      </c>
    </row>
    <row r="420" spans="1:2" x14ac:dyDescent="0.3">
      <c r="A420">
        <v>427</v>
      </c>
      <c r="B420">
        <f t="shared" si="6"/>
        <v>6.3053606417770762</v>
      </c>
    </row>
    <row r="421" spans="1:2" x14ac:dyDescent="0.3">
      <c r="A421">
        <v>428</v>
      </c>
      <c r="B421">
        <f t="shared" si="6"/>
        <v>6.2988257310080753</v>
      </c>
    </row>
    <row r="422" spans="1:2" x14ac:dyDescent="0.3">
      <c r="A422">
        <v>429</v>
      </c>
      <c r="B422">
        <f t="shared" si="6"/>
        <v>6.2922806359790755</v>
      </c>
    </row>
    <row r="423" spans="1:2" x14ac:dyDescent="0.3">
      <c r="A423">
        <v>430</v>
      </c>
      <c r="B423">
        <f t="shared" si="6"/>
        <v>6.2857253566900742</v>
      </c>
    </row>
    <row r="424" spans="1:2" x14ac:dyDescent="0.3">
      <c r="A424">
        <v>431</v>
      </c>
      <c r="B424">
        <f t="shared" si="6"/>
        <v>6.2791598931410757</v>
      </c>
    </row>
    <row r="425" spans="1:2" x14ac:dyDescent="0.3">
      <c r="A425">
        <v>432</v>
      </c>
      <c r="B425">
        <f t="shared" si="6"/>
        <v>6.2725842453320748</v>
      </c>
    </row>
    <row r="426" spans="1:2" x14ac:dyDescent="0.3">
      <c r="A426">
        <v>433</v>
      </c>
      <c r="B426">
        <f t="shared" si="6"/>
        <v>6.2659984132630751</v>
      </c>
    </row>
    <row r="427" spans="1:2" x14ac:dyDescent="0.3">
      <c r="A427">
        <v>434</v>
      </c>
      <c r="B427">
        <f t="shared" si="6"/>
        <v>6.2594023969340764</v>
      </c>
    </row>
    <row r="428" spans="1:2" x14ac:dyDescent="0.3">
      <c r="A428">
        <v>435</v>
      </c>
      <c r="B428">
        <f t="shared" si="6"/>
        <v>6.2527961963450744</v>
      </c>
    </row>
    <row r="429" spans="1:2" x14ac:dyDescent="0.3">
      <c r="A429">
        <v>436</v>
      </c>
      <c r="B429">
        <f t="shared" si="6"/>
        <v>6.2461798114960754</v>
      </c>
    </row>
    <row r="430" spans="1:2" x14ac:dyDescent="0.3">
      <c r="A430">
        <v>437</v>
      </c>
      <c r="B430">
        <f t="shared" si="6"/>
        <v>6.2395532423870765</v>
      </c>
    </row>
    <row r="431" spans="1:2" x14ac:dyDescent="0.3">
      <c r="A431">
        <v>438</v>
      </c>
      <c r="B431">
        <f t="shared" si="6"/>
        <v>6.2329164890180753</v>
      </c>
    </row>
    <row r="432" spans="1:2" x14ac:dyDescent="0.3">
      <c r="A432">
        <v>439</v>
      </c>
      <c r="B432">
        <f t="shared" si="6"/>
        <v>6.226269551389076</v>
      </c>
    </row>
    <row r="433" spans="1:2" x14ac:dyDescent="0.3">
      <c r="A433">
        <v>440</v>
      </c>
      <c r="B433">
        <f t="shared" si="6"/>
        <v>6.2196124295000743</v>
      </c>
    </row>
    <row r="434" spans="1:2" x14ac:dyDescent="0.3">
      <c r="A434">
        <v>441</v>
      </c>
      <c r="B434">
        <f t="shared" si="6"/>
        <v>6.2129451233510755</v>
      </c>
    </row>
    <row r="435" spans="1:2" x14ac:dyDescent="0.3">
      <c r="A435">
        <v>442</v>
      </c>
      <c r="B435">
        <f t="shared" si="6"/>
        <v>6.2062676329420761</v>
      </c>
    </row>
    <row r="436" spans="1:2" x14ac:dyDescent="0.3">
      <c r="A436">
        <v>443</v>
      </c>
      <c r="B436">
        <f t="shared" si="6"/>
        <v>6.1995799582730751</v>
      </c>
    </row>
    <row r="437" spans="1:2" x14ac:dyDescent="0.3">
      <c r="A437">
        <v>444</v>
      </c>
      <c r="B437">
        <f t="shared" si="6"/>
        <v>6.1928820993440752</v>
      </c>
    </row>
    <row r="438" spans="1:2" x14ac:dyDescent="0.3">
      <c r="A438">
        <v>445</v>
      </c>
      <c r="B438">
        <f t="shared" si="6"/>
        <v>6.1861740561550747</v>
      </c>
    </row>
    <row r="439" spans="1:2" x14ac:dyDescent="0.3">
      <c r="A439">
        <v>446</v>
      </c>
      <c r="B439">
        <f t="shared" si="6"/>
        <v>6.1794558287060752</v>
      </c>
    </row>
    <row r="440" spans="1:2" x14ac:dyDescent="0.3">
      <c r="A440">
        <v>447</v>
      </c>
      <c r="B440">
        <f t="shared" si="6"/>
        <v>6.1727274169970761</v>
      </c>
    </row>
    <row r="441" spans="1:2" x14ac:dyDescent="0.3">
      <c r="A441">
        <v>448</v>
      </c>
      <c r="B441">
        <f t="shared" si="6"/>
        <v>6.1659888210280744</v>
      </c>
    </row>
    <row r="442" spans="1:2" x14ac:dyDescent="0.3">
      <c r="A442">
        <v>449</v>
      </c>
      <c r="B442">
        <f t="shared" si="6"/>
        <v>6.1592400407990757</v>
      </c>
    </row>
    <row r="443" spans="1:2" x14ac:dyDescent="0.3">
      <c r="A443">
        <v>450</v>
      </c>
      <c r="B443">
        <f t="shared" si="6"/>
        <v>6.1524810763100746</v>
      </c>
    </row>
    <row r="444" spans="1:2" x14ac:dyDescent="0.3">
      <c r="A444">
        <v>451</v>
      </c>
      <c r="B444">
        <f t="shared" si="6"/>
        <v>6.1457119275610754</v>
      </c>
    </row>
    <row r="445" spans="1:2" x14ac:dyDescent="0.3">
      <c r="A445">
        <v>452</v>
      </c>
      <c r="B445">
        <f t="shared" si="6"/>
        <v>6.1389325945520756</v>
      </c>
    </row>
    <row r="446" spans="1:2" x14ac:dyDescent="0.3">
      <c r="A446">
        <v>453</v>
      </c>
      <c r="B446">
        <f t="shared" si="6"/>
        <v>6.1321430772830752</v>
      </c>
    </row>
    <row r="447" spans="1:2" x14ac:dyDescent="0.3">
      <c r="A447">
        <v>454</v>
      </c>
      <c r="B447">
        <f t="shared" si="6"/>
        <v>6.1253433757540758</v>
      </c>
    </row>
    <row r="448" spans="1:2" x14ac:dyDescent="0.3">
      <c r="A448">
        <v>455</v>
      </c>
      <c r="B448">
        <f t="shared" si="6"/>
        <v>6.1185334899650741</v>
      </c>
    </row>
    <row r="449" spans="1:2" x14ac:dyDescent="0.3">
      <c r="A449">
        <v>456</v>
      </c>
      <c r="B449">
        <f t="shared" si="6"/>
        <v>6.1117134199160752</v>
      </c>
    </row>
    <row r="450" spans="1:2" x14ac:dyDescent="0.3">
      <c r="A450">
        <v>457</v>
      </c>
      <c r="B450">
        <f t="shared" si="6"/>
        <v>6.1048831656070757</v>
      </c>
    </row>
    <row r="451" spans="1:2" x14ac:dyDescent="0.3">
      <c r="A451">
        <v>458</v>
      </c>
      <c r="B451">
        <f t="shared" si="6"/>
        <v>6.0980427270380746</v>
      </c>
    </row>
    <row r="452" spans="1:2" x14ac:dyDescent="0.3">
      <c r="A452">
        <v>459</v>
      </c>
      <c r="B452">
        <f t="shared" si="6"/>
        <v>6.0911921042090764</v>
      </c>
    </row>
    <row r="453" spans="1:2" x14ac:dyDescent="0.3">
      <c r="A453">
        <v>460</v>
      </c>
      <c r="B453">
        <f t="shared" si="6"/>
        <v>6.0843312971200749</v>
      </c>
    </row>
    <row r="454" spans="1:2" x14ac:dyDescent="0.3">
      <c r="A454">
        <v>461</v>
      </c>
      <c r="B454">
        <f t="shared" si="6"/>
        <v>6.0774603057710754</v>
      </c>
    </row>
    <row r="455" spans="1:2" x14ac:dyDescent="0.3">
      <c r="A455">
        <v>462</v>
      </c>
      <c r="B455">
        <f t="shared" si="6"/>
        <v>6.0705791301620762</v>
      </c>
    </row>
    <row r="456" spans="1:2" x14ac:dyDescent="0.3">
      <c r="A456">
        <v>463</v>
      </c>
      <c r="B456">
        <f t="shared" si="6"/>
        <v>6.0636877702930754</v>
      </c>
    </row>
    <row r="457" spans="1:2" x14ac:dyDescent="0.3">
      <c r="A457">
        <v>464</v>
      </c>
      <c r="B457">
        <f t="shared" si="6"/>
        <v>6.0567862261640757</v>
      </c>
    </row>
    <row r="458" spans="1:2" x14ac:dyDescent="0.3">
      <c r="A458">
        <v>465</v>
      </c>
      <c r="B458">
        <f t="shared" si="6"/>
        <v>6.0498744977750745</v>
      </c>
    </row>
    <row r="459" spans="1:2" x14ac:dyDescent="0.3">
      <c r="A459">
        <v>466</v>
      </c>
      <c r="B459">
        <f t="shared" si="6"/>
        <v>6.0429525851260752</v>
      </c>
    </row>
    <row r="460" spans="1:2" x14ac:dyDescent="0.3">
      <c r="A460">
        <v>467</v>
      </c>
      <c r="B460">
        <f t="shared" si="6"/>
        <v>6.0360204882170763</v>
      </c>
    </row>
    <row r="461" spans="1:2" x14ac:dyDescent="0.3">
      <c r="A461">
        <v>468</v>
      </c>
      <c r="B461">
        <f t="shared" si="6"/>
        <v>6.0290782070480748</v>
      </c>
    </row>
    <row r="462" spans="1:2" x14ac:dyDescent="0.3">
      <c r="A462">
        <v>469</v>
      </c>
      <c r="B462">
        <f t="shared" si="6"/>
        <v>6.0221257416190763</v>
      </c>
    </row>
    <row r="463" spans="1:2" x14ac:dyDescent="0.3">
      <c r="A463">
        <v>470</v>
      </c>
      <c r="B463">
        <f t="shared" si="6"/>
        <v>6.0151630919300745</v>
      </c>
    </row>
    <row r="464" spans="1:2" x14ac:dyDescent="0.3">
      <c r="A464">
        <v>471</v>
      </c>
      <c r="B464">
        <f t="shared" si="6"/>
        <v>6.0081902579810755</v>
      </c>
    </row>
    <row r="465" spans="1:2" x14ac:dyDescent="0.3">
      <c r="A465">
        <v>472</v>
      </c>
      <c r="B465">
        <f t="shared" si="6"/>
        <v>6.0012072397720759</v>
      </c>
    </row>
    <row r="466" spans="1:2" x14ac:dyDescent="0.3">
      <c r="A466">
        <v>473</v>
      </c>
      <c r="B466">
        <f t="shared" si="6"/>
        <v>5.9942140373030748</v>
      </c>
    </row>
    <row r="467" spans="1:2" x14ac:dyDescent="0.3">
      <c r="A467">
        <v>474</v>
      </c>
      <c r="B467">
        <f t="shared" si="6"/>
        <v>5.9872106505740756</v>
      </c>
    </row>
    <row r="468" spans="1:2" x14ac:dyDescent="0.3">
      <c r="A468">
        <v>475</v>
      </c>
      <c r="B468">
        <f t="shared" si="6"/>
        <v>5.980197079585075</v>
      </c>
    </row>
    <row r="469" spans="1:2" x14ac:dyDescent="0.3">
      <c r="A469">
        <v>476</v>
      </c>
      <c r="B469">
        <f t="shared" si="6"/>
        <v>5.9731733243360754</v>
      </c>
    </row>
    <row r="470" spans="1:2" x14ac:dyDescent="0.3">
      <c r="A470">
        <v>477</v>
      </c>
      <c r="B470">
        <f t="shared" si="6"/>
        <v>5.9661393848270761</v>
      </c>
    </row>
    <row r="471" spans="1:2" x14ac:dyDescent="0.3">
      <c r="A471">
        <v>478</v>
      </c>
      <c r="B471">
        <f t="shared" si="6"/>
        <v>5.9590952610580743</v>
      </c>
    </row>
    <row r="472" spans="1:2" x14ac:dyDescent="0.3">
      <c r="A472">
        <v>479</v>
      </c>
      <c r="B472">
        <f t="shared" ref="B472:B535" si="7">8.381+0.000600691*(A472+273.15)-0.00000509213*(A472+273.15)^2</f>
        <v>5.9520409530290763</v>
      </c>
    </row>
    <row r="473" spans="1:2" x14ac:dyDescent="0.3">
      <c r="A473">
        <v>480</v>
      </c>
      <c r="B473">
        <f t="shared" si="7"/>
        <v>5.9449764607400741</v>
      </c>
    </row>
    <row r="474" spans="1:2" x14ac:dyDescent="0.3">
      <c r="A474">
        <v>481</v>
      </c>
      <c r="B474">
        <f t="shared" si="7"/>
        <v>5.9379017841910748</v>
      </c>
    </row>
    <row r="475" spans="1:2" x14ac:dyDescent="0.3">
      <c r="A475">
        <v>482</v>
      </c>
      <c r="B475">
        <f t="shared" si="7"/>
        <v>5.9308169233820758</v>
      </c>
    </row>
    <row r="476" spans="1:2" x14ac:dyDescent="0.3">
      <c r="A476">
        <v>483</v>
      </c>
      <c r="B476">
        <f t="shared" si="7"/>
        <v>5.9237218783130743</v>
      </c>
    </row>
    <row r="477" spans="1:2" x14ac:dyDescent="0.3">
      <c r="A477">
        <v>484</v>
      </c>
      <c r="B477">
        <f t="shared" si="7"/>
        <v>5.9166166489840757</v>
      </c>
    </row>
    <row r="478" spans="1:2" x14ac:dyDescent="0.3">
      <c r="A478">
        <v>485</v>
      </c>
      <c r="B478">
        <f t="shared" si="7"/>
        <v>5.9095012353950747</v>
      </c>
    </row>
    <row r="479" spans="1:2" x14ac:dyDescent="0.3">
      <c r="A479">
        <v>486</v>
      </c>
      <c r="B479">
        <f t="shared" si="7"/>
        <v>5.9023756375460756</v>
      </c>
    </row>
    <row r="480" spans="1:2" x14ac:dyDescent="0.3">
      <c r="A480">
        <v>487</v>
      </c>
      <c r="B480">
        <f t="shared" si="7"/>
        <v>5.895239855437076</v>
      </c>
    </row>
    <row r="481" spans="1:2" x14ac:dyDescent="0.3">
      <c r="A481">
        <v>488</v>
      </c>
      <c r="B481">
        <f t="shared" si="7"/>
        <v>5.8880938890680747</v>
      </c>
    </row>
    <row r="482" spans="1:2" x14ac:dyDescent="0.3">
      <c r="A482">
        <v>489</v>
      </c>
      <c r="B482">
        <f t="shared" si="7"/>
        <v>5.8809377384390755</v>
      </c>
    </row>
    <row r="483" spans="1:2" x14ac:dyDescent="0.3">
      <c r="A483">
        <v>490</v>
      </c>
      <c r="B483">
        <f t="shared" si="7"/>
        <v>5.8737714035500748</v>
      </c>
    </row>
    <row r="484" spans="1:2" x14ac:dyDescent="0.3">
      <c r="A484">
        <v>491</v>
      </c>
      <c r="B484">
        <f t="shared" si="7"/>
        <v>5.866594884401076</v>
      </c>
    </row>
    <row r="485" spans="1:2" x14ac:dyDescent="0.3">
      <c r="A485">
        <v>492</v>
      </c>
      <c r="B485">
        <f t="shared" si="7"/>
        <v>5.8594081809920757</v>
      </c>
    </row>
    <row r="486" spans="1:2" x14ac:dyDescent="0.3">
      <c r="A486">
        <v>493</v>
      </c>
      <c r="B486">
        <f t="shared" si="7"/>
        <v>5.8522112933230748</v>
      </c>
    </row>
    <row r="487" spans="1:2" x14ac:dyDescent="0.3">
      <c r="A487">
        <v>494</v>
      </c>
      <c r="B487">
        <f t="shared" si="7"/>
        <v>5.8450042213940758</v>
      </c>
    </row>
    <row r="488" spans="1:2" x14ac:dyDescent="0.3">
      <c r="A488">
        <v>495</v>
      </c>
      <c r="B488">
        <f t="shared" si="7"/>
        <v>5.8377869652050745</v>
      </c>
    </row>
    <row r="489" spans="1:2" x14ac:dyDescent="0.3">
      <c r="A489">
        <v>496</v>
      </c>
      <c r="B489">
        <f t="shared" si="7"/>
        <v>5.830559524756076</v>
      </c>
    </row>
    <row r="490" spans="1:2" x14ac:dyDescent="0.3">
      <c r="A490">
        <v>497</v>
      </c>
      <c r="B490">
        <f t="shared" si="7"/>
        <v>5.8233219000470759</v>
      </c>
    </row>
    <row r="491" spans="1:2" x14ac:dyDescent="0.3">
      <c r="A491">
        <v>498</v>
      </c>
      <c r="B491">
        <f t="shared" si="7"/>
        <v>5.8160740910780753</v>
      </c>
    </row>
    <row r="492" spans="1:2" x14ac:dyDescent="0.3">
      <c r="A492">
        <v>499</v>
      </c>
      <c r="B492">
        <f t="shared" si="7"/>
        <v>5.8088160978490757</v>
      </c>
    </row>
    <row r="493" spans="1:2" x14ac:dyDescent="0.3">
      <c r="A493">
        <v>500</v>
      </c>
      <c r="B493">
        <f t="shared" si="7"/>
        <v>5.8015479203600737</v>
      </c>
    </row>
    <row r="494" spans="1:2" x14ac:dyDescent="0.3">
      <c r="A494">
        <v>501</v>
      </c>
      <c r="B494">
        <f t="shared" si="7"/>
        <v>5.7942695586110755</v>
      </c>
    </row>
    <row r="495" spans="1:2" x14ac:dyDescent="0.3">
      <c r="A495">
        <v>502</v>
      </c>
      <c r="B495">
        <f t="shared" si="7"/>
        <v>5.7869810126020758</v>
      </c>
    </row>
    <row r="496" spans="1:2" x14ac:dyDescent="0.3">
      <c r="A496">
        <v>503</v>
      </c>
      <c r="B496">
        <f t="shared" si="7"/>
        <v>5.7796822823330745</v>
      </c>
    </row>
    <row r="497" spans="1:2" x14ac:dyDescent="0.3">
      <c r="A497">
        <v>504</v>
      </c>
      <c r="B497">
        <f t="shared" si="7"/>
        <v>5.7723733678040752</v>
      </c>
    </row>
    <row r="498" spans="1:2" x14ac:dyDescent="0.3">
      <c r="A498">
        <v>505</v>
      </c>
      <c r="B498">
        <f t="shared" si="7"/>
        <v>5.7650542690150743</v>
      </c>
    </row>
    <row r="499" spans="1:2" x14ac:dyDescent="0.3">
      <c r="A499">
        <v>506</v>
      </c>
      <c r="B499">
        <f t="shared" si="7"/>
        <v>5.7577249859660755</v>
      </c>
    </row>
    <row r="500" spans="1:2" x14ac:dyDescent="0.3">
      <c r="A500">
        <v>507</v>
      </c>
      <c r="B500">
        <f t="shared" si="7"/>
        <v>5.750385518657076</v>
      </c>
    </row>
    <row r="501" spans="1:2" x14ac:dyDescent="0.3">
      <c r="A501">
        <v>508</v>
      </c>
      <c r="B501">
        <f t="shared" si="7"/>
        <v>5.743035867088075</v>
      </c>
    </row>
    <row r="502" spans="1:2" x14ac:dyDescent="0.3">
      <c r="A502">
        <v>509</v>
      </c>
      <c r="B502">
        <f t="shared" si="7"/>
        <v>5.7356760312590751</v>
      </c>
    </row>
    <row r="503" spans="1:2" x14ac:dyDescent="0.3">
      <c r="A503">
        <v>510</v>
      </c>
      <c r="B503">
        <f t="shared" si="7"/>
        <v>5.7283060111700745</v>
      </c>
    </row>
    <row r="504" spans="1:2" x14ac:dyDescent="0.3">
      <c r="A504">
        <v>511</v>
      </c>
      <c r="B504">
        <f t="shared" si="7"/>
        <v>5.7209258068210751</v>
      </c>
    </row>
    <row r="505" spans="1:2" x14ac:dyDescent="0.3">
      <c r="A505">
        <v>512</v>
      </c>
      <c r="B505">
        <f t="shared" si="7"/>
        <v>5.7135354182120759</v>
      </c>
    </row>
    <row r="506" spans="1:2" x14ac:dyDescent="0.3">
      <c r="A506">
        <v>513</v>
      </c>
      <c r="B506">
        <f t="shared" si="7"/>
        <v>5.7061348453430742</v>
      </c>
    </row>
    <row r="507" spans="1:2" x14ac:dyDescent="0.3">
      <c r="A507">
        <v>514</v>
      </c>
      <c r="B507">
        <f t="shared" si="7"/>
        <v>5.6987240882140755</v>
      </c>
    </row>
    <row r="508" spans="1:2" x14ac:dyDescent="0.3">
      <c r="A508">
        <v>515</v>
      </c>
      <c r="B508">
        <f t="shared" si="7"/>
        <v>5.6913031468250743</v>
      </c>
    </row>
    <row r="509" spans="1:2" x14ac:dyDescent="0.3">
      <c r="A509">
        <v>516</v>
      </c>
      <c r="B509">
        <f t="shared" si="7"/>
        <v>5.6838720211760752</v>
      </c>
    </row>
    <row r="510" spans="1:2" x14ac:dyDescent="0.3">
      <c r="A510">
        <v>517</v>
      </c>
      <c r="B510">
        <f t="shared" si="7"/>
        <v>5.6764307112670753</v>
      </c>
    </row>
    <row r="511" spans="1:2" x14ac:dyDescent="0.3">
      <c r="A511">
        <v>518</v>
      </c>
      <c r="B511">
        <f t="shared" si="7"/>
        <v>5.6689792170980748</v>
      </c>
    </row>
    <row r="512" spans="1:2" x14ac:dyDescent="0.3">
      <c r="A512">
        <v>519</v>
      </c>
      <c r="B512">
        <f t="shared" si="7"/>
        <v>5.6615175386690755</v>
      </c>
    </row>
    <row r="513" spans="1:2" x14ac:dyDescent="0.3">
      <c r="A513">
        <v>520</v>
      </c>
      <c r="B513">
        <f t="shared" si="7"/>
        <v>5.6540456759800737</v>
      </c>
    </row>
    <row r="514" spans="1:2" x14ac:dyDescent="0.3">
      <c r="A514">
        <v>521</v>
      </c>
      <c r="B514">
        <f t="shared" si="7"/>
        <v>5.6465636290310748</v>
      </c>
    </row>
    <row r="515" spans="1:2" x14ac:dyDescent="0.3">
      <c r="A515">
        <v>522</v>
      </c>
      <c r="B515">
        <f t="shared" si="7"/>
        <v>5.6390713978220752</v>
      </c>
    </row>
    <row r="516" spans="1:2" x14ac:dyDescent="0.3">
      <c r="A516">
        <v>523</v>
      </c>
      <c r="B516">
        <f t="shared" si="7"/>
        <v>5.631568982353075</v>
      </c>
    </row>
    <row r="517" spans="1:2" x14ac:dyDescent="0.3">
      <c r="A517">
        <v>524</v>
      </c>
      <c r="B517">
        <f t="shared" si="7"/>
        <v>5.6240563826240759</v>
      </c>
    </row>
    <row r="518" spans="1:2" x14ac:dyDescent="0.3">
      <c r="A518">
        <v>525</v>
      </c>
      <c r="B518">
        <f t="shared" si="7"/>
        <v>5.6165335986350744</v>
      </c>
    </row>
    <row r="519" spans="1:2" x14ac:dyDescent="0.3">
      <c r="A519">
        <v>526</v>
      </c>
      <c r="B519">
        <f t="shared" si="7"/>
        <v>5.6090006303860758</v>
      </c>
    </row>
    <row r="520" spans="1:2" x14ac:dyDescent="0.3">
      <c r="A520">
        <v>527</v>
      </c>
      <c r="B520">
        <f t="shared" si="7"/>
        <v>5.6014574778770765</v>
      </c>
    </row>
    <row r="521" spans="1:2" x14ac:dyDescent="0.3">
      <c r="A521">
        <v>528</v>
      </c>
      <c r="B521">
        <f t="shared" si="7"/>
        <v>5.5939041411080748</v>
      </c>
    </row>
    <row r="522" spans="1:2" x14ac:dyDescent="0.3">
      <c r="A522">
        <v>529</v>
      </c>
      <c r="B522">
        <f t="shared" si="7"/>
        <v>5.5863406200790759</v>
      </c>
    </row>
    <row r="523" spans="1:2" x14ac:dyDescent="0.3">
      <c r="A523">
        <v>530</v>
      </c>
      <c r="B523">
        <f t="shared" si="7"/>
        <v>5.5787669147900747</v>
      </c>
    </row>
    <row r="524" spans="1:2" x14ac:dyDescent="0.3">
      <c r="A524">
        <v>531</v>
      </c>
      <c r="B524">
        <f t="shared" si="7"/>
        <v>5.5711830252410754</v>
      </c>
    </row>
    <row r="525" spans="1:2" x14ac:dyDescent="0.3">
      <c r="A525">
        <v>532</v>
      </c>
      <c r="B525">
        <f t="shared" si="7"/>
        <v>5.5635889514320755</v>
      </c>
    </row>
    <row r="526" spans="1:2" x14ac:dyDescent="0.3">
      <c r="A526">
        <v>533</v>
      </c>
      <c r="B526">
        <f t="shared" si="7"/>
        <v>5.5559846933630741</v>
      </c>
    </row>
    <row r="527" spans="1:2" x14ac:dyDescent="0.3">
      <c r="A527">
        <v>534</v>
      </c>
      <c r="B527">
        <f t="shared" si="7"/>
        <v>5.5483702510340756</v>
      </c>
    </row>
    <row r="528" spans="1:2" x14ac:dyDescent="0.3">
      <c r="A528">
        <v>535</v>
      </c>
      <c r="B528">
        <f t="shared" si="7"/>
        <v>5.5407456244450746</v>
      </c>
    </row>
    <row r="529" spans="1:2" x14ac:dyDescent="0.3">
      <c r="A529">
        <v>536</v>
      </c>
      <c r="B529">
        <f t="shared" si="7"/>
        <v>5.5331108135960747</v>
      </c>
    </row>
    <row r="530" spans="1:2" x14ac:dyDescent="0.3">
      <c r="A530">
        <v>537</v>
      </c>
      <c r="B530">
        <f t="shared" si="7"/>
        <v>5.525465818487076</v>
      </c>
    </row>
    <row r="531" spans="1:2" x14ac:dyDescent="0.3">
      <c r="A531">
        <v>538</v>
      </c>
      <c r="B531">
        <f t="shared" si="7"/>
        <v>5.5178106391180748</v>
      </c>
    </row>
    <row r="532" spans="1:2" x14ac:dyDescent="0.3">
      <c r="A532">
        <v>539</v>
      </c>
      <c r="B532">
        <f t="shared" si="7"/>
        <v>5.5101452754890756</v>
      </c>
    </row>
    <row r="533" spans="1:2" x14ac:dyDescent="0.3">
      <c r="A533">
        <v>540</v>
      </c>
      <c r="B533">
        <f t="shared" si="7"/>
        <v>5.502469727600074</v>
      </c>
    </row>
    <row r="534" spans="1:2" x14ac:dyDescent="0.3">
      <c r="A534">
        <v>541</v>
      </c>
      <c r="B534">
        <f t="shared" si="7"/>
        <v>5.4947839954510753</v>
      </c>
    </row>
    <row r="535" spans="1:2" x14ac:dyDescent="0.3">
      <c r="A535">
        <v>542</v>
      </c>
      <c r="B535">
        <f t="shared" si="7"/>
        <v>5.487088079042076</v>
      </c>
    </row>
    <row r="536" spans="1:2" x14ac:dyDescent="0.3">
      <c r="A536">
        <v>543</v>
      </c>
      <c r="B536">
        <f t="shared" ref="B536:B599" si="8">8.381+0.000600691*(A536+273.15)-0.00000509213*(A536+273.15)^2</f>
        <v>5.4793819783730751</v>
      </c>
    </row>
    <row r="537" spans="1:2" x14ac:dyDescent="0.3">
      <c r="A537">
        <v>544</v>
      </c>
      <c r="B537">
        <f t="shared" si="8"/>
        <v>5.4716656934440753</v>
      </c>
    </row>
    <row r="538" spans="1:2" x14ac:dyDescent="0.3">
      <c r="A538">
        <v>545</v>
      </c>
      <c r="B538">
        <f t="shared" si="8"/>
        <v>5.4639392242550748</v>
      </c>
    </row>
    <row r="539" spans="1:2" x14ac:dyDescent="0.3">
      <c r="A539">
        <v>546</v>
      </c>
      <c r="B539">
        <f t="shared" si="8"/>
        <v>5.4562025708060755</v>
      </c>
    </row>
    <row r="540" spans="1:2" x14ac:dyDescent="0.3">
      <c r="A540">
        <v>547</v>
      </c>
      <c r="B540">
        <f t="shared" si="8"/>
        <v>5.4484557330970755</v>
      </c>
    </row>
    <row r="541" spans="1:2" x14ac:dyDescent="0.3">
      <c r="A541">
        <v>548</v>
      </c>
      <c r="B541">
        <f t="shared" si="8"/>
        <v>5.4406987111280749</v>
      </c>
    </row>
    <row r="542" spans="1:2" x14ac:dyDescent="0.3">
      <c r="A542">
        <v>549</v>
      </c>
      <c r="B542">
        <f t="shared" si="8"/>
        <v>5.4329315048990754</v>
      </c>
    </row>
    <row r="543" spans="1:2" x14ac:dyDescent="0.3">
      <c r="A543">
        <v>550</v>
      </c>
      <c r="B543">
        <f t="shared" si="8"/>
        <v>5.4251541144100743</v>
      </c>
    </row>
    <row r="544" spans="1:2" x14ac:dyDescent="0.3">
      <c r="A544">
        <v>551</v>
      </c>
      <c r="B544">
        <f t="shared" si="8"/>
        <v>5.4173665396610753</v>
      </c>
    </row>
    <row r="545" spans="1:2" x14ac:dyDescent="0.3">
      <c r="A545">
        <v>552</v>
      </c>
      <c r="B545">
        <f t="shared" si="8"/>
        <v>5.4095687806520756</v>
      </c>
    </row>
    <row r="546" spans="1:2" x14ac:dyDescent="0.3">
      <c r="A546">
        <v>553</v>
      </c>
      <c r="B546">
        <f t="shared" si="8"/>
        <v>5.4017608373830743</v>
      </c>
    </row>
    <row r="547" spans="1:2" x14ac:dyDescent="0.3">
      <c r="A547">
        <v>554</v>
      </c>
      <c r="B547">
        <f t="shared" si="8"/>
        <v>5.3939427098540751</v>
      </c>
    </row>
    <row r="548" spans="1:2" x14ac:dyDescent="0.3">
      <c r="A548">
        <v>555</v>
      </c>
      <c r="B548">
        <f t="shared" si="8"/>
        <v>5.3861143980650743</v>
      </c>
    </row>
    <row r="549" spans="1:2" x14ac:dyDescent="0.3">
      <c r="A549">
        <v>556</v>
      </c>
      <c r="B549">
        <f t="shared" si="8"/>
        <v>5.3782759020160746</v>
      </c>
    </row>
    <row r="550" spans="1:2" x14ac:dyDescent="0.3">
      <c r="A550">
        <v>557</v>
      </c>
      <c r="B550">
        <f t="shared" si="8"/>
        <v>5.3704272217070752</v>
      </c>
    </row>
    <row r="551" spans="1:2" x14ac:dyDescent="0.3">
      <c r="A551">
        <v>558</v>
      </c>
      <c r="B551">
        <f t="shared" si="8"/>
        <v>5.3625683571380742</v>
      </c>
    </row>
    <row r="552" spans="1:2" x14ac:dyDescent="0.3">
      <c r="A552">
        <v>559</v>
      </c>
      <c r="B552">
        <f t="shared" si="8"/>
        <v>5.3546993083090761</v>
      </c>
    </row>
    <row r="553" spans="1:2" x14ac:dyDescent="0.3">
      <c r="A553">
        <v>560</v>
      </c>
      <c r="B553">
        <f t="shared" si="8"/>
        <v>5.3468200752200765</v>
      </c>
    </row>
    <row r="554" spans="1:2" x14ac:dyDescent="0.3">
      <c r="A554">
        <v>561</v>
      </c>
      <c r="B554">
        <f t="shared" si="8"/>
        <v>5.3389306578710753</v>
      </c>
    </row>
    <row r="555" spans="1:2" x14ac:dyDescent="0.3">
      <c r="A555">
        <v>562</v>
      </c>
      <c r="B555">
        <f t="shared" si="8"/>
        <v>5.3310310562620753</v>
      </c>
    </row>
    <row r="556" spans="1:2" x14ac:dyDescent="0.3">
      <c r="A556">
        <v>563</v>
      </c>
      <c r="B556">
        <f t="shared" si="8"/>
        <v>5.3231212703930746</v>
      </c>
    </row>
    <row r="557" spans="1:2" x14ac:dyDescent="0.3">
      <c r="A557">
        <v>564</v>
      </c>
      <c r="B557">
        <f t="shared" si="8"/>
        <v>5.315201300264075</v>
      </c>
    </row>
    <row r="558" spans="1:2" x14ac:dyDescent="0.3">
      <c r="A558">
        <v>565</v>
      </c>
      <c r="B558">
        <f t="shared" si="8"/>
        <v>5.3072711458750739</v>
      </c>
    </row>
    <row r="559" spans="1:2" x14ac:dyDescent="0.3">
      <c r="A559">
        <v>566</v>
      </c>
      <c r="B559">
        <f t="shared" si="8"/>
        <v>5.2993308072260756</v>
      </c>
    </row>
    <row r="560" spans="1:2" x14ac:dyDescent="0.3">
      <c r="A560">
        <v>567</v>
      </c>
      <c r="B560">
        <f t="shared" si="8"/>
        <v>5.2913802843170759</v>
      </c>
    </row>
    <row r="561" spans="1:2" x14ac:dyDescent="0.3">
      <c r="A561">
        <v>568</v>
      </c>
      <c r="B561">
        <f t="shared" si="8"/>
        <v>5.2834195771480745</v>
      </c>
    </row>
    <row r="562" spans="1:2" x14ac:dyDescent="0.3">
      <c r="A562">
        <v>569</v>
      </c>
      <c r="B562">
        <f t="shared" si="8"/>
        <v>5.2754486857190752</v>
      </c>
    </row>
    <row r="563" spans="1:2" x14ac:dyDescent="0.3">
      <c r="A563">
        <v>570</v>
      </c>
      <c r="B563">
        <f t="shared" si="8"/>
        <v>5.2674676100300761</v>
      </c>
    </row>
    <row r="564" spans="1:2" x14ac:dyDescent="0.3">
      <c r="A564">
        <v>571</v>
      </c>
      <c r="B564">
        <f t="shared" si="8"/>
        <v>5.2594763500810746</v>
      </c>
    </row>
    <row r="565" spans="1:2" x14ac:dyDescent="0.3">
      <c r="A565">
        <v>572</v>
      </c>
      <c r="B565">
        <f t="shared" si="8"/>
        <v>5.251474905872076</v>
      </c>
    </row>
    <row r="566" spans="1:2" x14ac:dyDescent="0.3">
      <c r="A566">
        <v>573</v>
      </c>
      <c r="B566">
        <f t="shared" si="8"/>
        <v>5.2434632774030749</v>
      </c>
    </row>
    <row r="567" spans="1:2" x14ac:dyDescent="0.3">
      <c r="A567">
        <v>574</v>
      </c>
      <c r="B567">
        <f t="shared" si="8"/>
        <v>5.235441464674075</v>
      </c>
    </row>
    <row r="568" spans="1:2" x14ac:dyDescent="0.3">
      <c r="A568">
        <v>575</v>
      </c>
      <c r="B568">
        <f t="shared" si="8"/>
        <v>5.2274094676850744</v>
      </c>
    </row>
    <row r="569" spans="1:2" x14ac:dyDescent="0.3">
      <c r="A569">
        <v>576</v>
      </c>
      <c r="B569">
        <f t="shared" si="8"/>
        <v>5.2193672864360749</v>
      </c>
    </row>
    <row r="570" spans="1:2" x14ac:dyDescent="0.3">
      <c r="A570">
        <v>577</v>
      </c>
      <c r="B570">
        <f t="shared" si="8"/>
        <v>5.2113149209270757</v>
      </c>
    </row>
    <row r="571" spans="1:2" x14ac:dyDescent="0.3">
      <c r="A571">
        <v>578</v>
      </c>
      <c r="B571">
        <f t="shared" si="8"/>
        <v>5.203252371158074</v>
      </c>
    </row>
    <row r="572" spans="1:2" x14ac:dyDescent="0.3">
      <c r="A572">
        <v>579</v>
      </c>
      <c r="B572">
        <f t="shared" si="8"/>
        <v>5.1951796371290753</v>
      </c>
    </row>
    <row r="573" spans="1:2" x14ac:dyDescent="0.3">
      <c r="A573">
        <v>580</v>
      </c>
      <c r="B573">
        <f t="shared" si="8"/>
        <v>5.1870967188400758</v>
      </c>
    </row>
    <row r="574" spans="1:2" x14ac:dyDescent="0.3">
      <c r="A574">
        <v>581</v>
      </c>
      <c r="B574">
        <f t="shared" si="8"/>
        <v>5.1790036162910749</v>
      </c>
    </row>
    <row r="575" spans="1:2" x14ac:dyDescent="0.3">
      <c r="A575">
        <v>582</v>
      </c>
      <c r="B575">
        <f t="shared" si="8"/>
        <v>5.170900329482075</v>
      </c>
    </row>
    <row r="576" spans="1:2" x14ac:dyDescent="0.3">
      <c r="A576">
        <v>583</v>
      </c>
      <c r="B576">
        <f t="shared" si="8"/>
        <v>5.1627868584130745</v>
      </c>
    </row>
    <row r="577" spans="1:2" x14ac:dyDescent="0.3">
      <c r="A577">
        <v>584</v>
      </c>
      <c r="B577">
        <f t="shared" si="8"/>
        <v>5.1546632030840751</v>
      </c>
    </row>
    <row r="578" spans="1:2" x14ac:dyDescent="0.3">
      <c r="A578">
        <v>585</v>
      </c>
      <c r="B578">
        <f t="shared" si="8"/>
        <v>5.1465293634950742</v>
      </c>
    </row>
    <row r="579" spans="1:2" x14ac:dyDescent="0.3">
      <c r="A579">
        <v>586</v>
      </c>
      <c r="B579">
        <f t="shared" si="8"/>
        <v>5.1383853396460752</v>
      </c>
    </row>
    <row r="580" spans="1:2" x14ac:dyDescent="0.3">
      <c r="A580">
        <v>587</v>
      </c>
      <c r="B580">
        <f t="shared" si="8"/>
        <v>5.1302311315370757</v>
      </c>
    </row>
    <row r="581" spans="1:2" x14ac:dyDescent="0.3">
      <c r="A581">
        <v>588</v>
      </c>
      <c r="B581">
        <f t="shared" si="8"/>
        <v>5.1220667391680745</v>
      </c>
    </row>
    <row r="582" spans="1:2" x14ac:dyDescent="0.3">
      <c r="A582">
        <v>589</v>
      </c>
      <c r="B582">
        <f t="shared" si="8"/>
        <v>5.1138921625390754</v>
      </c>
    </row>
    <row r="583" spans="1:2" x14ac:dyDescent="0.3">
      <c r="A583">
        <v>590</v>
      </c>
      <c r="B583">
        <f t="shared" si="8"/>
        <v>5.1057074016500756</v>
      </c>
    </row>
    <row r="584" spans="1:2" x14ac:dyDescent="0.3">
      <c r="A584">
        <v>591</v>
      </c>
      <c r="B584">
        <f t="shared" si="8"/>
        <v>5.0975124565010752</v>
      </c>
    </row>
    <row r="585" spans="1:2" x14ac:dyDescent="0.3">
      <c r="A585">
        <v>592</v>
      </c>
      <c r="B585">
        <f t="shared" si="8"/>
        <v>5.0893073270920759</v>
      </c>
    </row>
    <row r="586" spans="1:2" x14ac:dyDescent="0.3">
      <c r="A586">
        <v>593</v>
      </c>
      <c r="B586">
        <f t="shared" si="8"/>
        <v>5.0810920134230741</v>
      </c>
    </row>
    <row r="587" spans="1:2" x14ac:dyDescent="0.3">
      <c r="A587">
        <v>594</v>
      </c>
      <c r="B587">
        <f t="shared" si="8"/>
        <v>5.0728665154940753</v>
      </c>
    </row>
    <row r="588" spans="1:2" x14ac:dyDescent="0.3">
      <c r="A588">
        <v>595</v>
      </c>
      <c r="B588">
        <f t="shared" si="8"/>
        <v>5.064630833305074</v>
      </c>
    </row>
    <row r="589" spans="1:2" x14ac:dyDescent="0.3">
      <c r="A589">
        <v>596</v>
      </c>
      <c r="B589">
        <f t="shared" si="8"/>
        <v>5.0563849668560756</v>
      </c>
    </row>
    <row r="590" spans="1:2" x14ac:dyDescent="0.3">
      <c r="A590">
        <v>597</v>
      </c>
      <c r="B590">
        <f t="shared" si="8"/>
        <v>5.0481289161470757</v>
      </c>
    </row>
    <row r="591" spans="1:2" x14ac:dyDescent="0.3">
      <c r="A591">
        <v>598</v>
      </c>
      <c r="B591">
        <f t="shared" si="8"/>
        <v>5.0398626811780742</v>
      </c>
    </row>
    <row r="592" spans="1:2" x14ac:dyDescent="0.3">
      <c r="A592">
        <v>599</v>
      </c>
      <c r="B592">
        <f t="shared" si="8"/>
        <v>5.0315862619490748</v>
      </c>
    </row>
    <row r="593" spans="1:2" x14ac:dyDescent="0.3">
      <c r="A593">
        <v>600</v>
      </c>
      <c r="B593">
        <f t="shared" si="8"/>
        <v>5.0232996584600755</v>
      </c>
    </row>
    <row r="594" spans="1:2" x14ac:dyDescent="0.3">
      <c r="A594">
        <v>601</v>
      </c>
      <c r="B594">
        <f t="shared" si="8"/>
        <v>5.0150028707110756</v>
      </c>
    </row>
    <row r="595" spans="1:2" x14ac:dyDescent="0.3">
      <c r="A595">
        <v>602</v>
      </c>
      <c r="B595">
        <f t="shared" si="8"/>
        <v>5.0066958987020751</v>
      </c>
    </row>
    <row r="596" spans="1:2" x14ac:dyDescent="0.3">
      <c r="A596">
        <v>603</v>
      </c>
      <c r="B596">
        <f t="shared" si="8"/>
        <v>4.9983787424330739</v>
      </c>
    </row>
    <row r="597" spans="1:2" x14ac:dyDescent="0.3">
      <c r="A597">
        <v>604</v>
      </c>
      <c r="B597">
        <f t="shared" si="8"/>
        <v>4.9900514019040756</v>
      </c>
    </row>
    <row r="598" spans="1:2" x14ac:dyDescent="0.3">
      <c r="A598">
        <v>605</v>
      </c>
      <c r="B598">
        <f t="shared" si="8"/>
        <v>4.9817138771150757</v>
      </c>
    </row>
    <row r="599" spans="1:2" x14ac:dyDescent="0.3">
      <c r="A599">
        <v>606</v>
      </c>
      <c r="B599">
        <f t="shared" si="8"/>
        <v>4.9733661680660752</v>
      </c>
    </row>
    <row r="600" spans="1:2" x14ac:dyDescent="0.3">
      <c r="A600">
        <v>607</v>
      </c>
      <c r="B600">
        <f t="shared" ref="B600:B663" si="9">8.381+0.000600691*(A600+273.15)-0.00000509213*(A600+273.15)^2</f>
        <v>4.965008274757075</v>
      </c>
    </row>
    <row r="601" spans="1:2" x14ac:dyDescent="0.3">
      <c r="A601">
        <v>608</v>
      </c>
      <c r="B601">
        <f t="shared" si="9"/>
        <v>4.956640197188074</v>
      </c>
    </row>
    <row r="602" spans="1:2" x14ac:dyDescent="0.3">
      <c r="A602">
        <v>609</v>
      </c>
      <c r="B602">
        <f t="shared" si="9"/>
        <v>4.948261935359076</v>
      </c>
    </row>
    <row r="603" spans="1:2" x14ac:dyDescent="0.3">
      <c r="A603">
        <v>610</v>
      </c>
      <c r="B603">
        <f t="shared" si="9"/>
        <v>4.9398734892700755</v>
      </c>
    </row>
    <row r="604" spans="1:2" x14ac:dyDescent="0.3">
      <c r="A604">
        <v>611</v>
      </c>
      <c r="B604">
        <f t="shared" si="9"/>
        <v>4.9314748589210753</v>
      </c>
    </row>
    <row r="605" spans="1:2" x14ac:dyDescent="0.3">
      <c r="A605">
        <v>612</v>
      </c>
      <c r="B605">
        <f t="shared" si="9"/>
        <v>4.9230660443120762</v>
      </c>
    </row>
    <row r="606" spans="1:2" x14ac:dyDescent="0.3">
      <c r="A606">
        <v>613</v>
      </c>
      <c r="B606">
        <f t="shared" si="9"/>
        <v>4.9146470454430737</v>
      </c>
    </row>
    <row r="607" spans="1:2" x14ac:dyDescent="0.3">
      <c r="A607">
        <v>614</v>
      </c>
      <c r="B607">
        <f t="shared" si="9"/>
        <v>4.9062178623140751</v>
      </c>
    </row>
    <row r="608" spans="1:2" x14ac:dyDescent="0.3">
      <c r="A608">
        <v>615</v>
      </c>
      <c r="B608">
        <f t="shared" si="9"/>
        <v>4.8977784949250758</v>
      </c>
    </row>
    <row r="609" spans="1:2" x14ac:dyDescent="0.3">
      <c r="A609">
        <v>616</v>
      </c>
      <c r="B609">
        <f t="shared" si="9"/>
        <v>4.8893289432760749</v>
      </c>
    </row>
    <row r="610" spans="1:2" x14ac:dyDescent="0.3">
      <c r="A610">
        <v>617</v>
      </c>
      <c r="B610">
        <f t="shared" si="9"/>
        <v>4.8808692073670752</v>
      </c>
    </row>
    <row r="611" spans="1:2" x14ac:dyDescent="0.3">
      <c r="A611">
        <v>618</v>
      </c>
      <c r="B611">
        <f t="shared" si="9"/>
        <v>4.8723992871980739</v>
      </c>
    </row>
    <row r="612" spans="1:2" x14ac:dyDescent="0.3">
      <c r="A612">
        <v>619</v>
      </c>
      <c r="B612">
        <f t="shared" si="9"/>
        <v>4.8639191827690755</v>
      </c>
    </row>
    <row r="613" spans="1:2" x14ac:dyDescent="0.3">
      <c r="A613">
        <v>620</v>
      </c>
      <c r="B613">
        <f t="shared" si="9"/>
        <v>4.8554288940800756</v>
      </c>
    </row>
    <row r="614" spans="1:2" x14ac:dyDescent="0.3">
      <c r="A614">
        <v>621</v>
      </c>
      <c r="B614">
        <f t="shared" si="9"/>
        <v>4.846928421131075</v>
      </c>
    </row>
    <row r="615" spans="1:2" x14ac:dyDescent="0.3">
      <c r="A615">
        <v>622</v>
      </c>
      <c r="B615">
        <f t="shared" si="9"/>
        <v>4.8384177639220756</v>
      </c>
    </row>
    <row r="616" spans="1:2" x14ac:dyDescent="0.3">
      <c r="A616">
        <v>623</v>
      </c>
      <c r="B616">
        <f t="shared" si="9"/>
        <v>4.8298969224530746</v>
      </c>
    </row>
    <row r="617" spans="1:2" x14ac:dyDescent="0.3">
      <c r="A617">
        <v>624</v>
      </c>
      <c r="B617">
        <f t="shared" si="9"/>
        <v>4.8213658967240756</v>
      </c>
    </row>
    <row r="618" spans="1:2" x14ac:dyDescent="0.3">
      <c r="A618">
        <v>625</v>
      </c>
      <c r="B618">
        <f t="shared" si="9"/>
        <v>4.8128246867350759</v>
      </c>
    </row>
    <row r="619" spans="1:2" x14ac:dyDescent="0.3">
      <c r="A619">
        <v>626</v>
      </c>
      <c r="B619">
        <f t="shared" si="9"/>
        <v>4.8042732924860747</v>
      </c>
    </row>
    <row r="620" spans="1:2" x14ac:dyDescent="0.3">
      <c r="A620">
        <v>627</v>
      </c>
      <c r="B620">
        <f t="shared" si="9"/>
        <v>4.7957117139770755</v>
      </c>
    </row>
    <row r="621" spans="1:2" x14ac:dyDescent="0.3">
      <c r="A621">
        <v>628</v>
      </c>
      <c r="B621">
        <f t="shared" si="9"/>
        <v>4.7871399512080739</v>
      </c>
    </row>
    <row r="622" spans="1:2" x14ac:dyDescent="0.3">
      <c r="A622">
        <v>629</v>
      </c>
      <c r="B622">
        <f t="shared" si="9"/>
        <v>4.7785580041790752</v>
      </c>
    </row>
    <row r="623" spans="1:2" x14ac:dyDescent="0.3">
      <c r="A623">
        <v>630</v>
      </c>
      <c r="B623">
        <f t="shared" si="9"/>
        <v>4.7699658728900758</v>
      </c>
    </row>
    <row r="624" spans="1:2" x14ac:dyDescent="0.3">
      <c r="A624">
        <v>631</v>
      </c>
      <c r="B624">
        <f t="shared" si="9"/>
        <v>4.7613635573410749</v>
      </c>
    </row>
    <row r="625" spans="1:2" x14ac:dyDescent="0.3">
      <c r="A625">
        <v>632</v>
      </c>
      <c r="B625">
        <f t="shared" si="9"/>
        <v>4.7527510575320759</v>
      </c>
    </row>
    <row r="626" spans="1:2" x14ac:dyDescent="0.3">
      <c r="A626">
        <v>633</v>
      </c>
      <c r="B626">
        <f t="shared" si="9"/>
        <v>4.7441283734630746</v>
      </c>
    </row>
    <row r="627" spans="1:2" x14ac:dyDescent="0.3">
      <c r="A627">
        <v>634</v>
      </c>
      <c r="B627">
        <f t="shared" si="9"/>
        <v>4.7354955051340752</v>
      </c>
    </row>
    <row r="628" spans="1:2" x14ac:dyDescent="0.3">
      <c r="A628">
        <v>635</v>
      </c>
      <c r="B628">
        <f t="shared" si="9"/>
        <v>4.7268524525450761</v>
      </c>
    </row>
    <row r="629" spans="1:2" x14ac:dyDescent="0.3">
      <c r="A629">
        <v>636</v>
      </c>
      <c r="B629">
        <f t="shared" si="9"/>
        <v>4.7181992156960755</v>
      </c>
    </row>
    <row r="630" spans="1:2" x14ac:dyDescent="0.3">
      <c r="A630">
        <v>637</v>
      </c>
      <c r="B630">
        <f t="shared" si="9"/>
        <v>4.7095357945870759</v>
      </c>
    </row>
    <row r="631" spans="1:2" x14ac:dyDescent="0.3">
      <c r="A631">
        <v>638</v>
      </c>
      <c r="B631">
        <f t="shared" si="9"/>
        <v>4.700862189218074</v>
      </c>
    </row>
    <row r="632" spans="1:2" x14ac:dyDescent="0.3">
      <c r="A632">
        <v>639</v>
      </c>
      <c r="B632">
        <f t="shared" si="9"/>
        <v>4.6921783995890749</v>
      </c>
    </row>
    <row r="633" spans="1:2" x14ac:dyDescent="0.3">
      <c r="A633">
        <v>640</v>
      </c>
      <c r="B633">
        <f t="shared" si="9"/>
        <v>4.6834844257000761</v>
      </c>
    </row>
    <row r="634" spans="1:2" x14ac:dyDescent="0.3">
      <c r="A634">
        <v>641</v>
      </c>
      <c r="B634">
        <f t="shared" si="9"/>
        <v>4.6747802675510748</v>
      </c>
    </row>
    <row r="635" spans="1:2" x14ac:dyDescent="0.3">
      <c r="A635">
        <v>642</v>
      </c>
      <c r="B635">
        <f t="shared" si="9"/>
        <v>4.6660659251420755</v>
      </c>
    </row>
    <row r="636" spans="1:2" x14ac:dyDescent="0.3">
      <c r="A636">
        <v>643</v>
      </c>
      <c r="B636">
        <f t="shared" si="9"/>
        <v>4.6573413984730738</v>
      </c>
    </row>
    <row r="637" spans="1:2" x14ac:dyDescent="0.3">
      <c r="A637">
        <v>644</v>
      </c>
      <c r="B637">
        <f t="shared" si="9"/>
        <v>4.648606687544075</v>
      </c>
    </row>
    <row r="638" spans="1:2" x14ac:dyDescent="0.3">
      <c r="A638">
        <v>645</v>
      </c>
      <c r="B638">
        <f t="shared" si="9"/>
        <v>4.6398617923550756</v>
      </c>
    </row>
    <row r="639" spans="1:2" x14ac:dyDescent="0.3">
      <c r="A639">
        <v>646</v>
      </c>
      <c r="B639">
        <f t="shared" si="9"/>
        <v>4.6311067129060755</v>
      </c>
    </row>
    <row r="640" spans="1:2" x14ac:dyDescent="0.3">
      <c r="A640">
        <v>647</v>
      </c>
      <c r="B640">
        <f t="shared" si="9"/>
        <v>4.6223414491970756</v>
      </c>
    </row>
    <row r="641" spans="1:2" x14ac:dyDescent="0.3">
      <c r="A641">
        <v>648</v>
      </c>
      <c r="B641">
        <f t="shared" si="9"/>
        <v>4.6135660012280741</v>
      </c>
    </row>
    <row r="642" spans="1:2" x14ac:dyDescent="0.3">
      <c r="A642">
        <v>649</v>
      </c>
      <c r="B642">
        <f t="shared" si="9"/>
        <v>4.6047803689990756</v>
      </c>
    </row>
    <row r="643" spans="1:2" x14ac:dyDescent="0.3">
      <c r="A643">
        <v>650</v>
      </c>
      <c r="B643">
        <f t="shared" si="9"/>
        <v>4.5959845525100755</v>
      </c>
    </row>
    <row r="644" spans="1:2" x14ac:dyDescent="0.3">
      <c r="A644">
        <v>651</v>
      </c>
      <c r="B644">
        <f t="shared" si="9"/>
        <v>4.5871785517610748</v>
      </c>
    </row>
    <row r="645" spans="1:2" x14ac:dyDescent="0.3">
      <c r="A645">
        <v>652</v>
      </c>
      <c r="B645">
        <f t="shared" si="9"/>
        <v>4.5783623667520752</v>
      </c>
    </row>
    <row r="646" spans="1:2" x14ac:dyDescent="0.3">
      <c r="A646">
        <v>653</v>
      </c>
      <c r="B646">
        <f t="shared" si="9"/>
        <v>4.569535997483074</v>
      </c>
    </row>
    <row r="647" spans="1:2" x14ac:dyDescent="0.3">
      <c r="A647">
        <v>654</v>
      </c>
      <c r="B647">
        <f t="shared" si="9"/>
        <v>4.5606994439540749</v>
      </c>
    </row>
    <row r="648" spans="1:2" x14ac:dyDescent="0.3">
      <c r="A648">
        <v>655</v>
      </c>
      <c r="B648">
        <f t="shared" si="9"/>
        <v>4.551852706165076</v>
      </c>
    </row>
    <row r="649" spans="1:2" x14ac:dyDescent="0.3">
      <c r="A649">
        <v>656</v>
      </c>
      <c r="B649">
        <f t="shared" si="9"/>
        <v>4.5429957841160746</v>
      </c>
    </row>
    <row r="650" spans="1:2" x14ac:dyDescent="0.3">
      <c r="A650">
        <v>657</v>
      </c>
      <c r="B650">
        <f t="shared" si="9"/>
        <v>4.5341286778070753</v>
      </c>
    </row>
    <row r="651" spans="1:2" x14ac:dyDescent="0.3">
      <c r="A651">
        <v>658</v>
      </c>
      <c r="B651">
        <f t="shared" si="9"/>
        <v>4.5252513872380744</v>
      </c>
    </row>
    <row r="652" spans="1:2" x14ac:dyDescent="0.3">
      <c r="A652">
        <v>659</v>
      </c>
      <c r="B652">
        <f t="shared" si="9"/>
        <v>4.5163639124090755</v>
      </c>
    </row>
    <row r="653" spans="1:2" x14ac:dyDescent="0.3">
      <c r="A653">
        <v>660</v>
      </c>
      <c r="B653">
        <f t="shared" si="9"/>
        <v>4.507466253320076</v>
      </c>
    </row>
    <row r="654" spans="1:2" x14ac:dyDescent="0.3">
      <c r="A654">
        <v>661</v>
      </c>
      <c r="B654">
        <f t="shared" si="9"/>
        <v>4.4985584099710749</v>
      </c>
    </row>
    <row r="655" spans="1:2" x14ac:dyDescent="0.3">
      <c r="A655">
        <v>662</v>
      </c>
      <c r="B655">
        <f t="shared" si="9"/>
        <v>4.4896403823620759</v>
      </c>
    </row>
    <row r="656" spans="1:2" x14ac:dyDescent="0.3">
      <c r="A656">
        <v>663</v>
      </c>
      <c r="B656">
        <f t="shared" si="9"/>
        <v>4.4807121704930744</v>
      </c>
    </row>
    <row r="657" spans="1:2" x14ac:dyDescent="0.3">
      <c r="A657">
        <v>664</v>
      </c>
      <c r="B657">
        <f t="shared" si="9"/>
        <v>4.4717737743640749</v>
      </c>
    </row>
    <row r="658" spans="1:2" x14ac:dyDescent="0.3">
      <c r="A658">
        <v>665</v>
      </c>
      <c r="B658">
        <f t="shared" si="9"/>
        <v>4.4628251939750756</v>
      </c>
    </row>
    <row r="659" spans="1:2" x14ac:dyDescent="0.3">
      <c r="A659">
        <v>666</v>
      </c>
      <c r="B659">
        <f t="shared" si="9"/>
        <v>4.4538664293260748</v>
      </c>
    </row>
    <row r="660" spans="1:2" x14ac:dyDescent="0.3">
      <c r="A660">
        <v>667</v>
      </c>
      <c r="B660">
        <f t="shared" si="9"/>
        <v>4.4448974804170751</v>
      </c>
    </row>
    <row r="661" spans="1:2" x14ac:dyDescent="0.3">
      <c r="A661">
        <v>668</v>
      </c>
      <c r="B661">
        <f t="shared" si="9"/>
        <v>4.4359183472480739</v>
      </c>
    </row>
    <row r="662" spans="1:2" x14ac:dyDescent="0.3">
      <c r="A662">
        <v>669</v>
      </c>
      <c r="B662">
        <f t="shared" si="9"/>
        <v>4.4269290298190755</v>
      </c>
    </row>
    <row r="663" spans="1:2" x14ac:dyDescent="0.3">
      <c r="A663">
        <v>670</v>
      </c>
      <c r="B663">
        <f t="shared" si="9"/>
        <v>4.4179295281300757</v>
      </c>
    </row>
    <row r="664" spans="1:2" x14ac:dyDescent="0.3">
      <c r="A664">
        <v>671</v>
      </c>
      <c r="B664">
        <f t="shared" ref="B664:B727" si="10">8.381+0.000600691*(A664+273.15)-0.00000509213*(A664+273.15)^2</f>
        <v>4.4089198421810751</v>
      </c>
    </row>
    <row r="665" spans="1:2" x14ac:dyDescent="0.3">
      <c r="A665">
        <v>672</v>
      </c>
      <c r="B665">
        <f t="shared" si="10"/>
        <v>4.3998999719720757</v>
      </c>
    </row>
    <row r="666" spans="1:2" x14ac:dyDescent="0.3">
      <c r="A666">
        <v>673</v>
      </c>
      <c r="B666">
        <f t="shared" si="10"/>
        <v>4.3908699175030739</v>
      </c>
    </row>
    <row r="667" spans="1:2" x14ac:dyDescent="0.3">
      <c r="A667">
        <v>674</v>
      </c>
      <c r="B667">
        <f t="shared" si="10"/>
        <v>4.3818296787740749</v>
      </c>
    </row>
    <row r="668" spans="1:2" x14ac:dyDescent="0.3">
      <c r="A668">
        <v>675</v>
      </c>
      <c r="B668">
        <f t="shared" si="10"/>
        <v>4.3727792557850753</v>
      </c>
    </row>
    <row r="669" spans="1:2" x14ac:dyDescent="0.3">
      <c r="A669">
        <v>676</v>
      </c>
      <c r="B669">
        <f t="shared" si="10"/>
        <v>4.3637186485360751</v>
      </c>
    </row>
    <row r="670" spans="1:2" x14ac:dyDescent="0.3">
      <c r="A670">
        <v>677</v>
      </c>
      <c r="B670">
        <f t="shared" si="10"/>
        <v>4.354647857027075</v>
      </c>
    </row>
    <row r="671" spans="1:2" x14ac:dyDescent="0.3">
      <c r="A671">
        <v>678</v>
      </c>
      <c r="B671">
        <f t="shared" si="10"/>
        <v>4.3455668812580743</v>
      </c>
    </row>
    <row r="672" spans="1:2" x14ac:dyDescent="0.3">
      <c r="A672">
        <v>679</v>
      </c>
      <c r="B672">
        <f t="shared" si="10"/>
        <v>4.3364757212290748</v>
      </c>
    </row>
    <row r="673" spans="1:2" x14ac:dyDescent="0.3">
      <c r="A673">
        <v>680</v>
      </c>
      <c r="B673">
        <f t="shared" si="10"/>
        <v>4.3273743769400754</v>
      </c>
    </row>
    <row r="674" spans="1:2" x14ac:dyDescent="0.3">
      <c r="A674">
        <v>681</v>
      </c>
      <c r="B674">
        <f t="shared" si="10"/>
        <v>4.3182628483910745</v>
      </c>
    </row>
    <row r="675" spans="1:2" x14ac:dyDescent="0.3">
      <c r="A675">
        <v>682</v>
      </c>
      <c r="B675">
        <f t="shared" si="10"/>
        <v>4.3091411355820757</v>
      </c>
    </row>
    <row r="676" spans="1:2" x14ac:dyDescent="0.3">
      <c r="A676">
        <v>683</v>
      </c>
      <c r="B676">
        <f t="shared" si="10"/>
        <v>4.3000092385130744</v>
      </c>
    </row>
    <row r="677" spans="1:2" x14ac:dyDescent="0.3">
      <c r="A677">
        <v>684</v>
      </c>
      <c r="B677">
        <f t="shared" si="10"/>
        <v>4.2908671571840751</v>
      </c>
    </row>
    <row r="678" spans="1:2" x14ac:dyDescent="0.3">
      <c r="A678">
        <v>685</v>
      </c>
      <c r="B678">
        <f t="shared" si="10"/>
        <v>4.281714891595076</v>
      </c>
    </row>
    <row r="679" spans="1:2" x14ac:dyDescent="0.3">
      <c r="A679">
        <v>686</v>
      </c>
      <c r="B679">
        <f t="shared" si="10"/>
        <v>4.2725524417460745</v>
      </c>
    </row>
    <row r="680" spans="1:2" x14ac:dyDescent="0.3">
      <c r="A680">
        <v>687</v>
      </c>
      <c r="B680">
        <f t="shared" si="10"/>
        <v>4.263379807637075</v>
      </c>
    </row>
    <row r="681" spans="1:2" x14ac:dyDescent="0.3">
      <c r="A681">
        <v>688</v>
      </c>
      <c r="B681">
        <f t="shared" si="10"/>
        <v>4.254196989268074</v>
      </c>
    </row>
    <row r="682" spans="1:2" x14ac:dyDescent="0.3">
      <c r="A682">
        <v>689</v>
      </c>
      <c r="B682">
        <f t="shared" si="10"/>
        <v>4.245003986639075</v>
      </c>
    </row>
    <row r="683" spans="1:2" x14ac:dyDescent="0.3">
      <c r="A683">
        <v>690</v>
      </c>
      <c r="B683">
        <f t="shared" si="10"/>
        <v>4.2358007997500753</v>
      </c>
    </row>
    <row r="684" spans="1:2" x14ac:dyDescent="0.3">
      <c r="A684">
        <v>691</v>
      </c>
      <c r="B684">
        <f t="shared" si="10"/>
        <v>4.2265874286010749</v>
      </c>
    </row>
    <row r="685" spans="1:2" x14ac:dyDescent="0.3">
      <c r="A685">
        <v>692</v>
      </c>
      <c r="B685">
        <f t="shared" si="10"/>
        <v>4.2173638731920757</v>
      </c>
    </row>
    <row r="686" spans="1:2" x14ac:dyDescent="0.3">
      <c r="A686">
        <v>693</v>
      </c>
      <c r="B686">
        <f t="shared" si="10"/>
        <v>4.2081301335230741</v>
      </c>
    </row>
    <row r="687" spans="1:2" x14ac:dyDescent="0.3">
      <c r="A687">
        <v>694</v>
      </c>
      <c r="B687">
        <f t="shared" si="10"/>
        <v>4.1988862095940753</v>
      </c>
    </row>
    <row r="688" spans="1:2" x14ac:dyDescent="0.3">
      <c r="A688">
        <v>695</v>
      </c>
      <c r="B688">
        <f t="shared" si="10"/>
        <v>4.1896321014050759</v>
      </c>
    </row>
    <row r="689" spans="1:2" x14ac:dyDescent="0.3">
      <c r="A689">
        <v>696</v>
      </c>
      <c r="B689">
        <f t="shared" si="10"/>
        <v>4.180367808956075</v>
      </c>
    </row>
    <row r="690" spans="1:2" x14ac:dyDescent="0.3">
      <c r="A690">
        <v>697</v>
      </c>
      <c r="B690">
        <f t="shared" si="10"/>
        <v>4.1710933322470751</v>
      </c>
    </row>
    <row r="691" spans="1:2" x14ac:dyDescent="0.3">
      <c r="A691">
        <v>698</v>
      </c>
      <c r="B691">
        <f t="shared" si="10"/>
        <v>4.1618086712780737</v>
      </c>
    </row>
    <row r="692" spans="1:2" x14ac:dyDescent="0.3">
      <c r="A692">
        <v>699</v>
      </c>
      <c r="B692">
        <f t="shared" si="10"/>
        <v>4.1525138260490753</v>
      </c>
    </row>
    <row r="693" spans="1:2" x14ac:dyDescent="0.3">
      <c r="A693">
        <v>700</v>
      </c>
      <c r="B693">
        <f t="shared" si="10"/>
        <v>4.1432087965600752</v>
      </c>
    </row>
    <row r="694" spans="1:2" x14ac:dyDescent="0.3">
      <c r="A694">
        <v>701</v>
      </c>
      <c r="B694">
        <f t="shared" si="10"/>
        <v>4.1338935828110746</v>
      </c>
    </row>
    <row r="695" spans="1:2" x14ac:dyDescent="0.3">
      <c r="A695">
        <v>702</v>
      </c>
      <c r="B695">
        <f t="shared" si="10"/>
        <v>4.124568184802075</v>
      </c>
    </row>
    <row r="696" spans="1:2" x14ac:dyDescent="0.3">
      <c r="A696">
        <v>703</v>
      </c>
      <c r="B696">
        <f t="shared" si="10"/>
        <v>4.1152326025330757</v>
      </c>
    </row>
    <row r="697" spans="1:2" x14ac:dyDescent="0.3">
      <c r="A697">
        <v>704</v>
      </c>
      <c r="B697">
        <f t="shared" si="10"/>
        <v>4.1058868360040748</v>
      </c>
    </row>
    <row r="698" spans="1:2" x14ac:dyDescent="0.3">
      <c r="A698">
        <v>705</v>
      </c>
      <c r="B698">
        <f t="shared" si="10"/>
        <v>4.0965308852150759</v>
      </c>
    </row>
    <row r="699" spans="1:2" x14ac:dyDescent="0.3">
      <c r="A699">
        <v>706</v>
      </c>
      <c r="B699">
        <f t="shared" si="10"/>
        <v>4.0871647501660746</v>
      </c>
    </row>
    <row r="700" spans="1:2" x14ac:dyDescent="0.3">
      <c r="A700">
        <v>707</v>
      </c>
      <c r="B700">
        <f t="shared" si="10"/>
        <v>4.0777884308570753</v>
      </c>
    </row>
    <row r="701" spans="1:2" x14ac:dyDescent="0.3">
      <c r="A701">
        <v>708</v>
      </c>
      <c r="B701">
        <f t="shared" si="10"/>
        <v>4.0684019272880736</v>
      </c>
    </row>
    <row r="702" spans="1:2" x14ac:dyDescent="0.3">
      <c r="A702">
        <v>709</v>
      </c>
      <c r="B702">
        <f t="shared" si="10"/>
        <v>4.0590052394590748</v>
      </c>
    </row>
    <row r="703" spans="1:2" x14ac:dyDescent="0.3">
      <c r="A703">
        <v>710</v>
      </c>
      <c r="B703">
        <f t="shared" si="10"/>
        <v>4.0495983673700753</v>
      </c>
    </row>
    <row r="704" spans="1:2" x14ac:dyDescent="0.3">
      <c r="A704">
        <v>711</v>
      </c>
      <c r="B704">
        <f t="shared" si="10"/>
        <v>4.0401813110210751</v>
      </c>
    </row>
    <row r="705" spans="1:2" x14ac:dyDescent="0.3">
      <c r="A705">
        <v>712</v>
      </c>
      <c r="B705">
        <f t="shared" si="10"/>
        <v>4.0307540704120752</v>
      </c>
    </row>
    <row r="706" spans="1:2" x14ac:dyDescent="0.3">
      <c r="A706">
        <v>713</v>
      </c>
      <c r="B706">
        <f t="shared" si="10"/>
        <v>4.0213166455430756</v>
      </c>
    </row>
    <row r="707" spans="1:2" x14ac:dyDescent="0.3">
      <c r="A707">
        <v>714</v>
      </c>
      <c r="B707">
        <f t="shared" si="10"/>
        <v>4.0118690364140752</v>
      </c>
    </row>
    <row r="708" spans="1:2" x14ac:dyDescent="0.3">
      <c r="A708">
        <v>715</v>
      </c>
      <c r="B708">
        <f t="shared" si="10"/>
        <v>4.0024112430250751</v>
      </c>
    </row>
    <row r="709" spans="1:2" x14ac:dyDescent="0.3">
      <c r="A709">
        <v>716</v>
      </c>
      <c r="B709">
        <f t="shared" si="10"/>
        <v>3.9929432653760752</v>
      </c>
    </row>
    <row r="710" spans="1:2" x14ac:dyDescent="0.3">
      <c r="A710">
        <v>717</v>
      </c>
      <c r="B710">
        <f t="shared" si="10"/>
        <v>3.9834651034670756</v>
      </c>
    </row>
    <row r="711" spans="1:2" x14ac:dyDescent="0.3">
      <c r="A711">
        <v>718</v>
      </c>
      <c r="B711">
        <f t="shared" si="10"/>
        <v>3.9739767572980735</v>
      </c>
    </row>
    <row r="712" spans="1:2" x14ac:dyDescent="0.3">
      <c r="A712">
        <v>719</v>
      </c>
      <c r="B712">
        <f t="shared" si="10"/>
        <v>3.9644782268690753</v>
      </c>
    </row>
    <row r="713" spans="1:2" x14ac:dyDescent="0.3">
      <c r="A713">
        <v>720</v>
      </c>
      <c r="B713">
        <f t="shared" si="10"/>
        <v>3.9549695121800754</v>
      </c>
    </row>
    <row r="714" spans="1:2" x14ac:dyDescent="0.3">
      <c r="A714">
        <v>721</v>
      </c>
      <c r="B714">
        <f t="shared" si="10"/>
        <v>3.9454506132310749</v>
      </c>
    </row>
    <row r="715" spans="1:2" x14ac:dyDescent="0.3">
      <c r="A715">
        <v>722</v>
      </c>
      <c r="B715">
        <f t="shared" si="10"/>
        <v>3.9359215300220756</v>
      </c>
    </row>
    <row r="716" spans="1:2" x14ac:dyDescent="0.3">
      <c r="A716">
        <v>723</v>
      </c>
      <c r="B716">
        <f t="shared" si="10"/>
        <v>3.9263822625530755</v>
      </c>
    </row>
    <row r="717" spans="1:2" x14ac:dyDescent="0.3">
      <c r="A717">
        <v>724</v>
      </c>
      <c r="B717">
        <f t="shared" si="10"/>
        <v>3.9168328108240749</v>
      </c>
    </row>
    <row r="718" spans="1:2" x14ac:dyDescent="0.3">
      <c r="A718">
        <v>725</v>
      </c>
      <c r="B718">
        <f t="shared" si="10"/>
        <v>3.9072731748350753</v>
      </c>
    </row>
    <row r="719" spans="1:2" x14ac:dyDescent="0.3">
      <c r="A719">
        <v>726</v>
      </c>
      <c r="B719">
        <f t="shared" si="10"/>
        <v>3.8977033545860751</v>
      </c>
    </row>
    <row r="720" spans="1:2" x14ac:dyDescent="0.3">
      <c r="A720">
        <v>727</v>
      </c>
      <c r="B720">
        <f t="shared" si="10"/>
        <v>3.8881233500770751</v>
      </c>
    </row>
    <row r="721" spans="1:2" x14ac:dyDescent="0.3">
      <c r="A721">
        <v>728</v>
      </c>
      <c r="B721">
        <f t="shared" si="10"/>
        <v>3.8785331613080736</v>
      </c>
    </row>
    <row r="722" spans="1:2" x14ac:dyDescent="0.3">
      <c r="A722">
        <v>729</v>
      </c>
      <c r="B722">
        <f t="shared" si="10"/>
        <v>3.8689327882790749</v>
      </c>
    </row>
    <row r="723" spans="1:2" x14ac:dyDescent="0.3">
      <c r="A723">
        <v>730</v>
      </c>
      <c r="B723">
        <f t="shared" si="10"/>
        <v>3.8593222309900757</v>
      </c>
    </row>
    <row r="724" spans="1:2" x14ac:dyDescent="0.3">
      <c r="A724">
        <v>731</v>
      </c>
      <c r="B724">
        <f t="shared" si="10"/>
        <v>3.8497014894410748</v>
      </c>
    </row>
    <row r="725" spans="1:2" x14ac:dyDescent="0.3">
      <c r="A725">
        <v>732</v>
      </c>
      <c r="B725">
        <f t="shared" si="10"/>
        <v>3.8400705636320751</v>
      </c>
    </row>
    <row r="726" spans="1:2" x14ac:dyDescent="0.3">
      <c r="A726">
        <v>733</v>
      </c>
      <c r="B726">
        <f t="shared" si="10"/>
        <v>3.8304294535630756</v>
      </c>
    </row>
    <row r="727" spans="1:2" x14ac:dyDescent="0.3">
      <c r="A727">
        <v>734</v>
      </c>
      <c r="B727">
        <f t="shared" si="10"/>
        <v>3.8207781592340746</v>
      </c>
    </row>
    <row r="728" spans="1:2" x14ac:dyDescent="0.3">
      <c r="A728">
        <v>735</v>
      </c>
      <c r="B728">
        <f t="shared" ref="B728:B743" si="11">8.381+0.000600691*(A728+273.15)-0.00000509213*(A728+273.15)^2</f>
        <v>3.8111166806450756</v>
      </c>
    </row>
    <row r="729" spans="1:2" x14ac:dyDescent="0.3">
      <c r="A729">
        <v>736</v>
      </c>
      <c r="B729">
        <f t="shared" si="11"/>
        <v>3.801445017796075</v>
      </c>
    </row>
    <row r="730" spans="1:2" x14ac:dyDescent="0.3">
      <c r="A730">
        <v>737</v>
      </c>
      <c r="B730">
        <f t="shared" si="11"/>
        <v>3.7917631706870756</v>
      </c>
    </row>
    <row r="731" spans="1:2" x14ac:dyDescent="0.3">
      <c r="A731">
        <v>738</v>
      </c>
      <c r="B731">
        <f t="shared" si="11"/>
        <v>3.7820711393180737</v>
      </c>
    </row>
    <row r="732" spans="1:2" x14ac:dyDescent="0.3">
      <c r="A732">
        <v>739</v>
      </c>
      <c r="B732">
        <f t="shared" si="11"/>
        <v>3.7723689236890747</v>
      </c>
    </row>
    <row r="733" spans="1:2" x14ac:dyDescent="0.3">
      <c r="A733">
        <v>740</v>
      </c>
      <c r="B733">
        <f t="shared" si="11"/>
        <v>3.7626565238000751</v>
      </c>
    </row>
    <row r="734" spans="1:2" x14ac:dyDescent="0.3">
      <c r="A734">
        <v>741</v>
      </c>
      <c r="B734">
        <f t="shared" si="11"/>
        <v>3.7529339396510748</v>
      </c>
    </row>
    <row r="735" spans="1:2" x14ac:dyDescent="0.3">
      <c r="A735">
        <v>742</v>
      </c>
      <c r="B735">
        <f t="shared" si="11"/>
        <v>3.7432011712420756</v>
      </c>
    </row>
    <row r="736" spans="1:2" x14ac:dyDescent="0.3">
      <c r="A736">
        <v>743</v>
      </c>
      <c r="B736">
        <f t="shared" si="11"/>
        <v>3.7334582185730758</v>
      </c>
    </row>
    <row r="737" spans="1:2" x14ac:dyDescent="0.3">
      <c r="A737">
        <v>744</v>
      </c>
      <c r="B737">
        <f t="shared" si="11"/>
        <v>3.7237050816440753</v>
      </c>
    </row>
    <row r="738" spans="1:2" x14ac:dyDescent="0.3">
      <c r="A738">
        <v>745</v>
      </c>
      <c r="B738">
        <f t="shared" si="11"/>
        <v>3.7139417604550751</v>
      </c>
    </row>
    <row r="739" spans="1:2" x14ac:dyDescent="0.3">
      <c r="A739">
        <v>746</v>
      </c>
      <c r="B739">
        <f t="shared" si="11"/>
        <v>3.7041682550060751</v>
      </c>
    </row>
    <row r="740" spans="1:2" x14ac:dyDescent="0.3">
      <c r="A740">
        <v>747</v>
      </c>
      <c r="B740">
        <f t="shared" si="11"/>
        <v>3.6943845652970753</v>
      </c>
    </row>
    <row r="741" spans="1:2" x14ac:dyDescent="0.3">
      <c r="A741">
        <v>748</v>
      </c>
      <c r="B741">
        <f t="shared" si="11"/>
        <v>3.6845906913280739</v>
      </c>
    </row>
    <row r="742" spans="1:2" x14ac:dyDescent="0.3">
      <c r="A742">
        <v>749</v>
      </c>
      <c r="B742">
        <f t="shared" si="11"/>
        <v>3.6747866330990746</v>
      </c>
    </row>
    <row r="743" spans="1:2" x14ac:dyDescent="0.3">
      <c r="A743">
        <v>750</v>
      </c>
      <c r="B743">
        <f t="shared" si="11"/>
        <v>3.6649723906100755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Eurofer Disc</vt:lpstr>
      <vt:lpstr>Eurofer Weld Disc</vt:lpstr>
      <vt:lpstr>TempTime</vt:lpstr>
      <vt:lpstr>Postprocessing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Wallwork</dc:creator>
  <cp:lastModifiedBy>angus wylie</cp:lastModifiedBy>
  <dcterms:created xsi:type="dcterms:W3CDTF">2021-06-17T15:58:00Z</dcterms:created>
  <dcterms:modified xsi:type="dcterms:W3CDTF">2022-06-08T10:59:30Z</dcterms:modified>
</cp:coreProperties>
</file>