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DCF\Feb-Mar 2021\"/>
    </mc:Choice>
  </mc:AlternateContent>
  <xr:revisionPtr revIDLastSave="0" documentId="13_ncr:1_{A75D2424-5EB0-4D24-A09F-3B16D6AE5067}" xr6:coauthVersionLast="47" xr6:coauthVersionMax="47" xr10:uidLastSave="{00000000-0000-0000-0000-000000000000}"/>
  <bookViews>
    <workbookView xWindow="28680" yWindow="-10080" windowWidth="29040" windowHeight="15840" activeTab="2" xr2:uid="{00000000-000D-0000-FFFF-FFFF00000000}"/>
  </bookViews>
  <sheets>
    <sheet name="Raw_Data" sheetId="1" r:id="rId1"/>
    <sheet name="Sheet2" sheetId="4" r:id="rId2"/>
    <sheet name="Analysis" sheetId="2" r:id="rId3"/>
  </sheets>
  <definedNames>
    <definedName name="VACANCY_1_9_MeV" localSheetId="1">Sheet2!$A$1:$O$102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3" i="2"/>
  <c r="D4" i="2" l="1"/>
  <c r="D5" i="2"/>
  <c r="D6" i="2"/>
  <c r="D7" i="2"/>
  <c r="F7" i="2" s="1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F6" i="2" s="1"/>
  <c r="H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ACANCY 1-9 MeV" type="6" refreshedVersion="6" background="1" saveData="1">
    <textPr codePage="850" sourceFile="C:\Users\mcliwaw3\Dropbox (The University of Manchester)\Physics PhD\DCF\SRIM_Calc\VACANCY 1-9 MeV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<sst xmlns="http://schemas.openxmlformats.org/spreadsheetml/2006/main" count="38" uniqueCount="33">
  <si>
    <t>Depth</t>
  </si>
  <si>
    <t>Ang</t>
  </si>
  <si>
    <t>Vacancies by Ion</t>
  </si>
  <si>
    <t>Vacancies by recoil</t>
  </si>
  <si>
    <t>um</t>
  </si>
  <si>
    <t>Total Vacs</t>
  </si>
  <si>
    <t>Dpa</t>
  </si>
  <si>
    <t>Atomic Density</t>
  </si>
  <si>
    <t>cm-3</t>
  </si>
  <si>
    <t>To convert</t>
  </si>
  <si>
    <t>to Energy Los</t>
  </si>
  <si>
    <t>t - multiply b</t>
  </si>
  <si>
    <t>y Average Binding Energy =  3  eV/Vacancy</t>
  </si>
  <si>
    <t>Change the value above to desired dose rate</t>
  </si>
  <si>
    <t>Can load in raw data to left and edit atomic density as required for different samples</t>
  </si>
  <si>
    <t>=</t>
  </si>
  <si>
    <t>Energy</t>
  </si>
  <si>
    <t>by</t>
  </si>
  <si>
    <t>To</t>
  </si>
  <si>
    <t>convert</t>
  </si>
  <si>
    <t>to</t>
  </si>
  <si>
    <t>Lost</t>
  </si>
  <si>
    <t>-</t>
  </si>
  <si>
    <t>multiply</t>
  </si>
  <si>
    <t>Average</t>
  </si>
  <si>
    <t>Binding</t>
  </si>
  <si>
    <t>eV/Vacancy</t>
  </si>
  <si>
    <t>1.9MeV</t>
  </si>
  <si>
    <t>1.9MeV Fluence [cm-2]</t>
  </si>
  <si>
    <t>= XRD average damage in region of interest</t>
  </si>
  <si>
    <t>+2</t>
  </si>
  <si>
    <t>-3</t>
  </si>
  <si>
    <t>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</si>
</sst>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Dpa against depth for </a:t>
            </a:r>
            <a:r>
              <a:rPr lang="en-US" u="sng"/>
              <a:t>1.9MeV</a:t>
            </a:r>
            <a:r>
              <a:rPr lang="en-US" u="sng" baseline="0"/>
              <a:t> H+ into Eurofer</a:t>
            </a:r>
            <a:endParaRPr lang="en-US" u="sng"/>
          </a:p>
        </c:rich>
      </c:tx>
      <c:layout>
        <c:manualLayout>
          <c:xMode val="edge"/>
          <c:yMode val="edge"/>
          <c:x val="0.27115679328845832"/>
          <c:y val="2.092826926344192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Analysis!$A$3:$A$102</c:f>
              <c:strCache>
                <c:ptCount val="100"/>
                <c:pt idx="0">
                  <c:v>0.25</c:v>
                </c:pt>
                <c:pt idx="1">
                  <c:v>0.50</c:v>
                </c:pt>
                <c:pt idx="2">
                  <c:v>0.75</c:v>
                </c:pt>
                <c:pt idx="3">
                  <c:v>1.00</c:v>
                </c:pt>
                <c:pt idx="4">
                  <c:v>1.25</c:v>
                </c:pt>
                <c:pt idx="5">
                  <c:v>1.50</c:v>
                </c:pt>
                <c:pt idx="6">
                  <c:v>1.75</c:v>
                </c:pt>
                <c:pt idx="7">
                  <c:v>2.00</c:v>
                </c:pt>
                <c:pt idx="8">
                  <c:v>2.25</c:v>
                </c:pt>
                <c:pt idx="9">
                  <c:v>2.50</c:v>
                </c:pt>
                <c:pt idx="10">
                  <c:v>2.75</c:v>
                </c:pt>
                <c:pt idx="11">
                  <c:v>3.00</c:v>
                </c:pt>
                <c:pt idx="12">
                  <c:v>3.25</c:v>
                </c:pt>
                <c:pt idx="13">
                  <c:v>3.50</c:v>
                </c:pt>
                <c:pt idx="14">
                  <c:v>3.75</c:v>
                </c:pt>
                <c:pt idx="15">
                  <c:v>4.00</c:v>
                </c:pt>
                <c:pt idx="16">
                  <c:v>4.25</c:v>
                </c:pt>
                <c:pt idx="17">
                  <c:v>4.50</c:v>
                </c:pt>
                <c:pt idx="18">
                  <c:v>4.75</c:v>
                </c:pt>
                <c:pt idx="19">
                  <c:v>5.00</c:v>
                </c:pt>
                <c:pt idx="20">
                  <c:v>5.25</c:v>
                </c:pt>
                <c:pt idx="21">
                  <c:v>5.50</c:v>
                </c:pt>
                <c:pt idx="22">
                  <c:v>5.75</c:v>
                </c:pt>
                <c:pt idx="23">
                  <c:v>6.00</c:v>
                </c:pt>
                <c:pt idx="24">
                  <c:v>6.25</c:v>
                </c:pt>
                <c:pt idx="25">
                  <c:v>6.50</c:v>
                </c:pt>
                <c:pt idx="26">
                  <c:v>6.75</c:v>
                </c:pt>
                <c:pt idx="27">
                  <c:v>7.00</c:v>
                </c:pt>
                <c:pt idx="28">
                  <c:v>7.25</c:v>
                </c:pt>
                <c:pt idx="29">
                  <c:v>7.50</c:v>
                </c:pt>
                <c:pt idx="30">
                  <c:v>7.75</c:v>
                </c:pt>
                <c:pt idx="31">
                  <c:v>8.00</c:v>
                </c:pt>
                <c:pt idx="32">
                  <c:v>8.25</c:v>
                </c:pt>
                <c:pt idx="33">
                  <c:v>8.50</c:v>
                </c:pt>
                <c:pt idx="34">
                  <c:v>8.75</c:v>
                </c:pt>
                <c:pt idx="35">
                  <c:v>9.00</c:v>
                </c:pt>
                <c:pt idx="36">
                  <c:v>9.25</c:v>
                </c:pt>
                <c:pt idx="37">
                  <c:v>9.50</c:v>
                </c:pt>
                <c:pt idx="38">
                  <c:v>9.75</c:v>
                </c:pt>
                <c:pt idx="39">
                  <c:v>10.00</c:v>
                </c:pt>
                <c:pt idx="40">
                  <c:v>10.25</c:v>
                </c:pt>
                <c:pt idx="41">
                  <c:v>10.50</c:v>
                </c:pt>
                <c:pt idx="42">
                  <c:v>10.75</c:v>
                </c:pt>
                <c:pt idx="43">
                  <c:v>11.00</c:v>
                </c:pt>
                <c:pt idx="44">
                  <c:v>11.25</c:v>
                </c:pt>
                <c:pt idx="45">
                  <c:v>11.50</c:v>
                </c:pt>
                <c:pt idx="46">
                  <c:v>11.75</c:v>
                </c:pt>
                <c:pt idx="47">
                  <c:v>12.00</c:v>
                </c:pt>
                <c:pt idx="48">
                  <c:v>12.25</c:v>
                </c:pt>
                <c:pt idx="49">
                  <c:v>12.50</c:v>
                </c:pt>
                <c:pt idx="50">
                  <c:v>12.75</c:v>
                </c:pt>
                <c:pt idx="51">
                  <c:v>13.00</c:v>
                </c:pt>
                <c:pt idx="52">
                  <c:v>13.25</c:v>
                </c:pt>
                <c:pt idx="53">
                  <c:v>13.50</c:v>
                </c:pt>
                <c:pt idx="54">
                  <c:v>13.75</c:v>
                </c:pt>
                <c:pt idx="55">
                  <c:v>14.00</c:v>
                </c:pt>
                <c:pt idx="56">
                  <c:v>14.25</c:v>
                </c:pt>
                <c:pt idx="57">
                  <c:v>14.50</c:v>
                </c:pt>
                <c:pt idx="58">
                  <c:v>14.75</c:v>
                </c:pt>
                <c:pt idx="59">
                  <c:v>15.00</c:v>
                </c:pt>
                <c:pt idx="60">
                  <c:v>15.25</c:v>
                </c:pt>
                <c:pt idx="61">
                  <c:v>15.50</c:v>
                </c:pt>
                <c:pt idx="62">
                  <c:v>15.75</c:v>
                </c:pt>
                <c:pt idx="63">
                  <c:v>16.00</c:v>
                </c:pt>
                <c:pt idx="64">
                  <c:v>16.25</c:v>
                </c:pt>
                <c:pt idx="65">
                  <c:v>16.50</c:v>
                </c:pt>
                <c:pt idx="66">
                  <c:v>16.75</c:v>
                </c:pt>
                <c:pt idx="67">
                  <c:v>17.00</c:v>
                </c:pt>
                <c:pt idx="68">
                  <c:v>17.25</c:v>
                </c:pt>
                <c:pt idx="69">
                  <c:v>17.50</c:v>
                </c:pt>
                <c:pt idx="70">
                  <c:v>17.75</c:v>
                </c:pt>
                <c:pt idx="71">
                  <c:v>18.00</c:v>
                </c:pt>
                <c:pt idx="72">
                  <c:v>18.25</c:v>
                </c:pt>
                <c:pt idx="73">
                  <c:v>18.50</c:v>
                </c:pt>
                <c:pt idx="74">
                  <c:v>18.75</c:v>
                </c:pt>
                <c:pt idx="75">
                  <c:v>19.00</c:v>
                </c:pt>
                <c:pt idx="76">
                  <c:v>19.25</c:v>
                </c:pt>
                <c:pt idx="77">
                  <c:v>19.50</c:v>
                </c:pt>
                <c:pt idx="78">
                  <c:v>19.75</c:v>
                </c:pt>
                <c:pt idx="79">
                  <c:v>20.00</c:v>
                </c:pt>
                <c:pt idx="80">
                  <c:v>20.25</c:v>
                </c:pt>
                <c:pt idx="81">
                  <c:v>20.50</c:v>
                </c:pt>
                <c:pt idx="82">
                  <c:v>20.75</c:v>
                </c:pt>
                <c:pt idx="83">
                  <c:v>21.00</c:v>
                </c:pt>
                <c:pt idx="84">
                  <c:v>21.25</c:v>
                </c:pt>
                <c:pt idx="85">
                  <c:v>21.50</c:v>
                </c:pt>
                <c:pt idx="86">
                  <c:v>21.75</c:v>
                </c:pt>
                <c:pt idx="87">
                  <c:v>22.00</c:v>
                </c:pt>
                <c:pt idx="88">
                  <c:v>22.25</c:v>
                </c:pt>
                <c:pt idx="89">
                  <c:v>22.50</c:v>
                </c:pt>
                <c:pt idx="90">
                  <c:v>22.75</c:v>
                </c:pt>
                <c:pt idx="91">
                  <c:v>23.00</c:v>
                </c:pt>
                <c:pt idx="92">
                  <c:v>23.25</c:v>
                </c:pt>
                <c:pt idx="93">
                  <c:v>23.50</c:v>
                </c:pt>
                <c:pt idx="94">
                  <c:v>23.75</c:v>
                </c:pt>
                <c:pt idx="95">
                  <c:v>24.00</c:v>
                </c:pt>
                <c:pt idx="96">
                  <c:v>24.25</c:v>
                </c:pt>
                <c:pt idx="97">
                  <c:v>24.50</c:v>
                </c:pt>
                <c:pt idx="98">
                  <c:v>24.75</c:v>
                </c:pt>
                <c:pt idx="99">
                  <c:v>25.00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pPr>
              <a:ln>
                <a:solidFill>
                  <a:schemeClr val="tx1"/>
                </a:solidFill>
              </a:ln>
            </c:spPr>
          </c:marker>
          <c:xVal>
            <c:numRef>
              <c:f>Analysis!$A$3:$A$102</c:f>
              <c:numCache>
                <c:formatCode>0.00</c:formatCode>
                <c:ptCount val="100"/>
                <c:pt idx="0">
                  <c:v>0.25000100000000003</c:v>
                </c:pt>
                <c:pt idx="1">
                  <c:v>0.50000100000000003</c:v>
                </c:pt>
                <c:pt idx="2">
                  <c:v>0.75000100000000003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</c:numCache>
            </c:numRef>
          </c:xVal>
          <c:yVal>
            <c:numRef>
              <c:f>Analysis!$D$3:$D$102</c:f>
              <c:numCache>
                <c:formatCode>0.00</c:formatCode>
                <c:ptCount val="100"/>
                <c:pt idx="0">
                  <c:v>5.418142723922665E-2</c:v>
                </c:pt>
                <c:pt idx="1">
                  <c:v>0.17385634596474614</c:v>
                </c:pt>
                <c:pt idx="2">
                  <c:v>0.32841340738414321</c:v>
                </c:pt>
                <c:pt idx="3">
                  <c:v>0.29850777808879864</c:v>
                </c:pt>
                <c:pt idx="4">
                  <c:v>0.26496357611935778</c:v>
                </c:pt>
                <c:pt idx="5">
                  <c:v>0.31303443888009136</c:v>
                </c:pt>
                <c:pt idx="6">
                  <c:v>0.33471207298991723</c:v>
                </c:pt>
                <c:pt idx="7">
                  <c:v>0.34040410565481477</c:v>
                </c:pt>
                <c:pt idx="8">
                  <c:v>0.34573191356095428</c:v>
                </c:pt>
                <c:pt idx="9">
                  <c:v>0.34477071952270688</c:v>
                </c:pt>
                <c:pt idx="10">
                  <c:v>0.3427036487412195</c:v>
                </c:pt>
                <c:pt idx="11">
                  <c:v>0.35639719303462042</c:v>
                </c:pt>
                <c:pt idx="12">
                  <c:v>0.36262236037068984</c:v>
                </c:pt>
                <c:pt idx="13">
                  <c:v>0.36659153915054987</c:v>
                </c:pt>
                <c:pt idx="14">
                  <c:v>0.37294532845860218</c:v>
                </c:pt>
                <c:pt idx="15">
                  <c:v>0.3649470834198637</c:v>
                </c:pt>
                <c:pt idx="16">
                  <c:v>0.38428978638750116</c:v>
                </c:pt>
                <c:pt idx="17">
                  <c:v>0.37688170523290893</c:v>
                </c:pt>
                <c:pt idx="18">
                  <c:v>0.38154530655357005</c:v>
                </c:pt>
                <c:pt idx="19">
                  <c:v>0.39393030943041607</c:v>
                </c:pt>
                <c:pt idx="20">
                  <c:v>0.40768251623167356</c:v>
                </c:pt>
                <c:pt idx="21">
                  <c:v>0.41116578978404239</c:v>
                </c:pt>
                <c:pt idx="22">
                  <c:v>0.39531275744039612</c:v>
                </c:pt>
                <c:pt idx="23">
                  <c:v>0.41568919996063752</c:v>
                </c:pt>
                <c:pt idx="24">
                  <c:v>0.40855646510162363</c:v>
                </c:pt>
                <c:pt idx="25">
                  <c:v>0.43202419040247608</c:v>
                </c:pt>
                <c:pt idx="26">
                  <c:v>0.43397325562871558</c:v>
                </c:pt>
                <c:pt idx="27">
                  <c:v>0.4331484417131421</c:v>
                </c:pt>
                <c:pt idx="28">
                  <c:v>0.43998922511194066</c:v>
                </c:pt>
                <c:pt idx="29">
                  <c:v>0.46035505121544695</c:v>
                </c:pt>
                <c:pt idx="30">
                  <c:v>0.44690759001764968</c:v>
                </c:pt>
                <c:pt idx="31">
                  <c:v>0.46027610862946799</c:v>
                </c:pt>
                <c:pt idx="32">
                  <c:v>0.46337800782681421</c:v>
                </c:pt>
                <c:pt idx="33">
                  <c:v>0.47288106188380025</c:v>
                </c:pt>
                <c:pt idx="34">
                  <c:v>0.48378738846051578</c:v>
                </c:pt>
                <c:pt idx="35">
                  <c:v>0.48664837666271921</c:v>
                </c:pt>
                <c:pt idx="36">
                  <c:v>0.50724150297068238</c:v>
                </c:pt>
                <c:pt idx="37">
                  <c:v>0.5049616955307723</c:v>
                </c:pt>
                <c:pt idx="38">
                  <c:v>0.50960978055005146</c:v>
                </c:pt>
                <c:pt idx="39">
                  <c:v>0.52649260531700282</c:v>
                </c:pt>
                <c:pt idx="40">
                  <c:v>0.53494626741209594</c:v>
                </c:pt>
                <c:pt idx="41">
                  <c:v>0.55414564875380945</c:v>
                </c:pt>
                <c:pt idx="42">
                  <c:v>0.55659014676102037</c:v>
                </c:pt>
                <c:pt idx="43">
                  <c:v>0.59531965165811807</c:v>
                </c:pt>
                <c:pt idx="44">
                  <c:v>0.5957252532205618</c:v>
                </c:pt>
                <c:pt idx="45">
                  <c:v>0.60632261484870453</c:v>
                </c:pt>
                <c:pt idx="46">
                  <c:v>0.62680549375211059</c:v>
                </c:pt>
                <c:pt idx="47">
                  <c:v>0.6290961898245695</c:v>
                </c:pt>
                <c:pt idx="48">
                  <c:v>0.65761624062807622</c:v>
                </c:pt>
                <c:pt idx="49">
                  <c:v>0.68001551886007539</c:v>
                </c:pt>
                <c:pt idx="50">
                  <c:v>0.70904733539337683</c:v>
                </c:pt>
                <c:pt idx="51">
                  <c:v>0.72616698791826495</c:v>
                </c:pt>
                <c:pt idx="52">
                  <c:v>0.76430306234145184</c:v>
                </c:pt>
                <c:pt idx="53">
                  <c:v>0.79178052657840869</c:v>
                </c:pt>
                <c:pt idx="54">
                  <c:v>0.83948090361666849</c:v>
                </c:pt>
                <c:pt idx="55">
                  <c:v>0.86221092406233824</c:v>
                </c:pt>
                <c:pt idx="56">
                  <c:v>0.90557218102989157</c:v>
                </c:pt>
                <c:pt idx="57">
                  <c:v>0.95312420044967383</c:v>
                </c:pt>
                <c:pt idx="58">
                  <c:v>1.0058660143580391</c:v>
                </c:pt>
                <c:pt idx="59">
                  <c:v>1.0884726251896908</c:v>
                </c:pt>
                <c:pt idx="60">
                  <c:v>1.1889188993735218</c:v>
                </c:pt>
                <c:pt idx="61">
                  <c:v>1.271966499823401</c:v>
                </c:pt>
                <c:pt idx="62">
                  <c:v>1.4081628768231578</c:v>
                </c:pt>
                <c:pt idx="63">
                  <c:v>1.5926748386001828</c:v>
                </c:pt>
                <c:pt idx="64">
                  <c:v>1.8607284725289899</c:v>
                </c:pt>
                <c:pt idx="65">
                  <c:v>2.286253510378887</c:v>
                </c:pt>
                <c:pt idx="66">
                  <c:v>3.1252689249540935</c:v>
                </c:pt>
                <c:pt idx="67">
                  <c:v>4.6220067443247261</c:v>
                </c:pt>
                <c:pt idx="68">
                  <c:v>6.5941558715676933</c:v>
                </c:pt>
                <c:pt idx="69">
                  <c:v>7.5714106428246293</c:v>
                </c:pt>
                <c:pt idx="70">
                  <c:v>6.1718947013243053</c:v>
                </c:pt>
                <c:pt idx="71">
                  <c:v>3.376605785762318</c:v>
                </c:pt>
                <c:pt idx="72">
                  <c:v>1.1930307192397716</c:v>
                </c:pt>
                <c:pt idx="73">
                  <c:v>0.26703690786456064</c:v>
                </c:pt>
                <c:pt idx="74">
                  <c:v>3.7370821327655422E-2</c:v>
                </c:pt>
                <c:pt idx="75">
                  <c:v>2.872756091830595E-3</c:v>
                </c:pt>
                <c:pt idx="76">
                  <c:v>1.29565199777523E-4</c:v>
                </c:pt>
                <c:pt idx="77">
                  <c:v>8.3173500263724903E-6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C-44A1-BDB2-2BAB9712D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38080"/>
        <c:axId val="230438640"/>
      </c:scatterChart>
      <c:valAx>
        <c:axId val="230438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Depth (um)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0438640"/>
        <c:crosses val="autoZero"/>
        <c:crossBetween val="midCat"/>
      </c:valAx>
      <c:valAx>
        <c:axId val="230438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Dpa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230438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182336</xdr:colOff>
      <xdr:row>5</xdr:row>
      <xdr:rowOff>68036</xdr:rowOff>
    </xdr:from>
    <xdr:to>
      <xdr:col>13</xdr:col>
      <xdr:colOff>400051</xdr:colOff>
      <xdr:row>36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CANCY 1-9 MeV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zoomScale="70" zoomScaleNormal="70" workbookViewId="0">
      <selection activeCell="D3" sqref="D3"/>
    </sheetView>
  </sheetViews>
  <sheetFormatPr defaultRowHeight="14.4" x14ac:dyDescent="0.3"/>
  <cols>
    <col min="1" max="1" width="11.44140625" bestFit="1" customWidth="1"/>
    <col min="2" max="2" width="15.6640625" bestFit="1" customWidth="1"/>
    <col min="3" max="3" width="20" bestFit="1" customWidth="1"/>
    <col min="4" max="4" width="53" customWidth="1"/>
    <col min="6" max="6" width="15.33203125" bestFit="1" customWidth="1"/>
    <col min="7" max="7" width="15.6640625" bestFit="1" customWidth="1"/>
    <col min="8" max="8" width="18" bestFit="1" customWidth="1"/>
    <col min="9" max="9" width="13.6640625" bestFit="1" customWidth="1"/>
    <col min="12" max="12" width="15.6640625" bestFit="1" customWidth="1"/>
    <col min="13" max="13" width="18" bestFit="1" customWidth="1"/>
    <col min="14" max="14" width="15.33203125" bestFit="1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28</v>
      </c>
      <c r="F1" t="s">
        <v>7</v>
      </c>
    </row>
    <row r="2" spans="1:14" x14ac:dyDescent="0.3">
      <c r="A2" t="s">
        <v>1</v>
      </c>
      <c r="D2" s="1">
        <f>11490290425000000000</f>
        <v>1.1490290424999999E+19</v>
      </c>
      <c r="F2" t="s">
        <v>8</v>
      </c>
      <c r="I2" s="1"/>
      <c r="N2" s="1"/>
    </row>
    <row r="3" spans="1:14" x14ac:dyDescent="0.3">
      <c r="A3" s="1">
        <v>2500.0100000000002</v>
      </c>
      <c r="B3" s="1">
        <v>1.2351499999999999E-6</v>
      </c>
      <c r="C3" s="1">
        <v>2.7456200000000002E-6</v>
      </c>
      <c r="F3" s="1">
        <v>8.4420447643748922E+22</v>
      </c>
    </row>
    <row r="4" spans="1:14" x14ac:dyDescent="0.3">
      <c r="A4" s="1">
        <v>5000.01</v>
      </c>
      <c r="B4" s="1">
        <v>4.1672700000000003E-6</v>
      </c>
      <c r="C4" s="1">
        <v>8.6061500000000006E-6</v>
      </c>
      <c r="D4" s="4" t="s">
        <v>13</v>
      </c>
    </row>
    <row r="5" spans="1:14" x14ac:dyDescent="0.3">
      <c r="A5" s="1">
        <v>7500.01</v>
      </c>
      <c r="B5" s="1">
        <v>7.8289000000000005E-6</v>
      </c>
      <c r="C5" s="1">
        <v>1.63E-5</v>
      </c>
    </row>
    <row r="6" spans="1:14" ht="28.8" x14ac:dyDescent="0.3">
      <c r="A6" s="1">
        <v>10000</v>
      </c>
      <c r="B6" s="1">
        <v>6.8491999999999996E-6</v>
      </c>
      <c r="C6" s="1">
        <v>1.50825E-5</v>
      </c>
      <c r="D6" s="6" t="s">
        <v>14</v>
      </c>
    </row>
    <row r="7" spans="1:14" x14ac:dyDescent="0.3">
      <c r="A7" s="1">
        <v>12500</v>
      </c>
      <c r="B7" s="1">
        <v>6.1827699999999999E-6</v>
      </c>
      <c r="C7" s="1">
        <v>1.3284399999999999E-5</v>
      </c>
    </row>
    <row r="8" spans="1:14" x14ac:dyDescent="0.3">
      <c r="A8" s="1">
        <v>15000</v>
      </c>
      <c r="B8" s="1">
        <v>7.4301899999999998E-6</v>
      </c>
      <c r="C8" s="1">
        <v>1.5568799999999999E-5</v>
      </c>
    </row>
    <row r="9" spans="1:14" x14ac:dyDescent="0.3">
      <c r="A9" s="1">
        <v>17500</v>
      </c>
      <c r="B9" s="1">
        <v>8.0409699999999993E-6</v>
      </c>
      <c r="C9" s="1">
        <v>1.6550700000000001E-5</v>
      </c>
    </row>
    <row r="10" spans="1:14" x14ac:dyDescent="0.3">
      <c r="A10" s="1">
        <v>20000</v>
      </c>
      <c r="B10" s="1">
        <v>8.2109699999999994E-6</v>
      </c>
      <c r="C10" s="1">
        <v>1.6798899999999999E-5</v>
      </c>
    </row>
    <row r="11" spans="1:14" x14ac:dyDescent="0.3">
      <c r="A11" s="1">
        <v>22500</v>
      </c>
      <c r="B11" s="1">
        <v>8.2206099999999995E-6</v>
      </c>
      <c r="C11" s="1">
        <v>1.71807E-5</v>
      </c>
    </row>
    <row r="12" spans="1:14" x14ac:dyDescent="0.3">
      <c r="A12" s="1">
        <v>25000</v>
      </c>
      <c r="B12" s="1">
        <v>8.35279E-6</v>
      </c>
      <c r="C12" s="1">
        <v>1.6977899999999999E-5</v>
      </c>
    </row>
    <row r="13" spans="1:14" x14ac:dyDescent="0.3">
      <c r="A13" s="1">
        <v>27500</v>
      </c>
      <c r="B13" s="1">
        <v>8.4220199999999997E-6</v>
      </c>
      <c r="C13" s="1">
        <v>1.6756799999999999E-5</v>
      </c>
    </row>
    <row r="14" spans="1:14" x14ac:dyDescent="0.3">
      <c r="A14" s="1">
        <v>30000</v>
      </c>
      <c r="B14" s="1">
        <v>8.5520000000000005E-6</v>
      </c>
      <c r="C14" s="1">
        <v>1.7632899999999998E-5</v>
      </c>
    </row>
    <row r="15" spans="1:14" x14ac:dyDescent="0.3">
      <c r="A15" s="1">
        <v>32500</v>
      </c>
      <c r="B15" s="1">
        <v>8.6251699999999996E-6</v>
      </c>
      <c r="C15" s="1">
        <v>1.8017100000000001E-5</v>
      </c>
    </row>
    <row r="16" spans="1:14" x14ac:dyDescent="0.3">
      <c r="A16" s="1">
        <v>35000</v>
      </c>
      <c r="B16" s="1">
        <v>8.5912899999999995E-6</v>
      </c>
      <c r="C16" s="1">
        <v>1.83426E-5</v>
      </c>
    </row>
    <row r="17" spans="1:4" x14ac:dyDescent="0.3">
      <c r="A17" s="1">
        <v>37500</v>
      </c>
      <c r="B17" s="1">
        <v>8.8495099999999996E-6</v>
      </c>
      <c r="C17" s="1">
        <v>1.85512E-5</v>
      </c>
    </row>
    <row r="18" spans="1:4" x14ac:dyDescent="0.3">
      <c r="A18" s="1">
        <v>40000</v>
      </c>
      <c r="B18" s="1">
        <v>8.9543699999999998E-6</v>
      </c>
      <c r="C18" s="1">
        <v>1.7858699999999999E-5</v>
      </c>
    </row>
    <row r="19" spans="1:4" x14ac:dyDescent="0.3">
      <c r="A19" s="1">
        <v>42500</v>
      </c>
      <c r="B19" s="1">
        <v>9.0420000000000008E-6</v>
      </c>
      <c r="C19" s="1">
        <v>1.9192199999999999E-5</v>
      </c>
    </row>
    <row r="20" spans="1:4" x14ac:dyDescent="0.3">
      <c r="A20" s="1">
        <v>45000</v>
      </c>
      <c r="B20" s="1">
        <v>9.1540200000000005E-6</v>
      </c>
      <c r="C20" s="1">
        <v>1.85359E-5</v>
      </c>
    </row>
    <row r="21" spans="1:4" x14ac:dyDescent="0.3">
      <c r="A21" s="1">
        <v>47500</v>
      </c>
      <c r="B21" s="1">
        <v>9.3209599999999999E-6</v>
      </c>
      <c r="C21" s="1">
        <v>1.8711599999999999E-5</v>
      </c>
    </row>
    <row r="22" spans="1:4" x14ac:dyDescent="0.3">
      <c r="A22" s="1">
        <v>50000</v>
      </c>
      <c r="B22" s="1">
        <v>9.3138000000000005E-6</v>
      </c>
      <c r="C22" s="1">
        <v>1.9628700000000001E-5</v>
      </c>
      <c r="D22" s="5"/>
    </row>
    <row r="23" spans="1:4" x14ac:dyDescent="0.3">
      <c r="A23" s="1">
        <v>52500</v>
      </c>
      <c r="B23" s="1">
        <v>9.5322899999999995E-6</v>
      </c>
      <c r="C23" s="1">
        <v>2.0420599999999999E-5</v>
      </c>
    </row>
    <row r="24" spans="1:4" x14ac:dyDescent="0.3">
      <c r="A24" s="1">
        <v>55000</v>
      </c>
      <c r="B24" s="1">
        <v>9.6240100000000004E-6</v>
      </c>
      <c r="C24" s="1">
        <v>2.05848E-5</v>
      </c>
    </row>
    <row r="25" spans="1:4" x14ac:dyDescent="0.3">
      <c r="A25" s="1">
        <v>57500</v>
      </c>
      <c r="B25" s="1">
        <v>9.8290700000000001E-6</v>
      </c>
      <c r="C25" s="1">
        <v>1.9215000000000002E-5</v>
      </c>
    </row>
    <row r="26" spans="1:4" x14ac:dyDescent="0.3">
      <c r="A26" s="1">
        <v>60000</v>
      </c>
      <c r="B26" s="1">
        <v>9.9203500000000007E-6</v>
      </c>
      <c r="C26" s="1">
        <v>2.0620800000000001E-5</v>
      </c>
    </row>
    <row r="27" spans="1:4" x14ac:dyDescent="0.3">
      <c r="A27" s="1">
        <v>62500</v>
      </c>
      <c r="B27" s="1">
        <v>1.00553E-5</v>
      </c>
      <c r="C27" s="1">
        <v>1.9961799999999999E-5</v>
      </c>
    </row>
    <row r="28" spans="1:4" x14ac:dyDescent="0.3">
      <c r="A28" s="1">
        <v>65000</v>
      </c>
      <c r="B28" s="1">
        <v>1.0186999999999999E-5</v>
      </c>
      <c r="C28" s="1">
        <v>2.1554300000000001E-5</v>
      </c>
    </row>
    <row r="29" spans="1:4" x14ac:dyDescent="0.3">
      <c r="A29" s="1">
        <v>67500</v>
      </c>
      <c r="B29" s="1">
        <v>1.02763E-5</v>
      </c>
      <c r="C29" s="1">
        <v>2.1608200000000001E-5</v>
      </c>
    </row>
    <row r="30" spans="1:4" x14ac:dyDescent="0.3">
      <c r="A30" s="1">
        <v>70000</v>
      </c>
      <c r="B30" s="1">
        <v>1.05482E-5</v>
      </c>
      <c r="C30" s="1">
        <v>2.12757E-5</v>
      </c>
    </row>
    <row r="31" spans="1:4" x14ac:dyDescent="0.3">
      <c r="A31" s="1">
        <v>72500</v>
      </c>
      <c r="B31" s="1">
        <v>1.07266E-5</v>
      </c>
      <c r="C31" s="1">
        <v>2.15999E-5</v>
      </c>
    </row>
    <row r="32" spans="1:4" x14ac:dyDescent="0.3">
      <c r="A32" s="1">
        <v>75000</v>
      </c>
      <c r="B32" s="1">
        <v>1.0877600000000001E-5</v>
      </c>
      <c r="C32" s="1">
        <v>2.2945199999999998E-5</v>
      </c>
    </row>
    <row r="33" spans="1:3" x14ac:dyDescent="0.3">
      <c r="A33" s="1">
        <v>77500</v>
      </c>
      <c r="B33" s="1">
        <v>1.1032199999999999E-5</v>
      </c>
      <c r="C33" s="1">
        <v>2.18026E-5</v>
      </c>
    </row>
    <row r="34" spans="1:3" x14ac:dyDescent="0.3">
      <c r="A34" s="1">
        <v>80000</v>
      </c>
      <c r="B34" s="1">
        <v>1.1251500000000001E-5</v>
      </c>
      <c r="C34" s="1">
        <v>2.2565499999999999E-5</v>
      </c>
    </row>
    <row r="35" spans="1:3" x14ac:dyDescent="0.3">
      <c r="A35" s="1">
        <v>82500</v>
      </c>
      <c r="B35" s="1">
        <v>1.1477299999999999E-5</v>
      </c>
      <c r="C35" s="1">
        <v>2.2567600000000001E-5</v>
      </c>
    </row>
    <row r="36" spans="1:3" x14ac:dyDescent="0.3">
      <c r="A36" s="1">
        <v>85000</v>
      </c>
      <c r="B36" s="1">
        <v>1.16375E-5</v>
      </c>
      <c r="C36" s="1">
        <v>2.3105600000000001E-5</v>
      </c>
    </row>
    <row r="37" spans="1:3" x14ac:dyDescent="0.3">
      <c r="A37" s="1">
        <v>87500</v>
      </c>
      <c r="B37" s="1">
        <v>1.18159E-5</v>
      </c>
      <c r="C37" s="1">
        <v>2.3728500000000002E-5</v>
      </c>
    </row>
    <row r="38" spans="1:3" x14ac:dyDescent="0.3">
      <c r="A38" s="1">
        <v>90000</v>
      </c>
      <c r="B38" s="1">
        <v>1.21358E-5</v>
      </c>
      <c r="C38" s="1">
        <v>2.3618800000000002E-5</v>
      </c>
    </row>
    <row r="39" spans="1:3" x14ac:dyDescent="0.3">
      <c r="A39" s="1">
        <v>92500</v>
      </c>
      <c r="B39" s="1">
        <v>1.23544E-5</v>
      </c>
      <c r="C39" s="1">
        <v>2.4913200000000001E-5</v>
      </c>
    </row>
    <row r="40" spans="1:3" x14ac:dyDescent="0.3">
      <c r="A40" s="1">
        <v>95000</v>
      </c>
      <c r="B40" s="1">
        <v>1.2644500000000001E-5</v>
      </c>
      <c r="C40" s="1">
        <v>2.44556E-5</v>
      </c>
    </row>
    <row r="41" spans="1:3" x14ac:dyDescent="0.3">
      <c r="A41" s="1">
        <v>97500</v>
      </c>
      <c r="B41" s="1">
        <v>1.2856299999999999E-5</v>
      </c>
      <c r="C41" s="1">
        <v>2.45853E-5</v>
      </c>
    </row>
    <row r="42" spans="1:3" x14ac:dyDescent="0.3">
      <c r="A42" s="1">
        <v>100000</v>
      </c>
      <c r="B42" s="1">
        <v>1.32044E-5</v>
      </c>
      <c r="C42" s="1">
        <v>2.5477600000000002E-5</v>
      </c>
    </row>
    <row r="43" spans="1:3" x14ac:dyDescent="0.3">
      <c r="A43" s="1">
        <v>102500</v>
      </c>
      <c r="B43" s="1">
        <v>1.34873E-5</v>
      </c>
      <c r="C43" s="1">
        <v>2.5815800000000001E-5</v>
      </c>
    </row>
    <row r="44" spans="1:3" x14ac:dyDescent="0.3">
      <c r="A44" s="1">
        <v>105000</v>
      </c>
      <c r="B44" s="1">
        <v>1.3842800000000001E-5</v>
      </c>
      <c r="C44" s="1">
        <v>2.6870900000000001E-5</v>
      </c>
    </row>
    <row r="45" spans="1:3" x14ac:dyDescent="0.3">
      <c r="A45" s="1">
        <v>107500</v>
      </c>
      <c r="B45" s="1">
        <v>1.41715E-5</v>
      </c>
      <c r="C45" s="1">
        <v>2.6721799999999999E-5</v>
      </c>
    </row>
    <row r="46" spans="1:3" x14ac:dyDescent="0.3">
      <c r="A46" s="1">
        <v>110000</v>
      </c>
      <c r="B46" s="1">
        <v>1.4499599999999999E-5</v>
      </c>
      <c r="C46" s="1">
        <v>2.92392E-5</v>
      </c>
    </row>
    <row r="47" spans="1:3" x14ac:dyDescent="0.3">
      <c r="A47" s="1">
        <v>112500</v>
      </c>
      <c r="B47" s="1">
        <v>1.4950799999999999E-5</v>
      </c>
      <c r="C47" s="1">
        <v>2.88178E-5</v>
      </c>
    </row>
    <row r="48" spans="1:3" x14ac:dyDescent="0.3">
      <c r="A48" s="1">
        <v>115000</v>
      </c>
      <c r="B48" s="1">
        <v>1.53546E-5</v>
      </c>
      <c r="C48" s="1">
        <v>2.9192599999999999E-5</v>
      </c>
    </row>
    <row r="49" spans="1:3" x14ac:dyDescent="0.3">
      <c r="A49" s="1">
        <v>117500</v>
      </c>
      <c r="B49" s="1">
        <v>1.5747799999999999E-5</v>
      </c>
      <c r="C49" s="1">
        <v>3.0304300000000001E-5</v>
      </c>
    </row>
    <row r="50" spans="1:3" x14ac:dyDescent="0.3">
      <c r="A50" s="1">
        <v>120000</v>
      </c>
      <c r="B50" s="1">
        <v>1.6303800000000001E-5</v>
      </c>
      <c r="C50" s="1">
        <v>2.9916600000000001E-5</v>
      </c>
    </row>
    <row r="51" spans="1:3" x14ac:dyDescent="0.3">
      <c r="A51" s="1">
        <v>122500</v>
      </c>
      <c r="B51" s="1">
        <v>1.6951200000000001E-5</v>
      </c>
      <c r="C51" s="1">
        <v>3.1364600000000001E-5</v>
      </c>
    </row>
    <row r="52" spans="1:3" x14ac:dyDescent="0.3">
      <c r="A52" s="1">
        <v>125000</v>
      </c>
      <c r="B52" s="1">
        <v>1.7492599999999999E-5</v>
      </c>
      <c r="C52" s="1">
        <v>3.2468899999999997E-5</v>
      </c>
    </row>
    <row r="53" spans="1:3" x14ac:dyDescent="0.3">
      <c r="A53" s="1">
        <v>127500</v>
      </c>
      <c r="B53" s="1">
        <v>1.8071699999999998E-5</v>
      </c>
      <c r="C53" s="1">
        <v>3.4022800000000002E-5</v>
      </c>
    </row>
    <row r="54" spans="1:3" x14ac:dyDescent="0.3">
      <c r="A54" s="1">
        <v>130000</v>
      </c>
      <c r="B54" s="1">
        <v>1.8873799999999999E-5</v>
      </c>
      <c r="C54" s="1">
        <v>3.4478499999999999E-5</v>
      </c>
    </row>
    <row r="55" spans="1:3" x14ac:dyDescent="0.3">
      <c r="A55" s="1">
        <v>132500</v>
      </c>
      <c r="B55" s="1">
        <v>1.96145E-5</v>
      </c>
      <c r="C55" s="1">
        <v>3.6539699999999998E-5</v>
      </c>
    </row>
    <row r="56" spans="1:3" x14ac:dyDescent="0.3">
      <c r="A56" s="1">
        <v>135000</v>
      </c>
      <c r="B56" s="1">
        <v>2.04782E-5</v>
      </c>
      <c r="C56" s="1">
        <v>3.7694799999999997E-5</v>
      </c>
    </row>
    <row r="57" spans="1:3" x14ac:dyDescent="0.3">
      <c r="A57" s="1">
        <v>137500</v>
      </c>
      <c r="B57" s="1">
        <v>2.1500100000000001E-5</v>
      </c>
      <c r="C57" s="1">
        <v>4.0177499999999999E-5</v>
      </c>
    </row>
    <row r="58" spans="1:3" x14ac:dyDescent="0.3">
      <c r="A58" s="1">
        <v>140000</v>
      </c>
      <c r="B58" s="1">
        <v>2.2758499999999999E-5</v>
      </c>
      <c r="C58" s="1">
        <v>4.0589100000000001E-5</v>
      </c>
    </row>
    <row r="59" spans="1:3" x14ac:dyDescent="0.3">
      <c r="A59" s="1">
        <v>142500</v>
      </c>
      <c r="B59" s="1">
        <v>2.3982399999999999E-5</v>
      </c>
      <c r="C59" s="1">
        <v>4.2551E-5</v>
      </c>
    </row>
    <row r="60" spans="1:3" x14ac:dyDescent="0.3">
      <c r="A60" s="1">
        <v>145000</v>
      </c>
      <c r="B60" s="1">
        <v>2.53934E-5</v>
      </c>
      <c r="C60" s="1">
        <v>4.4633699999999999E-5</v>
      </c>
    </row>
    <row r="61" spans="1:3" x14ac:dyDescent="0.3">
      <c r="A61" s="1">
        <v>147500</v>
      </c>
      <c r="B61" s="1">
        <v>2.7357099999999999E-5</v>
      </c>
      <c r="C61" s="1">
        <v>4.6545000000000002E-5</v>
      </c>
    </row>
    <row r="62" spans="1:3" x14ac:dyDescent="0.3">
      <c r="A62" s="1">
        <v>150000</v>
      </c>
      <c r="B62" s="1">
        <v>2.9470000000000001E-5</v>
      </c>
      <c r="C62" s="1">
        <v>5.0501299999999997E-5</v>
      </c>
    </row>
    <row r="63" spans="1:3" x14ac:dyDescent="0.3">
      <c r="A63" s="1">
        <v>152500</v>
      </c>
      <c r="B63" s="1">
        <v>3.2224799999999997E-5</v>
      </c>
      <c r="C63" s="1">
        <v>5.5126400000000001E-5</v>
      </c>
    </row>
    <row r="64" spans="1:3" x14ac:dyDescent="0.3">
      <c r="A64" s="1">
        <v>155000</v>
      </c>
      <c r="B64" s="1">
        <v>3.5552700000000003E-5</v>
      </c>
      <c r="C64" s="1">
        <v>5.7900099999999998E-5</v>
      </c>
    </row>
    <row r="65" spans="1:3" x14ac:dyDescent="0.3">
      <c r="A65" s="1">
        <v>157500</v>
      </c>
      <c r="B65" s="1">
        <v>3.9961700000000001E-5</v>
      </c>
      <c r="C65" s="1">
        <v>6.3497599999999993E-5</v>
      </c>
    </row>
    <row r="66" spans="1:3" x14ac:dyDescent="0.3">
      <c r="A66" s="1">
        <v>160000</v>
      </c>
      <c r="B66" s="1">
        <v>4.6206499999999999E-5</v>
      </c>
      <c r="C66" s="1">
        <v>7.0809099999999999E-5</v>
      </c>
    </row>
    <row r="67" spans="1:3" x14ac:dyDescent="0.3">
      <c r="A67" s="1">
        <v>162500</v>
      </c>
      <c r="B67" s="1">
        <v>5.5612799999999997E-5</v>
      </c>
      <c r="C67" s="1">
        <v>8.1097E-5</v>
      </c>
    </row>
    <row r="68" spans="1:3" x14ac:dyDescent="0.3">
      <c r="A68" s="1">
        <v>165000</v>
      </c>
      <c r="B68" s="1">
        <v>7.22497E-5</v>
      </c>
      <c r="C68" s="1">
        <v>9.57239E-5</v>
      </c>
    </row>
    <row r="69" spans="1:3" x14ac:dyDescent="0.3">
      <c r="A69" s="1">
        <v>167500</v>
      </c>
      <c r="B69" s="1">
        <v>1.0755300000000001E-4</v>
      </c>
      <c r="C69" s="1">
        <v>1.22064E-4</v>
      </c>
    </row>
    <row r="70" spans="1:3" x14ac:dyDescent="0.3">
      <c r="A70" s="1">
        <v>170000</v>
      </c>
      <c r="B70" s="1">
        <v>1.80323E-4</v>
      </c>
      <c r="C70" s="1">
        <v>1.5926100000000001E-4</v>
      </c>
    </row>
    <row r="71" spans="1:3" x14ac:dyDescent="0.3">
      <c r="A71" s="1">
        <v>172500</v>
      </c>
      <c r="B71" s="1">
        <v>2.8975700000000002E-4</v>
      </c>
      <c r="C71" s="1">
        <v>1.94723E-4</v>
      </c>
    </row>
    <row r="72" spans="1:3" x14ac:dyDescent="0.3">
      <c r="A72" s="1">
        <v>175000</v>
      </c>
      <c r="B72" s="1">
        <v>3.63748E-4</v>
      </c>
      <c r="C72" s="1">
        <v>1.9253200000000001E-4</v>
      </c>
    </row>
    <row r="73" spans="1:3" x14ac:dyDescent="0.3">
      <c r="A73" s="1">
        <v>177500</v>
      </c>
      <c r="B73" s="1">
        <v>3.1569699999999998E-4</v>
      </c>
      <c r="C73" s="1">
        <v>1.3775899999999999E-4</v>
      </c>
    </row>
    <row r="74" spans="1:3" x14ac:dyDescent="0.3">
      <c r="A74" s="1">
        <v>180000</v>
      </c>
      <c r="B74" s="1">
        <v>1.8049299999999999E-4</v>
      </c>
      <c r="C74" s="1">
        <v>6.7589999999999995E-5</v>
      </c>
    </row>
    <row r="75" spans="1:3" x14ac:dyDescent="0.3">
      <c r="A75" s="1">
        <v>182500</v>
      </c>
      <c r="B75" s="1">
        <v>6.6140800000000002E-5</v>
      </c>
      <c r="C75" s="1">
        <v>2.1512500000000001E-5</v>
      </c>
    </row>
    <row r="76" spans="1:3" x14ac:dyDescent="0.3">
      <c r="A76" s="1">
        <v>185000</v>
      </c>
      <c r="B76" s="1">
        <v>1.5221999999999999E-5</v>
      </c>
      <c r="C76" s="1">
        <v>4.3974999999999998E-6</v>
      </c>
    </row>
    <row r="77" spans="1:3" x14ac:dyDescent="0.3">
      <c r="A77" s="1">
        <v>187500</v>
      </c>
      <c r="B77" s="1">
        <v>2.1742599999999998E-6</v>
      </c>
      <c r="C77" s="1">
        <v>5.7141599999999996E-7</v>
      </c>
    </row>
    <row r="78" spans="1:3" x14ac:dyDescent="0.3">
      <c r="A78" s="1">
        <v>190000</v>
      </c>
      <c r="B78" s="1">
        <v>1.7788999999999999E-7</v>
      </c>
      <c r="C78" s="1">
        <v>3.3174600000000002E-8</v>
      </c>
    </row>
    <row r="79" spans="1:3" x14ac:dyDescent="0.3">
      <c r="A79" s="1">
        <v>192500</v>
      </c>
      <c r="B79" s="1">
        <v>7.8867399999999996E-9</v>
      </c>
      <c r="C79" s="1">
        <v>1.63256E-9</v>
      </c>
    </row>
    <row r="80" spans="1:3" x14ac:dyDescent="0.3">
      <c r="A80" s="1">
        <v>195000</v>
      </c>
      <c r="B80" s="1">
        <v>2.9210200000000002E-10</v>
      </c>
      <c r="C80" s="1">
        <v>3.1898299999999999E-10</v>
      </c>
    </row>
    <row r="81" spans="1:3" x14ac:dyDescent="0.3">
      <c r="A81" s="1">
        <v>197500</v>
      </c>
      <c r="B81" s="1">
        <v>0</v>
      </c>
      <c r="C81" s="1">
        <v>0</v>
      </c>
    </row>
    <row r="82" spans="1:3" x14ac:dyDescent="0.3">
      <c r="A82" s="1">
        <v>200000</v>
      </c>
      <c r="B82" s="1">
        <v>0</v>
      </c>
      <c r="C82" s="1">
        <v>0</v>
      </c>
    </row>
    <row r="83" spans="1:3" x14ac:dyDescent="0.3">
      <c r="A83" s="1">
        <v>202500</v>
      </c>
      <c r="B83" s="1">
        <v>0</v>
      </c>
      <c r="C83" s="1">
        <v>0</v>
      </c>
    </row>
    <row r="84" spans="1:3" x14ac:dyDescent="0.3">
      <c r="A84" s="1">
        <v>205000</v>
      </c>
      <c r="B84" s="1">
        <v>0</v>
      </c>
      <c r="C84" s="1">
        <v>0</v>
      </c>
    </row>
    <row r="85" spans="1:3" x14ac:dyDescent="0.3">
      <c r="A85" s="1">
        <v>207500</v>
      </c>
      <c r="B85" s="1">
        <v>0</v>
      </c>
      <c r="C85" s="1">
        <v>0</v>
      </c>
    </row>
    <row r="86" spans="1:3" x14ac:dyDescent="0.3">
      <c r="A86" s="1">
        <v>210000</v>
      </c>
      <c r="B86" s="1">
        <v>0</v>
      </c>
      <c r="C86" s="1">
        <v>0</v>
      </c>
    </row>
    <row r="87" spans="1:3" x14ac:dyDescent="0.3">
      <c r="A87" s="1">
        <v>212500</v>
      </c>
      <c r="B87" s="1">
        <v>0</v>
      </c>
      <c r="C87" s="1">
        <v>0</v>
      </c>
    </row>
    <row r="88" spans="1:3" x14ac:dyDescent="0.3">
      <c r="A88" s="1">
        <v>215000</v>
      </c>
      <c r="B88" s="1">
        <v>0</v>
      </c>
      <c r="C88" s="1">
        <v>0</v>
      </c>
    </row>
    <row r="89" spans="1:3" x14ac:dyDescent="0.3">
      <c r="A89" s="1">
        <v>217500</v>
      </c>
      <c r="B89" s="1">
        <v>0</v>
      </c>
      <c r="C89" s="1">
        <v>0</v>
      </c>
    </row>
    <row r="90" spans="1:3" x14ac:dyDescent="0.3">
      <c r="A90" s="1">
        <v>220000</v>
      </c>
      <c r="B90" s="1">
        <v>0</v>
      </c>
      <c r="C90" s="1">
        <v>0</v>
      </c>
    </row>
    <row r="91" spans="1:3" x14ac:dyDescent="0.3">
      <c r="A91" s="1">
        <v>222500</v>
      </c>
      <c r="B91" s="1">
        <v>0</v>
      </c>
      <c r="C91" s="1">
        <v>0</v>
      </c>
    </row>
    <row r="92" spans="1:3" x14ac:dyDescent="0.3">
      <c r="A92" s="1">
        <v>225000</v>
      </c>
      <c r="B92" s="1">
        <v>0</v>
      </c>
      <c r="C92" s="1">
        <v>0</v>
      </c>
    </row>
    <row r="93" spans="1:3" x14ac:dyDescent="0.3">
      <c r="A93" s="1">
        <v>227500</v>
      </c>
      <c r="B93" s="1">
        <v>0</v>
      </c>
      <c r="C93" s="1">
        <v>0</v>
      </c>
    </row>
    <row r="94" spans="1:3" x14ac:dyDescent="0.3">
      <c r="A94" s="1">
        <v>230000</v>
      </c>
      <c r="B94" s="1">
        <v>0</v>
      </c>
      <c r="C94" s="1">
        <v>0</v>
      </c>
    </row>
    <row r="95" spans="1:3" x14ac:dyDescent="0.3">
      <c r="A95" s="1">
        <v>232500</v>
      </c>
      <c r="B95" s="1">
        <v>0</v>
      </c>
      <c r="C95" s="1">
        <v>0</v>
      </c>
    </row>
    <row r="96" spans="1:3" x14ac:dyDescent="0.3">
      <c r="A96" s="1">
        <v>235000</v>
      </c>
      <c r="B96" s="1">
        <v>0</v>
      </c>
      <c r="C96" s="1">
        <v>0</v>
      </c>
    </row>
    <row r="97" spans="1:4" x14ac:dyDescent="0.3">
      <c r="A97" s="1">
        <v>237500</v>
      </c>
      <c r="B97" s="1">
        <v>0</v>
      </c>
      <c r="C97" s="1">
        <v>0</v>
      </c>
    </row>
    <row r="98" spans="1:4" x14ac:dyDescent="0.3">
      <c r="A98" s="1">
        <v>240000</v>
      </c>
      <c r="B98" s="1">
        <v>0</v>
      </c>
      <c r="C98" s="1">
        <v>0</v>
      </c>
    </row>
    <row r="99" spans="1:4" x14ac:dyDescent="0.3">
      <c r="A99" s="1">
        <v>242500</v>
      </c>
      <c r="B99" s="1">
        <v>0</v>
      </c>
      <c r="C99" s="1">
        <v>0</v>
      </c>
    </row>
    <row r="100" spans="1:4" x14ac:dyDescent="0.3">
      <c r="A100" s="1">
        <v>245000</v>
      </c>
      <c r="B100" s="1">
        <v>0</v>
      </c>
      <c r="C100" s="1">
        <v>0</v>
      </c>
    </row>
    <row r="101" spans="1:4" x14ac:dyDescent="0.3">
      <c r="A101" s="1">
        <v>247500</v>
      </c>
      <c r="B101" s="1">
        <v>0</v>
      </c>
      <c r="C101" s="1">
        <v>0</v>
      </c>
    </row>
    <row r="102" spans="1:4" x14ac:dyDescent="0.3">
      <c r="A102" s="1">
        <v>250000</v>
      </c>
      <c r="B102" s="1">
        <v>0</v>
      </c>
      <c r="C102" s="1">
        <v>0</v>
      </c>
    </row>
    <row r="104" spans="1:4" x14ac:dyDescent="0.3">
      <c r="A104" t="s">
        <v>9</v>
      </c>
      <c r="B104" t="s">
        <v>10</v>
      </c>
      <c r="C104" t="s">
        <v>11</v>
      </c>
      <c r="D104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"/>
  <sheetViews>
    <sheetView workbookViewId="0">
      <selection activeCell="C1" sqref="C1"/>
    </sheetView>
  </sheetViews>
  <sheetFormatPr defaultRowHeight="14.4" x14ac:dyDescent="0.3"/>
  <cols>
    <col min="1" max="1" width="8.5546875" bestFit="1" customWidth="1"/>
    <col min="2" max="2" width="14.5546875" bestFit="1" customWidth="1"/>
    <col min="3" max="3" width="11.6640625" bestFit="1" customWidth="1"/>
    <col min="4" max="4" width="40" bestFit="1" customWidth="1"/>
    <col min="5" max="5" width="11" bestFit="1" customWidth="1"/>
    <col min="6" max="6" width="24.5546875" bestFit="1" customWidth="1"/>
    <col min="7" max="7" width="9.5546875" bestFit="1" customWidth="1"/>
    <col min="8" max="8" width="10.88671875" bestFit="1" customWidth="1"/>
    <col min="9" max="9" width="7.88671875" bestFit="1" customWidth="1"/>
    <col min="10" max="10" width="8.33203125" bestFit="1" customWidth="1"/>
    <col min="11" max="11" width="7.6640625" bestFit="1" customWidth="1"/>
    <col min="12" max="12" width="7" bestFit="1" customWidth="1"/>
    <col min="13" max="13" width="7.88671875" bestFit="1" customWidth="1"/>
    <col min="14" max="14" width="2" bestFit="1" customWidth="1"/>
    <col min="15" max="15" width="11.44140625" bestFit="1" customWidth="1"/>
  </cols>
  <sheetData>
    <row r="1" spans="1:3" x14ac:dyDescent="0.3">
      <c r="A1" s="1">
        <v>2500.0100000000002</v>
      </c>
      <c r="B1" s="1">
        <v>1.2351499999999999E-6</v>
      </c>
      <c r="C1" s="1">
        <v>2.7456200000000002E-6</v>
      </c>
    </row>
    <row r="2" spans="1:3" x14ac:dyDescent="0.3">
      <c r="A2" s="1">
        <v>5000.01</v>
      </c>
      <c r="B2" s="1">
        <v>4.1672700000000003E-6</v>
      </c>
      <c r="C2" s="1">
        <v>8.6061500000000006E-6</v>
      </c>
    </row>
    <row r="3" spans="1:3" x14ac:dyDescent="0.3">
      <c r="A3" s="1">
        <v>7500.01</v>
      </c>
      <c r="B3" s="1">
        <v>7.8289000000000005E-6</v>
      </c>
      <c r="C3" s="1">
        <v>1.63E-5</v>
      </c>
    </row>
    <row r="4" spans="1:3" x14ac:dyDescent="0.3">
      <c r="A4" s="1">
        <v>10000</v>
      </c>
      <c r="B4" s="1">
        <v>6.8491999999999996E-6</v>
      </c>
      <c r="C4" s="1">
        <v>1.50825E-5</v>
      </c>
    </row>
    <row r="5" spans="1:3" x14ac:dyDescent="0.3">
      <c r="A5" s="1">
        <v>12500</v>
      </c>
      <c r="B5" s="1">
        <v>6.1827699999999999E-6</v>
      </c>
      <c r="C5" s="1">
        <v>1.3284399999999999E-5</v>
      </c>
    </row>
    <row r="6" spans="1:3" x14ac:dyDescent="0.3">
      <c r="A6" s="1">
        <v>15000</v>
      </c>
      <c r="B6" s="1">
        <v>7.4301899999999998E-6</v>
      </c>
      <c r="C6" s="1">
        <v>1.5568799999999999E-5</v>
      </c>
    </row>
    <row r="7" spans="1:3" x14ac:dyDescent="0.3">
      <c r="A7" s="1">
        <v>17500</v>
      </c>
      <c r="B7" s="1">
        <v>8.0409699999999993E-6</v>
      </c>
      <c r="C7" s="1">
        <v>1.6550700000000001E-5</v>
      </c>
    </row>
    <row r="8" spans="1:3" x14ac:dyDescent="0.3">
      <c r="A8" s="1">
        <v>20000</v>
      </c>
      <c r="B8" s="1">
        <v>8.2109699999999994E-6</v>
      </c>
      <c r="C8" s="1">
        <v>1.6798899999999999E-5</v>
      </c>
    </row>
    <row r="9" spans="1:3" x14ac:dyDescent="0.3">
      <c r="A9" s="1">
        <v>22500</v>
      </c>
      <c r="B9" s="1">
        <v>8.2206099999999995E-6</v>
      </c>
      <c r="C9" s="1">
        <v>1.71807E-5</v>
      </c>
    </row>
    <row r="10" spans="1:3" x14ac:dyDescent="0.3">
      <c r="A10" s="1">
        <v>25000</v>
      </c>
      <c r="B10" s="1">
        <v>8.35279E-6</v>
      </c>
      <c r="C10" s="1">
        <v>1.6977899999999999E-5</v>
      </c>
    </row>
    <row r="11" spans="1:3" x14ac:dyDescent="0.3">
      <c r="A11" s="1">
        <v>27500</v>
      </c>
      <c r="B11" s="1">
        <v>8.4220199999999997E-6</v>
      </c>
      <c r="C11" s="1">
        <v>1.6756799999999999E-5</v>
      </c>
    </row>
    <row r="12" spans="1:3" x14ac:dyDescent="0.3">
      <c r="A12" s="1">
        <v>30000</v>
      </c>
      <c r="B12" s="1">
        <v>8.5520000000000005E-6</v>
      </c>
      <c r="C12" s="1">
        <v>1.7632899999999998E-5</v>
      </c>
    </row>
    <row r="13" spans="1:3" x14ac:dyDescent="0.3">
      <c r="A13" s="1">
        <v>32500</v>
      </c>
      <c r="B13" s="1">
        <v>8.6251699999999996E-6</v>
      </c>
      <c r="C13" s="1">
        <v>1.8017100000000001E-5</v>
      </c>
    </row>
    <row r="14" spans="1:3" x14ac:dyDescent="0.3">
      <c r="A14" s="1">
        <v>35000</v>
      </c>
      <c r="B14" s="1">
        <v>8.5912899999999995E-6</v>
      </c>
      <c r="C14" s="1">
        <v>1.83426E-5</v>
      </c>
    </row>
    <row r="15" spans="1:3" x14ac:dyDescent="0.3">
      <c r="A15" s="1">
        <v>37500</v>
      </c>
      <c r="B15" s="1">
        <v>8.8495099999999996E-6</v>
      </c>
      <c r="C15" s="1">
        <v>1.85512E-5</v>
      </c>
    </row>
    <row r="16" spans="1:3" x14ac:dyDescent="0.3">
      <c r="A16" s="1">
        <v>40000</v>
      </c>
      <c r="B16" s="1">
        <v>8.9543699999999998E-6</v>
      </c>
      <c r="C16" s="1">
        <v>1.7858699999999999E-5</v>
      </c>
    </row>
    <row r="17" spans="1:3" x14ac:dyDescent="0.3">
      <c r="A17" s="1">
        <v>42500</v>
      </c>
      <c r="B17" s="1">
        <v>9.0420000000000008E-6</v>
      </c>
      <c r="C17" s="1">
        <v>1.9192199999999999E-5</v>
      </c>
    </row>
    <row r="18" spans="1:3" x14ac:dyDescent="0.3">
      <c r="A18" s="1">
        <v>45000</v>
      </c>
      <c r="B18" s="1">
        <v>9.1540200000000005E-6</v>
      </c>
      <c r="C18" s="1">
        <v>1.85359E-5</v>
      </c>
    </row>
    <row r="19" spans="1:3" x14ac:dyDescent="0.3">
      <c r="A19" s="1">
        <v>47500</v>
      </c>
      <c r="B19" s="1">
        <v>9.3209599999999999E-6</v>
      </c>
      <c r="C19" s="1">
        <v>1.8711599999999999E-5</v>
      </c>
    </row>
    <row r="20" spans="1:3" x14ac:dyDescent="0.3">
      <c r="A20" s="1">
        <v>50000</v>
      </c>
      <c r="B20" s="1">
        <v>9.3138000000000005E-6</v>
      </c>
      <c r="C20" s="1">
        <v>1.9628700000000001E-5</v>
      </c>
    </row>
    <row r="21" spans="1:3" x14ac:dyDescent="0.3">
      <c r="A21" s="1">
        <v>52500</v>
      </c>
      <c r="B21" s="1">
        <v>9.5322899999999995E-6</v>
      </c>
      <c r="C21" s="1">
        <v>2.0420599999999999E-5</v>
      </c>
    </row>
    <row r="22" spans="1:3" x14ac:dyDescent="0.3">
      <c r="A22" s="1">
        <v>55000</v>
      </c>
      <c r="B22" s="1">
        <v>9.6240100000000004E-6</v>
      </c>
      <c r="C22" s="1">
        <v>2.05848E-5</v>
      </c>
    </row>
    <row r="23" spans="1:3" x14ac:dyDescent="0.3">
      <c r="A23" s="1">
        <v>57500</v>
      </c>
      <c r="B23" s="1">
        <v>9.8290700000000001E-6</v>
      </c>
      <c r="C23" s="1">
        <v>1.9215000000000002E-5</v>
      </c>
    </row>
    <row r="24" spans="1:3" x14ac:dyDescent="0.3">
      <c r="A24" s="1">
        <v>60000</v>
      </c>
      <c r="B24" s="1">
        <v>9.9203500000000007E-6</v>
      </c>
      <c r="C24" s="1">
        <v>2.0620800000000001E-5</v>
      </c>
    </row>
    <row r="25" spans="1:3" x14ac:dyDescent="0.3">
      <c r="A25" s="1">
        <v>62500</v>
      </c>
      <c r="B25" s="1">
        <v>1.00553E-5</v>
      </c>
      <c r="C25" s="1">
        <v>1.9961799999999999E-5</v>
      </c>
    </row>
    <row r="26" spans="1:3" x14ac:dyDescent="0.3">
      <c r="A26" s="1">
        <v>65000</v>
      </c>
      <c r="B26" s="1">
        <v>1.0186999999999999E-5</v>
      </c>
      <c r="C26" s="1">
        <v>2.1554300000000001E-5</v>
      </c>
    </row>
    <row r="27" spans="1:3" x14ac:dyDescent="0.3">
      <c r="A27" s="1">
        <v>67500</v>
      </c>
      <c r="B27" s="1">
        <v>1.02763E-5</v>
      </c>
      <c r="C27" s="1">
        <v>2.1608200000000001E-5</v>
      </c>
    </row>
    <row r="28" spans="1:3" x14ac:dyDescent="0.3">
      <c r="A28" s="1">
        <v>70000</v>
      </c>
      <c r="B28" s="1">
        <v>1.05482E-5</v>
      </c>
      <c r="C28" s="1">
        <v>2.12757E-5</v>
      </c>
    </row>
    <row r="29" spans="1:3" x14ac:dyDescent="0.3">
      <c r="A29" s="1">
        <v>72500</v>
      </c>
      <c r="B29" s="1">
        <v>1.07266E-5</v>
      </c>
      <c r="C29" s="1">
        <v>2.15999E-5</v>
      </c>
    </row>
    <row r="30" spans="1:3" x14ac:dyDescent="0.3">
      <c r="A30" s="1">
        <v>75000</v>
      </c>
      <c r="B30" s="1">
        <v>1.0877600000000001E-5</v>
      </c>
      <c r="C30" s="1">
        <v>2.2945199999999998E-5</v>
      </c>
    </row>
    <row r="31" spans="1:3" x14ac:dyDescent="0.3">
      <c r="A31" s="1">
        <v>77500</v>
      </c>
      <c r="B31" s="1">
        <v>1.1032199999999999E-5</v>
      </c>
      <c r="C31" s="1">
        <v>2.18026E-5</v>
      </c>
    </row>
    <row r="32" spans="1:3" x14ac:dyDescent="0.3">
      <c r="A32" s="1">
        <v>80000</v>
      </c>
      <c r="B32" s="1">
        <v>1.1251500000000001E-5</v>
      </c>
      <c r="C32" s="1">
        <v>2.2565499999999999E-5</v>
      </c>
    </row>
    <row r="33" spans="1:3" x14ac:dyDescent="0.3">
      <c r="A33" s="1">
        <v>82500</v>
      </c>
      <c r="B33" s="1">
        <v>1.1477299999999999E-5</v>
      </c>
      <c r="C33" s="1">
        <v>2.2567600000000001E-5</v>
      </c>
    </row>
    <row r="34" spans="1:3" x14ac:dyDescent="0.3">
      <c r="A34" s="1">
        <v>85000</v>
      </c>
      <c r="B34" s="1">
        <v>1.16375E-5</v>
      </c>
      <c r="C34" s="1">
        <v>2.3105600000000001E-5</v>
      </c>
    </row>
    <row r="35" spans="1:3" x14ac:dyDescent="0.3">
      <c r="A35" s="1">
        <v>87500</v>
      </c>
      <c r="B35" s="1">
        <v>1.18159E-5</v>
      </c>
      <c r="C35" s="1">
        <v>2.3728500000000002E-5</v>
      </c>
    </row>
    <row r="36" spans="1:3" x14ac:dyDescent="0.3">
      <c r="A36" s="1">
        <v>90000</v>
      </c>
      <c r="B36" s="1">
        <v>1.21358E-5</v>
      </c>
      <c r="C36" s="1">
        <v>2.3618800000000002E-5</v>
      </c>
    </row>
    <row r="37" spans="1:3" x14ac:dyDescent="0.3">
      <c r="A37" s="1">
        <v>92500</v>
      </c>
      <c r="B37" s="1">
        <v>1.23544E-5</v>
      </c>
      <c r="C37" s="1">
        <v>2.4913200000000001E-5</v>
      </c>
    </row>
    <row r="38" spans="1:3" x14ac:dyDescent="0.3">
      <c r="A38" s="1">
        <v>95000</v>
      </c>
      <c r="B38" s="1">
        <v>1.2644500000000001E-5</v>
      </c>
      <c r="C38" s="1">
        <v>2.44556E-5</v>
      </c>
    </row>
    <row r="39" spans="1:3" x14ac:dyDescent="0.3">
      <c r="A39" s="1">
        <v>97500</v>
      </c>
      <c r="B39" s="1">
        <v>1.2856299999999999E-5</v>
      </c>
      <c r="C39" s="1">
        <v>2.45853E-5</v>
      </c>
    </row>
    <row r="40" spans="1:3" x14ac:dyDescent="0.3">
      <c r="A40" s="1">
        <v>100000</v>
      </c>
      <c r="B40" s="1">
        <v>1.32044E-5</v>
      </c>
      <c r="C40" s="1">
        <v>2.5477600000000002E-5</v>
      </c>
    </row>
    <row r="41" spans="1:3" x14ac:dyDescent="0.3">
      <c r="A41" s="1">
        <v>102500</v>
      </c>
      <c r="B41" s="1">
        <v>1.34873E-5</v>
      </c>
      <c r="C41" s="1">
        <v>2.5815800000000001E-5</v>
      </c>
    </row>
    <row r="42" spans="1:3" x14ac:dyDescent="0.3">
      <c r="A42" s="1">
        <v>105000</v>
      </c>
      <c r="B42" s="1">
        <v>1.3842800000000001E-5</v>
      </c>
      <c r="C42" s="1">
        <v>2.6870900000000001E-5</v>
      </c>
    </row>
    <row r="43" spans="1:3" x14ac:dyDescent="0.3">
      <c r="A43" s="1">
        <v>107500</v>
      </c>
      <c r="B43" s="1">
        <v>1.41715E-5</v>
      </c>
      <c r="C43" s="1">
        <v>2.6721799999999999E-5</v>
      </c>
    </row>
    <row r="44" spans="1:3" x14ac:dyDescent="0.3">
      <c r="A44" s="1">
        <v>110000</v>
      </c>
      <c r="B44" s="1">
        <v>1.4499599999999999E-5</v>
      </c>
      <c r="C44" s="1">
        <v>2.92392E-5</v>
      </c>
    </row>
    <row r="45" spans="1:3" x14ac:dyDescent="0.3">
      <c r="A45" s="1">
        <v>112500</v>
      </c>
      <c r="B45" s="1">
        <v>1.4950799999999999E-5</v>
      </c>
      <c r="C45" s="1">
        <v>2.88178E-5</v>
      </c>
    </row>
    <row r="46" spans="1:3" x14ac:dyDescent="0.3">
      <c r="A46" s="1">
        <v>115000</v>
      </c>
      <c r="B46" s="1">
        <v>1.53546E-5</v>
      </c>
      <c r="C46" s="1">
        <v>2.9192599999999999E-5</v>
      </c>
    </row>
    <row r="47" spans="1:3" x14ac:dyDescent="0.3">
      <c r="A47" s="1">
        <v>117500</v>
      </c>
      <c r="B47" s="1">
        <v>1.5747799999999999E-5</v>
      </c>
      <c r="C47" s="1">
        <v>3.0304300000000001E-5</v>
      </c>
    </row>
    <row r="48" spans="1:3" x14ac:dyDescent="0.3">
      <c r="A48" s="1">
        <v>120000</v>
      </c>
      <c r="B48" s="1">
        <v>1.6303800000000001E-5</v>
      </c>
      <c r="C48" s="1">
        <v>2.9916600000000001E-5</v>
      </c>
    </row>
    <row r="49" spans="1:3" x14ac:dyDescent="0.3">
      <c r="A49" s="1">
        <v>122500</v>
      </c>
      <c r="B49" s="1">
        <v>1.6951200000000001E-5</v>
      </c>
      <c r="C49" s="1">
        <v>3.1364600000000001E-5</v>
      </c>
    </row>
    <row r="50" spans="1:3" x14ac:dyDescent="0.3">
      <c r="A50" s="1">
        <v>125000</v>
      </c>
      <c r="B50" s="1">
        <v>1.7492599999999999E-5</v>
      </c>
      <c r="C50" s="1">
        <v>3.2468899999999997E-5</v>
      </c>
    </row>
    <row r="51" spans="1:3" x14ac:dyDescent="0.3">
      <c r="A51" s="1">
        <v>127500</v>
      </c>
      <c r="B51" s="1">
        <v>1.8071699999999998E-5</v>
      </c>
      <c r="C51" s="1">
        <v>3.4022800000000002E-5</v>
      </c>
    </row>
    <row r="52" spans="1:3" x14ac:dyDescent="0.3">
      <c r="A52" s="1">
        <v>130000</v>
      </c>
      <c r="B52" s="1">
        <v>1.8873799999999999E-5</v>
      </c>
      <c r="C52" s="1">
        <v>3.4478499999999999E-5</v>
      </c>
    </row>
    <row r="53" spans="1:3" x14ac:dyDescent="0.3">
      <c r="A53" s="1">
        <v>132500</v>
      </c>
      <c r="B53" s="1">
        <v>1.96145E-5</v>
      </c>
      <c r="C53" s="1">
        <v>3.6539699999999998E-5</v>
      </c>
    </row>
    <row r="54" spans="1:3" x14ac:dyDescent="0.3">
      <c r="A54" s="1">
        <v>135000</v>
      </c>
      <c r="B54" s="1">
        <v>2.04782E-5</v>
      </c>
      <c r="C54" s="1">
        <v>3.7694799999999997E-5</v>
      </c>
    </row>
    <row r="55" spans="1:3" x14ac:dyDescent="0.3">
      <c r="A55" s="1">
        <v>137500</v>
      </c>
      <c r="B55" s="1">
        <v>2.1500100000000001E-5</v>
      </c>
      <c r="C55" s="1">
        <v>4.0177499999999999E-5</v>
      </c>
    </row>
    <row r="56" spans="1:3" x14ac:dyDescent="0.3">
      <c r="A56" s="1">
        <v>140000</v>
      </c>
      <c r="B56" s="1">
        <v>2.2758499999999999E-5</v>
      </c>
      <c r="C56" s="1">
        <v>4.0589100000000001E-5</v>
      </c>
    </row>
    <row r="57" spans="1:3" x14ac:dyDescent="0.3">
      <c r="A57" s="1">
        <v>142500</v>
      </c>
      <c r="B57" s="1">
        <v>2.3982399999999999E-5</v>
      </c>
      <c r="C57" s="1">
        <v>4.2551E-5</v>
      </c>
    </row>
    <row r="58" spans="1:3" x14ac:dyDescent="0.3">
      <c r="A58" s="1">
        <v>145000</v>
      </c>
      <c r="B58" s="1">
        <v>2.53934E-5</v>
      </c>
      <c r="C58" s="1">
        <v>4.4633699999999999E-5</v>
      </c>
    </row>
    <row r="59" spans="1:3" x14ac:dyDescent="0.3">
      <c r="A59" s="1">
        <v>147500</v>
      </c>
      <c r="B59" s="1">
        <v>2.7357099999999999E-5</v>
      </c>
      <c r="C59" s="1">
        <v>4.6545000000000002E-5</v>
      </c>
    </row>
    <row r="60" spans="1:3" x14ac:dyDescent="0.3">
      <c r="A60" s="1">
        <v>150000</v>
      </c>
      <c r="B60" s="1">
        <v>2.9470000000000001E-5</v>
      </c>
      <c r="C60" s="1">
        <v>5.0501299999999997E-5</v>
      </c>
    </row>
    <row r="61" spans="1:3" x14ac:dyDescent="0.3">
      <c r="A61" s="1">
        <v>152500</v>
      </c>
      <c r="B61" s="1">
        <v>3.2224799999999997E-5</v>
      </c>
      <c r="C61" s="1">
        <v>5.5126400000000001E-5</v>
      </c>
    </row>
    <row r="62" spans="1:3" x14ac:dyDescent="0.3">
      <c r="A62" s="1">
        <v>155000</v>
      </c>
      <c r="B62" s="1">
        <v>3.5552700000000003E-5</v>
      </c>
      <c r="C62" s="1">
        <v>5.7900099999999998E-5</v>
      </c>
    </row>
    <row r="63" spans="1:3" x14ac:dyDescent="0.3">
      <c r="A63" s="1">
        <v>157500</v>
      </c>
      <c r="B63" s="1">
        <v>3.9961700000000001E-5</v>
      </c>
      <c r="C63" s="1">
        <v>6.3497599999999993E-5</v>
      </c>
    </row>
    <row r="64" spans="1:3" x14ac:dyDescent="0.3">
      <c r="A64" s="1">
        <v>160000</v>
      </c>
      <c r="B64" s="1">
        <v>4.6206499999999999E-5</v>
      </c>
      <c r="C64" s="1">
        <v>7.0809099999999999E-5</v>
      </c>
    </row>
    <row r="65" spans="1:3" x14ac:dyDescent="0.3">
      <c r="A65" s="1">
        <v>162500</v>
      </c>
      <c r="B65" s="1">
        <v>5.5612799999999997E-5</v>
      </c>
      <c r="C65" s="1">
        <v>8.1097E-5</v>
      </c>
    </row>
    <row r="66" spans="1:3" x14ac:dyDescent="0.3">
      <c r="A66" s="1">
        <v>165000</v>
      </c>
      <c r="B66" s="1">
        <v>7.22497E-5</v>
      </c>
      <c r="C66" s="1">
        <v>9.57239E-5</v>
      </c>
    </row>
    <row r="67" spans="1:3" x14ac:dyDescent="0.3">
      <c r="A67" s="1">
        <v>167500</v>
      </c>
      <c r="B67" s="1">
        <v>1.0755300000000001E-4</v>
      </c>
      <c r="C67" s="1">
        <v>1.22064E-4</v>
      </c>
    </row>
    <row r="68" spans="1:3" x14ac:dyDescent="0.3">
      <c r="A68" s="1">
        <v>170000</v>
      </c>
      <c r="B68" s="1">
        <v>1.80323E-4</v>
      </c>
      <c r="C68" s="1">
        <v>1.5926100000000001E-4</v>
      </c>
    </row>
    <row r="69" spans="1:3" x14ac:dyDescent="0.3">
      <c r="A69" s="1">
        <v>172500</v>
      </c>
      <c r="B69" s="1">
        <v>2.8975700000000002E-4</v>
      </c>
      <c r="C69" s="1">
        <v>1.94723E-4</v>
      </c>
    </row>
    <row r="70" spans="1:3" x14ac:dyDescent="0.3">
      <c r="A70" s="1">
        <v>175000</v>
      </c>
      <c r="B70" s="1">
        <v>3.63748E-4</v>
      </c>
      <c r="C70" s="1">
        <v>1.9253200000000001E-4</v>
      </c>
    </row>
    <row r="71" spans="1:3" x14ac:dyDescent="0.3">
      <c r="A71" s="1">
        <v>177500</v>
      </c>
      <c r="B71" s="1">
        <v>3.1569699999999998E-4</v>
      </c>
      <c r="C71" s="1">
        <v>1.3775899999999999E-4</v>
      </c>
    </row>
    <row r="72" spans="1:3" x14ac:dyDescent="0.3">
      <c r="A72" s="1">
        <v>180000</v>
      </c>
      <c r="B72" s="1">
        <v>1.8049299999999999E-4</v>
      </c>
      <c r="C72" s="1">
        <v>6.7589999999999995E-5</v>
      </c>
    </row>
    <row r="73" spans="1:3" x14ac:dyDescent="0.3">
      <c r="A73" s="1">
        <v>182500</v>
      </c>
      <c r="B73" s="1">
        <v>6.6140800000000002E-5</v>
      </c>
      <c r="C73" s="1">
        <v>2.1512500000000001E-5</v>
      </c>
    </row>
    <row r="74" spans="1:3" x14ac:dyDescent="0.3">
      <c r="A74" s="1">
        <v>185000</v>
      </c>
      <c r="B74" s="1">
        <v>1.5221999999999999E-5</v>
      </c>
      <c r="C74" s="1">
        <v>4.3974999999999998E-6</v>
      </c>
    </row>
    <row r="75" spans="1:3" x14ac:dyDescent="0.3">
      <c r="A75" s="1">
        <v>187500</v>
      </c>
      <c r="B75" s="1">
        <v>2.1742599999999998E-6</v>
      </c>
      <c r="C75" s="1">
        <v>5.7141599999999996E-7</v>
      </c>
    </row>
    <row r="76" spans="1:3" x14ac:dyDescent="0.3">
      <c r="A76" s="1">
        <v>190000</v>
      </c>
      <c r="B76" s="1">
        <v>1.7788999999999999E-7</v>
      </c>
      <c r="C76" s="1">
        <v>3.3174600000000002E-8</v>
      </c>
    </row>
    <row r="77" spans="1:3" x14ac:dyDescent="0.3">
      <c r="A77" s="1">
        <v>192500</v>
      </c>
      <c r="B77" s="1">
        <v>7.8867399999999996E-9</v>
      </c>
      <c r="C77" s="1">
        <v>1.63256E-9</v>
      </c>
    </row>
    <row r="78" spans="1:3" x14ac:dyDescent="0.3">
      <c r="A78" s="1">
        <v>195000</v>
      </c>
      <c r="B78" s="1">
        <v>2.9210200000000002E-10</v>
      </c>
      <c r="C78" s="1">
        <v>3.1898299999999999E-10</v>
      </c>
    </row>
    <row r="79" spans="1:3" x14ac:dyDescent="0.3">
      <c r="A79" s="1">
        <v>197500</v>
      </c>
      <c r="B79" s="1">
        <v>0</v>
      </c>
      <c r="C79" s="1">
        <v>0</v>
      </c>
    </row>
    <row r="80" spans="1:3" x14ac:dyDescent="0.3">
      <c r="A80" s="1">
        <v>200000</v>
      </c>
      <c r="B80" s="1">
        <v>0</v>
      </c>
      <c r="C80" s="1">
        <v>0</v>
      </c>
    </row>
    <row r="81" spans="1:3" x14ac:dyDescent="0.3">
      <c r="A81" s="1">
        <v>202500</v>
      </c>
      <c r="B81" s="1">
        <v>0</v>
      </c>
      <c r="C81" s="1">
        <v>0</v>
      </c>
    </row>
    <row r="82" spans="1:3" x14ac:dyDescent="0.3">
      <c r="A82" s="1">
        <v>205000</v>
      </c>
      <c r="B82" s="1">
        <v>0</v>
      </c>
      <c r="C82" s="1">
        <v>0</v>
      </c>
    </row>
    <row r="83" spans="1:3" x14ac:dyDescent="0.3">
      <c r="A83" s="1">
        <v>207500</v>
      </c>
      <c r="B83" s="1">
        <v>0</v>
      </c>
      <c r="C83" s="1">
        <v>0</v>
      </c>
    </row>
    <row r="84" spans="1:3" x14ac:dyDescent="0.3">
      <c r="A84" s="1">
        <v>210000</v>
      </c>
      <c r="B84" s="1">
        <v>0</v>
      </c>
      <c r="C84" s="1">
        <v>0</v>
      </c>
    </row>
    <row r="85" spans="1:3" x14ac:dyDescent="0.3">
      <c r="A85" s="1">
        <v>212500</v>
      </c>
      <c r="B85" s="1">
        <v>0</v>
      </c>
      <c r="C85" s="1">
        <v>0</v>
      </c>
    </row>
    <row r="86" spans="1:3" x14ac:dyDescent="0.3">
      <c r="A86" s="1">
        <v>215000</v>
      </c>
      <c r="B86" s="1">
        <v>0</v>
      </c>
      <c r="C86" s="1">
        <v>0</v>
      </c>
    </row>
    <row r="87" spans="1:3" x14ac:dyDescent="0.3">
      <c r="A87" s="1">
        <v>217500</v>
      </c>
      <c r="B87" s="1">
        <v>0</v>
      </c>
      <c r="C87" s="1">
        <v>0</v>
      </c>
    </row>
    <row r="88" spans="1:3" x14ac:dyDescent="0.3">
      <c r="A88" s="1">
        <v>220000</v>
      </c>
      <c r="B88" s="1">
        <v>0</v>
      </c>
      <c r="C88" s="1">
        <v>0</v>
      </c>
    </row>
    <row r="89" spans="1:3" x14ac:dyDescent="0.3">
      <c r="A89" s="1">
        <v>222500</v>
      </c>
      <c r="B89" s="1">
        <v>0</v>
      </c>
      <c r="C89" s="1">
        <v>0</v>
      </c>
    </row>
    <row r="90" spans="1:3" x14ac:dyDescent="0.3">
      <c r="A90" s="1">
        <v>225000</v>
      </c>
      <c r="B90" s="1">
        <v>0</v>
      </c>
      <c r="C90" s="1">
        <v>0</v>
      </c>
    </row>
    <row r="91" spans="1:3" x14ac:dyDescent="0.3">
      <c r="A91" s="1">
        <v>227500</v>
      </c>
      <c r="B91" s="1">
        <v>0</v>
      </c>
      <c r="C91" s="1">
        <v>0</v>
      </c>
    </row>
    <row r="92" spans="1:3" x14ac:dyDescent="0.3">
      <c r="A92" s="1">
        <v>230000</v>
      </c>
      <c r="B92" s="1">
        <v>0</v>
      </c>
      <c r="C92" s="1">
        <v>0</v>
      </c>
    </row>
    <row r="93" spans="1:3" x14ac:dyDescent="0.3">
      <c r="A93" s="1">
        <v>232500</v>
      </c>
      <c r="B93" s="1">
        <v>0</v>
      </c>
      <c r="C93" s="1">
        <v>0</v>
      </c>
    </row>
    <row r="94" spans="1:3" x14ac:dyDescent="0.3">
      <c r="A94" s="1">
        <v>235000</v>
      </c>
      <c r="B94" s="1">
        <v>0</v>
      </c>
      <c r="C94" s="1">
        <v>0</v>
      </c>
    </row>
    <row r="95" spans="1:3" x14ac:dyDescent="0.3">
      <c r="A95" s="1">
        <v>237500</v>
      </c>
      <c r="B95" s="1">
        <v>0</v>
      </c>
      <c r="C95" s="1">
        <v>0</v>
      </c>
    </row>
    <row r="96" spans="1:3" x14ac:dyDescent="0.3">
      <c r="A96" s="1">
        <v>240000</v>
      </c>
      <c r="B96" s="1">
        <v>0</v>
      </c>
      <c r="C96" s="1">
        <v>0</v>
      </c>
    </row>
    <row r="97" spans="1:15" x14ac:dyDescent="0.3">
      <c r="A97" s="1">
        <v>242500</v>
      </c>
      <c r="B97" s="1">
        <v>0</v>
      </c>
      <c r="C97" s="1">
        <v>0</v>
      </c>
    </row>
    <row r="98" spans="1:15" x14ac:dyDescent="0.3">
      <c r="A98" s="1">
        <v>245000</v>
      </c>
      <c r="B98" s="1">
        <v>0</v>
      </c>
      <c r="C98" s="1">
        <v>0</v>
      </c>
    </row>
    <row r="99" spans="1:15" x14ac:dyDescent="0.3">
      <c r="A99" s="1">
        <v>247500</v>
      </c>
      <c r="B99" s="1">
        <v>0</v>
      </c>
      <c r="C99" s="1">
        <v>0</v>
      </c>
    </row>
    <row r="100" spans="1:15" x14ac:dyDescent="0.3">
      <c r="A100" s="1">
        <v>250000</v>
      </c>
      <c r="B100" s="1">
        <v>0</v>
      </c>
      <c r="C100" s="1">
        <v>0</v>
      </c>
    </row>
    <row r="102" spans="1:15" x14ac:dyDescent="0.3">
      <c r="B102" t="s">
        <v>18</v>
      </c>
      <c r="C102" t="s">
        <v>19</v>
      </c>
      <c r="D102" t="s">
        <v>20</v>
      </c>
      <c r="E102" t="s">
        <v>16</v>
      </c>
      <c r="F102" t="s">
        <v>21</v>
      </c>
      <c r="G102" t="s">
        <v>22</v>
      </c>
      <c r="H102" t="s">
        <v>23</v>
      </c>
      <c r="I102" t="s">
        <v>17</v>
      </c>
      <c r="J102" t="s">
        <v>24</v>
      </c>
      <c r="K102" t="s">
        <v>25</v>
      </c>
      <c r="L102" t="s">
        <v>16</v>
      </c>
      <c r="M102" t="s">
        <v>15</v>
      </c>
      <c r="N102">
        <v>3</v>
      </c>
      <c r="O10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3"/>
  <sheetViews>
    <sheetView tabSelected="1" workbookViewId="0">
      <selection activeCell="H21" sqref="H21"/>
    </sheetView>
  </sheetViews>
  <sheetFormatPr defaultRowHeight="14.4" x14ac:dyDescent="0.3"/>
  <cols>
    <col min="1" max="1" width="6.44140625" bestFit="1" customWidth="1"/>
    <col min="2" max="2" width="9.88671875" bestFit="1" customWidth="1"/>
    <col min="4" max="4" width="6.5546875" style="3" bestFit="1" customWidth="1"/>
  </cols>
  <sheetData>
    <row r="1" spans="1:10" x14ac:dyDescent="0.3">
      <c r="A1" t="s">
        <v>0</v>
      </c>
      <c r="B1" t="s">
        <v>5</v>
      </c>
      <c r="C1" t="s">
        <v>0</v>
      </c>
      <c r="D1" s="3" t="s">
        <v>6</v>
      </c>
    </row>
    <row r="2" spans="1:10" x14ac:dyDescent="0.3">
      <c r="A2" t="s">
        <v>4</v>
      </c>
      <c r="B2" t="s">
        <v>27</v>
      </c>
      <c r="C2" t="s">
        <v>4</v>
      </c>
      <c r="D2" s="3" t="s">
        <v>27</v>
      </c>
    </row>
    <row r="3" spans="1:10" x14ac:dyDescent="0.3">
      <c r="A3" s="3">
        <f>Raw_Data!A3/10000</f>
        <v>0.25000100000000003</v>
      </c>
      <c r="B3" s="1">
        <f>Raw_Data!B3+Raw_Data!C3</f>
        <v>3.9807700000000005E-6</v>
      </c>
      <c r="C3" s="1">
        <v>0.25000100000000003</v>
      </c>
      <c r="D3" s="3">
        <f>(B3*Raw_Data!$D$2)*100000000*(1/Raw_Data!$F$3)</f>
        <v>5.418142723922665E-2</v>
      </c>
      <c r="E3" s="2"/>
      <c r="F3" s="2"/>
    </row>
    <row r="4" spans="1:10" x14ac:dyDescent="0.3">
      <c r="A4" s="3">
        <f>Raw_Data!A4/10000</f>
        <v>0.50000100000000003</v>
      </c>
      <c r="B4" s="1">
        <f>Raw_Data!B4+Raw_Data!C4</f>
        <v>1.277342E-5</v>
      </c>
      <c r="C4" s="1">
        <v>0.50000100000000003</v>
      </c>
      <c r="D4" s="3">
        <f>(B4*Raw_Data!$D$2)*100000000*(1/Raw_Data!$F$3)</f>
        <v>0.17385634596474614</v>
      </c>
      <c r="E4" s="2"/>
      <c r="F4" s="2"/>
    </row>
    <row r="5" spans="1:10" x14ac:dyDescent="0.3">
      <c r="A5" s="3">
        <f>Raw_Data!A5/10000</f>
        <v>0.75000100000000003</v>
      </c>
      <c r="B5" s="1">
        <f>Raw_Data!B5+Raw_Data!C5</f>
        <v>2.4128899999999999E-5</v>
      </c>
      <c r="C5" s="1">
        <v>0.75000100000000003</v>
      </c>
      <c r="D5" s="3">
        <f>(B5*Raw_Data!$D$2)*100000000*(1/Raw_Data!$F$3)</f>
        <v>0.32841340738414321</v>
      </c>
      <c r="E5" s="2"/>
      <c r="F5" s="2"/>
    </row>
    <row r="6" spans="1:10" x14ac:dyDescent="0.3">
      <c r="A6" s="3">
        <f>Raw_Data!A6/10000</f>
        <v>1</v>
      </c>
      <c r="B6" s="1">
        <f>Raw_Data!B6+Raw_Data!C6</f>
        <v>2.1931699999999999E-5</v>
      </c>
      <c r="C6" s="1">
        <v>1</v>
      </c>
      <c r="D6" s="3">
        <f>(B6*Raw_Data!$D$2)*100000000*(1/Raw_Data!$F$3)</f>
        <v>0.29850777808879864</v>
      </c>
      <c r="E6" s="2"/>
      <c r="F6" s="7">
        <f>AVERAGE(D3:D19)</f>
        <v>0.31465133676281198</v>
      </c>
    </row>
    <row r="7" spans="1:10" x14ac:dyDescent="0.3">
      <c r="A7" s="3">
        <f>Raw_Data!A7/10000</f>
        <v>1.25</v>
      </c>
      <c r="B7" s="1">
        <f>Raw_Data!B7+Raw_Data!C7</f>
        <v>1.946717E-5</v>
      </c>
      <c r="C7" s="1">
        <v>1.25</v>
      </c>
      <c r="D7" s="3">
        <f>(B7*Raw_Data!$D$2)*100000000*(1/Raw_Data!$F$3)</f>
        <v>0.26496357611935778</v>
      </c>
      <c r="E7" s="2"/>
      <c r="F7" s="7">
        <f>AVERAGE(D7:D23)</f>
        <v>0.3561266825729093</v>
      </c>
      <c r="H7" s="7">
        <f>AVERAGE(F6:F7)</f>
        <v>0.33538900966786067</v>
      </c>
      <c r="I7" s="8" t="s">
        <v>29</v>
      </c>
    </row>
    <row r="8" spans="1:10" x14ac:dyDescent="0.3">
      <c r="A8" s="3">
        <f>Raw_Data!A8/10000</f>
        <v>1.5</v>
      </c>
      <c r="B8" s="1">
        <f>Raw_Data!B8+Raw_Data!C8</f>
        <v>2.2998990000000001E-5</v>
      </c>
      <c r="C8" s="1">
        <v>1.5</v>
      </c>
      <c r="D8" s="3">
        <f>(B8*Raw_Data!$D$2)*100000000*(1/Raw_Data!$F$3)</f>
        <v>0.31303443888009136</v>
      </c>
      <c r="E8" s="2"/>
      <c r="F8" s="2"/>
    </row>
    <row r="9" spans="1:10" x14ac:dyDescent="0.3">
      <c r="A9" s="3">
        <f>Raw_Data!A9/10000</f>
        <v>1.75</v>
      </c>
      <c r="B9" s="1">
        <f>Raw_Data!B9+Raw_Data!C9</f>
        <v>2.4591670000000002E-5</v>
      </c>
      <c r="C9" s="1">
        <v>1.75</v>
      </c>
      <c r="D9" s="3">
        <f>(B9*Raw_Data!$D$2)*100000000*(1/Raw_Data!$F$3)</f>
        <v>0.33471207298991723</v>
      </c>
      <c r="E9" s="2"/>
      <c r="F9" s="2"/>
      <c r="G9">
        <v>0.34</v>
      </c>
      <c r="H9" s="8" t="s">
        <v>30</v>
      </c>
      <c r="I9" s="8" t="s">
        <v>31</v>
      </c>
      <c r="J9" t="s">
        <v>32</v>
      </c>
    </row>
    <row r="10" spans="1:10" x14ac:dyDescent="0.3">
      <c r="A10" s="3">
        <f>Raw_Data!A10/10000</f>
        <v>2</v>
      </c>
      <c r="B10" s="1">
        <f>Raw_Data!B10+Raw_Data!C10</f>
        <v>2.5009869999999997E-5</v>
      </c>
      <c r="C10" s="1">
        <v>2</v>
      </c>
      <c r="D10" s="3">
        <f>(B10*Raw_Data!$D$2)*100000000*(1/Raw_Data!$F$3)</f>
        <v>0.34040410565481477</v>
      </c>
      <c r="E10" s="2"/>
      <c r="F10" s="2"/>
    </row>
    <row r="11" spans="1:10" x14ac:dyDescent="0.3">
      <c r="A11" s="3">
        <f>Raw_Data!A11/10000</f>
        <v>2.25</v>
      </c>
      <c r="B11" s="1">
        <f>Raw_Data!B11+Raw_Data!C11</f>
        <v>2.5401309999999998E-5</v>
      </c>
      <c r="C11" s="1">
        <v>2.25</v>
      </c>
      <c r="D11" s="3">
        <f>(B11*Raw_Data!$D$2)*100000000*(1/Raw_Data!$F$3)</f>
        <v>0.34573191356095428</v>
      </c>
      <c r="E11" s="2"/>
      <c r="F11" s="2"/>
    </row>
    <row r="12" spans="1:10" x14ac:dyDescent="0.3">
      <c r="A12" s="3">
        <f>Raw_Data!A12/10000</f>
        <v>2.5</v>
      </c>
      <c r="B12" s="1">
        <f>Raw_Data!B12+Raw_Data!C12</f>
        <v>2.5330689999999997E-5</v>
      </c>
      <c r="C12" s="1">
        <v>2.5</v>
      </c>
      <c r="D12" s="3">
        <f>(B12*Raw_Data!$D$2)*100000000*(1/Raw_Data!$F$3)</f>
        <v>0.34477071952270688</v>
      </c>
      <c r="E12" s="2"/>
      <c r="F12" s="2"/>
    </row>
    <row r="13" spans="1:10" x14ac:dyDescent="0.3">
      <c r="A13" s="3">
        <f>Raw_Data!A13/10000</f>
        <v>2.75</v>
      </c>
      <c r="B13" s="1">
        <f>Raw_Data!B13+Raw_Data!C13</f>
        <v>2.5178819999999998E-5</v>
      </c>
      <c r="C13" s="1">
        <v>2.75</v>
      </c>
      <c r="D13" s="3">
        <f>(B13*Raw_Data!$D$2)*100000000*(1/Raw_Data!$F$3)</f>
        <v>0.3427036487412195</v>
      </c>
      <c r="E13" s="2"/>
      <c r="F13" s="2"/>
    </row>
    <row r="14" spans="1:10" x14ac:dyDescent="0.3">
      <c r="A14" s="3">
        <f>Raw_Data!A14/10000</f>
        <v>3</v>
      </c>
      <c r="B14" s="1">
        <f>Raw_Data!B14+Raw_Data!C14</f>
        <v>2.6184900000000001E-5</v>
      </c>
      <c r="C14" s="1">
        <v>3</v>
      </c>
      <c r="D14" s="3">
        <f>(B14*Raw_Data!$D$2)*100000000*(1/Raw_Data!$F$3)</f>
        <v>0.35639719303462042</v>
      </c>
      <c r="E14" s="2"/>
      <c r="F14" s="2"/>
    </row>
    <row r="15" spans="1:10" x14ac:dyDescent="0.3">
      <c r="A15" s="3">
        <f>Raw_Data!A15/10000</f>
        <v>3.25</v>
      </c>
      <c r="B15" s="1">
        <f>Raw_Data!B15+Raw_Data!C15</f>
        <v>2.6642269999999999E-5</v>
      </c>
      <c r="C15" s="1">
        <v>3.25</v>
      </c>
      <c r="D15" s="3">
        <f>(B15*Raw_Data!$D$2)*100000000*(1/Raw_Data!$F$3)</f>
        <v>0.36262236037068984</v>
      </c>
      <c r="E15" s="2"/>
      <c r="F15" s="2"/>
    </row>
    <row r="16" spans="1:10" x14ac:dyDescent="0.3">
      <c r="A16" s="3">
        <f>Raw_Data!A16/10000</f>
        <v>3.5</v>
      </c>
      <c r="B16" s="1">
        <f>Raw_Data!B16+Raw_Data!C16</f>
        <v>2.6933889999999999E-5</v>
      </c>
      <c r="C16" s="1">
        <v>3.5</v>
      </c>
      <c r="D16" s="3">
        <f>(B16*Raw_Data!$D$2)*100000000*(1/Raw_Data!$F$3)</f>
        <v>0.36659153915054987</v>
      </c>
      <c r="E16" s="2"/>
      <c r="F16" s="2"/>
    </row>
    <row r="17" spans="1:6" x14ac:dyDescent="0.3">
      <c r="A17" s="3">
        <f>Raw_Data!A17/10000</f>
        <v>3.75</v>
      </c>
      <c r="B17" s="1">
        <f>Raw_Data!B17+Raw_Data!C17</f>
        <v>2.7400709999999997E-5</v>
      </c>
      <c r="C17" s="1">
        <v>3.75</v>
      </c>
      <c r="D17" s="3">
        <f>(B17*Raw_Data!$D$2)*100000000*(1/Raw_Data!$F$3)</f>
        <v>0.37294532845860218</v>
      </c>
      <c r="E17" s="2"/>
      <c r="F17" s="2"/>
    </row>
    <row r="18" spans="1:6" x14ac:dyDescent="0.3">
      <c r="A18" s="3">
        <f>Raw_Data!A18/10000</f>
        <v>4</v>
      </c>
      <c r="B18" s="1">
        <f>Raw_Data!B18+Raw_Data!C18</f>
        <v>2.681307E-5</v>
      </c>
      <c r="C18" s="1">
        <v>4</v>
      </c>
      <c r="D18" s="3">
        <f>(B18*Raw_Data!$D$2)*100000000*(1/Raw_Data!$F$3)</f>
        <v>0.3649470834198637</v>
      </c>
      <c r="E18" s="2"/>
      <c r="F18" s="2"/>
    </row>
    <row r="19" spans="1:6" x14ac:dyDescent="0.3">
      <c r="A19" s="3">
        <f>Raw_Data!A19/10000</f>
        <v>4.25</v>
      </c>
      <c r="B19" s="1">
        <f>Raw_Data!B19+Raw_Data!C19</f>
        <v>2.8234200000000002E-5</v>
      </c>
      <c r="C19" s="1">
        <v>4.25</v>
      </c>
      <c r="D19" s="3">
        <f>(B19*Raw_Data!$D$2)*100000000*(1/Raw_Data!$F$3)</f>
        <v>0.38428978638750116</v>
      </c>
      <c r="E19" s="2"/>
      <c r="F19" s="2"/>
    </row>
    <row r="20" spans="1:6" x14ac:dyDescent="0.3">
      <c r="A20" s="3">
        <f>Raw_Data!A20/10000</f>
        <v>4.5</v>
      </c>
      <c r="B20" s="1">
        <f>Raw_Data!B20+Raw_Data!C20</f>
        <v>2.7689920000000002E-5</v>
      </c>
      <c r="C20" s="1">
        <v>4.5</v>
      </c>
      <c r="D20" s="3">
        <f>(B20*Raw_Data!$D$2)*100000000*(1/Raw_Data!$F$3)</f>
        <v>0.37688170523290893</v>
      </c>
      <c r="E20" s="2"/>
      <c r="F20" s="2"/>
    </row>
    <row r="21" spans="1:6" x14ac:dyDescent="0.3">
      <c r="A21" s="3">
        <f>Raw_Data!A21/10000</f>
        <v>4.75</v>
      </c>
      <c r="B21" s="1">
        <f>Raw_Data!B21+Raw_Data!C21</f>
        <v>2.8032559999999997E-5</v>
      </c>
      <c r="C21" s="1">
        <v>4.75</v>
      </c>
      <c r="D21" s="3">
        <f>(B21*Raw_Data!$D$2)*100000000*(1/Raw_Data!$F$3)</f>
        <v>0.38154530655357005</v>
      </c>
      <c r="E21" s="2"/>
      <c r="F21" s="2"/>
    </row>
    <row r="22" spans="1:6" x14ac:dyDescent="0.3">
      <c r="A22" s="3">
        <f>Raw_Data!A22/10000</f>
        <v>5</v>
      </c>
      <c r="B22" s="1">
        <f>Raw_Data!B22+Raw_Data!C22</f>
        <v>2.8942500000000003E-5</v>
      </c>
      <c r="C22" s="1">
        <v>5</v>
      </c>
      <c r="D22" s="3">
        <f>(B22*Raw_Data!$D$2)*100000000*(1/Raw_Data!$F$3)</f>
        <v>0.39393030943041607</v>
      </c>
      <c r="E22" s="2"/>
      <c r="F22" s="2"/>
    </row>
    <row r="23" spans="1:6" x14ac:dyDescent="0.3">
      <c r="A23" s="3">
        <f>Raw_Data!A23/10000</f>
        <v>5.25</v>
      </c>
      <c r="B23" s="1">
        <f>Raw_Data!B23+Raw_Data!C23</f>
        <v>2.9952889999999998E-5</v>
      </c>
      <c r="C23" s="1">
        <v>5.25</v>
      </c>
      <c r="D23" s="3">
        <f>(B23*Raw_Data!$D$2)*100000000*(1/Raw_Data!$F$3)</f>
        <v>0.40768251623167356</v>
      </c>
      <c r="E23" s="2"/>
      <c r="F23" s="2"/>
    </row>
    <row r="24" spans="1:6" x14ac:dyDescent="0.3">
      <c r="A24" s="3">
        <f>Raw_Data!A24/10000</f>
        <v>5.5</v>
      </c>
      <c r="B24" s="1">
        <f>Raw_Data!B24+Raw_Data!C24</f>
        <v>3.0208810000000002E-5</v>
      </c>
      <c r="C24" s="1">
        <v>5.5</v>
      </c>
      <c r="D24" s="3">
        <f>(B24*Raw_Data!$D$2)*100000000*(1/Raw_Data!$F$3)</f>
        <v>0.41116578978404239</v>
      </c>
      <c r="E24" s="2"/>
      <c r="F24" s="2"/>
    </row>
    <row r="25" spans="1:6" x14ac:dyDescent="0.3">
      <c r="A25" s="3">
        <f>Raw_Data!A25/10000</f>
        <v>5.75</v>
      </c>
      <c r="B25" s="1">
        <f>Raw_Data!B25+Raw_Data!C25</f>
        <v>2.904407E-5</v>
      </c>
      <c r="C25" s="1">
        <v>5.75</v>
      </c>
      <c r="D25" s="3">
        <f>(B25*Raw_Data!$D$2)*100000000*(1/Raw_Data!$F$3)</f>
        <v>0.39531275744039612</v>
      </c>
      <c r="E25" s="2"/>
      <c r="F25" s="2"/>
    </row>
    <row r="26" spans="1:6" x14ac:dyDescent="0.3">
      <c r="A26" s="3">
        <f>Raw_Data!A26/10000</f>
        <v>6</v>
      </c>
      <c r="B26" s="1">
        <f>Raw_Data!B26+Raw_Data!C26</f>
        <v>3.0541150000000001E-5</v>
      </c>
      <c r="C26" s="1">
        <v>6</v>
      </c>
      <c r="D26" s="3">
        <f>(B26*Raw_Data!$D$2)*100000000*(1/Raw_Data!$F$3)</f>
        <v>0.41568919996063752</v>
      </c>
      <c r="E26" s="2"/>
      <c r="F26" s="2"/>
    </row>
    <row r="27" spans="1:6" x14ac:dyDescent="0.3">
      <c r="A27" s="3">
        <f>Raw_Data!A27/10000</f>
        <v>6.25</v>
      </c>
      <c r="B27" s="1">
        <f>Raw_Data!B27+Raw_Data!C27</f>
        <v>3.0017100000000001E-5</v>
      </c>
      <c r="C27" s="1">
        <v>6.25</v>
      </c>
      <c r="D27" s="3">
        <f>(B27*Raw_Data!$D$2)*100000000*(1/Raw_Data!$F$3)</f>
        <v>0.40855646510162363</v>
      </c>
      <c r="E27" s="2"/>
      <c r="F27" s="2"/>
    </row>
    <row r="28" spans="1:6" x14ac:dyDescent="0.3">
      <c r="A28" s="3">
        <f>Raw_Data!A28/10000</f>
        <v>6.5</v>
      </c>
      <c r="B28" s="1">
        <f>Raw_Data!B28+Raw_Data!C28</f>
        <v>3.1741300000000001E-5</v>
      </c>
      <c r="C28" s="1">
        <v>6.5</v>
      </c>
      <c r="D28" s="3">
        <f>(B28*Raw_Data!$D$2)*100000000*(1/Raw_Data!$F$3)</f>
        <v>0.43202419040247608</v>
      </c>
      <c r="E28" s="2"/>
      <c r="F28" s="2"/>
    </row>
    <row r="29" spans="1:6" x14ac:dyDescent="0.3">
      <c r="A29" s="3">
        <f>Raw_Data!A29/10000</f>
        <v>6.75</v>
      </c>
      <c r="B29" s="1">
        <f>Raw_Data!B29+Raw_Data!C29</f>
        <v>3.1884500000000003E-5</v>
      </c>
      <c r="C29" s="1">
        <v>6.75</v>
      </c>
      <c r="D29" s="3">
        <f>(B29*Raw_Data!$D$2)*100000000*(1/Raw_Data!$F$3)</f>
        <v>0.43397325562871558</v>
      </c>
      <c r="E29" s="2"/>
      <c r="F29" s="2"/>
    </row>
    <row r="30" spans="1:6" x14ac:dyDescent="0.3">
      <c r="A30" s="3">
        <f>Raw_Data!A30/10000</f>
        <v>7</v>
      </c>
      <c r="B30" s="1">
        <f>Raw_Data!B30+Raw_Data!C30</f>
        <v>3.1823899999999999E-5</v>
      </c>
      <c r="C30" s="1">
        <v>7</v>
      </c>
      <c r="D30" s="3">
        <f>(B30*Raw_Data!$D$2)*100000000*(1/Raw_Data!$F$3)</f>
        <v>0.4331484417131421</v>
      </c>
      <c r="E30" s="2"/>
      <c r="F30" s="2"/>
    </row>
    <row r="31" spans="1:6" x14ac:dyDescent="0.3">
      <c r="A31" s="3">
        <f>Raw_Data!A31/10000</f>
        <v>7.25</v>
      </c>
      <c r="B31" s="1">
        <f>Raw_Data!B31+Raw_Data!C31</f>
        <v>3.2326499999999996E-5</v>
      </c>
      <c r="C31" s="1">
        <v>7.25</v>
      </c>
      <c r="D31" s="3">
        <f>(B31*Raw_Data!$D$2)*100000000*(1/Raw_Data!$F$3)</f>
        <v>0.43998922511194066</v>
      </c>
      <c r="E31" s="2"/>
      <c r="F31" s="2"/>
    </row>
    <row r="32" spans="1:6" x14ac:dyDescent="0.3">
      <c r="A32" s="3">
        <f>Raw_Data!A32/10000</f>
        <v>7.5</v>
      </c>
      <c r="B32" s="1">
        <f>Raw_Data!B32+Raw_Data!C32</f>
        <v>3.3822799999999997E-5</v>
      </c>
      <c r="C32" s="1">
        <v>7.5</v>
      </c>
      <c r="D32" s="3">
        <f>(B32*Raw_Data!$D$2)*100000000*(1/Raw_Data!$F$3)</f>
        <v>0.46035505121544695</v>
      </c>
      <c r="E32" s="2"/>
      <c r="F32" s="2"/>
    </row>
    <row r="33" spans="1:6" x14ac:dyDescent="0.3">
      <c r="A33" s="3">
        <f>Raw_Data!A33/10000</f>
        <v>7.75</v>
      </c>
      <c r="B33" s="1">
        <f>Raw_Data!B33+Raw_Data!C33</f>
        <v>3.2834799999999999E-5</v>
      </c>
      <c r="C33" s="1">
        <v>7.75</v>
      </c>
      <c r="D33" s="3">
        <f>(B33*Raw_Data!$D$2)*100000000*(1/Raw_Data!$F$3)</f>
        <v>0.44690759001764968</v>
      </c>
      <c r="E33" s="2"/>
      <c r="F33" s="2"/>
    </row>
    <row r="34" spans="1:6" x14ac:dyDescent="0.3">
      <c r="A34" s="3">
        <f>Raw_Data!A34/10000</f>
        <v>8</v>
      </c>
      <c r="B34" s="1">
        <f>Raw_Data!B34+Raw_Data!C34</f>
        <v>3.3816999999999998E-5</v>
      </c>
      <c r="C34" s="1">
        <v>8</v>
      </c>
      <c r="D34" s="3">
        <f>(B34*Raw_Data!$D$2)*100000000*(1/Raw_Data!$F$3)</f>
        <v>0.46027610862946799</v>
      </c>
      <c r="E34" s="2"/>
      <c r="F34" s="2"/>
    </row>
    <row r="35" spans="1:6" x14ac:dyDescent="0.3">
      <c r="A35" s="3">
        <f>Raw_Data!A35/10000</f>
        <v>8.25</v>
      </c>
      <c r="B35" s="1">
        <f>Raw_Data!B35+Raw_Data!C35</f>
        <v>3.4044899999999997E-5</v>
      </c>
      <c r="C35" s="1">
        <v>8.25</v>
      </c>
      <c r="D35" s="3">
        <f>(B35*Raw_Data!$D$2)*100000000*(1/Raw_Data!$F$3)</f>
        <v>0.46337800782681421</v>
      </c>
      <c r="E35" s="2"/>
      <c r="F35" s="2"/>
    </row>
    <row r="36" spans="1:6" x14ac:dyDescent="0.3">
      <c r="A36" s="3">
        <f>Raw_Data!A36/10000</f>
        <v>8.5</v>
      </c>
      <c r="B36" s="1">
        <f>Raw_Data!B36+Raw_Data!C36</f>
        <v>3.4743100000000003E-5</v>
      </c>
      <c r="C36" s="1">
        <v>8.5</v>
      </c>
      <c r="D36" s="3">
        <f>(B36*Raw_Data!$D$2)*100000000*(1/Raw_Data!$F$3)</f>
        <v>0.47288106188380025</v>
      </c>
      <c r="E36" s="2"/>
      <c r="F36" s="2"/>
    </row>
    <row r="37" spans="1:6" x14ac:dyDescent="0.3">
      <c r="A37" s="3">
        <f>Raw_Data!A37/10000</f>
        <v>8.75</v>
      </c>
      <c r="B37" s="1">
        <f>Raw_Data!B37+Raw_Data!C37</f>
        <v>3.5544399999999998E-5</v>
      </c>
      <c r="C37" s="1">
        <v>8.75</v>
      </c>
      <c r="D37" s="3">
        <f>(B37*Raw_Data!$D$2)*100000000*(1/Raw_Data!$F$3)</f>
        <v>0.48378738846051578</v>
      </c>
      <c r="E37" s="2"/>
      <c r="F37" s="2"/>
    </row>
    <row r="38" spans="1:6" x14ac:dyDescent="0.3">
      <c r="A38" s="3">
        <f>Raw_Data!A38/10000</f>
        <v>9</v>
      </c>
      <c r="B38" s="1">
        <f>Raw_Data!B38+Raw_Data!C38</f>
        <v>3.5754599999999998E-5</v>
      </c>
      <c r="C38" s="1">
        <v>9</v>
      </c>
      <c r="D38" s="3">
        <f>(B38*Raw_Data!$D$2)*100000000*(1/Raw_Data!$F$3)</f>
        <v>0.48664837666271921</v>
      </c>
      <c r="E38" s="2"/>
      <c r="F38" s="2"/>
    </row>
    <row r="39" spans="1:6" x14ac:dyDescent="0.3">
      <c r="A39" s="3">
        <f>Raw_Data!A39/10000</f>
        <v>9.25</v>
      </c>
      <c r="B39" s="1">
        <f>Raw_Data!B39+Raw_Data!C39</f>
        <v>3.7267600000000002E-5</v>
      </c>
      <c r="C39" s="1">
        <v>9.25</v>
      </c>
      <c r="D39" s="3">
        <f>(B39*Raw_Data!$D$2)*100000000*(1/Raw_Data!$F$3)</f>
        <v>0.50724150297068238</v>
      </c>
      <c r="E39" s="2"/>
      <c r="F39" s="2"/>
    </row>
    <row r="40" spans="1:6" x14ac:dyDescent="0.3">
      <c r="A40" s="3">
        <f>Raw_Data!A40/10000</f>
        <v>9.5</v>
      </c>
      <c r="B40" s="1">
        <f>Raw_Data!B40+Raw_Data!C40</f>
        <v>3.7100100000000001E-5</v>
      </c>
      <c r="C40" s="1">
        <v>9.5</v>
      </c>
      <c r="D40" s="3">
        <f>(B40*Raw_Data!$D$2)*100000000*(1/Raw_Data!$F$3)</f>
        <v>0.5049616955307723</v>
      </c>
      <c r="E40" s="2"/>
      <c r="F40" s="2"/>
    </row>
    <row r="41" spans="1:6" x14ac:dyDescent="0.3">
      <c r="A41" s="3">
        <f>Raw_Data!A41/10000</f>
        <v>9.75</v>
      </c>
      <c r="B41" s="1">
        <f>Raw_Data!B41+Raw_Data!C41</f>
        <v>3.7441599999999997E-5</v>
      </c>
      <c r="C41" s="1">
        <v>9.75</v>
      </c>
      <c r="D41" s="3">
        <f>(B41*Raw_Data!$D$2)*100000000*(1/Raw_Data!$F$3)</f>
        <v>0.50960978055005146</v>
      </c>
      <c r="E41" s="2"/>
      <c r="F41" s="2"/>
    </row>
    <row r="42" spans="1:6" x14ac:dyDescent="0.3">
      <c r="A42" s="3">
        <f>Raw_Data!A42/10000</f>
        <v>10</v>
      </c>
      <c r="B42" s="1">
        <f>Raw_Data!B42+Raw_Data!C42</f>
        <v>3.8682E-5</v>
      </c>
      <c r="C42" s="1">
        <v>10</v>
      </c>
      <c r="D42" s="3">
        <f>(B42*Raw_Data!$D$2)*100000000*(1/Raw_Data!$F$3)</f>
        <v>0.52649260531700282</v>
      </c>
      <c r="E42" s="2"/>
      <c r="F42" s="2"/>
    </row>
    <row r="43" spans="1:6" x14ac:dyDescent="0.3">
      <c r="A43" s="3">
        <f>Raw_Data!A43/10000</f>
        <v>10.25</v>
      </c>
      <c r="B43" s="1">
        <f>Raw_Data!B43+Raw_Data!C43</f>
        <v>3.93031E-5</v>
      </c>
      <c r="C43" s="1">
        <v>10.25</v>
      </c>
      <c r="D43" s="3">
        <f>(B43*Raw_Data!$D$2)*100000000*(1/Raw_Data!$F$3)</f>
        <v>0.53494626741209594</v>
      </c>
      <c r="E43" s="2"/>
      <c r="F43" s="2"/>
    </row>
    <row r="44" spans="1:6" x14ac:dyDescent="0.3">
      <c r="A44" s="3">
        <f>Raw_Data!A44/10000</f>
        <v>10.5</v>
      </c>
      <c r="B44" s="1">
        <f>Raw_Data!B44+Raw_Data!C44</f>
        <v>4.0713700000000003E-5</v>
      </c>
      <c r="C44" s="1">
        <v>10.5</v>
      </c>
      <c r="D44" s="3">
        <f>(B44*Raw_Data!$D$2)*100000000*(1/Raw_Data!$F$3)</f>
        <v>0.55414564875380945</v>
      </c>
      <c r="E44" s="2"/>
      <c r="F44" s="2"/>
    </row>
    <row r="45" spans="1:6" x14ac:dyDescent="0.3">
      <c r="A45" s="3">
        <f>Raw_Data!A45/10000</f>
        <v>10.75</v>
      </c>
      <c r="B45" s="1">
        <f>Raw_Data!B45+Raw_Data!C45</f>
        <v>4.0893299999999997E-5</v>
      </c>
      <c r="C45" s="1">
        <v>10.75</v>
      </c>
      <c r="D45" s="3">
        <f>(B45*Raw_Data!$D$2)*100000000*(1/Raw_Data!$F$3)</f>
        <v>0.55659014676102037</v>
      </c>
      <c r="E45" s="2"/>
      <c r="F45" s="2"/>
    </row>
    <row r="46" spans="1:6" x14ac:dyDescent="0.3">
      <c r="A46" s="3">
        <f>Raw_Data!A46/10000</f>
        <v>11</v>
      </c>
      <c r="B46" s="1">
        <f>Raw_Data!B46+Raw_Data!C46</f>
        <v>4.3738799999999995E-5</v>
      </c>
      <c r="C46" s="1">
        <v>11</v>
      </c>
      <c r="D46" s="3">
        <f>(B46*Raw_Data!$D$2)*100000000*(1/Raw_Data!$F$3)</f>
        <v>0.59531965165811807</v>
      </c>
      <c r="E46" s="2"/>
      <c r="F46" s="2"/>
    </row>
    <row r="47" spans="1:6" x14ac:dyDescent="0.3">
      <c r="A47" s="3">
        <f>Raw_Data!A47/10000</f>
        <v>11.25</v>
      </c>
      <c r="B47" s="1">
        <f>Raw_Data!B47+Raw_Data!C47</f>
        <v>4.37686E-5</v>
      </c>
      <c r="C47" s="1">
        <v>11.25</v>
      </c>
      <c r="D47" s="3">
        <f>(B47*Raw_Data!$D$2)*100000000*(1/Raw_Data!$F$3)</f>
        <v>0.5957252532205618</v>
      </c>
      <c r="E47" s="2"/>
      <c r="F47" s="2"/>
    </row>
    <row r="48" spans="1:6" x14ac:dyDescent="0.3">
      <c r="A48" s="3">
        <f>Raw_Data!A48/10000</f>
        <v>11.5</v>
      </c>
      <c r="B48" s="1">
        <f>Raw_Data!B48+Raw_Data!C48</f>
        <v>4.4547199999999999E-5</v>
      </c>
      <c r="C48" s="1">
        <v>11.5</v>
      </c>
      <c r="D48" s="3">
        <f>(B48*Raw_Data!$D$2)*100000000*(1/Raw_Data!$F$3)</f>
        <v>0.60632261484870453</v>
      </c>
      <c r="E48" s="2"/>
      <c r="F48" s="2"/>
    </row>
    <row r="49" spans="1:6" x14ac:dyDescent="0.3">
      <c r="A49" s="3">
        <f>Raw_Data!A49/10000</f>
        <v>11.75</v>
      </c>
      <c r="B49" s="1">
        <f>Raw_Data!B49+Raw_Data!C49</f>
        <v>4.6052099999999999E-5</v>
      </c>
      <c r="C49" s="1">
        <v>11.75</v>
      </c>
      <c r="D49" s="3">
        <f>(B49*Raw_Data!$D$2)*100000000*(1/Raw_Data!$F$3)</f>
        <v>0.62680549375211059</v>
      </c>
      <c r="E49" s="2"/>
      <c r="F49" s="2"/>
    </row>
    <row r="50" spans="1:6" x14ac:dyDescent="0.3">
      <c r="A50" s="3">
        <f>Raw_Data!A50/10000</f>
        <v>12</v>
      </c>
      <c r="B50" s="1">
        <f>Raw_Data!B50+Raw_Data!C50</f>
        <v>4.6220400000000002E-5</v>
      </c>
      <c r="C50" s="1">
        <v>12</v>
      </c>
      <c r="D50" s="3">
        <f>(B50*Raw_Data!$D$2)*100000000*(1/Raw_Data!$F$3)</f>
        <v>0.6290961898245695</v>
      </c>
      <c r="E50" s="2"/>
      <c r="F50" s="2"/>
    </row>
    <row r="51" spans="1:6" x14ac:dyDescent="0.3">
      <c r="A51" s="3">
        <f>Raw_Data!A51/10000</f>
        <v>12.25</v>
      </c>
      <c r="B51" s="1">
        <f>Raw_Data!B51+Raw_Data!C51</f>
        <v>4.8315800000000002E-5</v>
      </c>
      <c r="C51" s="1">
        <v>12.25</v>
      </c>
      <c r="D51" s="3">
        <f>(B51*Raw_Data!$D$2)*100000000*(1/Raw_Data!$F$3)</f>
        <v>0.65761624062807622</v>
      </c>
      <c r="E51" s="2"/>
      <c r="F51" s="2"/>
    </row>
    <row r="52" spans="1:6" x14ac:dyDescent="0.3">
      <c r="A52" s="3">
        <f>Raw_Data!A52/10000</f>
        <v>12.5</v>
      </c>
      <c r="B52" s="1">
        <f>Raw_Data!B52+Raw_Data!C52</f>
        <v>4.9961499999999999E-5</v>
      </c>
      <c r="C52" s="1">
        <v>12.5</v>
      </c>
      <c r="D52" s="3">
        <f>(B52*Raw_Data!$D$2)*100000000*(1/Raw_Data!$F$3)</f>
        <v>0.68001551886007539</v>
      </c>
      <c r="E52" s="2"/>
      <c r="F52" s="2"/>
    </row>
    <row r="53" spans="1:6" x14ac:dyDescent="0.3">
      <c r="A53" s="3">
        <f>Raw_Data!A53/10000</f>
        <v>12.75</v>
      </c>
      <c r="B53" s="1">
        <f>Raw_Data!B53+Raw_Data!C53</f>
        <v>5.2094500000000001E-5</v>
      </c>
      <c r="C53" s="1">
        <v>12.75</v>
      </c>
      <c r="D53" s="3">
        <f>(B53*Raw_Data!$D$2)*100000000*(1/Raw_Data!$F$3)</f>
        <v>0.70904733539337683</v>
      </c>
      <c r="E53" s="2"/>
      <c r="F53" s="2"/>
    </row>
    <row r="54" spans="1:6" x14ac:dyDescent="0.3">
      <c r="A54" s="3">
        <f>Raw_Data!A54/10000</f>
        <v>13</v>
      </c>
      <c r="B54" s="1">
        <f>Raw_Data!B54+Raw_Data!C54</f>
        <v>5.3352299999999994E-5</v>
      </c>
      <c r="C54" s="1">
        <v>13</v>
      </c>
      <c r="D54" s="3">
        <f>(B54*Raw_Data!$D$2)*100000000*(1/Raw_Data!$F$3)</f>
        <v>0.72616698791826495</v>
      </c>
      <c r="E54" s="2"/>
      <c r="F54" s="2"/>
    </row>
    <row r="55" spans="1:6" x14ac:dyDescent="0.3">
      <c r="A55" s="3">
        <f>Raw_Data!A55/10000</f>
        <v>13.25</v>
      </c>
      <c r="B55" s="1">
        <f>Raw_Data!B55+Raw_Data!C55</f>
        <v>5.6154199999999998E-5</v>
      </c>
      <c r="C55" s="1">
        <v>13.25</v>
      </c>
      <c r="D55" s="3">
        <f>(B55*Raw_Data!$D$2)*100000000*(1/Raw_Data!$F$3)</f>
        <v>0.76430306234145184</v>
      </c>
      <c r="E55" s="2"/>
      <c r="F55" s="2"/>
    </row>
    <row r="56" spans="1:6" x14ac:dyDescent="0.3">
      <c r="A56" s="3">
        <f>Raw_Data!A56/10000</f>
        <v>13.5</v>
      </c>
      <c r="B56" s="1">
        <f>Raw_Data!B56+Raw_Data!C56</f>
        <v>5.8173E-5</v>
      </c>
      <c r="C56" s="1">
        <v>13.5</v>
      </c>
      <c r="D56" s="3">
        <f>(B56*Raw_Data!$D$2)*100000000*(1/Raw_Data!$F$3)</f>
        <v>0.79178052657840869</v>
      </c>
      <c r="E56" s="2"/>
      <c r="F56" s="2"/>
    </row>
    <row r="57" spans="1:6" x14ac:dyDescent="0.3">
      <c r="A57" s="3">
        <f>Raw_Data!A57/10000</f>
        <v>13.75</v>
      </c>
      <c r="B57" s="1">
        <f>Raw_Data!B57+Raw_Data!C57</f>
        <v>6.1677600000000001E-5</v>
      </c>
      <c r="C57" s="1">
        <v>13.75</v>
      </c>
      <c r="D57" s="3">
        <f>(B57*Raw_Data!$D$2)*100000000*(1/Raw_Data!$F$3)</f>
        <v>0.83948090361666849</v>
      </c>
      <c r="E57" s="2"/>
      <c r="F57" s="2"/>
    </row>
    <row r="58" spans="1:6" x14ac:dyDescent="0.3">
      <c r="A58" s="3">
        <f>Raw_Data!A58/10000</f>
        <v>14</v>
      </c>
      <c r="B58" s="1">
        <f>Raw_Data!B58+Raw_Data!C58</f>
        <v>6.3347600000000003E-5</v>
      </c>
      <c r="C58" s="1">
        <v>14</v>
      </c>
      <c r="D58" s="3">
        <f>(B58*Raw_Data!$D$2)*100000000*(1/Raw_Data!$F$3)</f>
        <v>0.86221092406233824</v>
      </c>
      <c r="E58" s="2"/>
      <c r="F58" s="2"/>
    </row>
    <row r="59" spans="1:6" x14ac:dyDescent="0.3">
      <c r="A59" s="3">
        <f>Raw_Data!A59/10000</f>
        <v>14.25</v>
      </c>
      <c r="B59" s="1">
        <f>Raw_Data!B59+Raw_Data!C59</f>
        <v>6.6533399999999996E-5</v>
      </c>
      <c r="C59" s="1">
        <v>14.25</v>
      </c>
      <c r="D59" s="3">
        <f>(B59*Raw_Data!$D$2)*100000000*(1/Raw_Data!$F$3)</f>
        <v>0.90557218102989157</v>
      </c>
      <c r="E59" s="2"/>
      <c r="F59" s="2"/>
    </row>
    <row r="60" spans="1:6" x14ac:dyDescent="0.3">
      <c r="A60" s="3">
        <f>Raw_Data!A60/10000</f>
        <v>14.5</v>
      </c>
      <c r="B60" s="1">
        <f>Raw_Data!B60+Raw_Data!C60</f>
        <v>7.0027099999999992E-5</v>
      </c>
      <c r="C60" s="1">
        <v>14.5</v>
      </c>
      <c r="D60" s="3">
        <f>(B60*Raw_Data!$D$2)*100000000*(1/Raw_Data!$F$3)</f>
        <v>0.95312420044967383</v>
      </c>
      <c r="E60" s="2"/>
      <c r="F60" s="2"/>
    </row>
    <row r="61" spans="1:6" x14ac:dyDescent="0.3">
      <c r="A61" s="3">
        <f>Raw_Data!A61/10000</f>
        <v>14.75</v>
      </c>
      <c r="B61" s="1">
        <f>Raw_Data!B61+Raw_Data!C61</f>
        <v>7.3902100000000005E-5</v>
      </c>
      <c r="C61" s="1">
        <v>14.75</v>
      </c>
      <c r="D61" s="3">
        <f>(B61*Raw_Data!$D$2)*100000000*(1/Raw_Data!$F$3)</f>
        <v>1.0058660143580391</v>
      </c>
      <c r="E61" s="2"/>
      <c r="F61" s="2"/>
    </row>
    <row r="62" spans="1:6" x14ac:dyDescent="0.3">
      <c r="A62" s="3">
        <f>Raw_Data!A62/10000</f>
        <v>15</v>
      </c>
      <c r="B62" s="1">
        <f>Raw_Data!B62+Raw_Data!C62</f>
        <v>7.9971299999999991E-5</v>
      </c>
      <c r="C62" s="1">
        <v>15</v>
      </c>
      <c r="D62" s="3">
        <f>(B62*Raw_Data!$D$2)*100000000*(1/Raw_Data!$F$3)</f>
        <v>1.0884726251896908</v>
      </c>
      <c r="E62" s="2"/>
      <c r="F62" s="2"/>
    </row>
    <row r="63" spans="1:6" x14ac:dyDescent="0.3">
      <c r="A63" s="3">
        <f>Raw_Data!A63/10000</f>
        <v>15.25</v>
      </c>
      <c r="B63" s="1">
        <f>Raw_Data!B63+Raw_Data!C63</f>
        <v>8.7351199999999998E-5</v>
      </c>
      <c r="C63" s="1">
        <v>15.25</v>
      </c>
      <c r="D63" s="3">
        <f>(B63*Raw_Data!$D$2)*100000000*(1/Raw_Data!$F$3)</f>
        <v>1.1889188993735218</v>
      </c>
      <c r="E63" s="2"/>
      <c r="F63" s="2"/>
    </row>
    <row r="64" spans="1:6" x14ac:dyDescent="0.3">
      <c r="A64" s="3">
        <f>Raw_Data!A64/10000</f>
        <v>15.5</v>
      </c>
      <c r="B64" s="1">
        <f>Raw_Data!B64+Raw_Data!C64</f>
        <v>9.3452800000000001E-5</v>
      </c>
      <c r="C64" s="1">
        <v>15.5</v>
      </c>
      <c r="D64" s="3">
        <f>(B64*Raw_Data!$D$2)*100000000*(1/Raw_Data!$F$3)</f>
        <v>1.271966499823401</v>
      </c>
      <c r="E64" s="2"/>
      <c r="F64" s="2"/>
    </row>
    <row r="65" spans="1:6" x14ac:dyDescent="0.3">
      <c r="A65" s="3">
        <f>Raw_Data!A65/10000</f>
        <v>15.75</v>
      </c>
      <c r="B65" s="1">
        <f>Raw_Data!B65+Raw_Data!C65</f>
        <v>1.0345929999999999E-4</v>
      </c>
      <c r="C65" s="1">
        <v>15.75</v>
      </c>
      <c r="D65" s="3">
        <f>(B65*Raw_Data!$D$2)*100000000*(1/Raw_Data!$F$3)</f>
        <v>1.4081628768231578</v>
      </c>
      <c r="E65" s="2"/>
      <c r="F65" s="2"/>
    </row>
    <row r="66" spans="1:6" x14ac:dyDescent="0.3">
      <c r="A66" s="3">
        <f>Raw_Data!A66/10000</f>
        <v>16</v>
      </c>
      <c r="B66" s="1">
        <f>Raw_Data!B66+Raw_Data!C66</f>
        <v>1.170156E-4</v>
      </c>
      <c r="C66" s="1">
        <v>16</v>
      </c>
      <c r="D66" s="3">
        <f>(B66*Raw_Data!$D$2)*100000000*(1/Raw_Data!$F$3)</f>
        <v>1.5926748386001828</v>
      </c>
      <c r="E66" s="2"/>
      <c r="F66" s="2"/>
    </row>
    <row r="67" spans="1:6" x14ac:dyDescent="0.3">
      <c r="A67" s="3">
        <f>Raw_Data!A67/10000</f>
        <v>16.25</v>
      </c>
      <c r="B67" s="1">
        <f>Raw_Data!B67+Raw_Data!C67</f>
        <v>1.367098E-4</v>
      </c>
      <c r="C67" s="1">
        <v>16.25</v>
      </c>
      <c r="D67" s="3">
        <f>(B67*Raw_Data!$D$2)*100000000*(1/Raw_Data!$F$3)</f>
        <v>1.8607284725289899</v>
      </c>
      <c r="E67" s="2"/>
      <c r="F67" s="2"/>
    </row>
    <row r="68" spans="1:6" x14ac:dyDescent="0.3">
      <c r="A68" s="3">
        <f>Raw_Data!A68/10000</f>
        <v>16.5</v>
      </c>
      <c r="B68" s="1">
        <f>Raw_Data!B68+Raw_Data!C68</f>
        <v>1.6797360000000001E-4</v>
      </c>
      <c r="C68" s="1">
        <v>16.5</v>
      </c>
      <c r="D68" s="3">
        <f>(B68*Raw_Data!$D$2)*100000000*(1/Raw_Data!$F$3)</f>
        <v>2.286253510378887</v>
      </c>
      <c r="E68" s="2"/>
      <c r="F68" s="2"/>
    </row>
    <row r="69" spans="1:6" x14ac:dyDescent="0.3">
      <c r="A69" s="3">
        <f>Raw_Data!A69/10000</f>
        <v>16.75</v>
      </c>
      <c r="B69" s="1">
        <f>Raw_Data!B69+Raw_Data!C69</f>
        <v>2.2961699999999999E-4</v>
      </c>
      <c r="C69" s="1">
        <v>16.75</v>
      </c>
      <c r="D69" s="3">
        <f>(B69*Raw_Data!$D$2)*100000000*(1/Raw_Data!$F$3)</f>
        <v>3.1252689249540935</v>
      </c>
      <c r="E69" s="2"/>
      <c r="F69" s="2"/>
    </row>
    <row r="70" spans="1:6" x14ac:dyDescent="0.3">
      <c r="A70" s="3">
        <f>Raw_Data!A70/10000</f>
        <v>17</v>
      </c>
      <c r="B70" s="1">
        <f>Raw_Data!B70+Raw_Data!C70</f>
        <v>3.3958399999999998E-4</v>
      </c>
      <c r="C70" s="1">
        <v>17</v>
      </c>
      <c r="D70" s="3">
        <f>(B70*Raw_Data!$D$2)*100000000*(1/Raw_Data!$F$3)</f>
        <v>4.6220067443247261</v>
      </c>
      <c r="E70" s="2"/>
      <c r="F70" s="2"/>
    </row>
    <row r="71" spans="1:6" x14ac:dyDescent="0.3">
      <c r="A71" s="3">
        <f>Raw_Data!A71/10000</f>
        <v>17.25</v>
      </c>
      <c r="B71" s="1">
        <f>Raw_Data!B71+Raw_Data!C71</f>
        <v>4.8448000000000002E-4</v>
      </c>
      <c r="C71" s="1">
        <v>17.25</v>
      </c>
      <c r="D71" s="3">
        <f>(B71*Raw_Data!$D$2)*100000000*(1/Raw_Data!$F$3)</f>
        <v>6.5941558715676933</v>
      </c>
      <c r="E71" s="2"/>
      <c r="F71" s="2"/>
    </row>
    <row r="72" spans="1:6" x14ac:dyDescent="0.3">
      <c r="A72" s="3">
        <f>Raw_Data!A72/10000</f>
        <v>17.5</v>
      </c>
      <c r="B72" s="1">
        <f>Raw_Data!B72+Raw_Data!C72</f>
        <v>5.5628000000000003E-4</v>
      </c>
      <c r="C72" s="1">
        <v>17.5</v>
      </c>
      <c r="D72" s="3">
        <f>(B72*Raw_Data!$D$2)*100000000*(1/Raw_Data!$F$3)</f>
        <v>7.5714106428246293</v>
      </c>
      <c r="E72" s="2"/>
      <c r="F72" s="2"/>
    </row>
    <row r="73" spans="1:6" x14ac:dyDescent="0.3">
      <c r="A73" s="3">
        <f>Raw_Data!A73/10000</f>
        <v>17.75</v>
      </c>
      <c r="B73" s="1">
        <f>Raw_Data!B73+Raw_Data!C73</f>
        <v>4.5345599999999998E-4</v>
      </c>
      <c r="C73" s="1">
        <v>17.75</v>
      </c>
      <c r="D73" s="3">
        <f>(B73*Raw_Data!$D$2)*100000000*(1/Raw_Data!$F$3)</f>
        <v>6.1718947013243053</v>
      </c>
      <c r="E73" s="2"/>
      <c r="F73" s="2"/>
    </row>
    <row r="74" spans="1:6" x14ac:dyDescent="0.3">
      <c r="A74" s="3">
        <f>Raw_Data!A74/10000</f>
        <v>18</v>
      </c>
      <c r="B74" s="1">
        <f>Raw_Data!B74+Raw_Data!C74</f>
        <v>2.4808299999999996E-4</v>
      </c>
      <c r="C74" s="1">
        <v>18</v>
      </c>
      <c r="D74" s="3">
        <f>(B74*Raw_Data!$D$2)*100000000*(1/Raw_Data!$F$3)</f>
        <v>3.376605785762318</v>
      </c>
      <c r="E74" s="2"/>
      <c r="F74" s="2"/>
    </row>
    <row r="75" spans="1:6" x14ac:dyDescent="0.3">
      <c r="A75" s="3">
        <f>Raw_Data!A75/10000</f>
        <v>18.25</v>
      </c>
      <c r="B75" s="1">
        <f>Raw_Data!B75+Raw_Data!C75</f>
        <v>8.7653300000000003E-5</v>
      </c>
      <c r="C75" s="1">
        <v>18.25</v>
      </c>
      <c r="D75" s="3">
        <f>(B75*Raw_Data!$D$2)*100000000*(1/Raw_Data!$F$3)</f>
        <v>1.1930307192397716</v>
      </c>
      <c r="E75" s="2"/>
      <c r="F75" s="2"/>
    </row>
    <row r="76" spans="1:6" x14ac:dyDescent="0.3">
      <c r="A76" s="3">
        <f>Raw_Data!A76/10000</f>
        <v>18.5</v>
      </c>
      <c r="B76" s="1">
        <f>Raw_Data!B76+Raw_Data!C76</f>
        <v>1.9619499999999997E-5</v>
      </c>
      <c r="C76" s="1">
        <v>18.5</v>
      </c>
      <c r="D76" s="3">
        <f>(B76*Raw_Data!$D$2)*100000000*(1/Raw_Data!$F$3)</f>
        <v>0.26703690786456064</v>
      </c>
      <c r="E76" s="2"/>
      <c r="F76" s="2"/>
    </row>
    <row r="77" spans="1:6" x14ac:dyDescent="0.3">
      <c r="A77" s="3">
        <f>Raw_Data!A77/10000</f>
        <v>18.75</v>
      </c>
      <c r="B77" s="1">
        <f>Raw_Data!B77+Raw_Data!C77</f>
        <v>2.745676E-6</v>
      </c>
      <c r="C77" s="1">
        <v>18.75</v>
      </c>
      <c r="D77" s="3">
        <f>(B77*Raw_Data!$D$2)*100000000*(1/Raw_Data!$F$3)</f>
        <v>3.7370821327655422E-2</v>
      </c>
      <c r="E77" s="2"/>
      <c r="F77" s="2"/>
    </row>
    <row r="78" spans="1:6" x14ac:dyDescent="0.3">
      <c r="A78" s="3">
        <f>Raw_Data!A78/10000</f>
        <v>19</v>
      </c>
      <c r="B78" s="1">
        <f>Raw_Data!B78+Raw_Data!C78</f>
        <v>2.110646E-7</v>
      </c>
      <c r="C78" s="1">
        <v>19</v>
      </c>
      <c r="D78" s="3">
        <f>(B78*Raw_Data!$D$2)*100000000*(1/Raw_Data!$F$3)</f>
        <v>2.872756091830595E-3</v>
      </c>
      <c r="E78" s="2"/>
      <c r="F78" s="2"/>
    </row>
    <row r="79" spans="1:6" x14ac:dyDescent="0.3">
      <c r="A79" s="3">
        <f>Raw_Data!A79/10000</f>
        <v>19.25</v>
      </c>
      <c r="B79" s="1">
        <f>Raw_Data!B79+Raw_Data!C79</f>
        <v>9.5193000000000004E-9</v>
      </c>
      <c r="C79" s="1">
        <v>19.25</v>
      </c>
      <c r="D79" s="3">
        <f>(B79*Raw_Data!$D$2)*100000000*(1/Raw_Data!$F$3)</f>
        <v>1.29565199777523E-4</v>
      </c>
      <c r="E79" s="2"/>
      <c r="F79" s="2"/>
    </row>
    <row r="80" spans="1:6" x14ac:dyDescent="0.3">
      <c r="A80" s="3">
        <f>Raw_Data!A80/10000</f>
        <v>19.5</v>
      </c>
      <c r="B80" s="1">
        <f>Raw_Data!B80+Raw_Data!C80</f>
        <v>6.1108500000000007E-10</v>
      </c>
      <c r="C80" s="1">
        <v>19.5</v>
      </c>
      <c r="D80" s="3">
        <f>(B80*Raw_Data!$D$2)*100000000*(1/Raw_Data!$F$3)</f>
        <v>8.3173500263724903E-6</v>
      </c>
      <c r="E80" s="2"/>
      <c r="F80" s="2"/>
    </row>
    <row r="81" spans="1:6" x14ac:dyDescent="0.3">
      <c r="A81" s="3">
        <f>Raw_Data!A81/10000</f>
        <v>19.75</v>
      </c>
      <c r="B81" s="1">
        <f>Raw_Data!B81+Raw_Data!C81</f>
        <v>0</v>
      </c>
      <c r="C81" s="1">
        <v>19.75</v>
      </c>
      <c r="D81" s="3">
        <f>(B81*Raw_Data!$D$2)*100000000*(1/Raw_Data!$F$3)</f>
        <v>0</v>
      </c>
      <c r="E81" s="2"/>
      <c r="F81" s="2"/>
    </row>
    <row r="82" spans="1:6" x14ac:dyDescent="0.3">
      <c r="A82" s="3">
        <f>Raw_Data!A82/10000</f>
        <v>20</v>
      </c>
      <c r="B82" s="1">
        <f>Raw_Data!B82+Raw_Data!C82</f>
        <v>0</v>
      </c>
      <c r="C82" s="1">
        <v>20</v>
      </c>
      <c r="D82" s="3">
        <f>(B82*Raw_Data!$D$2)*100000000*(1/Raw_Data!$F$3)</f>
        <v>0</v>
      </c>
      <c r="E82" s="2"/>
      <c r="F82" s="2"/>
    </row>
    <row r="83" spans="1:6" x14ac:dyDescent="0.3">
      <c r="A83" s="3">
        <f>Raw_Data!A83/10000</f>
        <v>20.25</v>
      </c>
      <c r="B83" s="1">
        <f>Raw_Data!B83+Raw_Data!C83</f>
        <v>0</v>
      </c>
      <c r="C83" s="1">
        <v>20.25</v>
      </c>
      <c r="D83" s="3">
        <f>(B83*Raw_Data!$D$2)*100000000*(1/Raw_Data!$F$3)</f>
        <v>0</v>
      </c>
      <c r="E83" s="2"/>
      <c r="F83" s="2"/>
    </row>
    <row r="84" spans="1:6" x14ac:dyDescent="0.3">
      <c r="A84" s="3">
        <f>Raw_Data!A84/10000</f>
        <v>20.5</v>
      </c>
      <c r="B84" s="1">
        <f>Raw_Data!B84+Raw_Data!C84</f>
        <v>0</v>
      </c>
      <c r="C84" s="1">
        <v>20.5</v>
      </c>
      <c r="D84" s="3">
        <f>(B84*Raw_Data!$D$2)*100000000*(1/Raw_Data!$F$3)</f>
        <v>0</v>
      </c>
      <c r="E84" s="2"/>
      <c r="F84" s="2"/>
    </row>
    <row r="85" spans="1:6" x14ac:dyDescent="0.3">
      <c r="A85" s="3">
        <f>Raw_Data!A85/10000</f>
        <v>20.75</v>
      </c>
      <c r="B85" s="1">
        <f>Raw_Data!B85+Raw_Data!C85</f>
        <v>0</v>
      </c>
      <c r="C85" s="1">
        <v>20.75</v>
      </c>
      <c r="D85" s="3">
        <f>(B85*Raw_Data!$D$2)*100000000*(1/Raw_Data!$F$3)</f>
        <v>0</v>
      </c>
      <c r="E85" s="2"/>
      <c r="F85" s="2"/>
    </row>
    <row r="86" spans="1:6" x14ac:dyDescent="0.3">
      <c r="A86" s="3">
        <f>Raw_Data!A86/10000</f>
        <v>21</v>
      </c>
      <c r="B86" s="1">
        <f>Raw_Data!B86+Raw_Data!C86</f>
        <v>0</v>
      </c>
      <c r="C86" s="1">
        <v>21</v>
      </c>
      <c r="D86" s="3">
        <f>(B86*Raw_Data!$D$2)*100000000*(1/Raw_Data!$F$3)</f>
        <v>0</v>
      </c>
      <c r="E86" s="2"/>
      <c r="F86" s="2"/>
    </row>
    <row r="87" spans="1:6" x14ac:dyDescent="0.3">
      <c r="A87" s="3">
        <f>Raw_Data!A87/10000</f>
        <v>21.25</v>
      </c>
      <c r="B87" s="1">
        <f>Raw_Data!B87+Raw_Data!C87</f>
        <v>0</v>
      </c>
      <c r="C87" s="1">
        <v>21.25</v>
      </c>
      <c r="D87" s="3">
        <f>(B87*Raw_Data!$D$2)*100000000*(1/Raw_Data!$F$3)</f>
        <v>0</v>
      </c>
      <c r="E87" s="2"/>
      <c r="F87" s="2"/>
    </row>
    <row r="88" spans="1:6" x14ac:dyDescent="0.3">
      <c r="A88" s="3">
        <f>Raw_Data!A88/10000</f>
        <v>21.5</v>
      </c>
      <c r="B88" s="1">
        <f>Raw_Data!B88+Raw_Data!C88</f>
        <v>0</v>
      </c>
      <c r="C88" s="1">
        <v>21.5</v>
      </c>
      <c r="D88" s="3">
        <f>(B88*Raw_Data!$D$2)*100000000*(1/Raw_Data!$F$3)</f>
        <v>0</v>
      </c>
      <c r="E88" s="2"/>
      <c r="F88" s="2"/>
    </row>
    <row r="89" spans="1:6" x14ac:dyDescent="0.3">
      <c r="A89" s="3">
        <f>Raw_Data!A89/10000</f>
        <v>21.75</v>
      </c>
      <c r="B89" s="1">
        <f>Raw_Data!B89+Raw_Data!C89</f>
        <v>0</v>
      </c>
      <c r="C89" s="1">
        <v>21.75</v>
      </c>
      <c r="D89" s="3">
        <f>(B89*Raw_Data!$D$2)*100000000*(1/Raw_Data!$F$3)</f>
        <v>0</v>
      </c>
      <c r="E89" s="2"/>
      <c r="F89" s="2"/>
    </row>
    <row r="90" spans="1:6" x14ac:dyDescent="0.3">
      <c r="A90" s="3">
        <f>Raw_Data!A90/10000</f>
        <v>22</v>
      </c>
      <c r="B90" s="1">
        <f>Raw_Data!B90+Raw_Data!C90</f>
        <v>0</v>
      </c>
      <c r="C90" s="1">
        <v>22</v>
      </c>
      <c r="D90" s="3">
        <f>(B90*Raw_Data!$D$2)*100000000*(1/Raw_Data!$F$3)</f>
        <v>0</v>
      </c>
      <c r="E90" s="2"/>
      <c r="F90" s="2"/>
    </row>
    <row r="91" spans="1:6" x14ac:dyDescent="0.3">
      <c r="A91" s="3">
        <f>Raw_Data!A91/10000</f>
        <v>22.25</v>
      </c>
      <c r="B91" s="1">
        <f>Raw_Data!B91+Raw_Data!C91</f>
        <v>0</v>
      </c>
      <c r="C91" s="1">
        <v>22.25</v>
      </c>
      <c r="D91" s="3">
        <f>(B91*Raw_Data!$D$2)*100000000*(1/Raw_Data!$F$3)</f>
        <v>0</v>
      </c>
      <c r="E91" s="2"/>
      <c r="F91" s="2"/>
    </row>
    <row r="92" spans="1:6" x14ac:dyDescent="0.3">
      <c r="A92" s="3">
        <f>Raw_Data!A92/10000</f>
        <v>22.5</v>
      </c>
      <c r="B92" s="1">
        <f>Raw_Data!B92+Raw_Data!C92</f>
        <v>0</v>
      </c>
      <c r="C92" s="1">
        <v>22.5</v>
      </c>
      <c r="D92" s="3">
        <f>(B92*Raw_Data!$D$2)*100000000*(1/Raw_Data!$F$3)</f>
        <v>0</v>
      </c>
      <c r="E92" s="2"/>
      <c r="F92" s="2"/>
    </row>
    <row r="93" spans="1:6" x14ac:dyDescent="0.3">
      <c r="A93" s="3">
        <f>Raw_Data!A93/10000</f>
        <v>22.75</v>
      </c>
      <c r="B93" s="1">
        <f>Raw_Data!B93+Raw_Data!C93</f>
        <v>0</v>
      </c>
      <c r="C93" s="1">
        <v>22.75</v>
      </c>
      <c r="D93" s="3">
        <f>(B93*Raw_Data!$D$2)*100000000*(1/Raw_Data!$F$3)</f>
        <v>0</v>
      </c>
      <c r="E93" s="2"/>
      <c r="F93" s="2"/>
    </row>
    <row r="94" spans="1:6" x14ac:dyDescent="0.3">
      <c r="A94" s="3">
        <f>Raw_Data!A94/10000</f>
        <v>23</v>
      </c>
      <c r="B94" s="1">
        <f>Raw_Data!B94+Raw_Data!C94</f>
        <v>0</v>
      </c>
      <c r="C94" s="1">
        <v>23</v>
      </c>
      <c r="D94" s="3">
        <f>(B94*Raw_Data!$D$2)*100000000*(1/Raw_Data!$F$3)</f>
        <v>0</v>
      </c>
      <c r="E94" s="2"/>
      <c r="F94" s="2"/>
    </row>
    <row r="95" spans="1:6" x14ac:dyDescent="0.3">
      <c r="A95" s="3">
        <f>Raw_Data!A95/10000</f>
        <v>23.25</v>
      </c>
      <c r="B95" s="1">
        <f>Raw_Data!B95+Raw_Data!C95</f>
        <v>0</v>
      </c>
      <c r="C95" s="1">
        <v>23.25</v>
      </c>
      <c r="D95" s="3">
        <f>(B95*Raw_Data!$D$2)*100000000*(1/Raw_Data!$F$3)</f>
        <v>0</v>
      </c>
      <c r="E95" s="2"/>
      <c r="F95" s="2"/>
    </row>
    <row r="96" spans="1:6" x14ac:dyDescent="0.3">
      <c r="A96" s="3">
        <f>Raw_Data!A96/10000</f>
        <v>23.5</v>
      </c>
      <c r="B96" s="1">
        <f>Raw_Data!B96+Raw_Data!C96</f>
        <v>0</v>
      </c>
      <c r="C96" s="1">
        <v>23.5</v>
      </c>
      <c r="D96" s="3">
        <f>(B96*Raw_Data!$D$2)*100000000*(1/Raw_Data!$F$3)</f>
        <v>0</v>
      </c>
      <c r="E96" s="2"/>
      <c r="F96" s="2"/>
    </row>
    <row r="97" spans="1:6" x14ac:dyDescent="0.3">
      <c r="A97" s="3">
        <f>Raw_Data!A97/10000</f>
        <v>23.75</v>
      </c>
      <c r="B97" s="1">
        <f>Raw_Data!B97+Raw_Data!C97</f>
        <v>0</v>
      </c>
      <c r="C97" s="1">
        <v>23.75</v>
      </c>
      <c r="D97" s="3">
        <f>(B97*Raw_Data!$D$2)*100000000*(1/Raw_Data!$F$3)</f>
        <v>0</v>
      </c>
      <c r="E97" s="2"/>
      <c r="F97" s="2"/>
    </row>
    <row r="98" spans="1:6" x14ac:dyDescent="0.3">
      <c r="A98" s="3">
        <f>Raw_Data!A98/10000</f>
        <v>24</v>
      </c>
      <c r="B98" s="1">
        <f>Raw_Data!B98+Raw_Data!C98</f>
        <v>0</v>
      </c>
      <c r="C98" s="1">
        <v>24</v>
      </c>
      <c r="D98" s="3">
        <f>(B98*Raw_Data!$D$2)*100000000*(1/Raw_Data!$F$3)</f>
        <v>0</v>
      </c>
      <c r="E98" s="2"/>
      <c r="F98" s="2"/>
    </row>
    <row r="99" spans="1:6" x14ac:dyDescent="0.3">
      <c r="A99" s="3">
        <f>Raw_Data!A99/10000</f>
        <v>24.25</v>
      </c>
      <c r="B99" s="1">
        <f>Raw_Data!B99+Raw_Data!C99</f>
        <v>0</v>
      </c>
      <c r="C99" s="1">
        <v>24.25</v>
      </c>
      <c r="D99" s="3">
        <f>(B99*Raw_Data!$D$2)*100000000*(1/Raw_Data!$F$3)</f>
        <v>0</v>
      </c>
      <c r="E99" s="2"/>
      <c r="F99" s="2"/>
    </row>
    <row r="100" spans="1:6" x14ac:dyDescent="0.3">
      <c r="A100" s="3">
        <f>Raw_Data!A100/10000</f>
        <v>24.5</v>
      </c>
      <c r="B100" s="1">
        <f>Raw_Data!B100+Raw_Data!C100</f>
        <v>0</v>
      </c>
      <c r="C100" s="1">
        <v>24.5</v>
      </c>
      <c r="D100" s="3">
        <f>(B100*Raw_Data!$D$2)*100000000*(1/Raw_Data!$F$3)</f>
        <v>0</v>
      </c>
      <c r="E100" s="2"/>
      <c r="F100" s="2"/>
    </row>
    <row r="101" spans="1:6" x14ac:dyDescent="0.3">
      <c r="A101" s="3">
        <f>Raw_Data!A101/10000</f>
        <v>24.75</v>
      </c>
      <c r="B101" s="1">
        <f>Raw_Data!B101+Raw_Data!C101</f>
        <v>0</v>
      </c>
      <c r="C101" s="1">
        <v>24.75</v>
      </c>
      <c r="D101" s="3">
        <f>(B101*Raw_Data!$D$2)*100000000*(1/Raw_Data!$F$3)</f>
        <v>0</v>
      </c>
      <c r="E101" s="2"/>
      <c r="F101" s="2"/>
    </row>
    <row r="102" spans="1:6" x14ac:dyDescent="0.3">
      <c r="A102" s="3">
        <f>Raw_Data!A102/10000</f>
        <v>25</v>
      </c>
      <c r="B102" s="1">
        <f>Raw_Data!B102+Raw_Data!C102</f>
        <v>0</v>
      </c>
      <c r="C102" s="1">
        <v>25</v>
      </c>
      <c r="D102" s="3">
        <f>(B102*Raw_Data!$D$2)*100000000*(1/Raw_Data!$F$3)</f>
        <v>0</v>
      </c>
      <c r="E102" s="2"/>
      <c r="F102" s="2"/>
    </row>
    <row r="103" spans="1:6" x14ac:dyDescent="0.3">
      <c r="A103" s="1"/>
    </row>
    <row r="104" spans="1:6" x14ac:dyDescent="0.3">
      <c r="A104" s="1"/>
    </row>
    <row r="105" spans="1:6" x14ac:dyDescent="0.3">
      <c r="A105" s="1"/>
    </row>
    <row r="106" spans="1:6" x14ac:dyDescent="0.3">
      <c r="A106" s="1"/>
    </row>
    <row r="107" spans="1:6" x14ac:dyDescent="0.3">
      <c r="A107" s="1"/>
    </row>
    <row r="108" spans="1:6" x14ac:dyDescent="0.3">
      <c r="A108" s="1"/>
    </row>
    <row r="109" spans="1:6" x14ac:dyDescent="0.3">
      <c r="A109" s="1"/>
    </row>
    <row r="110" spans="1:6" x14ac:dyDescent="0.3">
      <c r="A110" s="1"/>
    </row>
    <row r="111" spans="1:6" x14ac:dyDescent="0.3">
      <c r="A111" s="1"/>
    </row>
    <row r="112" spans="1: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1" ma:contentTypeDescription="Create a new document." ma:contentTypeScope="" ma:versionID="5babaccf32a2032b5193589431751e2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a07c790850a8c72555cb87560a3ce84a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9A511-01CD-4AD3-92E5-49FAE3D83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679E73-04D2-4602-8178-2083692111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7212C-F331-4606-B74A-B63F24F215D5}">
  <ds:schemaRefs>
    <ds:schemaRef ds:uri="cb9691b9-6864-4b4e-9d45-a7fab6b1f025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12da1371-c0bd-46af-a584-d0ca56511368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Raw_Data</vt:lpstr>
      <vt:lpstr>Sheet2</vt:lpstr>
      <vt:lpstr>Analysis</vt:lpstr>
      <vt:lpstr>Sheet2!VACANCY_1_9_MeV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angus wylie</cp:lastModifiedBy>
  <dcterms:created xsi:type="dcterms:W3CDTF">2015-09-30T10:23:26Z</dcterms:created>
  <dcterms:modified xsi:type="dcterms:W3CDTF">2021-12-06T15:59:12Z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