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jennings/Documents/projects/aw-poudre-2020/econ/data/"/>
    </mc:Choice>
  </mc:AlternateContent>
  <xr:revisionPtr revIDLastSave="0" documentId="8_{CD9A0364-E7C2-4043-85A4-E044CCB44F2C}" xr6:coauthVersionLast="45" xr6:coauthVersionMax="45" xr10:uidLastSave="{00000000-0000-0000-0000-000000000000}"/>
  <bookViews>
    <workbookView xWindow="11560" yWindow="460" windowWidth="26840" windowHeight="15540" activeTab="3" xr2:uid="{41394A96-253E-E941-BACE-670383D0A27C}"/>
  </bookViews>
  <sheets>
    <sheet name="apparel" sheetId="1" r:id="rId1"/>
    <sheet name="gasoline" sheetId="2" r:id="rId2"/>
    <sheet name="food" sheetId="3" r:id="rId3"/>
    <sheet name="equipmen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4" l="1"/>
  <c r="H3" i="4"/>
  <c r="H4" i="4"/>
  <c r="H5" i="4"/>
  <c r="H6" i="4"/>
  <c r="H7" i="4"/>
  <c r="H8" i="4"/>
  <c r="H9" i="4"/>
  <c r="H2" i="4"/>
  <c r="G3" i="2"/>
  <c r="G4" i="2"/>
  <c r="G5" i="2"/>
  <c r="G6" i="2"/>
  <c r="G2" i="2"/>
  <c r="F27" i="3"/>
</calcChain>
</file>

<file path=xl/sharedStrings.xml><?xml version="1.0" encoding="utf-8"?>
<sst xmlns="http://schemas.openxmlformats.org/spreadsheetml/2006/main" count="79" uniqueCount="58">
  <si>
    <t>PCE Category</t>
  </si>
  <si>
    <t>Producers' Value /1/</t>
  </si>
  <si>
    <t>Transportation Costs /2/</t>
  </si>
  <si>
    <t>Wholesale /3/</t>
  </si>
  <si>
    <t>Retail /4/</t>
  </si>
  <si>
    <t>Purchasers' Value /5/</t>
  </si>
  <si>
    <t>Clocks, lamps, lighting fixtures, and other household decorative items</t>
  </si>
  <si>
    <t>Photographic equipment</t>
  </si>
  <si>
    <t>Sporting equipment, supplies, guns, and ammunition</t>
  </si>
  <si>
    <t>Musical instruments</t>
  </si>
  <si>
    <t>Luggage and similar personal items</t>
  </si>
  <si>
    <t>Women's and girls' clothing</t>
  </si>
  <si>
    <t>Men's and boys' clothing</t>
  </si>
  <si>
    <t>Children's and infants' clothing</t>
  </si>
  <si>
    <t>Standard clothing issued to military personnel</t>
  </si>
  <si>
    <t>Shoes and other footwear</t>
  </si>
  <si>
    <t>Pets and related products</t>
  </si>
  <si>
    <t>Household linens</t>
  </si>
  <si>
    <t>Hair, dental, shaving, and miscellaneous personal care products except electrical products</t>
  </si>
  <si>
    <t>a</t>
  </si>
  <si>
    <t>Gasoline and other motor fuel</t>
  </si>
  <si>
    <t>Lubricants and fluids</t>
  </si>
  <si>
    <t>Fuel oil</t>
  </si>
  <si>
    <t>Other fuels</t>
  </si>
  <si>
    <t>Pharmaceutical products</t>
  </si>
  <si>
    <t>Cereals</t>
  </si>
  <si>
    <t>Bakery products</t>
  </si>
  <si>
    <t>Beef and veal</t>
  </si>
  <si>
    <t>Pork</t>
  </si>
  <si>
    <t>Other meats</t>
  </si>
  <si>
    <t>Poultry</t>
  </si>
  <si>
    <t>Fish and seafood</t>
  </si>
  <si>
    <t>Fresh milk</t>
  </si>
  <si>
    <t>Processed dairy products</t>
  </si>
  <si>
    <t>Eggs</t>
  </si>
  <si>
    <t>Fats and oils</t>
  </si>
  <si>
    <t>Processed fruits and vegetables</t>
  </si>
  <si>
    <t>Sugar and sweets</t>
  </si>
  <si>
    <t>Food products, not elsewhere classified</t>
  </si>
  <si>
    <t>Coffee, tea, and other beverage materials</t>
  </si>
  <si>
    <t>Mineral waters, soft drinks, and vegetable juices</t>
  </si>
  <si>
    <t>Spirits</t>
  </si>
  <si>
    <t>Wine</t>
  </si>
  <si>
    <t>Beer</t>
  </si>
  <si>
    <t>Tobacco</t>
  </si>
  <si>
    <t>Food furnished to employees (including military)</t>
  </si>
  <si>
    <t>TOTAL</t>
  </si>
  <si>
    <t>margin</t>
  </si>
  <si>
    <t>Commodity Code</t>
  </si>
  <si>
    <t>Commodity Title</t>
  </si>
  <si>
    <t>Primary metal manufacturing</t>
  </si>
  <si>
    <t>Fabricated metal product manufacturing</t>
  </si>
  <si>
    <t>Other transportation equipment manufacturing</t>
  </si>
  <si>
    <t>Miscellaneous manufacturing</t>
  </si>
  <si>
    <t>Textile mills and textile product mills</t>
  </si>
  <si>
    <t>Apparel, leather, and allied product manufacturing</t>
  </si>
  <si>
    <t>Chemical manufacturing</t>
  </si>
  <si>
    <t>Used and secondhand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</si>
</sst>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F2421-908F-5E41-990F-C0BE44EC728C}">
  <dimension ref="A1:F19"/>
  <sheetViews>
    <sheetView workbookViewId="0">
      <selection activeCell="A19" sqref="A19"/>
    </sheetView>
  </sheetViews>
  <sheetFormatPr baseColWidth="10" defaultRowHeight="16" x14ac:dyDescent="0.2"/>
  <cols>
    <col min="1" max="1" width="43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6</v>
      </c>
      <c r="B2">
        <v>103</v>
      </c>
      <c r="C2">
        <v>5</v>
      </c>
      <c r="D2">
        <v>61</v>
      </c>
      <c r="E2">
        <v>112</v>
      </c>
      <c r="F2">
        <v>282</v>
      </c>
    </row>
    <row r="3" spans="1:6" x14ac:dyDescent="0.2">
      <c r="A3" s="1" t="s">
        <v>7</v>
      </c>
      <c r="B3">
        <v>23</v>
      </c>
      <c r="C3">
        <v>1</v>
      </c>
      <c r="D3">
        <v>7</v>
      </c>
      <c r="E3">
        <v>12</v>
      </c>
      <c r="F3">
        <v>43</v>
      </c>
    </row>
    <row r="4" spans="1:6" x14ac:dyDescent="0.2">
      <c r="A4" s="1" t="s">
        <v>8</v>
      </c>
      <c r="B4">
        <v>126</v>
      </c>
      <c r="C4">
        <v>6</v>
      </c>
      <c r="D4">
        <v>75</v>
      </c>
      <c r="E4">
        <v>117</v>
      </c>
      <c r="F4">
        <v>324</v>
      </c>
    </row>
    <row r="5" spans="1:6" x14ac:dyDescent="0.2">
      <c r="A5" s="1" t="s">
        <v>9</v>
      </c>
      <c r="B5">
        <v>141</v>
      </c>
      <c r="C5">
        <v>7</v>
      </c>
      <c r="D5">
        <v>45</v>
      </c>
      <c r="E5">
        <v>130</v>
      </c>
      <c r="F5">
        <v>323</v>
      </c>
    </row>
    <row r="6" spans="1:6" x14ac:dyDescent="0.2">
      <c r="A6" s="1" t="s">
        <v>10</v>
      </c>
      <c r="B6">
        <v>12066</v>
      </c>
      <c r="C6">
        <v>560</v>
      </c>
      <c r="D6">
        <v>3972</v>
      </c>
      <c r="E6">
        <v>6894</v>
      </c>
      <c r="F6">
        <v>23493</v>
      </c>
    </row>
    <row r="7" spans="1:6" x14ac:dyDescent="0.2">
      <c r="A7" s="1" t="s">
        <v>11</v>
      </c>
      <c r="B7">
        <v>55408</v>
      </c>
      <c r="C7">
        <v>2599</v>
      </c>
      <c r="D7">
        <v>18914</v>
      </c>
      <c r="E7">
        <v>83729</v>
      </c>
      <c r="F7">
        <v>160650</v>
      </c>
    </row>
    <row r="8" spans="1:6" x14ac:dyDescent="0.2">
      <c r="A8" s="1" t="s">
        <v>12</v>
      </c>
      <c r="B8">
        <v>38835</v>
      </c>
      <c r="C8">
        <v>1841</v>
      </c>
      <c r="D8">
        <v>14708</v>
      </c>
      <c r="E8">
        <v>36267</v>
      </c>
      <c r="F8">
        <v>91651</v>
      </c>
    </row>
    <row r="9" spans="1:6" x14ac:dyDescent="0.2">
      <c r="A9" s="1" t="s">
        <v>13</v>
      </c>
      <c r="B9">
        <v>3178</v>
      </c>
      <c r="C9">
        <v>148</v>
      </c>
      <c r="D9">
        <v>1078</v>
      </c>
      <c r="E9">
        <v>4804</v>
      </c>
      <c r="F9">
        <v>9208</v>
      </c>
    </row>
    <row r="10" spans="1:6" x14ac:dyDescent="0.2">
      <c r="A10" s="1" t="s">
        <v>14</v>
      </c>
      <c r="B10">
        <v>238</v>
      </c>
      <c r="C10">
        <v>11</v>
      </c>
      <c r="D10">
        <v>88</v>
      </c>
      <c r="E10">
        <v>0</v>
      </c>
      <c r="F10">
        <v>337</v>
      </c>
    </row>
    <row r="11" spans="1:6" x14ac:dyDescent="0.2">
      <c r="A11" s="1" t="s">
        <v>15</v>
      </c>
      <c r="B11">
        <v>28244</v>
      </c>
      <c r="C11">
        <v>1316</v>
      </c>
      <c r="D11">
        <v>10229</v>
      </c>
      <c r="E11">
        <v>29604</v>
      </c>
      <c r="F11">
        <v>69392</v>
      </c>
    </row>
    <row r="12" spans="1:6" x14ac:dyDescent="0.2">
      <c r="A12" s="1" t="s">
        <v>16</v>
      </c>
      <c r="B12">
        <v>282</v>
      </c>
      <c r="C12">
        <v>13</v>
      </c>
      <c r="D12">
        <v>167</v>
      </c>
      <c r="E12">
        <v>178</v>
      </c>
      <c r="F12">
        <v>640</v>
      </c>
    </row>
    <row r="13" spans="1:6" x14ac:dyDescent="0.2">
      <c r="A13" s="1" t="s">
        <v>17</v>
      </c>
      <c r="B13">
        <v>282</v>
      </c>
      <c r="C13">
        <v>13</v>
      </c>
      <c r="D13">
        <v>96</v>
      </c>
      <c r="E13">
        <v>627</v>
      </c>
      <c r="F13">
        <v>1018</v>
      </c>
    </row>
    <row r="14" spans="1:6" x14ac:dyDescent="0.2">
      <c r="A14" s="1" t="s">
        <v>18</v>
      </c>
      <c r="B14">
        <v>130</v>
      </c>
      <c r="C14">
        <v>6</v>
      </c>
      <c r="D14">
        <v>44</v>
      </c>
      <c r="E14">
        <v>124</v>
      </c>
      <c r="F14">
        <v>304</v>
      </c>
    </row>
    <row r="19" spans="1:1" x14ac:dyDescent="0.2">
      <c r="A19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7AB92-D64B-0D42-9055-3783390E5637}">
  <dimension ref="A1:G6"/>
  <sheetViews>
    <sheetView workbookViewId="0">
      <selection activeCell="G2" sqref="G2"/>
    </sheetView>
  </sheetViews>
  <sheetFormatPr baseColWidth="10" defaultRowHeight="16" x14ac:dyDescent="0.2"/>
  <cols>
    <col min="6" max="6" width="2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47</v>
      </c>
    </row>
    <row r="2" spans="1:7" x14ac:dyDescent="0.2">
      <c r="A2" s="2" t="s">
        <v>20</v>
      </c>
      <c r="B2" s="2">
        <v>265146</v>
      </c>
      <c r="C2" s="2">
        <v>6209</v>
      </c>
      <c r="D2" s="2">
        <v>61224</v>
      </c>
      <c r="E2" s="2">
        <v>54984</v>
      </c>
      <c r="F2" s="2">
        <v>387563</v>
      </c>
      <c r="G2">
        <f>E2/F2</f>
        <v>0.14187112804885915</v>
      </c>
    </row>
    <row r="3" spans="1:7" x14ac:dyDescent="0.2">
      <c r="A3" s="2" t="s">
        <v>21</v>
      </c>
      <c r="B3" s="2">
        <v>7052</v>
      </c>
      <c r="C3" s="2">
        <v>450</v>
      </c>
      <c r="D3" s="2">
        <v>547</v>
      </c>
      <c r="E3" s="2">
        <v>2172</v>
      </c>
      <c r="F3" s="2">
        <v>10219</v>
      </c>
      <c r="G3">
        <f t="shared" ref="G3:G6" si="0">E3/F3</f>
        <v>0.21254525883158823</v>
      </c>
    </row>
    <row r="4" spans="1:7" x14ac:dyDescent="0.2">
      <c r="A4" s="2" t="s">
        <v>22</v>
      </c>
      <c r="B4" s="2">
        <v>14254</v>
      </c>
      <c r="C4" s="2">
        <v>335</v>
      </c>
      <c r="D4" s="2">
        <v>2565</v>
      </c>
      <c r="E4" s="2">
        <v>4919</v>
      </c>
      <c r="F4" s="2">
        <v>22073</v>
      </c>
      <c r="G4">
        <f t="shared" si="0"/>
        <v>0.22285144746975943</v>
      </c>
    </row>
    <row r="5" spans="1:7" x14ac:dyDescent="0.2">
      <c r="A5" s="2" t="s">
        <v>23</v>
      </c>
      <c r="B5" s="2">
        <v>334</v>
      </c>
      <c r="C5" s="2">
        <v>67</v>
      </c>
      <c r="D5" s="2">
        <v>26</v>
      </c>
      <c r="E5" s="2">
        <v>112</v>
      </c>
      <c r="F5" s="2">
        <v>539</v>
      </c>
      <c r="G5">
        <f t="shared" si="0"/>
        <v>0.20779220779220781</v>
      </c>
    </row>
    <row r="6" spans="1:7" x14ac:dyDescent="0.2">
      <c r="A6" s="2" t="s">
        <v>24</v>
      </c>
      <c r="B6" s="2">
        <v>262</v>
      </c>
      <c r="C6" s="2">
        <v>6</v>
      </c>
      <c r="D6" s="2">
        <v>20</v>
      </c>
      <c r="E6" s="2">
        <v>405</v>
      </c>
      <c r="F6" s="2">
        <v>694</v>
      </c>
      <c r="G6">
        <f t="shared" si="0"/>
        <v>0.58357348703170031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6F59-9BFB-6E45-8DF0-2A13F2A6B173}">
  <dimension ref="A1:F27"/>
  <sheetViews>
    <sheetView workbookViewId="0">
      <selection activeCell="F27" sqref="F27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25</v>
      </c>
      <c r="B2">
        <v>28007</v>
      </c>
      <c r="C2">
        <v>743</v>
      </c>
      <c r="D2">
        <v>4562</v>
      </c>
      <c r="E2">
        <v>12126</v>
      </c>
      <c r="F2">
        <v>45437</v>
      </c>
    </row>
    <row r="3" spans="1:6" x14ac:dyDescent="0.2">
      <c r="A3" s="1" t="s">
        <v>26</v>
      </c>
      <c r="B3">
        <v>49895</v>
      </c>
      <c r="C3">
        <v>940</v>
      </c>
      <c r="D3">
        <v>8128</v>
      </c>
      <c r="E3">
        <v>21602</v>
      </c>
      <c r="F3">
        <v>80565</v>
      </c>
    </row>
    <row r="4" spans="1:6" x14ac:dyDescent="0.2">
      <c r="A4" s="1" t="s">
        <v>27</v>
      </c>
      <c r="B4">
        <v>26372</v>
      </c>
      <c r="C4">
        <v>544</v>
      </c>
      <c r="D4">
        <v>2333</v>
      </c>
      <c r="E4">
        <v>11174</v>
      </c>
      <c r="F4">
        <v>40424</v>
      </c>
    </row>
    <row r="5" spans="1:6" x14ac:dyDescent="0.2">
      <c r="A5" s="1" t="s">
        <v>28</v>
      </c>
      <c r="B5">
        <v>19116</v>
      </c>
      <c r="C5">
        <v>397</v>
      </c>
      <c r="D5">
        <v>1704</v>
      </c>
      <c r="E5">
        <v>8276</v>
      </c>
      <c r="F5">
        <v>29493</v>
      </c>
    </row>
    <row r="6" spans="1:6" x14ac:dyDescent="0.2">
      <c r="A6" s="1" t="s">
        <v>29</v>
      </c>
      <c r="B6">
        <v>18527</v>
      </c>
      <c r="C6">
        <v>385</v>
      </c>
      <c r="D6">
        <v>1802</v>
      </c>
      <c r="E6">
        <v>8021</v>
      </c>
      <c r="F6">
        <v>28736</v>
      </c>
    </row>
    <row r="7" spans="1:6" x14ac:dyDescent="0.2">
      <c r="A7" s="1" t="s">
        <v>30</v>
      </c>
      <c r="B7">
        <v>31992</v>
      </c>
      <c r="C7">
        <v>615</v>
      </c>
      <c r="D7">
        <v>1388</v>
      </c>
      <c r="E7">
        <v>13851</v>
      </c>
      <c r="F7">
        <v>47846</v>
      </c>
    </row>
    <row r="8" spans="1:6" x14ac:dyDescent="0.2">
      <c r="A8" s="1" t="s">
        <v>31</v>
      </c>
      <c r="B8">
        <v>5336</v>
      </c>
      <c r="C8">
        <v>102</v>
      </c>
      <c r="D8">
        <v>436</v>
      </c>
      <c r="E8">
        <v>2310</v>
      </c>
      <c r="F8">
        <v>8185</v>
      </c>
    </row>
    <row r="9" spans="1:6" x14ac:dyDescent="0.2">
      <c r="A9" s="1" t="s">
        <v>32</v>
      </c>
      <c r="B9">
        <v>13738</v>
      </c>
      <c r="C9">
        <v>259</v>
      </c>
      <c r="D9">
        <v>1578</v>
      </c>
      <c r="E9">
        <v>5948</v>
      </c>
      <c r="F9">
        <v>21523</v>
      </c>
    </row>
    <row r="10" spans="1:6" x14ac:dyDescent="0.2">
      <c r="A10" s="1" t="s">
        <v>33</v>
      </c>
      <c r="B10">
        <v>27105</v>
      </c>
      <c r="C10">
        <v>529</v>
      </c>
      <c r="D10">
        <v>3288</v>
      </c>
      <c r="E10">
        <v>11735</v>
      </c>
      <c r="F10">
        <v>42657</v>
      </c>
    </row>
    <row r="11" spans="1:6" x14ac:dyDescent="0.2">
      <c r="A11" s="1" t="s">
        <v>34</v>
      </c>
      <c r="B11">
        <v>2365</v>
      </c>
      <c r="C11">
        <v>74</v>
      </c>
      <c r="D11">
        <v>385</v>
      </c>
      <c r="E11">
        <v>1024</v>
      </c>
      <c r="F11">
        <v>3848</v>
      </c>
    </row>
    <row r="12" spans="1:6" x14ac:dyDescent="0.2">
      <c r="A12" s="1" t="s">
        <v>35</v>
      </c>
      <c r="B12">
        <v>12503</v>
      </c>
      <c r="C12">
        <v>301</v>
      </c>
      <c r="D12">
        <v>1975</v>
      </c>
      <c r="E12">
        <v>5413</v>
      </c>
      <c r="F12">
        <v>20192</v>
      </c>
    </row>
    <row r="13" spans="1:6" x14ac:dyDescent="0.2">
      <c r="A13" s="1" t="s">
        <v>36</v>
      </c>
      <c r="B13">
        <v>14490</v>
      </c>
      <c r="C13">
        <v>404</v>
      </c>
      <c r="D13">
        <v>2360</v>
      </c>
      <c r="E13">
        <v>6257</v>
      </c>
      <c r="F13">
        <v>23512</v>
      </c>
    </row>
    <row r="14" spans="1:6" x14ac:dyDescent="0.2">
      <c r="A14" s="1" t="s">
        <v>37</v>
      </c>
      <c r="B14">
        <v>24327</v>
      </c>
      <c r="C14">
        <v>554</v>
      </c>
      <c r="D14">
        <v>3516</v>
      </c>
      <c r="E14">
        <v>10533</v>
      </c>
      <c r="F14">
        <v>38929</v>
      </c>
    </row>
    <row r="15" spans="1:6" x14ac:dyDescent="0.2">
      <c r="A15" s="1" t="s">
        <v>38</v>
      </c>
      <c r="B15">
        <v>79013</v>
      </c>
      <c r="C15">
        <v>1949</v>
      </c>
      <c r="D15">
        <v>12353</v>
      </c>
      <c r="E15">
        <v>34209</v>
      </c>
      <c r="F15">
        <v>127524</v>
      </c>
    </row>
    <row r="16" spans="1:6" x14ac:dyDescent="0.2">
      <c r="A16" s="1" t="s">
        <v>39</v>
      </c>
      <c r="B16">
        <v>9005</v>
      </c>
      <c r="C16">
        <v>188</v>
      </c>
      <c r="D16">
        <v>1693</v>
      </c>
      <c r="E16">
        <v>3899</v>
      </c>
      <c r="F16">
        <v>14785</v>
      </c>
    </row>
    <row r="17" spans="1:6" x14ac:dyDescent="0.2">
      <c r="A17" s="1" t="s">
        <v>40</v>
      </c>
      <c r="B17">
        <v>43568</v>
      </c>
      <c r="C17">
        <v>862</v>
      </c>
      <c r="D17">
        <v>7097</v>
      </c>
      <c r="E17">
        <v>18863</v>
      </c>
      <c r="F17">
        <v>70390</v>
      </c>
    </row>
    <row r="18" spans="1:6" x14ac:dyDescent="0.2">
      <c r="A18" s="1" t="s">
        <v>41</v>
      </c>
      <c r="B18">
        <v>13104</v>
      </c>
      <c r="C18">
        <v>405</v>
      </c>
      <c r="D18">
        <v>5631</v>
      </c>
      <c r="E18">
        <v>6008</v>
      </c>
      <c r="F18">
        <v>25148</v>
      </c>
    </row>
    <row r="19" spans="1:6" x14ac:dyDescent="0.2">
      <c r="A19" s="1" t="s">
        <v>42</v>
      </c>
      <c r="B19">
        <v>16041</v>
      </c>
      <c r="C19">
        <v>461</v>
      </c>
      <c r="D19">
        <v>10382</v>
      </c>
      <c r="E19">
        <v>8713</v>
      </c>
      <c r="F19">
        <v>35598</v>
      </c>
    </row>
    <row r="20" spans="1:6" x14ac:dyDescent="0.2">
      <c r="A20" s="1" t="s">
        <v>43</v>
      </c>
      <c r="B20">
        <v>26577</v>
      </c>
      <c r="C20">
        <v>856</v>
      </c>
      <c r="D20">
        <v>12716</v>
      </c>
      <c r="E20">
        <v>13277</v>
      </c>
      <c r="F20">
        <v>53426</v>
      </c>
    </row>
    <row r="21" spans="1:6" x14ac:dyDescent="0.2">
      <c r="A21" s="1" t="s">
        <v>16</v>
      </c>
      <c r="B21">
        <v>18495</v>
      </c>
      <c r="C21">
        <v>450</v>
      </c>
      <c r="D21">
        <v>3625</v>
      </c>
      <c r="E21">
        <v>11649</v>
      </c>
      <c r="F21">
        <v>34219</v>
      </c>
    </row>
    <row r="22" spans="1:6" x14ac:dyDescent="0.2">
      <c r="A22" s="1" t="s">
        <v>44</v>
      </c>
      <c r="B22">
        <v>53436</v>
      </c>
      <c r="C22">
        <v>670</v>
      </c>
      <c r="D22">
        <v>25912</v>
      </c>
      <c r="E22">
        <v>14982</v>
      </c>
      <c r="F22">
        <v>95000</v>
      </c>
    </row>
    <row r="23" spans="1:6" x14ac:dyDescent="0.2">
      <c r="A23" s="1" t="s">
        <v>45</v>
      </c>
      <c r="B23">
        <v>14067</v>
      </c>
      <c r="C23">
        <v>318</v>
      </c>
      <c r="D23">
        <v>1790</v>
      </c>
      <c r="E23">
        <v>0</v>
      </c>
      <c r="F23">
        <v>16175</v>
      </c>
    </row>
    <row r="24" spans="1:6" x14ac:dyDescent="0.2">
      <c r="E24" t="s">
        <v>46</v>
      </c>
    </row>
    <row r="27" spans="1:6" x14ac:dyDescent="0.2">
      <c r="E27" t="s">
        <v>46</v>
      </c>
      <c r="F27">
        <f>SUM(E2:E23)/SUM(F2:F23)</f>
        <v>0.2543901586078981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8DBBD-2FD6-854C-BBFF-D7459215EBE9}">
  <dimension ref="A1:H11"/>
  <sheetViews>
    <sheetView tabSelected="1" workbookViewId="0">
      <selection activeCell="H11" sqref="H11"/>
    </sheetView>
  </sheetViews>
  <sheetFormatPr baseColWidth="10" defaultRowHeight="16" x14ac:dyDescent="0.2"/>
  <sheetData>
    <row r="1" spans="1:8" x14ac:dyDescent="0.2">
      <c r="A1" s="1" t="s">
        <v>48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47</v>
      </c>
    </row>
    <row r="2" spans="1:8" x14ac:dyDescent="0.2">
      <c r="A2" s="1">
        <v>10</v>
      </c>
      <c r="B2" s="1" t="s">
        <v>50</v>
      </c>
      <c r="C2">
        <v>7</v>
      </c>
      <c r="D2">
        <v>0</v>
      </c>
      <c r="E2">
        <v>1</v>
      </c>
      <c r="F2">
        <v>7</v>
      </c>
      <c r="G2">
        <v>15</v>
      </c>
      <c r="H2">
        <f>F2/G2</f>
        <v>0.46666666666666667</v>
      </c>
    </row>
    <row r="3" spans="1:8" x14ac:dyDescent="0.2">
      <c r="A3" s="1">
        <v>11</v>
      </c>
      <c r="B3" s="1" t="s">
        <v>51</v>
      </c>
      <c r="C3">
        <v>6144</v>
      </c>
      <c r="D3">
        <v>167</v>
      </c>
      <c r="E3">
        <v>2430</v>
      </c>
      <c r="F3">
        <v>5627</v>
      </c>
      <c r="G3">
        <v>14368</v>
      </c>
      <c r="H3">
        <f t="shared" ref="H3:H9" si="0">F3/G3</f>
        <v>0.39163418708240533</v>
      </c>
    </row>
    <row r="4" spans="1:8" x14ac:dyDescent="0.2">
      <c r="A4" s="1">
        <v>16</v>
      </c>
      <c r="B4" s="1" t="s">
        <v>52</v>
      </c>
      <c r="C4">
        <v>3340</v>
      </c>
      <c r="D4">
        <v>35</v>
      </c>
      <c r="E4">
        <v>142</v>
      </c>
      <c r="F4">
        <v>1450</v>
      </c>
      <c r="G4">
        <v>4966</v>
      </c>
      <c r="H4">
        <f t="shared" si="0"/>
        <v>0.29198550140958518</v>
      </c>
    </row>
    <row r="5" spans="1:8" x14ac:dyDescent="0.2">
      <c r="A5" s="1">
        <v>18</v>
      </c>
      <c r="B5" s="1" t="s">
        <v>53</v>
      </c>
      <c r="C5">
        <v>13368</v>
      </c>
      <c r="D5">
        <v>1870</v>
      </c>
      <c r="E5">
        <v>5357</v>
      </c>
      <c r="F5">
        <v>12786</v>
      </c>
      <c r="G5">
        <v>33382</v>
      </c>
      <c r="H5">
        <f t="shared" si="0"/>
        <v>0.38302078964711522</v>
      </c>
    </row>
    <row r="6" spans="1:8" x14ac:dyDescent="0.2">
      <c r="A6" s="1">
        <v>20</v>
      </c>
      <c r="B6" s="1" t="s">
        <v>54</v>
      </c>
      <c r="C6">
        <v>1087</v>
      </c>
      <c r="D6">
        <v>61</v>
      </c>
      <c r="E6">
        <v>593</v>
      </c>
      <c r="F6">
        <v>1015</v>
      </c>
      <c r="G6">
        <v>2756</v>
      </c>
      <c r="H6">
        <f t="shared" si="0"/>
        <v>0.36828737300435416</v>
      </c>
    </row>
    <row r="7" spans="1:8" x14ac:dyDescent="0.2">
      <c r="A7" s="1">
        <v>21</v>
      </c>
      <c r="B7" s="1" t="s">
        <v>55</v>
      </c>
      <c r="C7">
        <v>126</v>
      </c>
      <c r="D7">
        <v>6</v>
      </c>
      <c r="E7">
        <v>75</v>
      </c>
      <c r="F7">
        <v>117</v>
      </c>
      <c r="G7">
        <v>324</v>
      </c>
      <c r="H7">
        <f t="shared" si="0"/>
        <v>0.3611111111111111</v>
      </c>
    </row>
    <row r="8" spans="1:8" x14ac:dyDescent="0.2">
      <c r="A8" s="1">
        <v>25</v>
      </c>
      <c r="B8" s="1" t="s">
        <v>56</v>
      </c>
      <c r="C8">
        <v>809</v>
      </c>
      <c r="D8">
        <v>21</v>
      </c>
      <c r="E8">
        <v>98</v>
      </c>
      <c r="F8">
        <v>755</v>
      </c>
      <c r="G8">
        <v>1683</v>
      </c>
      <c r="H8">
        <f t="shared" si="0"/>
        <v>0.44860368389780153</v>
      </c>
    </row>
    <row r="9" spans="1:8" x14ac:dyDescent="0.2">
      <c r="A9" s="1">
        <v>66</v>
      </c>
      <c r="B9" s="1" t="s">
        <v>57</v>
      </c>
      <c r="C9">
        <v>-16</v>
      </c>
      <c r="D9">
        <v>0</v>
      </c>
      <c r="E9">
        <v>0</v>
      </c>
      <c r="F9">
        <v>0</v>
      </c>
      <c r="G9">
        <v>-16</v>
      </c>
      <c r="H9">
        <f t="shared" si="0"/>
        <v>0</v>
      </c>
    </row>
    <row r="11" spans="1:8" x14ac:dyDescent="0.2">
      <c r="G11" t="s">
        <v>46</v>
      </c>
      <c r="H11">
        <f>SUM(F2:F9)/SUM(G2:G9)</f>
        <v>0.37852743658443233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apparel</vt:lpstr>
      <vt:lpstr>gasoline</vt:lpstr>
      <vt:lpstr>food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Jennings</dc:creator>
  <cp:lastModifiedBy>Keith Jennings</cp:lastModifiedBy>
  <dcterms:created xsi:type="dcterms:W3CDTF">2020-04-30T14:12:04Z</dcterms:created>
  <dcterms:modified xsi:type="dcterms:W3CDTF">2020-04-30T15:37:53Z</dcterms:modified>
</cp:coreProperties>
</file>