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DD4D5DD-218E-4C46-ABDB-A96769842D3C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D11" i="1" s="1"/>
  <c r="C12" i="1"/>
  <c r="C8" i="1"/>
  <c r="B6" i="1"/>
  <c r="D9" i="1" l="1"/>
  <c r="D10" i="1"/>
  <c r="D8" i="1"/>
  <c r="D12" i="1"/>
</calcChain>
</file>

<file path=xl/sharedStrings.xml><?xml version="1.0" encoding="utf-8"?>
<sst xmlns="http://schemas.openxmlformats.org/spreadsheetml/2006/main" count="18" uniqueCount="18">
  <si>
    <t>Current=</t>
  </si>
  <si>
    <t>nA</t>
  </si>
  <si>
    <t>Irraditaion #</t>
  </si>
  <si>
    <t>total charge absorbed/C</t>
  </si>
  <si>
    <t xml:space="preserve">Ion = </t>
  </si>
  <si>
    <t>Ion Charge</t>
  </si>
  <si>
    <t>+</t>
  </si>
  <si>
    <t>#ions</t>
  </si>
  <si>
    <t>Ion energy</t>
  </si>
  <si>
    <t>MeV</t>
  </si>
  <si>
    <t>Aperture diam=</t>
  </si>
  <si>
    <t>cm</t>
  </si>
  <si>
    <t>cm2</t>
  </si>
  <si>
    <t>Irradiated area</t>
  </si>
  <si>
    <t>fluence/cm-2</t>
  </si>
  <si>
    <t>dose/dpa (from fluence)</t>
  </si>
  <si>
    <t>dpa per fluence/dpa*cm2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</si>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</sst>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"/>
    <numFmt numFmtId="165" formatCode="0.000E+00"/>
    <numFmt numFmtId="170" formatCode="0.0000000E+00"/>
    <numFmt numFmtId="171" formatCode="0.000000E+00"/>
    <numFmt numFmtId="172" formatCode="0.00000E+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1" fillId="2" borderId="0" xfId="1" applyNumberFormat="1"/>
    <xf numFmtId="165" fontId="2" fillId="0" borderId="0" xfId="0" applyNumberFormat="1" applyFon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E18" sqref="E18"/>
    </sheetView>
  </sheetViews>
  <sheetFormatPr defaultRowHeight="14.4" x14ac:dyDescent="0.3"/>
  <cols>
    <col min="1" max="1" width="13.6640625" bestFit="1" customWidth="1"/>
    <col min="2" max="2" width="20.88671875" bestFit="1" customWidth="1"/>
    <col min="3" max="3" width="12" bestFit="1" customWidth="1"/>
    <col min="4" max="4" width="20.88671875" bestFit="1" customWidth="1"/>
    <col min="5" max="5" width="23" customWidth="1"/>
    <col min="6" max="6" width="23.33203125" bestFit="1" customWidth="1"/>
    <col min="7" max="7" width="20.88671875" bestFit="1" customWidth="1"/>
    <col min="8" max="8" width="22.109375" bestFit="1" customWidth="1"/>
    <col min="9" max="9" width="15" bestFit="1" customWidth="1"/>
  </cols>
  <sheetData>
    <row r="1" spans="1:7" x14ac:dyDescent="0.3">
      <c r="A1" t="s">
        <v>10</v>
      </c>
      <c r="B1">
        <v>0.4</v>
      </c>
      <c r="C1" t="s">
        <v>11</v>
      </c>
    </row>
    <row r="2" spans="1:7" x14ac:dyDescent="0.3">
      <c r="A2" t="s">
        <v>0</v>
      </c>
      <c r="B2">
        <v>30</v>
      </c>
      <c r="C2" t="s">
        <v>1</v>
      </c>
    </row>
    <row r="3" spans="1:7" x14ac:dyDescent="0.3">
      <c r="A3" t="s">
        <v>4</v>
      </c>
      <c r="B3" s="1" t="s">
        <v>17</v>
      </c>
    </row>
    <row r="4" spans="1:7" x14ac:dyDescent="0.3">
      <c r="A4" t="s">
        <v>5</v>
      </c>
      <c r="B4">
        <v>3</v>
      </c>
      <c r="C4" t="s">
        <v>6</v>
      </c>
    </row>
    <row r="5" spans="1:7" x14ac:dyDescent="0.3">
      <c r="A5" t="s">
        <v>8</v>
      </c>
      <c r="B5">
        <v>5</v>
      </c>
      <c r="C5" t="s">
        <v>9</v>
      </c>
    </row>
    <row r="6" spans="1:7" x14ac:dyDescent="0.3">
      <c r="A6" t="s">
        <v>13</v>
      </c>
      <c r="B6">
        <f>PI()*(B1/2)^2</f>
        <v>0.12566370614359174</v>
      </c>
      <c r="C6" t="s">
        <v>12</v>
      </c>
    </row>
    <row r="7" spans="1:7" x14ac:dyDescent="0.3">
      <c r="A7" t="s">
        <v>2</v>
      </c>
      <c r="B7" t="s">
        <v>3</v>
      </c>
      <c r="C7" t="s">
        <v>7</v>
      </c>
      <c r="D7" t="s">
        <v>14</v>
      </c>
      <c r="E7" t="s">
        <v>15</v>
      </c>
      <c r="F7" t="s">
        <v>16</v>
      </c>
    </row>
    <row r="8" spans="1:7" x14ac:dyDescent="0.3">
      <c r="A8">
        <v>1</v>
      </c>
      <c r="B8" s="4">
        <v>5.9050000000000003E-8</v>
      </c>
      <c r="C8">
        <f>B8/($B$4*1.602176634E-19)</f>
        <v>122853703615.63603</v>
      </c>
      <c r="D8">
        <f>C8/$B$6</f>
        <v>977638710378.75635</v>
      </c>
      <c r="E8" s="3">
        <v>3.6494000000000001E-4</v>
      </c>
      <c r="F8" s="3">
        <v>3.7329E-16</v>
      </c>
      <c r="G8" s="2"/>
    </row>
    <row r="9" spans="1:7" x14ac:dyDescent="0.3">
      <c r="A9">
        <v>2</v>
      </c>
      <c r="B9" s="2">
        <v>6.0403000000000004E-7</v>
      </c>
      <c r="C9">
        <f>B9/($B$4*1.602176634E-19)</f>
        <v>1256686242082.1785</v>
      </c>
      <c r="D9">
        <f>C9/$B$6</f>
        <v>10000391367147.846</v>
      </c>
      <c r="E9" s="3">
        <v>3.7000000000000002E-3</v>
      </c>
      <c r="F9" s="3">
        <v>3.7329E-16</v>
      </c>
      <c r="G9" s="2"/>
    </row>
    <row r="10" spans="1:7" x14ac:dyDescent="0.3">
      <c r="A10">
        <v>3</v>
      </c>
      <c r="B10" s="7">
        <v>4.9901900000000002E-6</v>
      </c>
      <c r="C10">
        <f>B10/($B$4*1.602176634E-19)</f>
        <v>10382105389427.785</v>
      </c>
      <c r="D10">
        <f>C10/$B$6</f>
        <v>82618169621421.953</v>
      </c>
      <c r="E10" s="3">
        <v>3.0800000000000001E-2</v>
      </c>
      <c r="F10" s="3">
        <v>3.7329E-16</v>
      </c>
      <c r="G10" s="2"/>
    </row>
    <row r="11" spans="1:7" x14ac:dyDescent="0.3">
      <c r="A11">
        <v>4</v>
      </c>
      <c r="B11" s="6">
        <v>5.0997910000000002E-5</v>
      </c>
      <c r="C11">
        <f>B11/($B$4*1.602176634E-19)</f>
        <v>106101306014511.11</v>
      </c>
      <c r="D11">
        <f>C11/$B$6</f>
        <v>844327366035764.38</v>
      </c>
      <c r="E11" s="3">
        <v>0.31519999999999998</v>
      </c>
      <c r="F11" s="3">
        <v>3.7329E-16</v>
      </c>
    </row>
    <row r="12" spans="1:7" x14ac:dyDescent="0.3">
      <c r="A12">
        <v>5</v>
      </c>
      <c r="B12" s="5">
        <v>5.0997452000000004E-4</v>
      </c>
      <c r="C12">
        <f>B12/($B$4*1.602176634E-19)</f>
        <v>1061003531441257.4</v>
      </c>
      <c r="D12">
        <f>C12/$B$6</f>
        <v>8443197833341665</v>
      </c>
      <c r="E12" s="3">
        <v>3.1518000000000002</v>
      </c>
      <c r="F12" s="3">
        <v>3.7329E-16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2019-08-22T14:44:53Z</dcterms:modified>
</cp:coreProperties>
</file>