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<sst xmlns="http://schemas.openxmlformats.org/spreadsheetml/2006/main" count="2324" uniqueCount="1093">
  <si>
    <t>Table</t>
  </si>
  <si>
    <t>Column</t>
  </si>
  <si>
    <t>Description</t>
  </si>
  <si>
    <t>Data Type</t>
  </si>
  <si>
    <t>Nullable</t>
  </si>
  <si>
    <t>Key</t>
  </si>
  <si>
    <t>Uniqiue</t>
  </si>
  <si>
    <t>Default Value</t>
  </si>
  <si>
    <t>Remarks</t>
  </si>
  <si>
    <t>PLIS_EMAIL</t>
  </si>
  <si>
    <t>id</t>
  </si>
  <si>
    <t>ID of the table (auto-increment)</t>
  </si>
  <si>
    <t>INT</t>
  </si>
  <si>
    <t>N</t>
  </si>
  <si>
    <t>PK</t>
  </si>
  <si>
    <t>email</t>
  </si>
  <si>
    <t>Email for verification</t>
  </si>
  <si>
    <t>nvarchar(100)</t>
  </si>
  <si>
    <t>verified_ind</t>
  </si>
  <si>
    <t>Verified indicator (Y/N)</t>
  </si>
  <si>
    <t>BIT</t>
  </si>
  <si>
    <t>created_date</t>
  </si>
  <si>
    <t>Created Date</t>
  </si>
  <si>
    <t>DATETIME</t>
  </si>
  <si>
    <t>PLIS_ACCT</t>
  </si>
  <si>
    <t>uid</t>
  </si>
  <si>
    <t>User Id of PLIS_USER table (Generate by reference_value table + 1)</t>
  </si>
  <si>
    <t>FK</t>
  </si>
  <si>
    <t>first_name</t>
  </si>
  <si>
    <t>First Name</t>
  </si>
  <si>
    <t>nvarchar(500)</t>
  </si>
  <si>
    <t>middle_name</t>
  </si>
  <si>
    <t>Mddle Name</t>
  </si>
  <si>
    <t>Y</t>
  </si>
  <si>
    <t>last_name</t>
  </si>
  <si>
    <t>Last Name</t>
  </si>
  <si>
    <t>other_name</t>
  </si>
  <si>
    <t>Other name or nickname</t>
  </si>
  <si>
    <t>c_name</t>
  </si>
  <si>
    <t>Chinese Name</t>
  </si>
  <si>
    <t>title</t>
  </si>
  <si>
    <t>Title (Maintained in code table)</t>
  </si>
  <si>
    <t>gender</t>
  </si>
  <si>
    <t>Gender</t>
  </si>
  <si>
    <t>CHAR(1)</t>
  </si>
  <si>
    <t>dob</t>
  </si>
  <si>
    <t>Date of Birth</t>
  </si>
  <si>
    <t>DATE</t>
  </si>
  <si>
    <t>contact_no_prefix</t>
  </si>
  <si>
    <t>County prefix of contact no (maintained in country table)</t>
  </si>
  <si>
    <t>contact_no</t>
  </si>
  <si>
    <t>Contact No</t>
  </si>
  <si>
    <t>nvarchar(50)</t>
  </si>
  <si>
    <t>mobile_no_prefix</t>
  </si>
  <si>
    <t>Country prefix of mobile no (maintained in country table)</t>
  </si>
  <si>
    <t>mobile_no</t>
  </si>
  <si>
    <t>Mobile No</t>
  </si>
  <si>
    <t>nationality</t>
  </si>
  <si>
    <t>Nationality (maintained in code table)</t>
  </si>
  <si>
    <t>hk_resident</t>
  </si>
  <si>
    <t>Is resident in HK</t>
  </si>
  <si>
    <t>HKID</t>
  </si>
  <si>
    <t>nvarchar(20)</t>
  </si>
  <si>
    <t>HKID_proof</t>
  </si>
  <si>
    <t>Proof of HKID</t>
  </si>
  <si>
    <t>nvarchar(max)</t>
  </si>
  <si>
    <t>identity_doc</t>
  </si>
  <si>
    <t>Identity Document No</t>
  </si>
  <si>
    <t>identity_doc_proof</t>
  </si>
  <si>
    <t>Proof of Identity document no</t>
  </si>
  <si>
    <t>residential_address_line1</t>
  </si>
  <si>
    <t>Residential address line 1</t>
  </si>
  <si>
    <t>nvarchar(200)</t>
  </si>
  <si>
    <t>residential_address_line2</t>
  </si>
  <si>
    <t>Residential address line 2</t>
  </si>
  <si>
    <t>residential_address_line3</t>
  </si>
  <si>
    <t>Residential address line 3</t>
  </si>
  <si>
    <t>residential_address_country</t>
  </si>
  <si>
    <t>Country code of residential adddress</t>
  </si>
  <si>
    <t>residential_address_proof</t>
  </si>
  <si>
    <t>Proof of residential address</t>
  </si>
  <si>
    <t>postal_address_line1</t>
  </si>
  <si>
    <t>Postal address line 1</t>
  </si>
  <si>
    <t>postal_address_line2</t>
  </si>
  <si>
    <t>Postal address line 2</t>
  </si>
  <si>
    <t>postal_address_line3</t>
  </si>
  <si>
    <t>Postal address line 3</t>
  </si>
  <si>
    <t>postal_address_country</t>
  </si>
  <si>
    <t>Country code of postal adddress</t>
  </si>
  <si>
    <t>postal_address_proof</t>
  </si>
  <si>
    <t>Proof of postal address</t>
  </si>
  <si>
    <t>employment_status</t>
  </si>
  <si>
    <t>employed, unemployed</t>
  </si>
  <si>
    <t>rec_state</t>
  </si>
  <si>
    <t>A-Active, I-inactive</t>
  </si>
  <si>
    <t>A</t>
  </si>
  <si>
    <t>Created date</t>
  </si>
  <si>
    <t>creator_uid</t>
  </si>
  <si>
    <t>User ID of creator</t>
  </si>
  <si>
    <t>creator_urid</t>
  </si>
  <si>
    <t>User Role ID of creator</t>
  </si>
  <si>
    <t>last_updated_date</t>
  </si>
  <si>
    <t>Last update date</t>
  </si>
  <si>
    <t>last_updated_uid</t>
  </si>
  <si>
    <t>User ID of last updated person</t>
  </si>
  <si>
    <t>last_updated_urid</t>
  </si>
  <si>
    <t>User Role ID of last updated person</t>
  </si>
  <si>
    <t>PLIS_USER</t>
  </si>
  <si>
    <t>uid of PLIS_ACCT table</t>
  </si>
  <si>
    <t>user_id</t>
  </si>
  <si>
    <t>Login ID</t>
  </si>
  <si>
    <t>password</t>
  </si>
  <si>
    <t>Password</t>
  </si>
  <si>
    <t>password_expiry_date</t>
  </si>
  <si>
    <t>Password expiry date</t>
  </si>
  <si>
    <t>user_type</t>
  </si>
  <si>
    <t xml:space="preserve">P-Personal, CA-Corporate Admin, CO-Corporate Operator, O-Backend Officer, A-System Admin, </t>
  </si>
  <si>
    <t>VARCHAR(20)</t>
  </si>
  <si>
    <t>is_2FA_enabled</t>
  </si>
  <si>
    <t>creator_user_id</t>
  </si>
  <si>
    <t>last_updated_user_id</t>
  </si>
  <si>
    <t>PLIS_EMPLOYER</t>
  </si>
  <si>
    <t>employer_id</t>
  </si>
  <si>
    <t>Employer ID  (auto-increment)</t>
  </si>
  <si>
    <t>Auto increment</t>
  </si>
  <si>
    <t>employer_name</t>
  </si>
  <si>
    <t>Employer Name</t>
  </si>
  <si>
    <t>Email</t>
  </si>
  <si>
    <t>correspondence_tel_no</t>
  </si>
  <si>
    <t>Correspondence Telephone No</t>
  </si>
  <si>
    <t>PLIS_EMPLOYMENT_HIST</t>
  </si>
  <si>
    <t>User ID</t>
  </si>
  <si>
    <t>Employer (should be maintained in code table)</t>
  </si>
  <si>
    <t>start_date</t>
  </si>
  <si>
    <t>Employment Start Date</t>
  </si>
  <si>
    <t>end_date</t>
  </si>
  <si>
    <t>Employment End Date</t>
  </si>
  <si>
    <t>PLIS_OTP</t>
  </si>
  <si>
    <t>(for forgot password)</t>
  </si>
  <si>
    <t>verification_code</t>
  </si>
  <si>
    <t>Generated Verification Code</t>
  </si>
  <si>
    <t>NVARCHAR(20)</t>
  </si>
  <si>
    <t>generation_time</t>
  </si>
  <si>
    <t>Generation DATE (will be expired in 1 day)</t>
  </si>
  <si>
    <t>PLIS_EID_PROFILE</t>
  </si>
  <si>
    <t>User ID of the EID profile</t>
  </si>
  <si>
    <t>open_id</t>
  </si>
  <si>
    <t>access_token</t>
  </si>
  <si>
    <t>NVARCHAR(MAX)</t>
  </si>
  <si>
    <t>eid_profile</t>
  </si>
  <si>
    <t>NVARCHAR(100)</t>
  </si>
  <si>
    <t>PLIS_ROLE</t>
  </si>
  <si>
    <t>role_id</t>
  </si>
  <si>
    <t>Role ID</t>
  </si>
  <si>
    <t>role_description</t>
  </si>
  <si>
    <t>Role Description</t>
  </si>
  <si>
    <t>Created user</t>
  </si>
  <si>
    <t>Last update user</t>
  </si>
  <si>
    <t>PLIS_GROUP</t>
  </si>
  <si>
    <t>group_id</t>
  </si>
  <si>
    <t>Group ID</t>
  </si>
  <si>
    <t>group_description</t>
  </si>
  <si>
    <t>Group Description</t>
  </si>
  <si>
    <t>PLIS_FUNCTION</t>
  </si>
  <si>
    <t>function_id</t>
  </si>
  <si>
    <t>function_type</t>
  </si>
  <si>
    <t>Function Type</t>
  </si>
  <si>
    <t>MC/ATCL/FCL/AML</t>
  </si>
  <si>
    <t>function_description</t>
  </si>
  <si>
    <t>PLIS_USER_ROLE</t>
  </si>
  <si>
    <t>user_role_id</t>
  </si>
  <si>
    <t>ID of the table (Generate by reference_value table + 1)</t>
  </si>
  <si>
    <t>PLIS_USER_ROLE_GROUP</t>
  </si>
  <si>
    <t>user_role_group_id</t>
  </si>
  <si>
    <t>Primary Key of PLIS_USER_ROLE</t>
  </si>
  <si>
    <t>PLIS_GROUP_ACCESSIBLE_FUNCTION</t>
  </si>
  <si>
    <t>group ID</t>
  </si>
  <si>
    <t>Function ID</t>
  </si>
  <si>
    <t>PLIS_MC_APPLICATION</t>
  </si>
  <si>
    <t>application_no</t>
  </si>
  <si>
    <t>Application No</t>
  </si>
  <si>
    <t>application_type</t>
  </si>
  <si>
    <t>Application Type</t>
  </si>
  <si>
    <t>MC Application/Notification Unfitness/Provisional Suspension</t>
  </si>
  <si>
    <t>PLIS_MC_MEDREPORTFORM</t>
  </si>
  <si>
    <t>applicant_uid</t>
  </si>
  <si>
    <t>Applicant_UID</t>
  </si>
  <si>
    <t>ame_user_id</t>
  </si>
  <si>
    <t>AME User ID</t>
  </si>
  <si>
    <t>prefer_examination_date</t>
  </si>
  <si>
    <t>Prefer date of examination</t>
  </si>
  <si>
    <t>prefer_examination_time</t>
  </si>
  <si>
    <t>Prefer time of examination</t>
  </si>
  <si>
    <t>confirmed_examination_date</t>
  </si>
  <si>
    <t>Confirmed date of examination</t>
  </si>
  <si>
    <t>confirmed_examination_time</t>
  </si>
  <si>
    <t>Confirmed time of examination</t>
  </si>
  <si>
    <t>applicant_surname</t>
  </si>
  <si>
    <t>Applicant surname</t>
  </si>
  <si>
    <t>applicant_other_name</t>
  </si>
  <si>
    <t>Applicant other name</t>
  </si>
  <si>
    <t>applicant_title</t>
  </si>
  <si>
    <t>Applicant title</t>
  </si>
  <si>
    <t>applicant_gender</t>
  </si>
  <si>
    <t>Applicant gender</t>
  </si>
  <si>
    <t>applicant_tel_no</t>
  </si>
  <si>
    <t>Applicant telephone number</t>
  </si>
  <si>
    <t>applicant_correspondence_address</t>
  </si>
  <si>
    <t>Applicant correspondence address</t>
  </si>
  <si>
    <t>date_of_birth</t>
  </si>
  <si>
    <t>Date of birth</t>
  </si>
  <si>
    <t>age</t>
  </si>
  <si>
    <t>Age</t>
  </si>
  <si>
    <t>employer</t>
  </si>
  <si>
    <t>Employer</t>
  </si>
  <si>
    <t>occupation</t>
  </si>
  <si>
    <t>Occupation</t>
  </si>
  <si>
    <t>class_of_hk_medical_certificate</t>
  </si>
  <si>
    <t>Class of HK Medical Certificate applied for</t>
  </si>
  <si>
    <t>varchar(30)</t>
  </si>
  <si>
    <t>type_of_hk_licence_held</t>
  </si>
  <si>
    <t>Type of HK Licence held or applied for</t>
  </si>
  <si>
    <t>expiry_date_last_medical_certifiate</t>
  </si>
  <si>
    <t>Expiry date of last medical certifiate</t>
  </si>
  <si>
    <t>licence_number</t>
  </si>
  <si>
    <t>Licence number</t>
  </si>
  <si>
    <t>hours_flown_since_last_medical</t>
  </si>
  <si>
    <t>Hours flown since last medical</t>
  </si>
  <si>
    <t>total_hours_flown</t>
  </si>
  <si>
    <t>Total hours flown</t>
  </si>
  <si>
    <t>any_accident</t>
  </si>
  <si>
    <t>Any accident/incident</t>
  </si>
  <si>
    <t>accident_date</t>
  </si>
  <si>
    <t>Accident/incident Date</t>
  </si>
  <si>
    <t>accident_place</t>
  </si>
  <si>
    <t>Accident/incident place</t>
  </si>
  <si>
    <t>accident_details</t>
  </si>
  <si>
    <t>Accident/incident details</t>
  </si>
  <si>
    <t>last_hkcad_medical_examination</t>
  </si>
  <si>
    <t>Last HKCAD Medical Examination</t>
  </si>
  <si>
    <t>last_hkcad_medical_examination_date</t>
  </si>
  <si>
    <t>Last HKCAD Medical Examination Date</t>
  </si>
  <si>
    <t>last_hkcad_medical_examination_city</t>
  </si>
  <si>
    <t>Last HKCAD Medical Examination City/Country</t>
  </si>
  <si>
    <t>last_ame_name</t>
  </si>
  <si>
    <t>AME's Name</t>
  </si>
  <si>
    <t>name_of_own_medical_practitioner</t>
  </si>
  <si>
    <t>Name of own Medical Practitioner</t>
  </si>
  <si>
    <t>address_of_own_medical_practitioner</t>
  </si>
  <si>
    <t>Address of own Medical Practitioner</t>
  </si>
  <si>
    <t>tel_no_of_own_medical_practitioner</t>
  </si>
  <si>
    <t>Telphone no of own Medical Practitioner</t>
  </si>
  <si>
    <t>email_of_own_medical_practitioner</t>
  </si>
  <si>
    <t>Email of own Medical Practitioner</t>
  </si>
  <si>
    <t>smoke_tobacco</t>
  </si>
  <si>
    <t>Do you smoke tobacco</t>
  </si>
  <si>
    <t>smoke_tobacco_type</t>
  </si>
  <si>
    <t>Smoke tobacco type</t>
  </si>
  <si>
    <t>smoke_tobacco_amount</t>
  </si>
  <si>
    <t>Smoke tobacco amount</t>
  </si>
  <si>
    <t>smoke_tobacco_number_of_years</t>
  </si>
  <si>
    <t>Smoke tobacco number of years</t>
  </si>
  <si>
    <t>decimal(18,2)</t>
  </si>
  <si>
    <t>drink_alcohol</t>
  </si>
  <si>
    <t>Do you drink alcohol</t>
  </si>
  <si>
    <t>consumed_five_more_drinks_times</t>
  </si>
  <si>
    <t>How many times in the past year have you consumed 5 or more drinks within a day</t>
  </si>
  <si>
    <t>days_of_week_alcoholic_drink</t>
  </si>
  <si>
    <t>In a typical week, how many days of the week do you have an alcoholic drink</t>
  </si>
  <si>
    <t>any_long_term_medication</t>
  </si>
  <si>
    <t>Since last medical, have you had any illness, accident, admission to hospital or started long term medication</t>
  </si>
  <si>
    <t>mh_eye_disorders</t>
  </si>
  <si>
    <t>Medical History - Eye disorders, eye surgery including refractive surgery</t>
  </si>
  <si>
    <t>mh_ear_disease</t>
  </si>
  <si>
    <t>Medical History - Ear disease or deafness</t>
  </si>
  <si>
    <t>mh_motion_sickness_requiring_medication</t>
  </si>
  <si>
    <t>Medical History - Motion sickness requiring medication</t>
  </si>
  <si>
    <t>mh_hayfever_allergy</t>
  </si>
  <si>
    <t>Medical History - Hayfever or allergy</t>
  </si>
  <si>
    <t>mh_frequent_headaches</t>
  </si>
  <si>
    <t>Medical History - Frequent or servre headaches</t>
  </si>
  <si>
    <t>mh_dizziness</t>
  </si>
  <si>
    <t>Medical History - Dizziness, fainting or unconsciousness</t>
  </si>
  <si>
    <t>mh_epllepsy_fits</t>
  </si>
  <si>
    <t>Medical History - Epllepsy or fits</t>
  </si>
  <si>
    <t>mh_head_injury</t>
  </si>
  <si>
    <t>Medical History - Head injury or concussion</t>
  </si>
  <si>
    <t>mh_psychiatric_trouble</t>
  </si>
  <si>
    <t>Medical History - Psychiatric or nrervous trouble of any sort</t>
  </si>
  <si>
    <t>mh_asthma_disorder</t>
  </si>
  <si>
    <t>Medical History - Asthma or other lung disorder</t>
  </si>
  <si>
    <t>mh_heart_trouble</t>
  </si>
  <si>
    <t>Medical History - Heart trouble or high/low bloold pressure</t>
  </si>
  <si>
    <t>mh_anaemia_disorder</t>
  </si>
  <si>
    <t>Medical History - Anaemia or other blood disorder</t>
  </si>
  <si>
    <t>mh_stomach_disorder</t>
  </si>
  <si>
    <t>Medical History - Stomach, liver or intestinal disorder</t>
  </si>
  <si>
    <t>mh_diabetes_disease</t>
  </si>
  <si>
    <t>Medical History - Diabetes, thyroid or other homone disease</t>
  </si>
  <si>
    <t>mh_sugar_urine</t>
  </si>
  <si>
    <t>Medical History - Sugar or protain in urine</t>
  </si>
  <si>
    <t>mh_kidney_stone</t>
  </si>
  <si>
    <t>Medical History - Kidney stone or blood in the urine</t>
  </si>
  <si>
    <t>mh_musculo_skeletal_disorder</t>
  </si>
  <si>
    <t>Medical History - Musculo-skeletal disorder</t>
  </si>
  <si>
    <t>mh_malaria_disease</t>
  </si>
  <si>
    <t>Medical History - Malaria or other tropical disease</t>
  </si>
  <si>
    <t>mh_positive_hiv_test</t>
  </si>
  <si>
    <t>Medical History - A positive HIV test</t>
  </si>
  <si>
    <t>even_refused_life_insurance</t>
  </si>
  <si>
    <t>Even been - Refused life insurance on medical grounds</t>
  </si>
  <si>
    <t>even_denied_delayed_application_mc</t>
  </si>
  <si>
    <t>Even been - Denied, defferred or delayed in an application or renewal of an aviation medical certificate by any licensing authority</t>
  </si>
  <si>
    <t>even_convicted_civil</t>
  </si>
  <si>
    <t>Even been - Convicted of civil or criminal offence in or outside Hong Kong</t>
  </si>
  <si>
    <t>family_heart_disease</t>
  </si>
  <si>
    <t>Family history - Heart disease / High blood pressure</t>
  </si>
  <si>
    <t>family_blood_disorder</t>
  </si>
  <si>
    <t>Family history - Blood Disorder /Cancers</t>
  </si>
  <si>
    <t>family_epilepsy_disease</t>
  </si>
  <si>
    <t>Family history - Epilepsy / Neurological Disease</t>
  </si>
  <si>
    <t>family_mental_illness</t>
  </si>
  <si>
    <t>Family history - Mental illness</t>
  </si>
  <si>
    <t>family_diabetes</t>
  </si>
  <si>
    <t>Family history - Diabetes</t>
  </si>
  <si>
    <t>females_pregnant</t>
  </si>
  <si>
    <t>Females only - Are you pregnant</t>
  </si>
  <si>
    <t>females_history_of_gyaecological</t>
  </si>
  <si>
    <t>Females only - Have you a history of gyaecological problems</t>
  </si>
  <si>
    <t>mh_eye_disorders_remark</t>
  </si>
  <si>
    <t>Medical History - Remarks of Eye disorders, eye surgery including refractive surgery</t>
  </si>
  <si>
    <t>mh_ear_disease_remark</t>
  </si>
  <si>
    <t>Medical History - Remarks of Ear disease or deafness</t>
  </si>
  <si>
    <t>mh_motion_sickness_require_med_remark</t>
  </si>
  <si>
    <t>Medical History - Remarks of Motion sickness requiring medication</t>
  </si>
  <si>
    <t>mh_hayfever_allergy_remark</t>
  </si>
  <si>
    <t>Medical History - Remarks of Hayfever or allergy</t>
  </si>
  <si>
    <t>mh_frequent_headaches_remark</t>
  </si>
  <si>
    <t>Medical History - Remarks of Frequent or servre headaches</t>
  </si>
  <si>
    <t>mh_dizziness_remark</t>
  </si>
  <si>
    <t>Medical History - Remarks of Dizziness, fainting or unconsciousness</t>
  </si>
  <si>
    <t>mh_epllepsy_fits_remark</t>
  </si>
  <si>
    <t>Medical History - Remarks of Epllepsy or fits</t>
  </si>
  <si>
    <t>mh_head_injury_remark</t>
  </si>
  <si>
    <t>Medical History - Remarks of Head injury or concussion</t>
  </si>
  <si>
    <t>mh_psychiatric_trouble_remark</t>
  </si>
  <si>
    <t>Medical History - Remarks of Psychiatric or nrervous trouble of any sort</t>
  </si>
  <si>
    <t>mh_asthma_disorder_remark</t>
  </si>
  <si>
    <t>Medical History - Remarks of Asthma or other lung disorder</t>
  </si>
  <si>
    <t>mh_heart_trouble_remark</t>
  </si>
  <si>
    <t>Medical History - Remarks of Heart trouble or high/low bloold pressure</t>
  </si>
  <si>
    <t>mh_anaemia_disorder_remark</t>
  </si>
  <si>
    <t>Medical History - Remarks of Anaemia or other blood disorder</t>
  </si>
  <si>
    <t>mh_stomach_disorder_remark</t>
  </si>
  <si>
    <t>Medical History - Remarks of Stomach, liver or intestinal disorder</t>
  </si>
  <si>
    <t>mh_diabetes_disease_remark</t>
  </si>
  <si>
    <t>Medical History - Remarks of Diabetes, thyroid or other homone disease</t>
  </si>
  <si>
    <t>mh_sugar_urine_remark</t>
  </si>
  <si>
    <t>Medical History - Remarks of Sugar or protain in urine</t>
  </si>
  <si>
    <t>mh_kidney_stone_remark</t>
  </si>
  <si>
    <t>Medical History - Remarks of Kidney stone or blood in the urine</t>
  </si>
  <si>
    <t>mh_musculo_skeletal_disorder_remark</t>
  </si>
  <si>
    <t>Medical History - Remarks of Musculo-skeletal disorder</t>
  </si>
  <si>
    <t>mh_malaria_disease_remark</t>
  </si>
  <si>
    <t>Medical History - Remarks of Malaria or other tropical disease</t>
  </si>
  <si>
    <t>mh_positive_hiv_test_remark</t>
  </si>
  <si>
    <t>Medical History - Remarks of A positive HIV test</t>
  </si>
  <si>
    <t>even_refused_life_insurance_remark</t>
  </si>
  <si>
    <t>Even been - Remarks of Refused life insurance on medical grounds</t>
  </si>
  <si>
    <t>even_denied_delayed_application_mc_remark</t>
  </si>
  <si>
    <t>Even been - Remarks of Denied, defferred or delayed in an application or renewal of an aviation medical certificate by any licensing authority</t>
  </si>
  <si>
    <t>even_convicted_civil_remark</t>
  </si>
  <si>
    <t>Even been - Remarks of Convicted of civil or criminal offence in or outside Hong Kong</t>
  </si>
  <si>
    <t>family_heart_disease_remark</t>
  </si>
  <si>
    <t>Family history - Remarks of Heart disease / High blood pressure</t>
  </si>
  <si>
    <t>family_blood_disorder_remark</t>
  </si>
  <si>
    <t>Family history - Remarks of Blood Disorder /Cancers</t>
  </si>
  <si>
    <t>family_epilepsy_disease_remark</t>
  </si>
  <si>
    <t>Family history - Remarks of Epilepsy / Neurological Disease</t>
  </si>
  <si>
    <t>family_mental_illness_remark</t>
  </si>
  <si>
    <t>Family history - Remarks of Mental illness</t>
  </si>
  <si>
    <t>family_diabetes_remark</t>
  </si>
  <si>
    <t>Family history - Remarks of Diabetes</t>
  </si>
  <si>
    <t>females_pregnant_remark</t>
  </si>
  <si>
    <t>Females only - Remarks of Are you pregnant</t>
  </si>
  <si>
    <t>females_history_of_gyaecological_remark</t>
  </si>
  <si>
    <t>Females only - Remarks of Have you a history of gyaecological problems</t>
  </si>
  <si>
    <t>remarks</t>
  </si>
  <si>
    <t>witness_ame_id</t>
  </si>
  <si>
    <t>Witness (AME) ID</t>
  </si>
  <si>
    <t>witness_signature_date</t>
  </si>
  <si>
    <t>Witness signature date</t>
  </si>
  <si>
    <t>witness_name</t>
  </si>
  <si>
    <t>AME's (Witness) Name</t>
  </si>
  <si>
    <t>witness_tel_no</t>
  </si>
  <si>
    <t>Witness Telephone No</t>
  </si>
  <si>
    <t>witness_email_address</t>
  </si>
  <si>
    <t>Witness Email address</t>
  </si>
  <si>
    <t>witness_address</t>
  </si>
  <si>
    <t>Witness Address</t>
  </si>
  <si>
    <t>application_status</t>
  </si>
  <si>
    <t>Application status</t>
  </si>
  <si>
    <t>varchar(100)</t>
  </si>
  <si>
    <t>PLIS_MC_MEDREPORTFORM_MED_TAKEN</t>
  </si>
  <si>
    <t>medication_taken_name</t>
  </si>
  <si>
    <t xml:space="preserve">Medication currently taken - Name </t>
  </si>
  <si>
    <t>medication_taken_dose</t>
  </si>
  <si>
    <t xml:space="preserve">Medication currently taken - Dose </t>
  </si>
  <si>
    <t>medication_taken_date_started</t>
  </si>
  <si>
    <t xml:space="preserve">Medication currently taken - Date started </t>
  </si>
  <si>
    <t>medication_taken_purpose</t>
  </si>
  <si>
    <t xml:space="preserve">Medication currently taken - Purpose </t>
  </si>
  <si>
    <t>medication_taken_by_whom_prescribed</t>
  </si>
  <si>
    <t xml:space="preserve">Medication currently taken - By whom prescribed </t>
  </si>
  <si>
    <t>PLIS_MC_REPORTMEDEXAM</t>
  </si>
  <si>
    <t>height</t>
  </si>
  <si>
    <t>weight</t>
  </si>
  <si>
    <t>bmi</t>
  </si>
  <si>
    <t>waist_circumference</t>
  </si>
  <si>
    <t>Waist circumference</t>
  </si>
  <si>
    <t>neck_circumference</t>
  </si>
  <si>
    <t>Neck circumference</t>
  </si>
  <si>
    <t>identify_marks</t>
  </si>
  <si>
    <t>Identifying Marks, Scars, Tattoos, Defomities</t>
  </si>
  <si>
    <t>hair_colour</t>
  </si>
  <si>
    <t>Hair colour</t>
  </si>
  <si>
    <t>eye_colour</t>
  </si>
  <si>
    <t>Eye colour</t>
  </si>
  <si>
    <t>pulse</t>
  </si>
  <si>
    <t>Pulse</t>
  </si>
  <si>
    <t>blood_pressure_1</t>
  </si>
  <si>
    <t>Blood pressure 1</t>
  </si>
  <si>
    <t>blood_pressure_2</t>
  </si>
  <si>
    <t>Blood pressure 2</t>
  </si>
  <si>
    <t>blood_pressure_3</t>
  </si>
  <si>
    <t>Blood pressure 3</t>
  </si>
  <si>
    <t>head_neck</t>
  </si>
  <si>
    <t>Head, Neck</t>
  </si>
  <si>
    <t>varchar(20)</t>
  </si>
  <si>
    <t>Normal/Abnormal</t>
  </si>
  <si>
    <t>head_neck_note</t>
  </si>
  <si>
    <t>Head, Neck Notes</t>
  </si>
  <si>
    <t>eyes_lids</t>
  </si>
  <si>
    <t>Eyes - Lids and Orbits</t>
  </si>
  <si>
    <t>eyes_lids_note</t>
  </si>
  <si>
    <t>Eyes - Lids and Orbits Notes</t>
  </si>
  <si>
    <t>eyes_pupils</t>
  </si>
  <si>
    <t>Eyes - Puplis, Lens, Media, Fundi</t>
  </si>
  <si>
    <t>eyes_pupils_note</t>
  </si>
  <si>
    <t>Eyes - Puplis, Lens, Media, Fundi Notes</t>
  </si>
  <si>
    <t>eyes_visual_fields</t>
  </si>
  <si>
    <t>Eyes - Visual fields by confrontation</t>
  </si>
  <si>
    <t>eyes_visual_fields_note</t>
  </si>
  <si>
    <t>Eyes - Visual fields by confrontation Notes</t>
  </si>
  <si>
    <t>eyes_ocular_movements</t>
  </si>
  <si>
    <t>Eyes - Ocular Movements, Nystagmus</t>
  </si>
  <si>
    <t>eyes_ocular_movements_note</t>
  </si>
  <si>
    <t>Eyes - Ocular Movements, Nystagmus Notes</t>
  </si>
  <si>
    <t>mouth_throat_teeth</t>
  </si>
  <si>
    <t>Mouth, Throat, Teeth</t>
  </si>
  <si>
    <t>mouth_throat_teeth_note</t>
  </si>
  <si>
    <t>Mouth, Throat, Teeth Notes</t>
  </si>
  <si>
    <t>sinuses_nose</t>
  </si>
  <si>
    <t>Sinuses, Nose</t>
  </si>
  <si>
    <t>sinuses_nose_note</t>
  </si>
  <si>
    <t>Sinuses, Nose Notes</t>
  </si>
  <si>
    <t>ears_drums</t>
  </si>
  <si>
    <t>Ears, Drums, Valsalva</t>
  </si>
  <si>
    <t>ears_drums_note</t>
  </si>
  <si>
    <t>Ears, Drums, Valsalva Notes</t>
  </si>
  <si>
    <t>lungs_chest</t>
  </si>
  <si>
    <t>Lungs, Chest (Incl Breast)</t>
  </si>
  <si>
    <t>lungs_chest_note</t>
  </si>
  <si>
    <t>Lungs, Chest (Incl Breast) Notes</t>
  </si>
  <si>
    <t>heart_size_auscultation</t>
  </si>
  <si>
    <t>Heart Size, Auscultation</t>
  </si>
  <si>
    <t>heart_size_auscultation_note</t>
  </si>
  <si>
    <t>Heart Size, Auscultation Notes</t>
  </si>
  <si>
    <t>vascular_system</t>
  </si>
  <si>
    <t>Vascular System, Varicose Veins</t>
  </si>
  <si>
    <t>vascular_system_note</t>
  </si>
  <si>
    <t>Vascular System, Varicose Veins Notes</t>
  </si>
  <si>
    <t>abdomen_hemia</t>
  </si>
  <si>
    <t>Abdomen, Hemia</t>
  </si>
  <si>
    <t>abdomen_hemia_note</t>
  </si>
  <si>
    <t>Abdomen, Hemia Notes</t>
  </si>
  <si>
    <t>liver_spleen</t>
  </si>
  <si>
    <t>Liver, Spleen</t>
  </si>
  <si>
    <t>liver_spleen_note</t>
  </si>
  <si>
    <t>Liver, Spleen Notes</t>
  </si>
  <si>
    <t>genito_urinary_system</t>
  </si>
  <si>
    <t>Genito-uniary System</t>
  </si>
  <si>
    <t>genito_urinary_system_note</t>
  </si>
  <si>
    <t>Genito-uniary System Notes</t>
  </si>
  <si>
    <t>endocrine_system</t>
  </si>
  <si>
    <t>Endocrine System</t>
  </si>
  <si>
    <t>endocrine_system_note</t>
  </si>
  <si>
    <t>Endocrine System Notes</t>
  </si>
  <si>
    <t>upper_lower_limbs</t>
  </si>
  <si>
    <t>Upper &amp; Lower Limbs, Joints</t>
  </si>
  <si>
    <t>upper_lower_limbs_note</t>
  </si>
  <si>
    <t>Upper &amp; Lower Limbs, Joints Notes</t>
  </si>
  <si>
    <t>sprine_spinal_movement</t>
  </si>
  <si>
    <t>Spine, Spinal Movement</t>
  </si>
  <si>
    <t>sprine_spinal_movement_note</t>
  </si>
  <si>
    <t>Spine, Spinal Movement Notes</t>
  </si>
  <si>
    <t>neurological</t>
  </si>
  <si>
    <t>Neurological (Reflexes, Equilibrium, etc.)</t>
  </si>
  <si>
    <t>neurological_note</t>
  </si>
  <si>
    <t>Neurological (Reflexes, Equilibrium, etc.) Notes</t>
  </si>
  <si>
    <t>skin</t>
  </si>
  <si>
    <t>Skin</t>
  </si>
  <si>
    <t>skin_note</t>
  </si>
  <si>
    <t>Skin Notes</t>
  </si>
  <si>
    <t>psychiatric_mental_status</t>
  </si>
  <si>
    <t>Psychiatric &amp; Mental Status</t>
  </si>
  <si>
    <t>psychiatric_mental_status_note</t>
  </si>
  <si>
    <t>Psychiatric &amp; Mental Status Notes</t>
  </si>
  <si>
    <t>anus_rectum</t>
  </si>
  <si>
    <t>Anus, Rectum (Only if indicated)</t>
  </si>
  <si>
    <t>anus_rectum_note</t>
  </si>
  <si>
    <t>Anus, Rectum (Only if indicated) Notes</t>
  </si>
  <si>
    <t>pelvic_exam</t>
  </si>
  <si>
    <t>Pelvic Examination (Only if indicated)</t>
  </si>
  <si>
    <t>pelvic_exam_note</t>
  </si>
  <si>
    <t>Pelvic Examination (Only if indicated) Notes</t>
  </si>
  <si>
    <t>last_menstruation_date</t>
  </si>
  <si>
    <t>Last Menstruation Date (Female only)</t>
  </si>
  <si>
    <t>DateTime</t>
  </si>
  <si>
    <t>distant_vision_w_glass_right</t>
  </si>
  <si>
    <t>Distant Vision (Standard test type) With Glasses  Right</t>
  </si>
  <si>
    <t>distant_vision_w_glass_left</t>
  </si>
  <si>
    <t>Distant Vision (Standard test type) With Glasses Left</t>
  </si>
  <si>
    <t>distant_vision_w_glass_binocular</t>
  </si>
  <si>
    <t>Distant Vision (Standard test type) With Glasses Binocular</t>
  </si>
  <si>
    <t>distant_vision_wo_glass_right</t>
  </si>
  <si>
    <t>Distant Vision (Standard test type) Without Glasses  Right</t>
  </si>
  <si>
    <t>distant_vision_wo_glass_left</t>
  </si>
  <si>
    <t>Distant Vision (Standard test type) Without Glasses Left</t>
  </si>
  <si>
    <t>distant_vision_wo_glass_binocular</t>
  </si>
  <si>
    <t>Distant Vision (Standard test type) Without Glasses Binocular</t>
  </si>
  <si>
    <t>intermediate_vision_w_glass_right</t>
  </si>
  <si>
    <t>Intermediate vision With Glasses  Right</t>
  </si>
  <si>
    <t>intermediate_vision_w_glass_left</t>
  </si>
  <si>
    <t>Intermediate vision With Glasses Left</t>
  </si>
  <si>
    <t>intermediate_vision_w_glass_binocular</t>
  </si>
  <si>
    <t>Intermediate vision With Glasses Binocular</t>
  </si>
  <si>
    <t>intermediate_vision_wo_glass_right</t>
  </si>
  <si>
    <t>Intermediate vision Without Glasses  Right</t>
  </si>
  <si>
    <t>intermediate_vision_wo_glass_left</t>
  </si>
  <si>
    <t>Intermediate vision Without Glasses Left</t>
  </si>
  <si>
    <t>intermediate_vision_wo_glass_binocular</t>
  </si>
  <si>
    <t>Intermediate vision Without Glasses Binocular</t>
  </si>
  <si>
    <t>near_vision_w_glass_right</t>
  </si>
  <si>
    <t>Near vision With Glasses  Right</t>
  </si>
  <si>
    <t>near_vision_w_glass_left</t>
  </si>
  <si>
    <t>Near vision With Glasses Left</t>
  </si>
  <si>
    <t>near_vision_w_glass_binocular</t>
  </si>
  <si>
    <t>Near vision With Glasses Binocular</t>
  </si>
  <si>
    <t>near_vision_wo_glass_right</t>
  </si>
  <si>
    <t>Near vision Without Glasses  Right</t>
  </si>
  <si>
    <t>near_vision_wo_glass_left</t>
  </si>
  <si>
    <t>Near vision Without Glasses Left</t>
  </si>
  <si>
    <t>near_vision_wo_glass_binocular</t>
  </si>
  <si>
    <t>Near vision Without Glasses Binocular</t>
  </si>
  <si>
    <t>accommodation_in_cm_w_glass_right</t>
  </si>
  <si>
    <t>Accommodation in cm with glass Right</t>
  </si>
  <si>
    <t>accommodation_in_cm_w_glass_left</t>
  </si>
  <si>
    <t>Accommodation in cm with glass Left</t>
  </si>
  <si>
    <t>accommodation_in_cm_w_glass_binocular</t>
  </si>
  <si>
    <t>Accommodation in cm with glass Binocular</t>
  </si>
  <si>
    <t>accommodation_in_cm_wo_glass_right</t>
  </si>
  <si>
    <t>Accommodation in cm without glass Right</t>
  </si>
  <si>
    <t>accommodation_in_cm_wo_glass_left</t>
  </si>
  <si>
    <t>Accommodation in cm without glass Left</t>
  </si>
  <si>
    <t>accommodation_in_cm_wo_glass_binocular</t>
  </si>
  <si>
    <t>Accommodation in cm without glass Binocular</t>
  </si>
  <si>
    <t>wear_glasses</t>
  </si>
  <si>
    <t>Does the candidate wear glasses</t>
  </si>
  <si>
    <t>distant_near_right_s</t>
  </si>
  <si>
    <t>Distant near right S</t>
  </si>
  <si>
    <t>distant_near_right_c</t>
  </si>
  <si>
    <t>Distant near right C</t>
  </si>
  <si>
    <t>distant_near_right_a</t>
  </si>
  <si>
    <t>Distant near right A</t>
  </si>
  <si>
    <t>distant_near_right_s2</t>
  </si>
  <si>
    <t>Distant near right S2</t>
  </si>
  <si>
    <t>distant_near_right_c2</t>
  </si>
  <si>
    <t>Distant near right C2</t>
  </si>
  <si>
    <t>distant_near_right_a2</t>
  </si>
  <si>
    <t>Distant near right A2</t>
  </si>
  <si>
    <t>distant_near_left_s</t>
  </si>
  <si>
    <t>Distant near left S</t>
  </si>
  <si>
    <t>distant_near_left_c</t>
  </si>
  <si>
    <t>Distant near left C</t>
  </si>
  <si>
    <t>distant_near_left_a</t>
  </si>
  <si>
    <t>Distant near left A</t>
  </si>
  <si>
    <t>distant_near_left_s2</t>
  </si>
  <si>
    <t>Distant near left S2</t>
  </si>
  <si>
    <t>distant_near_left_c2</t>
  </si>
  <si>
    <t>Distant near left C2</t>
  </si>
  <si>
    <t>distant_near_left_a2</t>
  </si>
  <si>
    <t>Distant near left A2</t>
  </si>
  <si>
    <t>measure_heterphoria_maddox_rod_exophoria</t>
  </si>
  <si>
    <t>Measure of heterophoria (by Maddox Rod at 6m) Exophoria</t>
  </si>
  <si>
    <t>measure_heterphoria_maddox_rod_esophoria</t>
  </si>
  <si>
    <t>Measure of heterophoria (by Maddox Rod at 6m) Esophoria</t>
  </si>
  <si>
    <t>measure_heterphoria_maddox_rod_hyperphoria</t>
  </si>
  <si>
    <t>Measure of heterophoria (by Maddox Rod at 6m) Hyperphoria</t>
  </si>
  <si>
    <t>measure_heterphoria_maddox_wing_exophoria</t>
  </si>
  <si>
    <t>Measure of heterophoria (by Maddox Wing at 33cm) Exophoria</t>
  </si>
  <si>
    <t>measure_heterphoria_maddox_wing_esophoria</t>
  </si>
  <si>
    <t>Measure of heterophoria (by Maddox Wing at 33cm) Esophoria</t>
  </si>
  <si>
    <t>measure_heterphoria_maddox_wing_hyperphoria</t>
  </si>
  <si>
    <t>Measure of heterophoria (by Maddox Wing at 33cm) Hyperphoria</t>
  </si>
  <si>
    <t>power_of_convergence_in_cm</t>
  </si>
  <si>
    <t>Power of convergence in cm</t>
  </si>
  <si>
    <t>result_of_cover_test</t>
  </si>
  <si>
    <t>Result of cover test</t>
  </si>
  <si>
    <t>cp_tested_by_pseudoisochromatic_num_correct</t>
  </si>
  <si>
    <t>Tested by pseudoisochromatic - state number of correct</t>
  </si>
  <si>
    <t>cp_by_pseudoisochromatic_num_incorrect</t>
  </si>
  <si>
    <t>Tested by pseudoisochromatic - state number of incorrect</t>
  </si>
  <si>
    <t>cp_test_approved_colour_preception_name</t>
  </si>
  <si>
    <t>Tested by an approved Colour Preception test - Name of test</t>
  </si>
  <si>
    <t>Nvarchar(100)</t>
  </si>
  <si>
    <t>cp_test_approved_colour_preception_result</t>
  </si>
  <si>
    <t>Tested by an approved Colour Preception test - Result of the test</t>
  </si>
  <si>
    <t>Pass/Fail</t>
  </si>
  <si>
    <t>ac_hearing_difficulty</t>
  </si>
  <si>
    <t>Any hearing difficulty with Conversational vioice at 2 meters with back to examiner</t>
  </si>
  <si>
    <t>ac_distance_forced_whisper_right</t>
  </si>
  <si>
    <t>At what distance from examiner can Forced Whisper be heard in each ear separately - Right</t>
  </si>
  <si>
    <t>ac_distance_forced_whisper_left</t>
  </si>
  <si>
    <t>At what distance from examiner can Forced Whisper be heard in each ear separately - Left</t>
  </si>
  <si>
    <t>ac_distance_forced_whisper_rinne</t>
  </si>
  <si>
    <t>At what distance from examiner can Forced Whisper be heard in each ear separately - Rinne</t>
  </si>
  <si>
    <t>ac_distance_forced_whisper_weber</t>
  </si>
  <si>
    <t>At what distance from examiner can Forced Whisper be heard in each ear separately - Weber</t>
  </si>
  <si>
    <t>audiometry_3000_right</t>
  </si>
  <si>
    <t>Audiometry Frequency 3000 (Right)</t>
  </si>
  <si>
    <t>audiometry_3000_left</t>
  </si>
  <si>
    <t>Audiometry Frequency 3000 (Left)</t>
  </si>
  <si>
    <t>audiometry_2000_right</t>
  </si>
  <si>
    <t>Audiometry Frequency 2000 (Right)</t>
  </si>
  <si>
    <t>audiometry_2000_left</t>
  </si>
  <si>
    <t>Audiometry Frequency 2000 (Left)</t>
  </si>
  <si>
    <t>audiometry_1000_right</t>
  </si>
  <si>
    <t>Audiometry Frequency 1000 (Right)</t>
  </si>
  <si>
    <t>audiometry_1000_left</t>
  </si>
  <si>
    <t>Audiometry Frequency 1000 (Left)</t>
  </si>
  <si>
    <t>audiometry_500_right</t>
  </si>
  <si>
    <t>Audiometry Frequency 500 (Right)</t>
  </si>
  <si>
    <t>audiometry_500_left</t>
  </si>
  <si>
    <t>Audiometry Frequency 500 (Left)</t>
  </si>
  <si>
    <t>ecg_report</t>
  </si>
  <si>
    <t>ECG Report (Summary)</t>
  </si>
  <si>
    <t>cxr_report</t>
  </si>
  <si>
    <t>CXR Report (Summary) Initial exam only</t>
  </si>
  <si>
    <t>date_ecg</t>
  </si>
  <si>
    <t>Date of Last Special exinations - ECG</t>
  </si>
  <si>
    <t>date_audio</t>
  </si>
  <si>
    <t>Date of Last Special exinations - Audio</t>
  </si>
  <si>
    <t>date_oph</t>
  </si>
  <si>
    <t>Date of Last Special exinations - OPH</t>
  </si>
  <si>
    <t>urinalysis_albumin</t>
  </si>
  <si>
    <t>Urinalysis - Albumin</t>
  </si>
  <si>
    <t>urinalysis_sugar</t>
  </si>
  <si>
    <t>Urinalysis - Sugar</t>
  </si>
  <si>
    <t>urinalysis_blood</t>
  </si>
  <si>
    <t>Urinalysis - Blood</t>
  </si>
  <si>
    <t>urinalysis_other</t>
  </si>
  <si>
    <t>Urinalysis - Other</t>
  </si>
  <si>
    <t>drug_screen</t>
  </si>
  <si>
    <t>Drug Screen</t>
  </si>
  <si>
    <t>Initial / When clinical indicated</t>
  </si>
  <si>
    <t>drug_screen_opiates</t>
  </si>
  <si>
    <t>Drug Screen Opiates</t>
  </si>
  <si>
    <t>drug_screen_cocaine</t>
  </si>
  <si>
    <t>Drug Screen Cocaine</t>
  </si>
  <si>
    <t>drug_screen_cannabinolds</t>
  </si>
  <si>
    <t>Drug Screen Cannabinolds</t>
  </si>
  <si>
    <t>drug_screen_amphetamines</t>
  </si>
  <si>
    <t>Drug Screen Amphetamines</t>
  </si>
  <si>
    <t>drug_screen_alcohol</t>
  </si>
  <si>
    <t>Drug Screen Alcohol</t>
  </si>
  <si>
    <t>drug_screen_benzodiazepines</t>
  </si>
  <si>
    <t>Drug Screen Benzodiazepines</t>
  </si>
  <si>
    <t>drug_screen_phencyclidine</t>
  </si>
  <si>
    <t>Drug Screen Phencyclidine</t>
  </si>
  <si>
    <t>drug_screen_ketamines</t>
  </si>
  <si>
    <t>Drug Screen Ketamines</t>
  </si>
  <si>
    <t>comments</t>
  </si>
  <si>
    <t>Comments - Additional comments from AME on item 12-20 and 22- 65</t>
  </si>
  <si>
    <t>ame_overall_comment</t>
  </si>
  <si>
    <t>AME's Overall Comments</t>
  </si>
  <si>
    <t>Fit/Unfit</t>
  </si>
  <si>
    <t>ame_overall_comment_class</t>
  </si>
  <si>
    <t>AME's Overall Comments Class</t>
  </si>
  <si>
    <t>1/2/3</t>
  </si>
  <si>
    <t>ame_name</t>
  </si>
  <si>
    <t>Medical Examiners declaration - Name of AME</t>
  </si>
  <si>
    <t>ame_completed_date</t>
  </si>
  <si>
    <t>AME completed date</t>
  </si>
  <si>
    <t>class1_attain</t>
  </si>
  <si>
    <t>Class One  Attained</t>
  </si>
  <si>
    <t>varchar(50)</t>
  </si>
  <si>
    <t>Attained/Not Attained</t>
  </si>
  <si>
    <t>class2_attain</t>
  </si>
  <si>
    <t>Class Two  Attained</t>
  </si>
  <si>
    <t>class3_attain</t>
  </si>
  <si>
    <t>Class Three  Attained</t>
  </si>
  <si>
    <t>medical_certificate_issued</t>
  </si>
  <si>
    <t>Medical Certificate Issued</t>
  </si>
  <si>
    <t>Varchar(3)</t>
  </si>
  <si>
    <t>medical_certificate_class</t>
  </si>
  <si>
    <t>Medical Certificate Class</t>
  </si>
  <si>
    <t>date_of_next_ecg</t>
  </si>
  <si>
    <t>Date of next ECG</t>
  </si>
  <si>
    <t>date_of_next_audio</t>
  </si>
  <si>
    <t>Date of next Audio</t>
  </si>
  <si>
    <t>date_of_next_oph</t>
  </si>
  <si>
    <t>Date of next OPH</t>
  </si>
  <si>
    <t>medical_cert_class1_single_crew</t>
  </si>
  <si>
    <t>Class 1 for single-crew commercial air transport operations carrying passenger (Selection)</t>
  </si>
  <si>
    <t>expiry_date_of_mc_class1_single_crew</t>
  </si>
  <si>
    <t>Class 1 for single-crew commercial air transport operations carrying passenger - Expiry date</t>
  </si>
  <si>
    <t>medical_cert_class1_commercial_air</t>
  </si>
  <si>
    <t>Class 1 for commercial air transport operations other than (i) above (Selection)</t>
  </si>
  <si>
    <t>expiry_date_of_mc_class1_commercial_air</t>
  </si>
  <si>
    <t>Class 1 for commercial air transport operations other than (i) above - Expiry date</t>
  </si>
  <si>
    <t>medical_cert_class2</t>
  </si>
  <si>
    <t>Class 2 (Selection)</t>
  </si>
  <si>
    <t>expiry_date_of_mc_class2</t>
  </si>
  <si>
    <t>Class 2 - Expiry Date</t>
  </si>
  <si>
    <t>medical_cert_class3</t>
  </si>
  <si>
    <t>Class 3 (Selection)</t>
  </si>
  <si>
    <t>expiry_date_of_mc_class3</t>
  </si>
  <si>
    <t>Class 3 - Expiry Date</t>
  </si>
  <si>
    <t>mc_comments</t>
  </si>
  <si>
    <t>Medical Certificate comments</t>
  </si>
  <si>
    <t>NVARCHAR(500)</t>
  </si>
  <si>
    <t>assessor</t>
  </si>
  <si>
    <t>Assessor</t>
  </si>
  <si>
    <t>mc_issued_date</t>
  </si>
  <si>
    <t>Medical Certicate issued date</t>
  </si>
  <si>
    <t>PLIS_MC_ATTACHMENT</t>
  </si>
  <si>
    <t>attachment_area</t>
  </si>
  <si>
    <t>Attachment Area</t>
  </si>
  <si>
    <t>VARCHAR(100)</t>
  </si>
  <si>
    <t>attachment_type</t>
  </si>
  <si>
    <t>Attachment Type</t>
  </si>
  <si>
    <t>attachment_description</t>
  </si>
  <si>
    <t>Attachment Description</t>
  </si>
  <si>
    <t>NVARCHAR(200)</t>
  </si>
  <si>
    <t>attachment_file_loc</t>
  </si>
  <si>
    <t>Attachment File</t>
  </si>
  <si>
    <t>NVARCHAR(max)</t>
  </si>
  <si>
    <t>doc_effective_date</t>
  </si>
  <si>
    <t>Document Effective Date</t>
  </si>
  <si>
    <t>last_upload_datetime</t>
  </si>
  <si>
    <t>Last Upload Date &amp; Time</t>
  </si>
  <si>
    <t>PLIS_MC_OPHTH_EXAM_RPT</t>
  </si>
  <si>
    <t>surname</t>
  </si>
  <si>
    <t>Surname</t>
  </si>
  <si>
    <t>previous_surname</t>
  </si>
  <si>
    <t>Previous surname</t>
  </si>
  <si>
    <t>reference_number</t>
  </si>
  <si>
    <t>Reference number</t>
  </si>
  <si>
    <t>forenames</t>
  </si>
  <si>
    <t>Forenames</t>
  </si>
  <si>
    <t>sex</t>
  </si>
  <si>
    <t>Sex</t>
  </si>
  <si>
    <t>VARCHAR(10)</t>
  </si>
  <si>
    <t>application</t>
  </si>
  <si>
    <t>Application</t>
  </si>
  <si>
    <t>hk_cad_licence_no</t>
  </si>
  <si>
    <t>HK CAD Licence No</t>
  </si>
  <si>
    <t>VARCHAR(50)</t>
  </si>
  <si>
    <t>class_of_medical_certificate</t>
  </si>
  <si>
    <t>Class of medical certificate applied for</t>
  </si>
  <si>
    <t>VARCHAR(30)</t>
  </si>
  <si>
    <t>applicant_consent_date</t>
  </si>
  <si>
    <t>Applicant Consent Date</t>
  </si>
  <si>
    <t>checked_applicant_id</t>
  </si>
  <si>
    <t>I have checked the applicant's photo ID</t>
  </si>
  <si>
    <t>bit</t>
  </si>
  <si>
    <t>witness_id</t>
  </si>
  <si>
    <t>Witness ID</t>
  </si>
  <si>
    <t>examination_category</t>
  </si>
  <si>
    <t>Examination Category</t>
  </si>
  <si>
    <t>ophthalmological_history</t>
  </si>
  <si>
    <t>Ophthalmological history</t>
  </si>
  <si>
    <t>nvarchar(255)</t>
  </si>
  <si>
    <t>exam_eyes_eyelids</t>
  </si>
  <si>
    <t>Eyes, external &amp; eyelids</t>
  </si>
  <si>
    <t>exam_eyes_exterior</t>
  </si>
  <si>
    <t>Eyes, Exterior (slit lamp, ophth)</t>
  </si>
  <si>
    <t>exam_eye_position</t>
  </si>
  <si>
    <t>Eye position and movements</t>
  </si>
  <si>
    <t>exam_visual_fields</t>
  </si>
  <si>
    <t>Visual fields (confrontation)</t>
  </si>
  <si>
    <t>exam_pupillary_relfexes</t>
  </si>
  <si>
    <t>Pupillary relfexes</t>
  </si>
  <si>
    <t>exam_optic_fundi</t>
  </si>
  <si>
    <t>Optic fundi</t>
  </si>
  <si>
    <t>exam_convergence</t>
  </si>
  <si>
    <t>Convergence</t>
  </si>
  <si>
    <t>exam_convergence_detail</t>
  </si>
  <si>
    <t>Convergence_detail</t>
  </si>
  <si>
    <t>varchar(10)</t>
  </si>
  <si>
    <t>exam_accommodation</t>
  </si>
  <si>
    <t>Accommodation</t>
  </si>
  <si>
    <t>exam_accommodation_detail</t>
  </si>
  <si>
    <t>Accommodation_detail</t>
  </si>
  <si>
    <t>distant_ortho</t>
  </si>
  <si>
    <t>Distant Ortho</t>
  </si>
  <si>
    <t>distant_eso</t>
  </si>
  <si>
    <t>Distant Eso</t>
  </si>
  <si>
    <t>distant_exo</t>
  </si>
  <si>
    <t>Distant Exo</t>
  </si>
  <si>
    <t>distant_hyper</t>
  </si>
  <si>
    <t>Distant Hyper</t>
  </si>
  <si>
    <t>distant_cycio</t>
  </si>
  <si>
    <t>Distant Cycio</t>
  </si>
  <si>
    <t>near_ortho</t>
  </si>
  <si>
    <t>Near Ortho</t>
  </si>
  <si>
    <t>near_eso</t>
  </si>
  <si>
    <t>Near Eso</t>
  </si>
  <si>
    <t>near_exo</t>
  </si>
  <si>
    <t>Near Exo</t>
  </si>
  <si>
    <t>near_hyper</t>
  </si>
  <si>
    <t>Near Hyper</t>
  </si>
  <si>
    <t>near_cycio</t>
  </si>
  <si>
    <t>Near Cycio</t>
  </si>
  <si>
    <t>tripia</t>
  </si>
  <si>
    <t>Tripia</t>
  </si>
  <si>
    <t>phoria</t>
  </si>
  <si>
    <t>Phoria</t>
  </si>
  <si>
    <t>fusional_reserve_testing</t>
  </si>
  <si>
    <t>Fusional reserve testing</t>
  </si>
  <si>
    <t>distant_vision_right_eye_unaided</t>
  </si>
  <si>
    <t>Distant vision Right eye Unaided</t>
  </si>
  <si>
    <t>distant_vision_left_eye_unaided</t>
  </si>
  <si>
    <t>Distant vision Left eye Unaided</t>
  </si>
  <si>
    <t>distant_vision_both_eyes_unaided</t>
  </si>
  <si>
    <t>Distant vision both eyes Unaided</t>
  </si>
  <si>
    <t>distant_vision_right_eye_glasses</t>
  </si>
  <si>
    <t>Distant vision Right eye Glasses</t>
  </si>
  <si>
    <t>distant_vision_left_eye_glasses</t>
  </si>
  <si>
    <t>Distant vision Left eye Glasses</t>
  </si>
  <si>
    <t>distant_vision_both_eyes_glasses</t>
  </si>
  <si>
    <t>Distant vision both eyes Glasses</t>
  </si>
  <si>
    <t>distant_vision_right_eye_contact_lenses</t>
  </si>
  <si>
    <t>Distant vision Right eye Contact Lenses</t>
  </si>
  <si>
    <t>distant_vision_left_eye_contact_lenses</t>
  </si>
  <si>
    <t>Distant vision Left eye Contact Lenses</t>
  </si>
  <si>
    <t>distant_vision_both_eyes_contact_lenses</t>
  </si>
  <si>
    <t>Distant vision both eyes Contact Lenses</t>
  </si>
  <si>
    <t>intermediate_vision_right_eye_unaided</t>
  </si>
  <si>
    <t>Intermediate vision Right eye Unaided</t>
  </si>
  <si>
    <t>intermediate_vision_left_eye_unaided</t>
  </si>
  <si>
    <t>Intermediate vision Left eye Unaided</t>
  </si>
  <si>
    <t>intermediate_vision_both_eyes_unaided</t>
  </si>
  <si>
    <t>Intermediate vision both eyes Unaided</t>
  </si>
  <si>
    <t>intermediate_vision_right_eye_glasses</t>
  </si>
  <si>
    <t>Intermediate vision Right eye Glasses</t>
  </si>
  <si>
    <t>intermediate_vision_left_eye_glasses</t>
  </si>
  <si>
    <t>Intermediate vision Left eye Glasses</t>
  </si>
  <si>
    <t>intermediate_vision_both_eyes_glasses</t>
  </si>
  <si>
    <t>Intermediate vision both eyes Glasses</t>
  </si>
  <si>
    <t>intermediate_vision_right_eye_contact_lenses</t>
  </si>
  <si>
    <t>Intermediate vision Right eye Contact Lenses</t>
  </si>
  <si>
    <t>intermediate_vision_left_eye_contact_lenses</t>
  </si>
  <si>
    <t>Intermediate vision Left eye Contact Lenses</t>
  </si>
  <si>
    <t>intermediate_vision_both_eyes_contact_lenses</t>
  </si>
  <si>
    <t>Intermediate vision both eyes Contact Lenses</t>
  </si>
  <si>
    <t>near_vision_right_eye_unaided</t>
  </si>
  <si>
    <t>Near vision Right eye Unaided</t>
  </si>
  <si>
    <t>near_vision_left_eye_unaided</t>
  </si>
  <si>
    <t>Near vision Left eye Unaided</t>
  </si>
  <si>
    <t>near_vision_both_eyes_unaided</t>
  </si>
  <si>
    <t>Near vision both eyes Unaided</t>
  </si>
  <si>
    <t>near_vision_right_eye_glasses</t>
  </si>
  <si>
    <t>Near vision Right eye Glasses</t>
  </si>
  <si>
    <t>near_vision_left_eye_glasses</t>
  </si>
  <si>
    <t>Near vision Left eye Glasses</t>
  </si>
  <si>
    <t>near_vision_both_eyes_glasses</t>
  </si>
  <si>
    <t>Near vision both eyes Glasses</t>
  </si>
  <si>
    <t>near_vision_right_eye_contact_lenses</t>
  </si>
  <si>
    <t>Near vision Right eye Contact Lenses</t>
  </si>
  <si>
    <t>near_vision_left_eye_contact_lenses</t>
  </si>
  <si>
    <t>Near vision Left eye Contact Lenses</t>
  </si>
  <si>
    <t>near_vision_both_eyes_contact_lenses</t>
  </si>
  <si>
    <t>Near vision both eyes Contact Lenses</t>
  </si>
  <si>
    <t>refraction_right_eye_sph</t>
  </si>
  <si>
    <t>Refraction Right eye Sph</t>
  </si>
  <si>
    <t>refraction_left_eye_sph</t>
  </si>
  <si>
    <t>Refraction Left eye Sph</t>
  </si>
  <si>
    <t>refraction_right_eye_cylinder</t>
  </si>
  <si>
    <t>Refraction Right eye Cylinder</t>
  </si>
  <si>
    <t>refraction_left_eye_cylinder</t>
  </si>
  <si>
    <t>Refraction Left eye Cylinder</t>
  </si>
  <si>
    <t>refraction_right_eye_axis</t>
  </si>
  <si>
    <t>Refraction Right eye Axis</t>
  </si>
  <si>
    <t>refraction_left_eye_axis</t>
  </si>
  <si>
    <t>Refraction Left eye Axis</t>
  </si>
  <si>
    <t>refraction_right_eye_near</t>
  </si>
  <si>
    <t>Refraction Right eye Near</t>
  </si>
  <si>
    <t>refraction_left_eye_near</t>
  </si>
  <si>
    <t>Refraction Left eye Near</t>
  </si>
  <si>
    <t>pseudo_isochromatic_plates_type</t>
  </si>
  <si>
    <t>Pseudo-isochromatic plates Type</t>
  </si>
  <si>
    <t>no_of_plates</t>
  </si>
  <si>
    <t>No. of plates</t>
  </si>
  <si>
    <t>no_of_errors</t>
  </si>
  <si>
    <t>No. of errors</t>
  </si>
  <si>
    <t>lantem_testing_indicated</t>
  </si>
  <si>
    <t>Lantem testing indicated</t>
  </si>
  <si>
    <t>method</t>
  </si>
  <si>
    <t>Method</t>
  </si>
  <si>
    <t>result</t>
  </si>
  <si>
    <t>Result</t>
  </si>
  <si>
    <t>glasses</t>
  </si>
  <si>
    <t>Glasses</t>
  </si>
  <si>
    <t>glasses_type</t>
  </si>
  <si>
    <t>Glasses Type</t>
  </si>
  <si>
    <t>hard_soft_contact_lenses</t>
  </si>
  <si>
    <t>Hard/soft contact lenses</t>
  </si>
  <si>
    <t>hard_soft_contact_lenses_type</t>
  </si>
  <si>
    <t>Hard/soft contact lenses type</t>
  </si>
  <si>
    <t>intra_ocular_pressure_right</t>
  </si>
  <si>
    <t>Intra-ocular pressure Right</t>
  </si>
  <si>
    <t>intra_ocular_pressure_left</t>
  </si>
  <si>
    <t>Intra-ocular pressure Left</t>
  </si>
  <si>
    <t>intra_ocular_pressure_method</t>
  </si>
  <si>
    <t>Intra-ocular pressure Method</t>
  </si>
  <si>
    <t>intra_ocular_pressure_normal_abnormal</t>
  </si>
  <si>
    <t>Intra-ocular pressure Normal or Abnormal</t>
  </si>
  <si>
    <t>ophth_operation_laser_surgery</t>
  </si>
  <si>
    <t>Any ophthalmological operation including laser surgery</t>
  </si>
  <si>
    <t>ophth_operation_date</t>
  </si>
  <si>
    <t>If yes, date (ophth operation)</t>
  </si>
  <si>
    <t>ophth_operation_type</t>
  </si>
  <si>
    <t>type (ophth operation)</t>
  </si>
  <si>
    <t>glare_sensitivity_laloing</t>
  </si>
  <si>
    <t>glare sensitivity or laloing</t>
  </si>
  <si>
    <t>nightvision_difficulty</t>
  </si>
  <si>
    <t>nightvision difficulty</t>
  </si>
  <si>
    <t>diurnal_variation_of_vision</t>
  </si>
  <si>
    <t>diurnal variation of vision</t>
  </si>
  <si>
    <t>use_of_ocular_medication</t>
  </si>
  <si>
    <t>use of ocular medication</t>
  </si>
  <si>
    <t>corneal_haze</t>
  </si>
  <si>
    <t>corneal haze</t>
  </si>
  <si>
    <t>loss_of_contrast_sensitivity</t>
  </si>
  <si>
    <t>loss of contrast sensitivity/acuity</t>
  </si>
  <si>
    <t>refraction_measurements_three_months</t>
  </si>
  <si>
    <t>Refraction and visiual acuity measurements at 3 months post-surgery</t>
  </si>
  <si>
    <t>refraction_measurements_six_months</t>
  </si>
  <si>
    <t>Refraction and visual acuity measurement at 6 months post-surgery</t>
  </si>
  <si>
    <t>contrast_sensitivity_measurement_three_months</t>
  </si>
  <si>
    <t>Contrast sensitivity measurement at 3 months post-surgery</t>
  </si>
  <si>
    <t>contrast_sensitivity_measurement_six_months</t>
  </si>
  <si>
    <t>Contrast sensitivity measurement at 6 months post-surgery</t>
  </si>
  <si>
    <t>ophthalmological_examination_recommendations</t>
  </si>
  <si>
    <t>Ophthalmological examination findings, remarks and recommendations</t>
  </si>
  <si>
    <t>ophthalmologist_declaration_place</t>
  </si>
  <si>
    <t>Ophthalmologist's declaration Place</t>
  </si>
  <si>
    <t>ophthalmologist_declaration_date</t>
  </si>
  <si>
    <t>Ophthalmologist's declaration Date</t>
  </si>
  <si>
    <t>ophthalmologist_declaration_name</t>
  </si>
  <si>
    <t>Ophthalmologist's declaration Name</t>
  </si>
  <si>
    <t>ophthalmologist_declaration_address</t>
  </si>
  <si>
    <t>Ophthalmologist's declaration Address</t>
  </si>
  <si>
    <t>ophthalmologist_declaration_tel_no</t>
  </si>
  <si>
    <t>Ophthalmologist's declaration telephone no.</t>
  </si>
  <si>
    <t>telefax_no</t>
  </si>
  <si>
    <t>Telefax No</t>
  </si>
  <si>
    <t>PLIS_MC_MEDICAL_CERTIFICATE</t>
  </si>
  <si>
    <t>mc_no</t>
  </si>
  <si>
    <t>MC No.</t>
  </si>
  <si>
    <t>date_of_examination</t>
  </si>
  <si>
    <t>Date of Examination</t>
  </si>
  <si>
    <t>mc_class_no</t>
  </si>
  <si>
    <t>N/A</t>
  </si>
  <si>
    <t>licnece_no</t>
  </si>
  <si>
    <t>CAD REFNO./LICNECE NO.</t>
  </si>
  <si>
    <t>full_name</t>
  </si>
  <si>
    <t>Full Name</t>
  </si>
  <si>
    <t>limitations</t>
  </si>
  <si>
    <t>Limitations</t>
  </si>
  <si>
    <t>date_of_issue</t>
  </si>
  <si>
    <t>Date of issue</t>
  </si>
  <si>
    <t>electrocardlogram_date</t>
  </si>
  <si>
    <t>Electrocardlogram</t>
  </si>
  <si>
    <t>audlogram_date</t>
  </si>
  <si>
    <t>Audlogram</t>
  </si>
  <si>
    <t>ophthaimic_review_date</t>
  </si>
  <si>
    <t>Ophthaimic Review</t>
  </si>
  <si>
    <t>PLIS_MC_MED_CERTIFICATE_EXPIRY</t>
  </si>
  <si>
    <t>sequence_no</t>
  </si>
  <si>
    <t>Sequence No</t>
  </si>
  <si>
    <t>item_type</t>
  </si>
  <si>
    <t>Item Type</t>
  </si>
  <si>
    <t>expiry_date</t>
  </si>
  <si>
    <t>Expiry Date</t>
  </si>
  <si>
    <t>PLIS_MC_ATTACHMENT_Type</t>
  </si>
  <si>
    <t>PLIS_MC_EMAIL</t>
  </si>
  <si>
    <t>email_area</t>
  </si>
  <si>
    <t>Email Area</t>
  </si>
  <si>
    <t>email_type</t>
  </si>
  <si>
    <t>Email type</t>
  </si>
  <si>
    <t>email_date</t>
  </si>
  <si>
    <t>Email date</t>
  </si>
  <si>
    <t>from_email</t>
  </si>
  <si>
    <t>From email</t>
  </si>
  <si>
    <t>from_name</t>
  </si>
  <si>
    <t>From Name</t>
  </si>
  <si>
    <t>from_title</t>
  </si>
  <si>
    <t>From Title</t>
  </si>
  <si>
    <t>to_email</t>
  </si>
  <si>
    <t>To email</t>
  </si>
  <si>
    <t>cc_email</t>
  </si>
  <si>
    <t>CC email</t>
  </si>
  <si>
    <t>email_subject</t>
  </si>
  <si>
    <t>Email Subject</t>
  </si>
  <si>
    <t>subject</t>
  </si>
  <si>
    <t>Subject</t>
  </si>
  <si>
    <t>content</t>
  </si>
  <si>
    <t>Content</t>
  </si>
  <si>
    <t>send_status</t>
  </si>
  <si>
    <t>Send status</t>
  </si>
  <si>
    <t>sent_date</t>
  </si>
  <si>
    <t>Sent_date</t>
  </si>
  <si>
    <t>PLIS_MC_EMAIL_Attachment</t>
  </si>
  <si>
    <t>email_id</t>
  </si>
  <si>
    <t>Email ID</t>
  </si>
  <si>
    <t>attach_file</t>
  </si>
  <si>
    <t>Attachment file location</t>
  </si>
  <si>
    <t>PLIS_MC_NOTIFICATION_UNFITNESS</t>
  </si>
  <si>
    <t>To email (fixed to CAD PLO email)</t>
  </si>
  <si>
    <t>From email (base on user id to get the user info.)</t>
  </si>
  <si>
    <t>type</t>
  </si>
  <si>
    <t>Type of licence</t>
  </si>
  <si>
    <t>licence_no</t>
  </si>
  <si>
    <t>Number of licence</t>
  </si>
  <si>
    <t>applicant_name</t>
  </si>
  <si>
    <t>Name of operator/applicant</t>
  </si>
  <si>
    <t>mc_expiry_date</t>
  </si>
  <si>
    <t>Expiry date of medical certificate</t>
  </si>
  <si>
    <t>notification_type</t>
  </si>
  <si>
    <t>I suffered a personal injury,...
I suffered an illness or other medical event,...
I have reason to believe that I am pregnant...</t>
  </si>
  <si>
    <t>INJURY /
ILLNESS /
PREGNANT</t>
  </si>
  <si>
    <t>event_date</t>
  </si>
  <si>
    <t>Event date</t>
  </si>
  <si>
    <t>correspondence_address</t>
  </si>
  <si>
    <t>Correspondence address</t>
  </si>
  <si>
    <t>applicant_email_address</t>
  </si>
  <si>
    <t>Email address</t>
  </si>
  <si>
    <t>Telephone</t>
  </si>
  <si>
    <t>applicant_mobile</t>
  </si>
  <si>
    <t>Mobile</t>
  </si>
  <si>
    <t>applicant_fax</t>
  </si>
  <si>
    <t>Fax</t>
  </si>
  <si>
    <t>application_date</t>
  </si>
  <si>
    <t>Date of application</t>
  </si>
  <si>
    <t>PLIS_STATUS</t>
  </si>
  <si>
    <t>status_id</t>
  </si>
  <si>
    <t>Status ID</t>
  </si>
  <si>
    <t>status_description</t>
  </si>
  <si>
    <t>Status Description</t>
  </si>
  <si>
    <t>PLIS_MC_STATUS_FLOW</t>
  </si>
  <si>
    <t>status_id_from</t>
  </si>
  <si>
    <t>Status ID From</t>
  </si>
  <si>
    <t>status_id_to</t>
  </si>
  <si>
    <t>Status ID To</t>
  </si>
  <si>
    <t>status_id_from_role</t>
  </si>
  <si>
    <t>Status ID From Role</t>
  </si>
  <si>
    <t>AME/SMO/CA(PL)/PLO...</t>
  </si>
  <si>
    <t>status_id_to_role</t>
  </si>
  <si>
    <t>Status ID To Role</t>
  </si>
  <si>
    <t>PLIS_MC_STATUS_ENABLE_CONTROL</t>
  </si>
  <si>
    <t>group_box_control_id</t>
  </si>
  <si>
    <t>Group Box Container Control ID</t>
  </si>
  <si>
    <t>accessible</t>
  </si>
  <si>
    <t>Enable update the container control</t>
  </si>
  <si>
    <t>Update (Enable user update the container control)</t>
  </si>
  <si>
    <t>PLIS_REFERENCE_VALUE</t>
  </si>
  <si>
    <t>reference_type</t>
  </si>
  <si>
    <t>Descript the field with foreign key to another table (E.g. uid/user_role_id/application_no)</t>
  </si>
  <si>
    <t>Value</t>
  </si>
  <si>
    <t>Start from 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</si>
</sst>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7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5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/>
    <xf numFmtId="0" fontId="0" fillId="0" borderId="0" xfId="0" applyFont="1"/>
    <xf numFmtId="0" fontId="0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pane xSplit="2" ySplit="1" topLeftCell="C116" activePane="bottomRight" state="frozen"/>
      <selection/>
      <selection pane="topRight"/>
      <selection pane="bottomLeft"/>
      <selection pane="bottomRight" activeCell="A136" sqref="A136"/>
    </sheetView>
  </sheetViews>
  <sheetFormatPr defaultColWidth="12.6333333333333" defaultRowHeight="15" customHeight="1"/>
  <cols>
    <col min="1" max="1" width="18.5" style="1" customWidth="1"/>
    <col min="2" max="2" width="43.5833333333333" customWidth="1"/>
    <col min="3" max="3" width="38.0833333333333" style="1" customWidth="1"/>
    <col min="4" max="4" width="14.3833333333333" customWidth="1"/>
    <col min="5" max="5" width="8.63333333333333" customWidth="1"/>
    <col min="6" max="6" width="5.38333333333333" customWidth="1"/>
    <col min="7" max="7" width="10.1333333333333" customWidth="1"/>
    <col min="8" max="8" width="13.8833333333333" customWidth="1"/>
    <col min="9" max="9" width="23.6333333333333" customWidth="1"/>
    <col min="10" max="26" width="7.63333333333333" customWidth="1"/>
  </cols>
  <sheetData>
    <row r="1" ht="14.25" customHeight="1" spans="1:26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5" spans="1:26">
      <c r="A2" s="2"/>
      <c r="B2" s="3"/>
      <c r="C2" s="2"/>
      <c r="D2" s="3"/>
      <c r="E2" s="3"/>
      <c r="F2" s="3"/>
      <c r="G2" s="3"/>
      <c r="H2" s="3"/>
      <c r="I2" s="3"/>
      <c r="J2" s="3"/>
      <c r="K2" s="3"/>
      <c r="L2" s="5" t="str">
        <f>"IF EXISTS(SELECT 1 FROM sys.Objects WHERE  Object_id = OBJECT_ID(N'dbo."&amp;A3&amp;"') AND Type = N'U') BEGIN Drop Table "&amp;A3&amp;" END"</f>
        <v>IF EXISTS(SELECT 1 FROM sys.Objects WHERE  Object_id = OBJECT_ID(N'dbo.PLIS_EMAIL') AND Type = N'U') BEGIN Drop Table PLIS_EMAIL END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 spans="1:12">
      <c r="A3" s="4" t="s">
        <v>9</v>
      </c>
      <c r="B3" s="5" t="s">
        <v>10</v>
      </c>
      <c r="C3" s="4" t="s">
        <v>11</v>
      </c>
      <c r="D3" s="5" t="s">
        <v>12</v>
      </c>
      <c r="E3" s="5" t="s">
        <v>13</v>
      </c>
      <c r="F3" s="5" t="s">
        <v>14</v>
      </c>
      <c r="L3" s="5" t="str">
        <f>"Create table "&amp;A3&amp;"( "&amp;B3&amp;" "&amp;D3&amp;" "&amp;J3&amp;" "&amp;IF(H3="Auto increment","IDENTITY(1,1)","")&amp;" "&amp;IF(E3="N","Not Null","Null")&amp;","</f>
        <v>Create table PLIS_EMAIL( id INT   Not Null,</v>
      </c>
    </row>
    <row r="4" ht="14.25" customHeight="1" spans="2:12">
      <c r="B4" s="5" t="s">
        <v>15</v>
      </c>
      <c r="C4" s="4" t="s">
        <v>16</v>
      </c>
      <c r="D4" s="5" t="s">
        <v>17</v>
      </c>
      <c r="E4" s="5" t="s">
        <v>13</v>
      </c>
      <c r="L4" s="5" t="str">
        <f t="shared" ref="L4:L5" si="0">B4&amp;" "&amp;D4&amp;" "&amp;J4&amp;" "&amp;IF(H4="Auto increment","IDENTITY(1,1)","")&amp;" "&amp;IF(E4="N","Not Null","Null")&amp;","</f>
        <v>email nvarchar(100)   Not Null,</v>
      </c>
    </row>
    <row r="5" ht="14.25" customHeight="1" spans="2:12">
      <c r="B5" s="5" t="s">
        <v>18</v>
      </c>
      <c r="C5" s="4" t="s">
        <v>19</v>
      </c>
      <c r="D5" s="5" t="s">
        <v>20</v>
      </c>
      <c r="E5" s="5" t="s">
        <v>13</v>
      </c>
      <c r="H5" s="5" t="s">
        <v>13</v>
      </c>
      <c r="L5" s="5" t="str">
        <f t="shared" si="0"/>
        <v>verified_ind BIT   Not Null,</v>
      </c>
    </row>
    <row r="6" ht="14.25" customHeight="1" spans="2:12">
      <c r="B6" s="5" t="s">
        <v>21</v>
      </c>
      <c r="C6" s="4" t="s">
        <v>22</v>
      </c>
      <c r="D6" s="5" t="s">
        <v>23</v>
      </c>
      <c r="E6" s="5" t="s">
        <v>13</v>
      </c>
      <c r="L6" s="5" t="str">
        <f>B6&amp;" "&amp;D6&amp;" "&amp;J6&amp;" "&amp;IF(H6="Auto increment","IDENTITY(1,1)","")&amp;" "&amp;IF(E6="N","Not Null","Null")&amp;")"</f>
        <v>created_date DATETIME   Not Null)</v>
      </c>
    </row>
    <row r="7" ht="14.25" customHeight="1" spans="3:3">
      <c r="C7" s="4"/>
    </row>
    <row r="8" ht="14.25" customHeight="1" spans="3:12">
      <c r="C8" s="4"/>
      <c r="L8" s="5" t="str">
        <f>"IF EXISTS(SELECT 1 FROM sys.Objects WHERE  Object_id = OBJECT_ID(N'dbo."&amp;A9&amp;"') AND Type = N'U') BEGIN Drop Table "&amp;A9&amp;" END"</f>
        <v>IF EXISTS(SELECT 1 FROM sys.Objects WHERE  Object_id = OBJECT_ID(N'dbo.PLIS_ACCT') AND Type = N'U') BEGIN Drop Table PLIS_ACCT END</v>
      </c>
    </row>
    <row r="9" ht="14.25" customHeight="1" spans="1:12">
      <c r="A9" s="4" t="s">
        <v>24</v>
      </c>
      <c r="B9" s="5" t="s">
        <v>10</v>
      </c>
      <c r="C9" s="4" t="s">
        <v>11</v>
      </c>
      <c r="D9" s="5" t="s">
        <v>12</v>
      </c>
      <c r="E9" s="5" t="s">
        <v>13</v>
      </c>
      <c r="F9" s="5" t="s">
        <v>14</v>
      </c>
      <c r="L9" s="5" t="str">
        <f>"Create table "&amp;A9&amp;"( "&amp;B9&amp;" "&amp;D9&amp;" "&amp;J9&amp;" "&amp;IF(H9="Auto increment","IDENTITY(1,1)","")&amp;" "&amp;IF(E9="N","Not Null","Null")&amp;","</f>
        <v>Create table PLIS_ACCT( id INT   Not Null,</v>
      </c>
    </row>
    <row r="10" ht="29" spans="2:12">
      <c r="B10" s="5" t="s">
        <v>25</v>
      </c>
      <c r="C10" s="4" t="s">
        <v>26</v>
      </c>
      <c r="D10" s="5" t="s">
        <v>12</v>
      </c>
      <c r="E10" s="5" t="s">
        <v>13</v>
      </c>
      <c r="F10" s="5" t="s">
        <v>27</v>
      </c>
      <c r="L10" s="5" t="str">
        <f t="shared" ref="L10:L45" si="1">B10&amp;" "&amp;D10&amp;" "&amp;J10&amp;" "&amp;IF(H10="Auto increment","IDENTITY(1,1)","")&amp;" "&amp;IF(E10="N","Not Null","Null")&amp;","</f>
        <v>uid INT   Not Null,</v>
      </c>
    </row>
    <row r="11" ht="14.25" customHeight="1" spans="2:12">
      <c r="B11" s="5" t="s">
        <v>28</v>
      </c>
      <c r="C11" s="4" t="s">
        <v>29</v>
      </c>
      <c r="D11" s="5" t="s">
        <v>30</v>
      </c>
      <c r="E11" s="5" t="s">
        <v>13</v>
      </c>
      <c r="L11" s="5" t="str">
        <f t="shared" si="1"/>
        <v>first_name nvarchar(500)   Not Null,</v>
      </c>
    </row>
    <row r="12" ht="14.25" customHeight="1" spans="2:12">
      <c r="B12" s="5" t="s">
        <v>31</v>
      </c>
      <c r="C12" s="4" t="s">
        <v>32</v>
      </c>
      <c r="D12" s="5" t="s">
        <v>30</v>
      </c>
      <c r="E12" s="5" t="s">
        <v>33</v>
      </c>
      <c r="L12" s="5" t="str">
        <f t="shared" si="1"/>
        <v>middle_name nvarchar(500)   Null,</v>
      </c>
    </row>
    <row r="13" ht="14.25" customHeight="1" spans="2:12">
      <c r="B13" s="5" t="s">
        <v>34</v>
      </c>
      <c r="C13" s="4" t="s">
        <v>35</v>
      </c>
      <c r="D13" s="5" t="s">
        <v>30</v>
      </c>
      <c r="E13" s="5" t="s">
        <v>13</v>
      </c>
      <c r="L13" s="5" t="str">
        <f t="shared" si="1"/>
        <v>last_name nvarchar(500)   Not Null,</v>
      </c>
    </row>
    <row r="14" ht="14.25" customHeight="1" spans="1:26">
      <c r="A14" s="6"/>
      <c r="B14" s="7" t="s">
        <v>36</v>
      </c>
      <c r="C14" s="6" t="s">
        <v>37</v>
      </c>
      <c r="D14" s="5" t="s">
        <v>17</v>
      </c>
      <c r="E14" s="7" t="s">
        <v>33</v>
      </c>
      <c r="F14" s="7"/>
      <c r="G14" s="7"/>
      <c r="H14" s="7"/>
      <c r="I14" s="7"/>
      <c r="J14" s="7"/>
      <c r="K14" s="7"/>
      <c r="L14" s="5" t="str">
        <f t="shared" si="1"/>
        <v>other_name nvarchar(100)   Null,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 spans="2:12">
      <c r="B15" s="5" t="s">
        <v>38</v>
      </c>
      <c r="C15" s="4" t="s">
        <v>39</v>
      </c>
      <c r="D15" s="5" t="s">
        <v>17</v>
      </c>
      <c r="E15" s="5" t="s">
        <v>33</v>
      </c>
      <c r="L15" s="5" t="str">
        <f t="shared" si="1"/>
        <v>c_name nvarchar(100)   Null,</v>
      </c>
    </row>
    <row r="16" ht="14.25" customHeight="1" spans="2:12">
      <c r="B16" s="5" t="s">
        <v>40</v>
      </c>
      <c r="C16" s="4" t="s">
        <v>41</v>
      </c>
      <c r="D16" s="5" t="s">
        <v>30</v>
      </c>
      <c r="E16" s="5" t="s">
        <v>33</v>
      </c>
      <c r="L16" s="5" t="str">
        <f t="shared" si="1"/>
        <v>title nvarchar(500)   Null,</v>
      </c>
    </row>
    <row r="17" ht="14.25" customHeight="1" spans="2:12">
      <c r="B17" s="5" t="s">
        <v>42</v>
      </c>
      <c r="C17" s="4" t="s">
        <v>43</v>
      </c>
      <c r="D17" s="5" t="s">
        <v>44</v>
      </c>
      <c r="E17" s="5" t="s">
        <v>13</v>
      </c>
      <c r="L17" s="5" t="str">
        <f t="shared" si="1"/>
        <v>gender CHAR(1)   Not Null,</v>
      </c>
    </row>
    <row r="18" ht="14.25" customHeight="1" spans="2:12">
      <c r="B18" s="5" t="s">
        <v>45</v>
      </c>
      <c r="C18" s="4" t="s">
        <v>46</v>
      </c>
      <c r="D18" s="5" t="s">
        <v>47</v>
      </c>
      <c r="E18" s="5" t="s">
        <v>13</v>
      </c>
      <c r="L18" s="5" t="str">
        <f t="shared" si="1"/>
        <v>dob DATE   Not Null,</v>
      </c>
    </row>
    <row r="19" ht="14.25" customHeight="1" spans="2:12">
      <c r="B19" s="5" t="s">
        <v>48</v>
      </c>
      <c r="C19" s="4" t="s">
        <v>49</v>
      </c>
      <c r="D19" s="5" t="s">
        <v>17</v>
      </c>
      <c r="E19" s="5" t="s">
        <v>13</v>
      </c>
      <c r="L19" s="5" t="str">
        <f t="shared" si="1"/>
        <v>contact_no_prefix nvarchar(100)   Not Null,</v>
      </c>
    </row>
    <row r="20" ht="14.25" customHeight="1" spans="2:12">
      <c r="B20" s="5" t="s">
        <v>50</v>
      </c>
      <c r="C20" s="4" t="s">
        <v>51</v>
      </c>
      <c r="D20" s="5" t="s">
        <v>52</v>
      </c>
      <c r="E20" s="5" t="s">
        <v>13</v>
      </c>
      <c r="L20" s="5" t="str">
        <f t="shared" si="1"/>
        <v>contact_no nvarchar(50)   Not Null,</v>
      </c>
    </row>
    <row r="21" ht="14.25" customHeight="1" spans="2:12">
      <c r="B21" s="5" t="s">
        <v>53</v>
      </c>
      <c r="C21" s="4" t="s">
        <v>54</v>
      </c>
      <c r="D21" s="5" t="s">
        <v>17</v>
      </c>
      <c r="E21" s="5" t="s">
        <v>13</v>
      </c>
      <c r="L21" s="5" t="str">
        <f t="shared" si="1"/>
        <v>mobile_no_prefix nvarchar(100)   Not Null,</v>
      </c>
    </row>
    <row r="22" ht="14.25" customHeight="1" spans="2:12">
      <c r="B22" s="5" t="s">
        <v>55</v>
      </c>
      <c r="C22" s="4" t="s">
        <v>56</v>
      </c>
      <c r="D22" s="5" t="s">
        <v>52</v>
      </c>
      <c r="E22" s="5" t="s">
        <v>13</v>
      </c>
      <c r="L22" s="5" t="str">
        <f t="shared" si="1"/>
        <v>mobile_no nvarchar(50)   Not Null,</v>
      </c>
    </row>
    <row r="23" ht="14.25" customHeight="1" spans="2:12">
      <c r="B23" s="5" t="s">
        <v>57</v>
      </c>
      <c r="C23" s="4" t="s">
        <v>58</v>
      </c>
      <c r="D23" s="5" t="s">
        <v>30</v>
      </c>
      <c r="E23" s="5" t="s">
        <v>13</v>
      </c>
      <c r="L23" s="5" t="str">
        <f t="shared" si="1"/>
        <v>nationality nvarchar(500)   Not Null,</v>
      </c>
    </row>
    <row r="24" ht="14.25" customHeight="1" spans="2:12">
      <c r="B24" s="5" t="s">
        <v>59</v>
      </c>
      <c r="C24" s="4" t="s">
        <v>60</v>
      </c>
      <c r="D24" s="5" t="s">
        <v>20</v>
      </c>
      <c r="E24" s="5" t="s">
        <v>13</v>
      </c>
      <c r="L24" s="5" t="str">
        <f t="shared" si="1"/>
        <v>hk_resident BIT   Not Null,</v>
      </c>
    </row>
    <row r="25" ht="14.25" customHeight="1" spans="2:12">
      <c r="B25" s="5" t="s">
        <v>61</v>
      </c>
      <c r="C25" s="4" t="s">
        <v>61</v>
      </c>
      <c r="D25" s="5" t="s">
        <v>62</v>
      </c>
      <c r="E25" s="5" t="s">
        <v>33</v>
      </c>
      <c r="L25" s="5" t="str">
        <f t="shared" si="1"/>
        <v>HKID nvarchar(20)   Null,</v>
      </c>
    </row>
    <row r="26" ht="14.25" customHeight="1" spans="2:12">
      <c r="B26" s="5" t="s">
        <v>63</v>
      </c>
      <c r="C26" s="4" t="s">
        <v>64</v>
      </c>
      <c r="D26" s="5" t="s">
        <v>65</v>
      </c>
      <c r="E26" s="5" t="s">
        <v>33</v>
      </c>
      <c r="L26" s="5" t="str">
        <f t="shared" si="1"/>
        <v>HKID_proof nvarchar(max)   Null,</v>
      </c>
    </row>
    <row r="27" ht="14.25" customHeight="1" spans="2:12">
      <c r="B27" s="5" t="s">
        <v>66</v>
      </c>
      <c r="C27" s="4" t="s">
        <v>67</v>
      </c>
      <c r="D27" s="5" t="s">
        <v>30</v>
      </c>
      <c r="E27" s="5" t="s">
        <v>33</v>
      </c>
      <c r="L27" s="5" t="str">
        <f t="shared" si="1"/>
        <v>identity_doc nvarchar(500)   Null,</v>
      </c>
    </row>
    <row r="28" ht="14.25" customHeight="1" spans="2:12">
      <c r="B28" s="5" t="s">
        <v>68</v>
      </c>
      <c r="C28" s="4" t="s">
        <v>69</v>
      </c>
      <c r="D28" s="5" t="s">
        <v>65</v>
      </c>
      <c r="E28" s="5" t="s">
        <v>33</v>
      </c>
      <c r="L28" s="5" t="str">
        <f t="shared" si="1"/>
        <v>identity_doc_proof nvarchar(max)   Null,</v>
      </c>
    </row>
    <row r="29" ht="14.25" customHeight="1" spans="2:12">
      <c r="B29" s="5" t="s">
        <v>70</v>
      </c>
      <c r="C29" s="4" t="s">
        <v>71</v>
      </c>
      <c r="D29" s="5" t="s">
        <v>72</v>
      </c>
      <c r="E29" s="5" t="s">
        <v>13</v>
      </c>
      <c r="L29" s="5" t="str">
        <f t="shared" si="1"/>
        <v>residential_address_line1 nvarchar(200)   Not Null,</v>
      </c>
    </row>
    <row r="30" ht="14.25" customHeight="1" spans="2:12">
      <c r="B30" s="5" t="s">
        <v>73</v>
      </c>
      <c r="C30" s="4" t="s">
        <v>74</v>
      </c>
      <c r="D30" s="5" t="s">
        <v>72</v>
      </c>
      <c r="E30" s="5" t="s">
        <v>33</v>
      </c>
      <c r="L30" s="5" t="str">
        <f t="shared" si="1"/>
        <v>residential_address_line2 nvarchar(200)   Null,</v>
      </c>
    </row>
    <row r="31" ht="14.25" customHeight="1" spans="2:12">
      <c r="B31" s="5" t="s">
        <v>75</v>
      </c>
      <c r="C31" s="4" t="s">
        <v>76</v>
      </c>
      <c r="D31" s="5" t="s">
        <v>72</v>
      </c>
      <c r="E31" s="5" t="s">
        <v>33</v>
      </c>
      <c r="L31" s="5" t="str">
        <f t="shared" si="1"/>
        <v>residential_address_line3 nvarchar(200)   Null,</v>
      </c>
    </row>
    <row r="32" ht="14.25" customHeight="1" spans="2:12">
      <c r="B32" s="5" t="s">
        <v>77</v>
      </c>
      <c r="C32" s="4" t="s">
        <v>78</v>
      </c>
      <c r="D32" s="5" t="s">
        <v>30</v>
      </c>
      <c r="E32" s="5" t="s">
        <v>13</v>
      </c>
      <c r="F32" s="5"/>
      <c r="L32" s="5" t="str">
        <f t="shared" si="1"/>
        <v>residential_address_country nvarchar(500)   Not Null,</v>
      </c>
    </row>
    <row r="33" ht="14.25" customHeight="1" spans="2:12">
      <c r="B33" s="5" t="s">
        <v>79</v>
      </c>
      <c r="C33" s="4" t="s">
        <v>80</v>
      </c>
      <c r="D33" s="5" t="s">
        <v>65</v>
      </c>
      <c r="E33" s="5" t="s">
        <v>13</v>
      </c>
      <c r="L33" s="5" t="str">
        <f t="shared" si="1"/>
        <v>residential_address_proof nvarchar(max)   Not Null,</v>
      </c>
    </row>
    <row r="34" ht="14.25" customHeight="1" spans="2:12">
      <c r="B34" s="5" t="s">
        <v>81</v>
      </c>
      <c r="C34" s="4" t="s">
        <v>82</v>
      </c>
      <c r="D34" s="5" t="s">
        <v>72</v>
      </c>
      <c r="E34" s="5" t="s">
        <v>13</v>
      </c>
      <c r="L34" s="5" t="str">
        <f t="shared" si="1"/>
        <v>postal_address_line1 nvarchar(200)   Not Null,</v>
      </c>
    </row>
    <row r="35" ht="14.25" customHeight="1" spans="2:12">
      <c r="B35" s="5" t="s">
        <v>83</v>
      </c>
      <c r="C35" s="4" t="s">
        <v>84</v>
      </c>
      <c r="D35" s="5" t="s">
        <v>72</v>
      </c>
      <c r="E35" s="5" t="s">
        <v>13</v>
      </c>
      <c r="L35" s="5" t="str">
        <f t="shared" si="1"/>
        <v>postal_address_line2 nvarchar(200)   Not Null,</v>
      </c>
    </row>
    <row r="36" ht="14.25" customHeight="1" spans="2:12">
      <c r="B36" s="5" t="s">
        <v>85</v>
      </c>
      <c r="C36" s="4" t="s">
        <v>86</v>
      </c>
      <c r="D36" s="5" t="s">
        <v>72</v>
      </c>
      <c r="E36" s="5" t="s">
        <v>13</v>
      </c>
      <c r="L36" s="5" t="str">
        <f t="shared" si="1"/>
        <v>postal_address_line3 nvarchar(200)   Not Null,</v>
      </c>
    </row>
    <row r="37" ht="14.25" customHeight="1" spans="2:12">
      <c r="B37" s="5" t="s">
        <v>87</v>
      </c>
      <c r="C37" s="4" t="s">
        <v>88</v>
      </c>
      <c r="D37" s="5" t="s">
        <v>30</v>
      </c>
      <c r="E37" s="5" t="s">
        <v>13</v>
      </c>
      <c r="F37" s="5"/>
      <c r="L37" s="5" t="str">
        <f t="shared" si="1"/>
        <v>postal_address_country nvarchar(500)   Not Null,</v>
      </c>
    </row>
    <row r="38" ht="14.25" customHeight="1" spans="2:12">
      <c r="B38" s="5" t="s">
        <v>89</v>
      </c>
      <c r="C38" s="4" t="s">
        <v>90</v>
      </c>
      <c r="D38" s="5" t="s">
        <v>65</v>
      </c>
      <c r="E38" s="5" t="s">
        <v>13</v>
      </c>
      <c r="L38" s="5" t="str">
        <f t="shared" si="1"/>
        <v>postal_address_proof nvarchar(max)   Not Null,</v>
      </c>
    </row>
    <row r="39" ht="14.25" customHeight="1" spans="2:12">
      <c r="B39" s="5" t="s">
        <v>91</v>
      </c>
      <c r="C39" s="4" t="s">
        <v>92</v>
      </c>
      <c r="D39" s="5" t="s">
        <v>44</v>
      </c>
      <c r="E39" s="5" t="s">
        <v>13</v>
      </c>
      <c r="L39" s="5" t="str">
        <f t="shared" si="1"/>
        <v>employment_status CHAR(1)   Not Null,</v>
      </c>
    </row>
    <row r="40" ht="14.25" customHeight="1" spans="2:12">
      <c r="B40" s="5" t="s">
        <v>93</v>
      </c>
      <c r="C40" s="4" t="s">
        <v>94</v>
      </c>
      <c r="D40" s="5" t="s">
        <v>44</v>
      </c>
      <c r="E40" s="5" t="s">
        <v>13</v>
      </c>
      <c r="H40" s="5" t="s">
        <v>95</v>
      </c>
      <c r="L40" s="5" t="str">
        <f t="shared" si="1"/>
        <v>rec_state CHAR(1)   Not Null,</v>
      </c>
    </row>
    <row r="41" ht="14.25" customHeight="1" spans="2:12">
      <c r="B41" s="5" t="s">
        <v>21</v>
      </c>
      <c r="C41" s="4" t="s">
        <v>96</v>
      </c>
      <c r="D41" s="5" t="s">
        <v>23</v>
      </c>
      <c r="E41" s="5" t="s">
        <v>13</v>
      </c>
      <c r="L41" s="5" t="str">
        <f t="shared" si="1"/>
        <v>created_date DATETIME   Not Null,</v>
      </c>
    </row>
    <row r="42" ht="14.25" customHeight="1" spans="2:12">
      <c r="B42" s="5" t="s">
        <v>97</v>
      </c>
      <c r="C42" s="4" t="s">
        <v>98</v>
      </c>
      <c r="D42" s="5" t="s">
        <v>12</v>
      </c>
      <c r="E42" s="5" t="s">
        <v>13</v>
      </c>
      <c r="L42" s="5" t="str">
        <f t="shared" si="1"/>
        <v>creator_uid INT   Not Null,</v>
      </c>
    </row>
    <row r="43" ht="14.5" spans="2:12">
      <c r="B43" s="5" t="s">
        <v>99</v>
      </c>
      <c r="C43" s="4" t="s">
        <v>100</v>
      </c>
      <c r="D43" s="5" t="s">
        <v>17</v>
      </c>
      <c r="E43" s="5" t="s">
        <v>13</v>
      </c>
      <c r="L43" s="5" t="str">
        <f t="shared" si="1"/>
        <v>creator_urid nvarchar(100)   Not Null,</v>
      </c>
    </row>
    <row r="44" ht="14.25" customHeight="1" spans="2:12">
      <c r="B44" s="5" t="s">
        <v>101</v>
      </c>
      <c r="C44" s="4" t="s">
        <v>102</v>
      </c>
      <c r="D44" s="5" t="s">
        <v>23</v>
      </c>
      <c r="E44" s="5" t="s">
        <v>33</v>
      </c>
      <c r="L44" s="5" t="str">
        <f t="shared" si="1"/>
        <v>last_updated_date DATETIME   Null,</v>
      </c>
    </row>
    <row r="45" ht="14.25" customHeight="1" spans="2:12">
      <c r="B45" s="5" t="s">
        <v>103</v>
      </c>
      <c r="C45" s="4" t="s">
        <v>104</v>
      </c>
      <c r="D45" s="5" t="s">
        <v>12</v>
      </c>
      <c r="E45" s="5" t="s">
        <v>33</v>
      </c>
      <c r="L45" s="5" t="str">
        <f t="shared" si="1"/>
        <v>last_updated_uid INT   Null,</v>
      </c>
    </row>
    <row r="46" ht="14.25" customHeight="1" spans="2:12">
      <c r="B46" s="5" t="s">
        <v>105</v>
      </c>
      <c r="C46" s="4" t="s">
        <v>106</v>
      </c>
      <c r="D46" s="5" t="s">
        <v>17</v>
      </c>
      <c r="E46" s="5" t="s">
        <v>33</v>
      </c>
      <c r="L46" s="5" t="str">
        <f>B46&amp;" "&amp;D46&amp;" "&amp;J46&amp;" "&amp;IF(H46="Auto increment","IDENTITY(1,1)","")&amp;" "&amp;IF(E46="N","Not Null","Null")&amp;")"</f>
        <v>last_updated_urid nvarchar(100)   Null)</v>
      </c>
    </row>
    <row r="47" ht="14.25" customHeight="1" spans="2:3">
      <c r="B47" s="5"/>
      <c r="C47" s="4"/>
    </row>
    <row r="48" ht="14.25" customHeight="1" spans="3:12">
      <c r="C48" s="4"/>
      <c r="L48" s="5" t="str">
        <f>"IF EXISTS(SELECT 1 FROM sys.Objects WHERE  Object_id = OBJECT_ID(N'dbo."&amp;A49&amp;"') AND Type = N'U') BEGIN Drop Table "&amp;A49&amp;" END"</f>
        <v>IF EXISTS(SELECT 1 FROM sys.Objects WHERE  Object_id = OBJECT_ID(N'dbo.PLIS_USER') AND Type = N'U') BEGIN Drop Table PLIS_USER END</v>
      </c>
    </row>
    <row r="49" ht="14.25" customHeight="1" spans="1:12">
      <c r="A49" s="4" t="s">
        <v>107</v>
      </c>
      <c r="B49" s="5" t="s">
        <v>10</v>
      </c>
      <c r="C49" s="4" t="s">
        <v>11</v>
      </c>
      <c r="D49" s="5" t="s">
        <v>12</v>
      </c>
      <c r="L49" s="5" t="str">
        <f>"Create table "&amp;A49&amp;"( "&amp;B49&amp;" "&amp;D49&amp;" "&amp;J49&amp;" "&amp;IF(H49="Auto increment","IDENTITY(1,1)","")&amp;" "&amp;IF(E49="N","Not Null","Null")&amp;","</f>
        <v>Create table PLIS_USER( id INT   Null,</v>
      </c>
    </row>
    <row r="50" ht="14.25" customHeight="1" spans="1:12">
      <c r="A50" s="4"/>
      <c r="B50" s="5" t="s">
        <v>25</v>
      </c>
      <c r="C50" s="4" t="s">
        <v>108</v>
      </c>
      <c r="D50" s="5" t="s">
        <v>12</v>
      </c>
      <c r="L50" s="5" t="str">
        <f t="shared" ref="L50:L61" si="2">B50&amp;" "&amp;D50&amp;" "&amp;J50&amp;" "&amp;IF(H50="Auto increment","IDENTITY(1,1)","")&amp;" "&amp;IF(E50="N","Not Null","Null")&amp;","</f>
        <v>uid INT   Null,</v>
      </c>
    </row>
    <row r="51" ht="14.25" customHeight="1" spans="2:12">
      <c r="B51" s="5" t="s">
        <v>109</v>
      </c>
      <c r="C51" s="4" t="s">
        <v>110</v>
      </c>
      <c r="D51" s="5" t="s">
        <v>52</v>
      </c>
      <c r="F51" s="5" t="s">
        <v>14</v>
      </c>
      <c r="G51" s="5" t="s">
        <v>33</v>
      </c>
      <c r="L51" s="5" t="str">
        <f t="shared" si="2"/>
        <v>user_id nvarchar(50)   Null,</v>
      </c>
    </row>
    <row r="52" ht="14.25" customHeight="1" spans="2:12">
      <c r="B52" s="5" t="s">
        <v>111</v>
      </c>
      <c r="C52" s="4" t="s">
        <v>112</v>
      </c>
      <c r="D52" s="5" t="s">
        <v>17</v>
      </c>
      <c r="L52" s="5" t="str">
        <f t="shared" si="2"/>
        <v>password nvarchar(100)   Null,</v>
      </c>
    </row>
    <row r="53" ht="14.25" customHeight="1" spans="2:12">
      <c r="B53" s="5" t="s">
        <v>113</v>
      </c>
      <c r="C53" s="4" t="s">
        <v>114</v>
      </c>
      <c r="D53" s="5" t="s">
        <v>47</v>
      </c>
      <c r="L53" s="5" t="str">
        <f t="shared" si="2"/>
        <v>password_expiry_date DATE   Null,</v>
      </c>
    </row>
    <row r="54" ht="14.25" customHeight="1" spans="2:12">
      <c r="B54" s="5" t="s">
        <v>15</v>
      </c>
      <c r="C54" s="4"/>
      <c r="D54" s="5" t="s">
        <v>17</v>
      </c>
      <c r="L54" s="5" t="str">
        <f t="shared" si="2"/>
        <v>email nvarchar(100)   Null,</v>
      </c>
    </row>
    <row r="55" ht="29" spans="2:12">
      <c r="B55" s="5" t="s">
        <v>115</v>
      </c>
      <c r="C55" s="4" t="s">
        <v>116</v>
      </c>
      <c r="D55" s="5" t="s">
        <v>117</v>
      </c>
      <c r="L55" s="5" t="str">
        <f t="shared" si="2"/>
        <v>user_type VARCHAR(20)   Null,</v>
      </c>
    </row>
    <row r="56" ht="14.5" spans="2:12">
      <c r="B56" s="5" t="s">
        <v>118</v>
      </c>
      <c r="C56" s="4"/>
      <c r="D56" s="5" t="s">
        <v>20</v>
      </c>
      <c r="E56" s="5" t="s">
        <v>33</v>
      </c>
      <c r="L56" s="5" t="str">
        <f t="shared" si="2"/>
        <v>is_2FA_enabled BIT   Null,</v>
      </c>
    </row>
    <row r="57" ht="14.25" customHeight="1" spans="2:12">
      <c r="B57" s="5" t="s">
        <v>93</v>
      </c>
      <c r="C57" s="4" t="s">
        <v>94</v>
      </c>
      <c r="D57" s="5" t="s">
        <v>44</v>
      </c>
      <c r="E57" s="5" t="s">
        <v>13</v>
      </c>
      <c r="H57" s="5" t="s">
        <v>95</v>
      </c>
      <c r="L57" s="5" t="str">
        <f t="shared" si="2"/>
        <v>rec_state CHAR(1)   Not Null,</v>
      </c>
    </row>
    <row r="58" ht="14.25" customHeight="1" spans="2:12">
      <c r="B58" s="5" t="s">
        <v>21</v>
      </c>
      <c r="C58" s="4" t="s">
        <v>96</v>
      </c>
      <c r="D58" s="5" t="s">
        <v>23</v>
      </c>
      <c r="E58" s="5" t="s">
        <v>13</v>
      </c>
      <c r="L58" s="5" t="str">
        <f t="shared" si="2"/>
        <v>created_date DATETIME   Not Null,</v>
      </c>
    </row>
    <row r="59" ht="14.25" customHeight="1" spans="2:12">
      <c r="B59" s="5" t="s">
        <v>119</v>
      </c>
      <c r="C59" s="4" t="s">
        <v>98</v>
      </c>
      <c r="D59" s="5" t="s">
        <v>52</v>
      </c>
      <c r="E59" s="5" t="s">
        <v>13</v>
      </c>
      <c r="L59" s="5" t="str">
        <f t="shared" si="2"/>
        <v>creator_user_id nvarchar(50)   Not Null,</v>
      </c>
    </row>
    <row r="60" ht="14.25" customHeight="1" spans="2:12">
      <c r="B60" s="5" t="s">
        <v>99</v>
      </c>
      <c r="C60" s="4" t="s">
        <v>100</v>
      </c>
      <c r="D60" s="5" t="s">
        <v>17</v>
      </c>
      <c r="E60" s="5" t="s">
        <v>13</v>
      </c>
      <c r="L60" s="5" t="str">
        <f t="shared" si="2"/>
        <v>creator_urid nvarchar(100)   Not Null,</v>
      </c>
    </row>
    <row r="61" ht="14.25" customHeight="1" spans="2:12">
      <c r="B61" s="5" t="s">
        <v>101</v>
      </c>
      <c r="C61" s="4" t="s">
        <v>102</v>
      </c>
      <c r="D61" s="5" t="s">
        <v>23</v>
      </c>
      <c r="E61" s="5" t="s">
        <v>33</v>
      </c>
      <c r="L61" s="5" t="str">
        <f t="shared" si="2"/>
        <v>last_updated_date DATETIME   Null,</v>
      </c>
    </row>
    <row r="62" ht="14.25" customHeight="1" spans="2:12">
      <c r="B62" s="5" t="s">
        <v>120</v>
      </c>
      <c r="C62" s="4" t="s">
        <v>104</v>
      </c>
      <c r="D62" s="5" t="s">
        <v>52</v>
      </c>
      <c r="E62" s="5" t="s">
        <v>33</v>
      </c>
      <c r="L62" s="5" t="str">
        <f>B62&amp;" "&amp;D62&amp;" "&amp;J62&amp;" "&amp;IF(H62="Auto increment","IDENTITY(1,1)","")&amp;" "&amp;IF(E62="N","Not Null","Null")&amp;")"</f>
        <v>last_updated_user_id nvarchar(50)   Null)</v>
      </c>
    </row>
    <row r="63" ht="14.5" spans="2:5">
      <c r="B63" s="5" t="s">
        <v>105</v>
      </c>
      <c r="C63" s="4" t="s">
        <v>106</v>
      </c>
      <c r="D63" s="5" t="s">
        <v>17</v>
      </c>
      <c r="E63" s="5" t="s">
        <v>33</v>
      </c>
    </row>
    <row r="64" ht="14.25" customHeight="1" spans="3:3">
      <c r="C64" s="4"/>
    </row>
    <row r="65" ht="14.25" customHeight="1" spans="3:12">
      <c r="C65" s="4"/>
      <c r="L65" s="5" t="str">
        <f>"IF EXISTS(SELECT 1 FROM sys.Objects WHERE  Object_id = OBJECT_ID(N'dbo."&amp;A66&amp;"') AND Type = N'U') BEGIN Drop Table "&amp;A66&amp;" END"</f>
        <v>IF EXISTS(SELECT 1 FROM sys.Objects WHERE  Object_id = OBJECT_ID(N'dbo.PLIS_EMPLOYER') AND Type = N'U') BEGIN Drop Table PLIS_EMPLOYER END</v>
      </c>
    </row>
    <row r="66" ht="14.25" customHeight="1" spans="1:12">
      <c r="A66" s="4" t="s">
        <v>121</v>
      </c>
      <c r="B66" s="5" t="s">
        <v>122</v>
      </c>
      <c r="C66" s="4" t="s">
        <v>123</v>
      </c>
      <c r="D66" s="5" t="s">
        <v>12</v>
      </c>
      <c r="E66" s="5" t="s">
        <v>13</v>
      </c>
      <c r="F66" s="5" t="s">
        <v>14</v>
      </c>
      <c r="H66" s="5" t="s">
        <v>124</v>
      </c>
      <c r="L66" s="5" t="str">
        <f>"Create table "&amp;A66&amp;"( "&amp;B66&amp;" "&amp;D66&amp;" "&amp;J66&amp;" "&amp;IF(H66="Auto increment","IDENTITY(1,1)","")&amp;" "&amp;IF(E66="N","Not Null","Null")&amp;","</f>
        <v>Create table PLIS_EMPLOYER( employer_id INT  IDENTITY(1,1) Not Null,</v>
      </c>
    </row>
    <row r="67" ht="14.25" customHeight="1" spans="2:12">
      <c r="B67" s="5" t="s">
        <v>125</v>
      </c>
      <c r="C67" s="4" t="s">
        <v>126</v>
      </c>
      <c r="D67" s="5" t="s">
        <v>72</v>
      </c>
      <c r="E67" s="5" t="s">
        <v>13</v>
      </c>
      <c r="L67" s="5" t="str">
        <f>B67&amp;" "&amp;D67&amp;" "&amp;J67&amp;" "&amp;IF(H67="Auto increment","IDENTITY(1,1)","")&amp;" "&amp;IF(E67="N","Not Null","Null")&amp;","</f>
        <v>employer_name nvarchar(200)   Not Null,</v>
      </c>
    </row>
    <row r="68" ht="14.25" customHeight="1" spans="2:12">
      <c r="B68" s="5" t="s">
        <v>15</v>
      </c>
      <c r="C68" s="4" t="s">
        <v>127</v>
      </c>
      <c r="D68" s="5" t="s">
        <v>17</v>
      </c>
      <c r="E68" s="5" t="s">
        <v>13</v>
      </c>
      <c r="L68" s="5" t="str">
        <f>B68&amp;" "&amp;D68&amp;" "&amp;J68&amp;" "&amp;IF(H68="Auto increment","IDENTITY(1,1)","")&amp;" "&amp;IF(E68="N","Not Null","Null")&amp;","</f>
        <v>email nvarchar(100)   Not Null,</v>
      </c>
    </row>
    <row r="69" ht="14.25" customHeight="1" spans="2:12">
      <c r="B69" s="5" t="s">
        <v>128</v>
      </c>
      <c r="C69" s="4" t="s">
        <v>129</v>
      </c>
      <c r="D69" s="5" t="s">
        <v>52</v>
      </c>
      <c r="E69" s="5" t="s">
        <v>33</v>
      </c>
      <c r="L69" s="5" t="str">
        <f t="shared" ref="L67:L69" si="3">B69&amp;" "&amp;D69&amp;" "&amp;J69&amp;" "&amp;IF(H69="Auto increment","IDENTITY(1,1)","")&amp;" "&amp;IF(E69="N","Not Null","Null")&amp;")"</f>
        <v>correspondence_tel_no nvarchar(50)   Null)</v>
      </c>
    </row>
    <row r="70" ht="14.25" customHeight="1" spans="3:3">
      <c r="C70" s="4"/>
    </row>
    <row r="71" ht="14.25" customHeight="1" spans="3:12">
      <c r="C71" s="4"/>
      <c r="L71" s="5" t="str">
        <f>"IF EXISTS(SELECT 1 FROM sys.Objects WHERE  Object_id = OBJECT_ID(N'dbo."&amp;A72&amp;"') AND Type = N'U') BEGIN Drop Table "&amp;A72&amp;" END"</f>
        <v>IF EXISTS(SELECT 1 FROM sys.Objects WHERE  Object_id = OBJECT_ID(N'dbo.PLIS_EMPLOYMENT_HIST') AND Type = N'U') BEGIN Drop Table PLIS_EMPLOYMENT_HIST END</v>
      </c>
    </row>
    <row r="72" ht="29" spans="1:12">
      <c r="A72" s="4" t="s">
        <v>130</v>
      </c>
      <c r="B72" s="5" t="s">
        <v>10</v>
      </c>
      <c r="C72" s="4" t="s">
        <v>11</v>
      </c>
      <c r="D72" s="5" t="s">
        <v>12</v>
      </c>
      <c r="E72" s="5" t="s">
        <v>13</v>
      </c>
      <c r="F72" s="5" t="s">
        <v>14</v>
      </c>
      <c r="H72" s="5" t="s">
        <v>124</v>
      </c>
      <c r="L72" s="5" t="str">
        <f>"Create table "&amp;A72&amp;"( "&amp;B72&amp;" "&amp;D72&amp;" "&amp;J72&amp;" "&amp;IF(H72="Auto increment","IDENTITY(1,1)","")&amp;" "&amp;IF(E72="N","Not Null","Null")&amp;","</f>
        <v>Create table PLIS_EMPLOYMENT_HIST( id INT  IDENTITY(1,1) Not Null,</v>
      </c>
    </row>
    <row r="73" ht="14.25" customHeight="1" spans="2:12">
      <c r="B73" s="5" t="s">
        <v>25</v>
      </c>
      <c r="C73" s="4" t="s">
        <v>131</v>
      </c>
      <c r="D73" s="5" t="s">
        <v>12</v>
      </c>
      <c r="E73" s="5" t="s">
        <v>13</v>
      </c>
      <c r="F73" s="5" t="s">
        <v>27</v>
      </c>
      <c r="L73" s="5" t="str">
        <f t="shared" ref="L73:L82" si="4">B73&amp;" "&amp;D73&amp;" "&amp;J73&amp;" "&amp;IF(H73="Auto increment","IDENTITY(1,1)","")&amp;" "&amp;IF(E73="N","Not Null","Null")&amp;","</f>
        <v>uid INT   Not Null,</v>
      </c>
    </row>
    <row r="74" ht="14.25" customHeight="1" spans="2:12">
      <c r="B74" s="5" t="s">
        <v>122</v>
      </c>
      <c r="C74" s="4" t="s">
        <v>132</v>
      </c>
      <c r="D74" s="5" t="s">
        <v>12</v>
      </c>
      <c r="E74" s="5" t="s">
        <v>13</v>
      </c>
      <c r="L74" s="5" t="str">
        <f t="shared" si="4"/>
        <v>employer_id INT   Not Null,</v>
      </c>
    </row>
    <row r="75" ht="14.25" customHeight="1" spans="2:12">
      <c r="B75" s="5" t="s">
        <v>133</v>
      </c>
      <c r="C75" s="4" t="s">
        <v>134</v>
      </c>
      <c r="D75" s="5" t="s">
        <v>47</v>
      </c>
      <c r="E75" s="5" t="s">
        <v>13</v>
      </c>
      <c r="L75" s="5" t="str">
        <f t="shared" si="4"/>
        <v>start_date DATE   Not Null,</v>
      </c>
    </row>
    <row r="76" ht="14.25" customHeight="1" spans="2:12">
      <c r="B76" s="5" t="s">
        <v>135</v>
      </c>
      <c r="C76" s="4" t="s">
        <v>136</v>
      </c>
      <c r="D76" s="5" t="s">
        <v>47</v>
      </c>
      <c r="E76" s="5" t="s">
        <v>33</v>
      </c>
      <c r="L76" s="5" t="str">
        <f t="shared" si="4"/>
        <v>end_date DATE   Null,</v>
      </c>
    </row>
    <row r="77" ht="14.25" customHeight="1" spans="2:12">
      <c r="B77" s="5" t="s">
        <v>93</v>
      </c>
      <c r="C77" s="4" t="s">
        <v>94</v>
      </c>
      <c r="D77" s="5" t="s">
        <v>44</v>
      </c>
      <c r="E77" s="5" t="s">
        <v>13</v>
      </c>
      <c r="L77" s="5" t="str">
        <f t="shared" si="4"/>
        <v>rec_state CHAR(1)   Not Null,</v>
      </c>
    </row>
    <row r="78" ht="14.25" customHeight="1" spans="2:12">
      <c r="B78" s="5" t="s">
        <v>21</v>
      </c>
      <c r="C78" s="4" t="s">
        <v>96</v>
      </c>
      <c r="D78" s="5" t="s">
        <v>23</v>
      </c>
      <c r="E78" s="5" t="s">
        <v>13</v>
      </c>
      <c r="L78" s="5" t="str">
        <f t="shared" si="4"/>
        <v>created_date DATETIME   Not Null,</v>
      </c>
    </row>
    <row r="79" ht="14.25" customHeight="1" spans="2:12">
      <c r="B79" s="5" t="s">
        <v>119</v>
      </c>
      <c r="C79" s="4" t="s">
        <v>98</v>
      </c>
      <c r="D79" s="5" t="s">
        <v>12</v>
      </c>
      <c r="E79" s="5" t="s">
        <v>13</v>
      </c>
      <c r="L79" s="5" t="str">
        <f t="shared" si="4"/>
        <v>creator_user_id INT   Not Null,</v>
      </c>
    </row>
    <row r="80" ht="14.25" customHeight="1" spans="2:12">
      <c r="B80" s="5" t="s">
        <v>99</v>
      </c>
      <c r="C80" s="4" t="s">
        <v>100</v>
      </c>
      <c r="D80" s="5" t="s">
        <v>17</v>
      </c>
      <c r="E80" s="5" t="s">
        <v>13</v>
      </c>
      <c r="L80" s="5" t="str">
        <f t="shared" si="4"/>
        <v>creator_urid nvarchar(100)   Not Null,</v>
      </c>
    </row>
    <row r="81" ht="14.25" customHeight="1" spans="2:12">
      <c r="B81" s="5" t="s">
        <v>101</v>
      </c>
      <c r="C81" s="4" t="s">
        <v>102</v>
      </c>
      <c r="D81" s="5" t="s">
        <v>23</v>
      </c>
      <c r="E81" s="5" t="s">
        <v>33</v>
      </c>
      <c r="L81" s="5" t="str">
        <f t="shared" si="4"/>
        <v>last_updated_date DATETIME   Null,</v>
      </c>
    </row>
    <row r="82" ht="14.25" customHeight="1" spans="2:12">
      <c r="B82" s="5" t="s">
        <v>120</v>
      </c>
      <c r="C82" s="4" t="s">
        <v>104</v>
      </c>
      <c r="D82" s="5" t="s">
        <v>12</v>
      </c>
      <c r="E82" s="5" t="s">
        <v>33</v>
      </c>
      <c r="L82" s="5" t="str">
        <f t="shared" si="4"/>
        <v>last_updated_user_id INT   Null,</v>
      </c>
    </row>
    <row r="83" ht="14.25" customHeight="1" spans="2:12">
      <c r="B83" s="5" t="s">
        <v>105</v>
      </c>
      <c r="C83" s="4" t="s">
        <v>106</v>
      </c>
      <c r="D83" s="5" t="s">
        <v>17</v>
      </c>
      <c r="E83" s="5" t="s">
        <v>33</v>
      </c>
      <c r="L83" s="5" t="str">
        <f>B83&amp;" "&amp;D83&amp;" "&amp;J83&amp;" "&amp;IF(H83="Auto increment","IDENTITY(1,1)","")&amp;" "&amp;IF(E83="N","Not Null","Null")&amp;")"</f>
        <v>last_updated_urid nvarchar(100)   Null)</v>
      </c>
    </row>
    <row r="84" ht="14.25" customHeight="1" spans="3:3">
      <c r="C84" s="4"/>
    </row>
    <row r="85" ht="14.25" customHeight="1" spans="3:12">
      <c r="C85" s="4"/>
      <c r="L85" s="5" t="str">
        <f>"IF EXISTS(SELECT 1 FROM sys.Objects WHERE  Object_id = OBJECT_ID(N'dbo."&amp;A86&amp;"') AND Type = N'U') BEGIN Drop Table "&amp;A86&amp;" END"</f>
        <v>IF EXISTS(SELECT 1 FROM sys.Objects WHERE  Object_id = OBJECT_ID(N'dbo.PLIS_OTP') AND Type = N'U') BEGIN Drop Table PLIS_OTP END</v>
      </c>
    </row>
    <row r="86" ht="14.25" customHeight="1" spans="1:12">
      <c r="A86" s="4" t="s">
        <v>137</v>
      </c>
      <c r="B86" s="5" t="s">
        <v>10</v>
      </c>
      <c r="C86" s="4" t="s">
        <v>11</v>
      </c>
      <c r="D86" s="5" t="s">
        <v>12</v>
      </c>
      <c r="E86" s="5" t="s">
        <v>13</v>
      </c>
      <c r="F86" s="5" t="s">
        <v>14</v>
      </c>
      <c r="H86" s="5" t="s">
        <v>124</v>
      </c>
      <c r="L86" s="5" t="str">
        <f>"Create table "&amp;A86&amp;"( "&amp;B86&amp;" "&amp;D86&amp;" "&amp;J86&amp;" "&amp;IF(H86="Auto increment","IDENTITY(1,1)","")&amp;" "&amp;IF(E86="N","Not Null","Null")&amp;","</f>
        <v>Create table PLIS_OTP( id INT  IDENTITY(1,1) Not Null,</v>
      </c>
    </row>
    <row r="87" ht="14.25" customHeight="1" spans="1:12">
      <c r="A87" s="4" t="s">
        <v>138</v>
      </c>
      <c r="B87" s="5" t="s">
        <v>25</v>
      </c>
      <c r="C87" s="4" t="s">
        <v>131</v>
      </c>
      <c r="D87" s="5" t="s">
        <v>12</v>
      </c>
      <c r="E87" s="5" t="s">
        <v>13</v>
      </c>
      <c r="F87" s="5" t="s">
        <v>27</v>
      </c>
      <c r="L87" s="5" t="str">
        <f t="shared" ref="L87:L89" si="5">B87&amp;" "&amp;D87&amp;" "&amp;J87&amp;" "&amp;IF(H87="Auto increment","IDENTITY(1,1)","")&amp;" "&amp;IF(E87="N","Not Null","Null")&amp;","</f>
        <v>uid INT   Not Null,</v>
      </c>
    </row>
    <row r="88" ht="14.25" customHeight="1" spans="2:12">
      <c r="B88" s="5" t="s">
        <v>139</v>
      </c>
      <c r="C88" s="4" t="s">
        <v>140</v>
      </c>
      <c r="D88" s="5" t="s">
        <v>141</v>
      </c>
      <c r="E88" s="5" t="s">
        <v>13</v>
      </c>
      <c r="L88" s="5" t="str">
        <f t="shared" si="5"/>
        <v>verification_code NVARCHAR(20)   Not Null,</v>
      </c>
    </row>
    <row r="89" ht="14.5" spans="2:12">
      <c r="B89" s="5" t="s">
        <v>142</v>
      </c>
      <c r="C89" s="4" t="s">
        <v>143</v>
      </c>
      <c r="D89" s="5" t="s">
        <v>23</v>
      </c>
      <c r="E89" s="5" t="s">
        <v>13</v>
      </c>
      <c r="L89" s="5" t="str">
        <f t="shared" si="5"/>
        <v>generation_time DATETIME   Not Null,</v>
      </c>
    </row>
    <row r="90" ht="14.25" customHeight="1" spans="2:12">
      <c r="B90" s="5" t="s">
        <v>21</v>
      </c>
      <c r="C90" s="4" t="s">
        <v>96</v>
      </c>
      <c r="D90" s="5" t="s">
        <v>23</v>
      </c>
      <c r="E90" s="5" t="s">
        <v>13</v>
      </c>
      <c r="L90" s="5" t="str">
        <f>B90&amp;" "&amp;D90&amp;" "&amp;J90&amp;" "&amp;IF(H90="Auto increment","IDENTITY(1,1)","")&amp;" "&amp;IF(E90="N","Not Null","Null")&amp;")"</f>
        <v>created_date DATETIME   Not Null)</v>
      </c>
    </row>
    <row r="91" ht="14.25" customHeight="1" spans="3:3">
      <c r="C91" s="4"/>
    </row>
    <row r="92" ht="14.25" customHeight="1" spans="3:12">
      <c r="C92" s="4"/>
      <c r="L92" s="5" t="str">
        <f>"IF EXISTS(SELECT 1 FROM sys.Objects WHERE  Object_id = OBJECT_ID(N'dbo."&amp;A93&amp;"') AND Type = N'U') BEGIN Drop Table "&amp;A93&amp;" END"</f>
        <v>IF EXISTS(SELECT 1 FROM sys.Objects WHERE  Object_id = OBJECT_ID(N'dbo.PLIS_EID_PROFILE') AND Type = N'U') BEGIN Drop Table PLIS_EID_PROFILE END</v>
      </c>
    </row>
    <row r="93" ht="14.25" customHeight="1" spans="1:12">
      <c r="A93" s="4" t="s">
        <v>144</v>
      </c>
      <c r="B93" s="5" t="s">
        <v>10</v>
      </c>
      <c r="C93" s="4" t="s">
        <v>11</v>
      </c>
      <c r="D93" s="5" t="s">
        <v>12</v>
      </c>
      <c r="E93" s="5" t="s">
        <v>13</v>
      </c>
      <c r="F93" s="5" t="s">
        <v>14</v>
      </c>
      <c r="H93" s="5" t="s">
        <v>124</v>
      </c>
      <c r="L93" s="5" t="str">
        <f>"Create table "&amp;A93&amp;"( "&amp;B93&amp;" "&amp;D93&amp;" "&amp;J93&amp;" "&amp;IF(H93="Auto increment","IDENTITY(1,1)","")&amp;" "&amp;IF(E93="N","Not Null","Null")&amp;","</f>
        <v>Create table PLIS_EID_PROFILE( id INT  IDENTITY(1,1) Not Null,</v>
      </c>
    </row>
    <row r="94" ht="14.25" customHeight="1" spans="2:12">
      <c r="B94" s="5" t="s">
        <v>25</v>
      </c>
      <c r="C94" s="4" t="s">
        <v>145</v>
      </c>
      <c r="D94" s="5" t="s">
        <v>12</v>
      </c>
      <c r="E94" s="5"/>
      <c r="L94" s="5" t="str">
        <f t="shared" ref="L94:L96" si="6">B94&amp;" "&amp;D94&amp;" "&amp;J94&amp;" "&amp;IF(H94="Auto increment","IDENTITY(1,1)","")&amp;" "&amp;IF(E94="N","Not Null","Null")&amp;","</f>
        <v>uid INT   Null,</v>
      </c>
    </row>
    <row r="95" ht="14.25" customHeight="1" spans="2:12">
      <c r="B95" s="5" t="s">
        <v>146</v>
      </c>
      <c r="C95" s="4"/>
      <c r="D95" s="5" t="s">
        <v>12</v>
      </c>
      <c r="E95" s="5"/>
      <c r="L95" s="5" t="str">
        <f t="shared" si="6"/>
        <v>open_id INT   Null,</v>
      </c>
    </row>
    <row r="96" ht="14.25" customHeight="1" spans="2:12">
      <c r="B96" s="5" t="s">
        <v>147</v>
      </c>
      <c r="C96" s="4"/>
      <c r="D96" s="5" t="s">
        <v>148</v>
      </c>
      <c r="L96" s="5" t="str">
        <f t="shared" si="6"/>
        <v>access_token NVARCHAR(MAX)   Null,</v>
      </c>
    </row>
    <row r="97" ht="14.25" customHeight="1" spans="2:12">
      <c r="B97" s="5" t="s">
        <v>149</v>
      </c>
      <c r="C97" s="4"/>
      <c r="D97" s="5" t="s">
        <v>150</v>
      </c>
      <c r="L97" s="5" t="str">
        <f>B97&amp;" "&amp;D97&amp;" "&amp;J97&amp;" "&amp;IF(H97="Auto increment","IDENTITY(1,1)","")&amp;" "&amp;IF(E97="N","Not Null","Null")&amp;")"</f>
        <v>eid_profile NVARCHAR(100)   Null)</v>
      </c>
    </row>
    <row r="98" ht="14.25" customHeight="1" spans="2:4">
      <c r="B98" s="5"/>
      <c r="C98" s="4"/>
      <c r="D98" s="5"/>
    </row>
    <row r="99" ht="14.25" customHeight="1" spans="3:12">
      <c r="C99" s="4"/>
      <c r="L99" s="5" t="str">
        <f>"IF EXISTS(SELECT 1 FROM sys.Objects WHERE  Object_id = OBJECT_ID(N'dbo."&amp;A100&amp;"') AND Type = N'U') BEGIN Drop Table "&amp;A100&amp;" END"</f>
        <v>IF EXISTS(SELECT 1 FROM sys.Objects WHERE  Object_id = OBJECT_ID(N'dbo.PLIS_ROLE') AND Type = N'U') BEGIN Drop Table PLIS_ROLE END</v>
      </c>
    </row>
    <row r="100" ht="14.25" customHeight="1" spans="1:12">
      <c r="A100" s="4" t="s">
        <v>151</v>
      </c>
      <c r="B100" s="5" t="s">
        <v>152</v>
      </c>
      <c r="C100" s="4" t="s">
        <v>153</v>
      </c>
      <c r="D100" s="5" t="s">
        <v>17</v>
      </c>
      <c r="E100" s="5" t="s">
        <v>13</v>
      </c>
      <c r="F100" s="5" t="s">
        <v>14</v>
      </c>
      <c r="G100" s="5" t="s">
        <v>33</v>
      </c>
      <c r="L100" s="5" t="str">
        <f>"Create table "&amp;A100&amp;"( "&amp;B100&amp;" "&amp;D100&amp;" "&amp;J100&amp;" "&amp;IF(H100="Auto increment","IDENTITY(1,1)","")&amp;" "&amp;IF(E100="N","Not Null","Null")&amp;","</f>
        <v>Create table PLIS_ROLE( role_id nvarchar(100)   Not Null,</v>
      </c>
    </row>
    <row r="101" ht="14.25" customHeight="1" spans="2:12">
      <c r="B101" s="5" t="s">
        <v>154</v>
      </c>
      <c r="C101" s="4" t="s">
        <v>155</v>
      </c>
      <c r="D101" s="5" t="s">
        <v>72</v>
      </c>
      <c r="E101" s="5"/>
      <c r="F101" s="5"/>
      <c r="G101" s="5"/>
      <c r="L101" s="5" t="str">
        <f t="shared" ref="L101:L106" si="7">B101&amp;" "&amp;D101&amp;" "&amp;J101&amp;" "&amp;IF(H101="Auto increment","IDENTITY(1,1)","")&amp;" "&amp;IF(E101="N","Not Null","Null")&amp;","</f>
        <v>role_description nvarchar(200)   Null,</v>
      </c>
    </row>
    <row r="102" ht="14.25" customHeight="1" spans="2:12">
      <c r="B102" s="5" t="s">
        <v>21</v>
      </c>
      <c r="C102" s="4" t="s">
        <v>96</v>
      </c>
      <c r="D102" s="5" t="s">
        <v>23</v>
      </c>
      <c r="L102" s="5" t="str">
        <f t="shared" si="7"/>
        <v>created_date DATETIME   Null,</v>
      </c>
    </row>
    <row r="103" ht="14.25" customHeight="1" spans="2:12">
      <c r="B103" s="5" t="s">
        <v>119</v>
      </c>
      <c r="C103" s="4" t="s">
        <v>156</v>
      </c>
      <c r="D103" s="5" t="s">
        <v>52</v>
      </c>
      <c r="L103" s="5" t="str">
        <f t="shared" si="7"/>
        <v>creator_user_id nvarchar(50)   Null,</v>
      </c>
    </row>
    <row r="104" ht="14.25" customHeight="1" spans="2:12">
      <c r="B104" s="5" t="s">
        <v>99</v>
      </c>
      <c r="C104" s="4" t="s">
        <v>100</v>
      </c>
      <c r="D104" s="5" t="s">
        <v>17</v>
      </c>
      <c r="E104" s="5" t="s">
        <v>13</v>
      </c>
      <c r="L104" s="5" t="str">
        <f t="shared" si="7"/>
        <v>creator_urid nvarchar(100)   Not Null,</v>
      </c>
    </row>
    <row r="105" ht="14.25" customHeight="1" spans="2:12">
      <c r="B105" s="5" t="s">
        <v>101</v>
      </c>
      <c r="C105" s="4" t="s">
        <v>102</v>
      </c>
      <c r="D105" s="5" t="s">
        <v>23</v>
      </c>
      <c r="L105" s="5" t="str">
        <f t="shared" si="7"/>
        <v>last_updated_date DATETIME   Null,</v>
      </c>
    </row>
    <row r="106" ht="14.25" customHeight="1" spans="2:12">
      <c r="B106" s="5" t="s">
        <v>120</v>
      </c>
      <c r="C106" s="4" t="s">
        <v>157</v>
      </c>
      <c r="D106" s="5" t="s">
        <v>52</v>
      </c>
      <c r="L106" s="5" t="str">
        <f t="shared" si="7"/>
        <v>last_updated_user_id nvarchar(50)   Null,</v>
      </c>
    </row>
    <row r="107" ht="14.25" customHeight="1" spans="2:12">
      <c r="B107" s="5" t="s">
        <v>105</v>
      </c>
      <c r="C107" s="4" t="s">
        <v>106</v>
      </c>
      <c r="D107" s="5" t="s">
        <v>17</v>
      </c>
      <c r="E107" s="5" t="s">
        <v>33</v>
      </c>
      <c r="L107" s="5" t="str">
        <f>B107&amp;" "&amp;D107&amp;" "&amp;J107&amp;" "&amp;IF(H107="Auto increment","IDENTITY(1,1)","")&amp;" "&amp;IF(E107="N","Not Null","Null")&amp;")"</f>
        <v>last_updated_urid nvarchar(100)   Null)</v>
      </c>
    </row>
    <row r="108" ht="14.25" customHeight="1" spans="2:4">
      <c r="B108" s="5"/>
      <c r="C108" s="4"/>
      <c r="D108" s="5"/>
    </row>
    <row r="109" ht="14.25" customHeight="1" spans="3:12">
      <c r="C109" s="4"/>
      <c r="L109" s="5" t="str">
        <f>"IF EXISTS(SELECT 1 FROM sys.Objects WHERE  Object_id = OBJECT_ID(N'dbo."&amp;A110&amp;"') AND Type = N'U') BEGIN Drop Table "&amp;A110&amp;" END"</f>
        <v>IF EXISTS(SELECT 1 FROM sys.Objects WHERE  Object_id = OBJECT_ID(N'dbo.PLIS_GROUP') AND Type = N'U') BEGIN Drop Table PLIS_GROUP END</v>
      </c>
    </row>
    <row r="110" ht="14.25" customHeight="1" spans="1:12">
      <c r="A110" s="4" t="s">
        <v>158</v>
      </c>
      <c r="B110" s="5" t="s">
        <v>159</v>
      </c>
      <c r="C110" s="4" t="s">
        <v>160</v>
      </c>
      <c r="D110" s="5" t="s">
        <v>17</v>
      </c>
      <c r="E110" s="5" t="s">
        <v>13</v>
      </c>
      <c r="F110" s="5" t="s">
        <v>14</v>
      </c>
      <c r="G110" s="5" t="s">
        <v>33</v>
      </c>
      <c r="L110" s="5" t="str">
        <f>"Create table "&amp;A110&amp;"( "&amp;B110&amp;" "&amp;D110&amp;" "&amp;J110&amp;" "&amp;IF(H110="Auto increment","IDENTITY(1,1)","")&amp;" "&amp;IF(E110="N","Not Null","Null")&amp;","</f>
        <v>Create table PLIS_GROUP( group_id nvarchar(100)   Not Null,</v>
      </c>
    </row>
    <row r="111" ht="14.25" customHeight="1" spans="2:12">
      <c r="B111" s="5" t="s">
        <v>161</v>
      </c>
      <c r="C111" s="4" t="s">
        <v>162</v>
      </c>
      <c r="D111" s="5" t="s">
        <v>72</v>
      </c>
      <c r="E111" s="5"/>
      <c r="F111" s="5"/>
      <c r="G111" s="5"/>
      <c r="L111" s="5" t="str">
        <f t="shared" ref="L111:L116" si="8">B111&amp;" "&amp;D111&amp;" "&amp;J111&amp;" "&amp;IF(H111="Auto increment","IDENTITY(1,1)","")&amp;" "&amp;IF(E111="N","Not Null","Null")&amp;","</f>
        <v>group_description nvarchar(200)   Null,</v>
      </c>
    </row>
    <row r="112" ht="14.25" customHeight="1" spans="2:12">
      <c r="B112" s="5" t="s">
        <v>21</v>
      </c>
      <c r="C112" s="4" t="s">
        <v>96</v>
      </c>
      <c r="D112" s="5" t="s">
        <v>23</v>
      </c>
      <c r="L112" s="5" t="str">
        <f t="shared" si="8"/>
        <v>created_date DATETIME   Null,</v>
      </c>
    </row>
    <row r="113" ht="14.25" customHeight="1" spans="2:12">
      <c r="B113" s="5" t="s">
        <v>119</v>
      </c>
      <c r="C113" s="4" t="s">
        <v>156</v>
      </c>
      <c r="D113" s="5" t="s">
        <v>52</v>
      </c>
      <c r="L113" s="5" t="str">
        <f t="shared" si="8"/>
        <v>creator_user_id nvarchar(50)   Null,</v>
      </c>
    </row>
    <row r="114" ht="14.25" customHeight="1" spans="2:12">
      <c r="B114" s="5" t="s">
        <v>99</v>
      </c>
      <c r="C114" s="4" t="s">
        <v>100</v>
      </c>
      <c r="D114" s="5" t="s">
        <v>17</v>
      </c>
      <c r="E114" s="5" t="s">
        <v>13</v>
      </c>
      <c r="L114" s="5" t="str">
        <f t="shared" si="8"/>
        <v>creator_urid nvarchar(100)   Not Null,</v>
      </c>
    </row>
    <row r="115" ht="14.25" customHeight="1" spans="2:12">
      <c r="B115" s="5" t="s">
        <v>101</v>
      </c>
      <c r="C115" s="4" t="s">
        <v>102</v>
      </c>
      <c r="D115" s="5" t="s">
        <v>23</v>
      </c>
      <c r="L115" s="5" t="str">
        <f t="shared" si="8"/>
        <v>last_updated_date DATETIME   Null,</v>
      </c>
    </row>
    <row r="116" ht="14.25" customHeight="1" spans="2:12">
      <c r="B116" s="5" t="s">
        <v>120</v>
      </c>
      <c r="C116" s="4" t="s">
        <v>157</v>
      </c>
      <c r="D116" s="5" t="s">
        <v>52</v>
      </c>
      <c r="L116" s="5" t="str">
        <f t="shared" si="8"/>
        <v>last_updated_user_id nvarchar(50)   Null,</v>
      </c>
    </row>
    <row r="117" ht="14.25" customHeight="1" spans="2:12">
      <c r="B117" s="5" t="s">
        <v>105</v>
      </c>
      <c r="C117" s="4" t="s">
        <v>106</v>
      </c>
      <c r="D117" s="5" t="s">
        <v>17</v>
      </c>
      <c r="E117" s="5" t="s">
        <v>33</v>
      </c>
      <c r="L117" s="5" t="str">
        <f>B117&amp;" "&amp;D117&amp;" "&amp;J117&amp;" "&amp;IF(H117="Auto increment","IDENTITY(1,1)","")&amp;" "&amp;IF(E117="N","Not Null","Null")&amp;")"</f>
        <v>last_updated_urid nvarchar(100)   Null)</v>
      </c>
    </row>
    <row r="118" ht="14.25" customHeight="1"/>
    <row r="119" ht="14.25" customHeight="1" spans="12:12">
      <c r="L119" s="5" t="str">
        <f>"IF EXISTS(SELECT 1 FROM sys.Objects WHERE  Object_id = OBJECT_ID(N'dbo."&amp;A120&amp;"') AND Type = N'U') BEGIN Drop Table "&amp;A120&amp;" END"</f>
        <v>IF EXISTS(SELECT 1 FROM sys.Objects WHERE  Object_id = OBJECT_ID(N'dbo.PLIS_FUNCTION') AND Type = N'U') BEGIN Drop Table PLIS_FUNCTION END</v>
      </c>
    </row>
    <row r="120" ht="14.25" customHeight="1" spans="1:12">
      <c r="A120" s="4" t="s">
        <v>163</v>
      </c>
      <c r="B120" s="5" t="s">
        <v>164</v>
      </c>
      <c r="C120" s="4" t="s">
        <v>160</v>
      </c>
      <c r="D120" s="5" t="s">
        <v>17</v>
      </c>
      <c r="E120" s="5" t="s">
        <v>13</v>
      </c>
      <c r="F120" s="5" t="s">
        <v>14</v>
      </c>
      <c r="G120" s="5" t="s">
        <v>33</v>
      </c>
      <c r="L120" s="5" t="str">
        <f>"Create table "&amp;A120&amp;"( "&amp;B120&amp;" "&amp;D120&amp;" "&amp;J120&amp;" "&amp;IF(H120="Auto increment","IDENTITY(1,1)","")&amp;" "&amp;IF(E120="N","Not Null","Null")&amp;","</f>
        <v>Create table PLIS_FUNCTION( function_id nvarchar(100)   Not Null,</v>
      </c>
    </row>
    <row r="121" ht="14.25" customHeight="1" spans="2:12">
      <c r="B121" s="5" t="s">
        <v>165</v>
      </c>
      <c r="C121" s="4" t="s">
        <v>166</v>
      </c>
      <c r="D121" s="5" t="s">
        <v>17</v>
      </c>
      <c r="I121" s="5" t="s">
        <v>167</v>
      </c>
      <c r="L121" s="5" t="str">
        <f t="shared" ref="L121:L127" si="9">B121&amp;" "&amp;D121&amp;" "&amp;J121&amp;" "&amp;IF(H121="Auto increment","IDENTITY(1,1)","")&amp;" "&amp;IF(E121="N","Not Null","Null")&amp;","</f>
        <v>function_type nvarchar(100)   Null,</v>
      </c>
    </row>
    <row r="122" ht="14.25" customHeight="1" spans="2:12">
      <c r="B122" s="5" t="s">
        <v>168</v>
      </c>
      <c r="C122" s="4" t="s">
        <v>162</v>
      </c>
      <c r="D122" s="5" t="s">
        <v>72</v>
      </c>
      <c r="E122" s="5"/>
      <c r="F122" s="5"/>
      <c r="G122" s="5"/>
      <c r="L122" s="5" t="str">
        <f t="shared" si="9"/>
        <v>function_description nvarchar(200)   Null,</v>
      </c>
    </row>
    <row r="123" ht="14.25" customHeight="1" spans="2:12">
      <c r="B123" s="5" t="s">
        <v>21</v>
      </c>
      <c r="C123" s="4" t="s">
        <v>96</v>
      </c>
      <c r="D123" s="5" t="s">
        <v>23</v>
      </c>
      <c r="L123" s="5" t="str">
        <f t="shared" si="9"/>
        <v>created_date DATETIME   Null,</v>
      </c>
    </row>
    <row r="124" ht="14.25" customHeight="1" spans="2:12">
      <c r="B124" s="5" t="s">
        <v>119</v>
      </c>
      <c r="C124" s="4" t="s">
        <v>156</v>
      </c>
      <c r="D124" s="5" t="s">
        <v>52</v>
      </c>
      <c r="L124" s="5" t="str">
        <f t="shared" si="9"/>
        <v>creator_user_id nvarchar(50)   Null,</v>
      </c>
    </row>
    <row r="125" ht="14.25" customHeight="1" spans="2:12">
      <c r="B125" s="5" t="s">
        <v>99</v>
      </c>
      <c r="C125" s="4" t="s">
        <v>100</v>
      </c>
      <c r="D125" s="5" t="s">
        <v>17</v>
      </c>
      <c r="E125" s="5" t="s">
        <v>13</v>
      </c>
      <c r="L125" s="5" t="str">
        <f t="shared" si="9"/>
        <v>creator_urid nvarchar(100)   Not Null,</v>
      </c>
    </row>
    <row r="126" ht="14.25" customHeight="1" spans="2:12">
      <c r="B126" s="5" t="s">
        <v>101</v>
      </c>
      <c r="C126" s="4" t="s">
        <v>102</v>
      </c>
      <c r="D126" s="5" t="s">
        <v>23</v>
      </c>
      <c r="L126" s="5" t="str">
        <f t="shared" si="9"/>
        <v>last_updated_date DATETIME   Null,</v>
      </c>
    </row>
    <row r="127" ht="14.25" customHeight="1" spans="2:12">
      <c r="B127" s="5" t="s">
        <v>120</v>
      </c>
      <c r="C127" s="4" t="s">
        <v>157</v>
      </c>
      <c r="D127" s="5" t="s">
        <v>52</v>
      </c>
      <c r="L127" s="5" t="str">
        <f t="shared" si="9"/>
        <v>last_updated_user_id nvarchar(50)   Null,</v>
      </c>
    </row>
    <row r="128" ht="14.25" customHeight="1" spans="2:12">
      <c r="B128" s="5" t="s">
        <v>105</v>
      </c>
      <c r="C128" s="4" t="s">
        <v>106</v>
      </c>
      <c r="D128" s="5" t="s">
        <v>17</v>
      </c>
      <c r="E128" s="5" t="s">
        <v>33</v>
      </c>
      <c r="L128" s="5" t="str">
        <f>B128&amp;" "&amp;D128&amp;" "&amp;J128&amp;" "&amp;IF(H128="Auto increment","IDENTITY(1,1)","")&amp;" "&amp;IF(E128="N","Not Null","Null")&amp;")"</f>
        <v>last_updated_urid nvarchar(100)   Null)</v>
      </c>
    </row>
    <row r="129" ht="14.25" customHeight="1" spans="2:4">
      <c r="B129" s="5"/>
      <c r="C129" s="4"/>
      <c r="D129" s="5"/>
    </row>
    <row r="130" ht="14.25" customHeight="1" spans="12:12">
      <c r="L130" s="5" t="str">
        <f>"IF EXISTS(SELECT 1 FROM sys.Objects WHERE  Object_id = OBJECT_ID(N'dbo."&amp;A131&amp;"') AND Type = N'U') BEGIN Drop Table "&amp;A131&amp;" END"</f>
        <v>IF EXISTS(SELECT 1 FROM sys.Objects WHERE  Object_id = OBJECT_ID(N'dbo.PLIS_USER_ROLE') AND Type = N'U') BEGIN Drop Table PLIS_USER_ROLE END</v>
      </c>
    </row>
    <row r="131" ht="31" customHeight="1" spans="1:12">
      <c r="A131" s="4" t="s">
        <v>169</v>
      </c>
      <c r="B131" s="5" t="s">
        <v>170</v>
      </c>
      <c r="C131" s="4" t="s">
        <v>171</v>
      </c>
      <c r="D131" s="5" t="s">
        <v>12</v>
      </c>
      <c r="E131" s="5" t="s">
        <v>13</v>
      </c>
      <c r="F131" s="5" t="s">
        <v>14</v>
      </c>
      <c r="G131" s="5" t="s">
        <v>33</v>
      </c>
      <c r="H131" s="5"/>
      <c r="L131" s="5" t="str">
        <f>"Create table "&amp;A131&amp;"( "&amp;B131&amp;" "&amp;D131&amp;" "&amp;J131&amp;" "&amp;IF(H131="Auto increment","IDENTITY(1,1)","")&amp;" "&amp;IF(E131="N","Not Null","Null")&amp;","</f>
        <v>Create table PLIS_USER_ROLE( user_role_id INT   Not Null,</v>
      </c>
    </row>
    <row r="132" ht="14.25" customHeight="1" spans="2:12">
      <c r="B132" s="5" t="s">
        <v>152</v>
      </c>
      <c r="C132" s="4" t="s">
        <v>153</v>
      </c>
      <c r="D132" s="5" t="s">
        <v>17</v>
      </c>
      <c r="L132" s="5" t="str">
        <f t="shared" ref="L132:L138" si="10">B132&amp;" "&amp;D132&amp;" "&amp;J132&amp;" "&amp;IF(H132="Auto increment","IDENTITY(1,1)","")&amp;" "&amp;IF(E132="N","Not Null","Null")&amp;","</f>
        <v>role_id nvarchar(100)   Null,</v>
      </c>
    </row>
    <row r="133" ht="14.25" customHeight="1" spans="2:12">
      <c r="B133" s="5" t="s">
        <v>109</v>
      </c>
      <c r="C133" s="4" t="s">
        <v>131</v>
      </c>
      <c r="D133" s="5" t="s">
        <v>52</v>
      </c>
      <c r="L133" s="5" t="str">
        <f t="shared" si="10"/>
        <v>user_id nvarchar(50)   Null,</v>
      </c>
    </row>
    <row r="134" ht="14.25" customHeight="1" spans="2:12">
      <c r="B134" s="5" t="s">
        <v>21</v>
      </c>
      <c r="C134" s="4" t="s">
        <v>96</v>
      </c>
      <c r="D134" s="5" t="s">
        <v>23</v>
      </c>
      <c r="L134" s="5" t="str">
        <f t="shared" si="10"/>
        <v>created_date DATETIME   Null,</v>
      </c>
    </row>
    <row r="135" ht="14.25" customHeight="1" spans="2:12">
      <c r="B135" s="5" t="s">
        <v>119</v>
      </c>
      <c r="C135" s="4" t="s">
        <v>156</v>
      </c>
      <c r="D135" s="5" t="s">
        <v>52</v>
      </c>
      <c r="L135" s="5" t="str">
        <f t="shared" si="10"/>
        <v>creator_user_id nvarchar(50)   Null,</v>
      </c>
    </row>
    <row r="136" ht="14.25" customHeight="1" spans="2:12">
      <c r="B136" s="5" t="s">
        <v>99</v>
      </c>
      <c r="C136" s="4" t="s">
        <v>100</v>
      </c>
      <c r="D136" s="5" t="s">
        <v>17</v>
      </c>
      <c r="E136" s="5" t="s">
        <v>13</v>
      </c>
      <c r="L136" s="5" t="str">
        <f t="shared" si="10"/>
        <v>creator_urid nvarchar(100)   Not Null,</v>
      </c>
    </row>
    <row r="137" ht="14.25" customHeight="1" spans="2:12">
      <c r="B137" s="5" t="s">
        <v>101</v>
      </c>
      <c r="C137" s="4" t="s">
        <v>102</v>
      </c>
      <c r="D137" s="5" t="s">
        <v>23</v>
      </c>
      <c r="L137" s="5" t="str">
        <f t="shared" si="10"/>
        <v>last_updated_date DATETIME   Null,</v>
      </c>
    </row>
    <row r="138" ht="14.25" customHeight="1" spans="2:12">
      <c r="B138" s="5" t="s">
        <v>120</v>
      </c>
      <c r="C138" s="4" t="s">
        <v>157</v>
      </c>
      <c r="D138" s="5" t="s">
        <v>52</v>
      </c>
      <c r="L138" s="5" t="str">
        <f t="shared" si="10"/>
        <v>last_updated_user_id nvarchar(50)   Null,</v>
      </c>
    </row>
    <row r="139" ht="14.25" customHeight="1" spans="2:12">
      <c r="B139" s="5" t="s">
        <v>105</v>
      </c>
      <c r="C139" s="4" t="s">
        <v>106</v>
      </c>
      <c r="D139" s="5" t="s">
        <v>17</v>
      </c>
      <c r="E139" s="5" t="s">
        <v>33</v>
      </c>
      <c r="L139" s="5" t="str">
        <f>B139&amp;" "&amp;D139&amp;" "&amp;J139&amp;" "&amp;IF(H139="Auto increment","IDENTITY(1,1)","")&amp;" "&amp;IF(E139="N","Not Null","Null")&amp;")"</f>
        <v>last_updated_urid nvarchar(100)   Null)</v>
      </c>
    </row>
    <row r="140" ht="14.25" customHeight="1" spans="2:4">
      <c r="B140" s="5"/>
      <c r="C140" s="4"/>
      <c r="D140" s="5"/>
    </row>
    <row r="141" ht="14.25" customHeight="1" spans="3:12">
      <c r="C141" s="4"/>
      <c r="L141" s="5" t="str">
        <f>"IF EXISTS(SELECT 1 FROM sys.Objects WHERE  Object_id = OBJECT_ID(N'dbo."&amp;A142&amp;"') AND Type = N'U') BEGIN Drop Table "&amp;A142&amp;" END"</f>
        <v>IF EXISTS(SELECT 1 FROM sys.Objects WHERE  Object_id = OBJECT_ID(N'dbo.PLIS_USER_ROLE_GROUP') AND Type = N'U') BEGIN Drop Table PLIS_USER_ROLE_GROUP END</v>
      </c>
    </row>
    <row r="142" ht="29" spans="1:12">
      <c r="A142" s="4" t="s">
        <v>172</v>
      </c>
      <c r="B142" s="8" t="s">
        <v>173</v>
      </c>
      <c r="C142" s="4" t="s">
        <v>11</v>
      </c>
      <c r="D142" s="5" t="s">
        <v>12</v>
      </c>
      <c r="E142" s="5" t="s">
        <v>13</v>
      </c>
      <c r="F142" s="5" t="s">
        <v>14</v>
      </c>
      <c r="G142" s="5" t="s">
        <v>33</v>
      </c>
      <c r="H142" t="s">
        <v>124</v>
      </c>
      <c r="L142" s="5" t="str">
        <f>"Create table "&amp;A142&amp;"( "&amp;B142&amp;" "&amp;D142&amp;" "&amp;J142&amp;" "&amp;IF(H142="Auto increment","IDENTITY(1,1)","")&amp;" "&amp;IF(E142="N","Not Null","Null")&amp;","</f>
        <v>Create table PLIS_USER_ROLE_GROUP( user_role_group_id INT  IDENTITY(1,1) Not Null,</v>
      </c>
    </row>
    <row r="143" ht="14.25" customHeight="1" spans="1:12">
      <c r="A143" s="4"/>
      <c r="B143" s="5" t="s">
        <v>170</v>
      </c>
      <c r="C143" s="4" t="s">
        <v>174</v>
      </c>
      <c r="D143" s="5" t="s">
        <v>12</v>
      </c>
      <c r="E143" s="5" t="s">
        <v>13</v>
      </c>
      <c r="F143" s="5" t="s">
        <v>27</v>
      </c>
      <c r="L143" s="5" t="str">
        <f>B143&amp;" "&amp;D143&amp;" "&amp;J143&amp;" "&amp;IF(H143="Auto increment","IDENTITY(1,1)","")&amp;" "&amp;IF(E143="N","Not Null","Null")&amp;","</f>
        <v>user_role_id INT   Not Null,</v>
      </c>
    </row>
    <row r="144" ht="14.25" customHeight="1" spans="1:12">
      <c r="A144" s="4"/>
      <c r="B144" s="5" t="s">
        <v>159</v>
      </c>
      <c r="C144" s="4" t="s">
        <v>160</v>
      </c>
      <c r="D144" s="5" t="s">
        <v>17</v>
      </c>
      <c r="L144" s="5" t="str">
        <f t="shared" ref="L144:L149" si="11">B144&amp;" "&amp;D144&amp;" "&amp;J144&amp;" "&amp;IF(H144="Auto increment","IDENTITY(1,1)","")&amp;" "&amp;IF(E144="N","Not Null","Null")&amp;","</f>
        <v>group_id nvarchar(100)   Null,</v>
      </c>
    </row>
    <row r="145" ht="14.25" customHeight="1" spans="1:12">
      <c r="A145" s="4"/>
      <c r="B145" s="5" t="s">
        <v>21</v>
      </c>
      <c r="C145" s="4" t="s">
        <v>96</v>
      </c>
      <c r="D145" s="5" t="s">
        <v>23</v>
      </c>
      <c r="L145" s="5" t="str">
        <f t="shared" si="11"/>
        <v>created_date DATETIME   Null,</v>
      </c>
    </row>
    <row r="146" ht="14.25" customHeight="1" spans="1:12">
      <c r="A146" s="4"/>
      <c r="B146" s="5" t="s">
        <v>119</v>
      </c>
      <c r="C146" s="4" t="s">
        <v>156</v>
      </c>
      <c r="D146" s="5" t="s">
        <v>52</v>
      </c>
      <c r="L146" s="5" t="str">
        <f t="shared" si="11"/>
        <v>creator_user_id nvarchar(50)   Null,</v>
      </c>
    </row>
    <row r="147" ht="14.25" customHeight="1" spans="1:12">
      <c r="A147" s="4"/>
      <c r="B147" s="5" t="s">
        <v>99</v>
      </c>
      <c r="C147" s="4" t="s">
        <v>100</v>
      </c>
      <c r="D147" s="5" t="s">
        <v>17</v>
      </c>
      <c r="E147" s="5" t="s">
        <v>13</v>
      </c>
      <c r="L147" s="5" t="str">
        <f t="shared" si="11"/>
        <v>creator_urid nvarchar(100)   Not Null,</v>
      </c>
    </row>
    <row r="148" ht="14.25" customHeight="1" spans="1:12">
      <c r="A148" s="4"/>
      <c r="B148" s="5" t="s">
        <v>101</v>
      </c>
      <c r="C148" s="4" t="s">
        <v>102</v>
      </c>
      <c r="D148" s="5" t="s">
        <v>23</v>
      </c>
      <c r="L148" s="5" t="str">
        <f t="shared" si="11"/>
        <v>last_updated_date DATETIME   Null,</v>
      </c>
    </row>
    <row r="149" ht="14.25" customHeight="1" spans="1:12">
      <c r="A149" s="4"/>
      <c r="B149" s="5" t="s">
        <v>120</v>
      </c>
      <c r="C149" s="4" t="s">
        <v>157</v>
      </c>
      <c r="D149" s="5" t="s">
        <v>52</v>
      </c>
      <c r="L149" s="5" t="str">
        <f t="shared" si="11"/>
        <v>last_updated_user_id nvarchar(50)   Null,</v>
      </c>
    </row>
    <row r="150" ht="14.25" customHeight="1" spans="1:12">
      <c r="A150" s="4"/>
      <c r="B150" s="5" t="s">
        <v>105</v>
      </c>
      <c r="C150" s="4" t="s">
        <v>106</v>
      </c>
      <c r="D150" s="5" t="s">
        <v>17</v>
      </c>
      <c r="E150" s="5" t="s">
        <v>33</v>
      </c>
      <c r="L150" s="5" t="str">
        <f>B150&amp;" "&amp;D150&amp;" "&amp;J150&amp;" "&amp;IF(H150="Auto increment","IDENTITY(1,1)","")&amp;" "&amp;IF(E150="N","Not Null","Null")&amp;")"</f>
        <v>last_updated_urid nvarchar(100)   Null)</v>
      </c>
    </row>
    <row r="151" ht="14.25" customHeight="1" spans="1:5">
      <c r="A151" s="4"/>
      <c r="B151" s="5"/>
      <c r="C151" s="4"/>
      <c r="D151" s="5"/>
      <c r="E151" s="5"/>
    </row>
    <row r="152" ht="14.25" customHeight="1" spans="12:12">
      <c r="L152" s="5" t="str">
        <f>"IF EXISTS(SELECT 1 FROM sys.Objects WHERE  Object_id = OBJECT_ID(N'dbo."&amp;A153&amp;"') AND Type = N'U') BEGIN Drop Table "&amp;A153&amp;" END"</f>
        <v>IF EXISTS(SELECT 1 FROM sys.Objects WHERE  Object_id = OBJECT_ID(N'dbo.PLIS_GROUP_ACCESSIBLE_FUNCTION') AND Type = N'U') BEGIN Drop Table PLIS_GROUP_ACCESSIBLE_FUNCTION END</v>
      </c>
    </row>
    <row r="153" ht="29" spans="1:12">
      <c r="A153" s="4" t="s">
        <v>175</v>
      </c>
      <c r="B153" s="5" t="s">
        <v>159</v>
      </c>
      <c r="C153" s="4" t="s">
        <v>176</v>
      </c>
      <c r="D153" s="5" t="s">
        <v>17</v>
      </c>
      <c r="E153" s="5" t="s">
        <v>13</v>
      </c>
      <c r="F153" s="5" t="s">
        <v>14</v>
      </c>
      <c r="G153" s="5"/>
      <c r="L153" s="5" t="str">
        <f>"Create table "&amp;A153&amp;"( "&amp;B153&amp;" "&amp;D153&amp;" "&amp;J153&amp;" "&amp;IF(H153="Auto increment","IDENTITY(1,1)","")&amp;" "&amp;IF(E153="N","Not Null","Null")&amp;","</f>
        <v>Create table PLIS_GROUP_ACCESSIBLE_FUNCTION( group_id nvarchar(100)   Not Null,</v>
      </c>
    </row>
    <row r="154" ht="14.25" customHeight="1" spans="1:12">
      <c r="A154" s="4"/>
      <c r="B154" s="5" t="s">
        <v>164</v>
      </c>
      <c r="C154" s="4" t="s">
        <v>177</v>
      </c>
      <c r="D154" s="5" t="s">
        <v>17</v>
      </c>
      <c r="E154" s="5" t="s">
        <v>13</v>
      </c>
      <c r="F154" s="5" t="s">
        <v>14</v>
      </c>
      <c r="L154" s="5" t="str">
        <f t="shared" ref="L154:L159" si="12">B154&amp;" "&amp;D154&amp;" "&amp;J154&amp;" "&amp;IF(H154="Auto increment","IDENTITY(1,1)","")&amp;" "&amp;IF(E154="N","Not Null","Null")&amp;","</f>
        <v>function_id nvarchar(100)   Not Null,</v>
      </c>
    </row>
    <row r="155" ht="14.25" customHeight="1" spans="1:12">
      <c r="A155" s="4"/>
      <c r="B155" s="5" t="s">
        <v>21</v>
      </c>
      <c r="C155" s="4" t="s">
        <v>96</v>
      </c>
      <c r="D155" s="5" t="s">
        <v>23</v>
      </c>
      <c r="L155" s="5" t="str">
        <f t="shared" si="12"/>
        <v>created_date DATETIME   Null,</v>
      </c>
    </row>
    <row r="156" ht="14.25" customHeight="1" spans="1:12">
      <c r="A156" s="4"/>
      <c r="B156" s="5" t="s">
        <v>119</v>
      </c>
      <c r="C156" s="4" t="s">
        <v>156</v>
      </c>
      <c r="D156" s="5" t="s">
        <v>52</v>
      </c>
      <c r="L156" s="5" t="str">
        <f t="shared" si="12"/>
        <v>creator_user_id nvarchar(50)   Null,</v>
      </c>
    </row>
    <row r="157" ht="14.25" customHeight="1" spans="1:12">
      <c r="A157" s="4"/>
      <c r="B157" s="5" t="s">
        <v>99</v>
      </c>
      <c r="C157" s="4" t="s">
        <v>100</v>
      </c>
      <c r="D157" s="5" t="s">
        <v>17</v>
      </c>
      <c r="E157" s="5" t="s">
        <v>13</v>
      </c>
      <c r="L157" s="5" t="str">
        <f t="shared" si="12"/>
        <v>creator_urid nvarchar(100)   Not Null,</v>
      </c>
    </row>
    <row r="158" ht="14.25" customHeight="1" spans="1:12">
      <c r="A158" s="4"/>
      <c r="B158" s="5" t="s">
        <v>101</v>
      </c>
      <c r="C158" s="4" t="s">
        <v>102</v>
      </c>
      <c r="D158" s="5" t="s">
        <v>23</v>
      </c>
      <c r="L158" s="5" t="str">
        <f t="shared" si="12"/>
        <v>last_updated_date DATETIME   Null,</v>
      </c>
    </row>
    <row r="159" ht="14.25" customHeight="1" spans="1:12">
      <c r="A159" s="4"/>
      <c r="B159" s="5" t="s">
        <v>120</v>
      </c>
      <c r="C159" s="4" t="s">
        <v>157</v>
      </c>
      <c r="D159" s="5" t="s">
        <v>52</v>
      </c>
      <c r="L159" s="5" t="str">
        <f t="shared" si="12"/>
        <v>last_updated_user_id nvarchar(50)   Null,</v>
      </c>
    </row>
    <row r="160" ht="14.25" customHeight="1" spans="1:12">
      <c r="A160" s="4"/>
      <c r="B160" s="5" t="s">
        <v>105</v>
      </c>
      <c r="C160" s="4" t="s">
        <v>106</v>
      </c>
      <c r="D160" s="5" t="s">
        <v>17</v>
      </c>
      <c r="E160" s="5" t="s">
        <v>33</v>
      </c>
      <c r="L160" s="5" t="str">
        <f>B160&amp;" "&amp;D160&amp;" "&amp;J160&amp;" "&amp;IF(H160="Auto increment","IDENTITY(1,1)","")&amp;" "&amp;IF(E160="N","Not Null","Null")&amp;")"</f>
        <v>last_updated_urid nvarchar(100)   Null)</v>
      </c>
    </row>
    <row r="161" ht="14.25" customHeight="1" spans="1:3">
      <c r="A161" s="4"/>
      <c r="C161" s="4"/>
    </row>
    <row r="162" ht="14.25" customHeight="1" spans="3:12">
      <c r="C162" s="4"/>
      <c r="L162" s="5" t="str">
        <f>"IF EXISTS(SELECT 1 FROM sys.Objects WHERE  Object_id = OBJECT_ID(N'dbo."&amp;A163&amp;"') AND Type = N'U') BEGIN Drop Table "&amp;A163&amp;" END"</f>
        <v>IF EXISTS(SELECT 1 FROM sys.Objects WHERE  Object_id = OBJECT_ID(N'dbo.PLIS_MC_APPLICATION') AND Type = N'U') BEGIN Drop Table PLIS_MC_APPLICATION END</v>
      </c>
    </row>
    <row r="163" ht="14.5" spans="1:12">
      <c r="A163" s="4" t="s">
        <v>178</v>
      </c>
      <c r="B163" s="5" t="s">
        <v>10</v>
      </c>
      <c r="C163" s="4" t="s">
        <v>11</v>
      </c>
      <c r="D163" s="5" t="s">
        <v>12</v>
      </c>
      <c r="E163" s="5" t="s">
        <v>13</v>
      </c>
      <c r="H163" t="s">
        <v>124</v>
      </c>
      <c r="L163" s="5" t="str">
        <f>"Create table "&amp;A163&amp;"( "&amp;B163&amp;" "&amp;D163&amp;" "&amp;J163&amp;" "&amp;IF(H163="Auto increment","IDENTITY(1,1)","")&amp;" "&amp;IF(E163="N","Not Null","Null")&amp;","</f>
        <v>Create table PLIS_MC_APPLICATION( id INT  IDENTITY(1,1) Not Null,</v>
      </c>
    </row>
    <row r="164" ht="14.25" customHeight="1" spans="2:12">
      <c r="B164" s="4" t="s">
        <v>179</v>
      </c>
      <c r="C164" s="4" t="s">
        <v>180</v>
      </c>
      <c r="D164" s="5" t="s">
        <v>12</v>
      </c>
      <c r="E164" s="5" t="s">
        <v>13</v>
      </c>
      <c r="F164" s="5" t="s">
        <v>14</v>
      </c>
      <c r="G164" s="5" t="s">
        <v>33</v>
      </c>
      <c r="L164" s="5" t="str">
        <f t="shared" ref="L164:L170" si="13">B164&amp;" "&amp;D164&amp;" "&amp;J164&amp;" "&amp;IF(H164="Auto increment","IDENTITY(1,1)","")&amp;" "&amp;IF(E164="N","Not Null","Null")&amp;","</f>
        <v>application_no INT   Not Null,</v>
      </c>
    </row>
    <row r="165" ht="42" spans="2:12">
      <c r="B165" s="4" t="s">
        <v>181</v>
      </c>
      <c r="C165" s="4" t="s">
        <v>182</v>
      </c>
      <c r="D165" s="5" t="s">
        <v>17</v>
      </c>
      <c r="E165" s="5" t="s">
        <v>13</v>
      </c>
      <c r="I165" s="1" t="s">
        <v>183</v>
      </c>
      <c r="L165" s="5" t="str">
        <f t="shared" si="13"/>
        <v>application_type nvarchar(100)   Not Null,</v>
      </c>
    </row>
    <row r="166" ht="14.25" customHeight="1" spans="1:12">
      <c r="A166" s="4"/>
      <c r="B166" s="5" t="s">
        <v>21</v>
      </c>
      <c r="C166" s="4" t="s">
        <v>96</v>
      </c>
      <c r="D166" s="5" t="s">
        <v>23</v>
      </c>
      <c r="L166" s="5" t="str">
        <f t="shared" si="13"/>
        <v>created_date DATETIME   Null,</v>
      </c>
    </row>
    <row r="167" ht="14.25" customHeight="1" spans="2:12">
      <c r="B167" s="5" t="s">
        <v>119</v>
      </c>
      <c r="C167" s="4" t="s">
        <v>156</v>
      </c>
      <c r="D167" s="5" t="s">
        <v>52</v>
      </c>
      <c r="L167" s="5" t="str">
        <f t="shared" si="13"/>
        <v>creator_user_id nvarchar(50)   Null,</v>
      </c>
    </row>
    <row r="168" ht="14.25" customHeight="1" spans="2:12">
      <c r="B168" s="5" t="s">
        <v>99</v>
      </c>
      <c r="C168" s="4" t="s">
        <v>100</v>
      </c>
      <c r="D168" s="5" t="s">
        <v>17</v>
      </c>
      <c r="E168" s="5" t="s">
        <v>13</v>
      </c>
      <c r="L168" s="5" t="str">
        <f t="shared" si="13"/>
        <v>creator_urid nvarchar(100)   Not Null,</v>
      </c>
    </row>
    <row r="169" ht="14.25" customHeight="1" spans="2:12">
      <c r="B169" s="5" t="s">
        <v>101</v>
      </c>
      <c r="C169" s="4" t="s">
        <v>102</v>
      </c>
      <c r="D169" s="5" t="s">
        <v>23</v>
      </c>
      <c r="L169" s="5" t="str">
        <f t="shared" si="13"/>
        <v>last_updated_date DATETIME   Null,</v>
      </c>
    </row>
    <row r="170" ht="14.25" customHeight="1" spans="2:12">
      <c r="B170" s="5" t="s">
        <v>120</v>
      </c>
      <c r="C170" s="4" t="s">
        <v>157</v>
      </c>
      <c r="D170" s="5" t="s">
        <v>52</v>
      </c>
      <c r="L170" s="5" t="str">
        <f t="shared" si="13"/>
        <v>last_updated_user_id nvarchar(50)   Null,</v>
      </c>
    </row>
    <row r="171" ht="14.25" customHeight="1" spans="2:12">
      <c r="B171" s="5" t="s">
        <v>105</v>
      </c>
      <c r="C171" s="4" t="s">
        <v>106</v>
      </c>
      <c r="D171" s="5" t="s">
        <v>17</v>
      </c>
      <c r="E171" s="5" t="s">
        <v>33</v>
      </c>
      <c r="L171" s="5" t="str">
        <f>B171&amp;" "&amp;D171&amp;" "&amp;J171&amp;" "&amp;IF(H171="Auto increment","IDENTITY(1,1)","")&amp;" "&amp;IF(E171="N","Not Null","Null")&amp;")"</f>
        <v>last_updated_urid nvarchar(100)   Null)</v>
      </c>
    </row>
    <row r="172" ht="15.75" customHeight="1" spans="3:3">
      <c r="C172" s="4"/>
    </row>
    <row r="173" ht="15.75" customHeight="1" spans="3:12">
      <c r="C173" s="4"/>
      <c r="L173" s="5" t="str">
        <f>"IF EXISTS(SELECT 1 FROM sys.Objects WHERE  Object_id = OBJECT_ID(N'dbo."&amp;A174&amp;"') AND Type = N'U') BEGIN Drop Table "&amp;A174&amp;" END"</f>
        <v>IF EXISTS(SELECT 1 FROM sys.Objects WHERE  Object_id = OBJECT_ID(N'dbo.PLIS_MC_MEDREPORTFORM') AND Type = N'U') BEGIN Drop Table PLIS_MC_MEDREPORTFORM END</v>
      </c>
    </row>
    <row r="174" ht="29" spans="1:12">
      <c r="A174" s="4" t="s">
        <v>184</v>
      </c>
      <c r="B174" s="5" t="s">
        <v>10</v>
      </c>
      <c r="C174" s="4" t="s">
        <v>11</v>
      </c>
      <c r="D174" s="5" t="s">
        <v>12</v>
      </c>
      <c r="E174" s="5" t="s">
        <v>13</v>
      </c>
      <c r="H174" s="5" t="s">
        <v>124</v>
      </c>
      <c r="L174" s="5" t="str">
        <f>"Create table "&amp;A174&amp;"( "&amp;B174&amp;" "&amp;D174&amp;" "&amp;J174&amp;" "&amp;IF(H174="Auto increment","IDENTITY(1,1)","")&amp;" "&amp;IF(E174="N","Not Null","Null")&amp;","</f>
        <v>Create table PLIS_MC_MEDREPORTFORM( id INT  IDENTITY(1,1) Not Null,</v>
      </c>
    </row>
    <row r="175" ht="14.25" customHeight="1" spans="2:12">
      <c r="B175" s="4" t="s">
        <v>179</v>
      </c>
      <c r="C175" s="4" t="s">
        <v>180</v>
      </c>
      <c r="D175" s="5" t="s">
        <v>12</v>
      </c>
      <c r="E175" s="5" t="s">
        <v>13</v>
      </c>
      <c r="F175" s="5" t="s">
        <v>14</v>
      </c>
      <c r="G175" s="5" t="s">
        <v>33</v>
      </c>
      <c r="L175" s="5" t="str">
        <f t="shared" ref="L175:L289" si="14">B175&amp;" "&amp;D175&amp;" "&amp;J175&amp;" "&amp;IF(H175="Auto increment","IDENTITY(1,1)","")&amp;" "&amp;IF(E175="N","Not Null","Null")&amp;","</f>
        <v>application_no INT   Not Null,</v>
      </c>
    </row>
    <row r="176" ht="14.25" customHeight="1" spans="2:12">
      <c r="B176" s="4" t="s">
        <v>185</v>
      </c>
      <c r="C176" s="4" t="s">
        <v>186</v>
      </c>
      <c r="D176" s="5" t="s">
        <v>52</v>
      </c>
      <c r="E176" s="5"/>
      <c r="F176" s="5"/>
      <c r="L176" s="5" t="str">
        <f t="shared" si="14"/>
        <v>applicant_uid nvarchar(50)   Null,</v>
      </c>
    </row>
    <row r="177" ht="14.25" customHeight="1" spans="2:12">
      <c r="B177" s="4" t="s">
        <v>187</v>
      </c>
      <c r="C177" s="4" t="s">
        <v>188</v>
      </c>
      <c r="D177" s="5" t="s">
        <v>52</v>
      </c>
      <c r="E177" s="5"/>
      <c r="F177" s="5"/>
      <c r="L177" s="5" t="str">
        <f t="shared" si="14"/>
        <v>ame_user_id nvarchar(50)   Null,</v>
      </c>
    </row>
    <row r="178" ht="14.25" customHeight="1" spans="2:12">
      <c r="B178" s="4" t="s">
        <v>181</v>
      </c>
      <c r="C178" s="4" t="s">
        <v>182</v>
      </c>
      <c r="D178" s="5" t="s">
        <v>17</v>
      </c>
      <c r="E178" s="5"/>
      <c r="F178" s="5"/>
      <c r="L178" s="5" t="str">
        <f t="shared" si="14"/>
        <v>application_type nvarchar(100)   Null,</v>
      </c>
    </row>
    <row r="179" ht="14.25" customHeight="1" spans="2:12">
      <c r="B179" s="4" t="s">
        <v>189</v>
      </c>
      <c r="C179" s="4" t="s">
        <v>190</v>
      </c>
      <c r="D179" s="5" t="s">
        <v>23</v>
      </c>
      <c r="E179" s="5"/>
      <c r="F179" s="5"/>
      <c r="L179" s="5" t="str">
        <f t="shared" si="14"/>
        <v>prefer_examination_date DATETIME   Null,</v>
      </c>
    </row>
    <row r="180" ht="14.25" customHeight="1" spans="2:12">
      <c r="B180" s="4" t="s">
        <v>191</v>
      </c>
      <c r="C180" s="4" t="s">
        <v>192</v>
      </c>
      <c r="D180" s="5" t="s">
        <v>17</v>
      </c>
      <c r="E180" s="5"/>
      <c r="F180" s="5"/>
      <c r="L180" s="5" t="str">
        <f t="shared" si="14"/>
        <v>prefer_examination_time nvarchar(100)   Null,</v>
      </c>
    </row>
    <row r="181" ht="14.25" customHeight="1" spans="2:12">
      <c r="B181" s="4" t="s">
        <v>193</v>
      </c>
      <c r="C181" s="4" t="s">
        <v>194</v>
      </c>
      <c r="D181" s="5" t="s">
        <v>23</v>
      </c>
      <c r="E181" s="5"/>
      <c r="F181" s="5"/>
      <c r="L181" s="5" t="str">
        <f t="shared" si="14"/>
        <v>confirmed_examination_date DATETIME   Null,</v>
      </c>
    </row>
    <row r="182" ht="14.25" customHeight="1" spans="2:12">
      <c r="B182" s="4" t="s">
        <v>195</v>
      </c>
      <c r="C182" s="4" t="s">
        <v>196</v>
      </c>
      <c r="D182" s="5" t="s">
        <v>17</v>
      </c>
      <c r="E182" s="5"/>
      <c r="F182" s="5"/>
      <c r="L182" s="5" t="str">
        <f t="shared" si="14"/>
        <v>confirmed_examination_time nvarchar(100)   Null,</v>
      </c>
    </row>
    <row r="183" ht="14.25" customHeight="1" spans="2:12">
      <c r="B183" s="4" t="s">
        <v>197</v>
      </c>
      <c r="C183" s="4" t="s">
        <v>198</v>
      </c>
      <c r="D183" s="5" t="s">
        <v>17</v>
      </c>
      <c r="E183" s="5"/>
      <c r="F183" s="5"/>
      <c r="L183" s="5" t="str">
        <f t="shared" si="14"/>
        <v>applicant_surname nvarchar(100)   Null,</v>
      </c>
    </row>
    <row r="184" ht="14.25" customHeight="1" spans="2:12">
      <c r="B184" s="4" t="s">
        <v>199</v>
      </c>
      <c r="C184" s="4" t="s">
        <v>200</v>
      </c>
      <c r="D184" s="5" t="s">
        <v>72</v>
      </c>
      <c r="E184" s="5"/>
      <c r="F184" s="5"/>
      <c r="L184" s="5" t="str">
        <f t="shared" si="14"/>
        <v>applicant_other_name nvarchar(200)   Null,</v>
      </c>
    </row>
    <row r="185" ht="14.25" customHeight="1" spans="2:12">
      <c r="B185" s="4" t="s">
        <v>201</v>
      </c>
      <c r="C185" s="4" t="s">
        <v>202</v>
      </c>
      <c r="D185" s="5" t="s">
        <v>62</v>
      </c>
      <c r="E185" s="5"/>
      <c r="F185" s="5"/>
      <c r="L185" s="5" t="str">
        <f t="shared" si="14"/>
        <v>applicant_title nvarchar(20)   Null,</v>
      </c>
    </row>
    <row r="186" ht="14.25" customHeight="1" spans="2:12">
      <c r="B186" s="4" t="s">
        <v>203</v>
      </c>
      <c r="C186" s="4" t="s">
        <v>204</v>
      </c>
      <c r="D186" s="5" t="s">
        <v>62</v>
      </c>
      <c r="E186" s="5"/>
      <c r="F186" s="5"/>
      <c r="L186" s="5" t="str">
        <f t="shared" si="14"/>
        <v>applicant_gender nvarchar(20)   Null,</v>
      </c>
    </row>
    <row r="187" ht="14.25" customHeight="1" spans="2:12">
      <c r="B187" s="4" t="s">
        <v>205</v>
      </c>
      <c r="C187" s="4" t="s">
        <v>206</v>
      </c>
      <c r="D187" s="5" t="s">
        <v>52</v>
      </c>
      <c r="E187" s="5"/>
      <c r="F187" s="5"/>
      <c r="L187" s="5" t="str">
        <f t="shared" si="14"/>
        <v>applicant_tel_no nvarchar(50)   Null,</v>
      </c>
    </row>
    <row r="188" ht="14.25" customHeight="1" spans="2:12">
      <c r="B188" s="4" t="s">
        <v>207</v>
      </c>
      <c r="C188" s="4" t="s">
        <v>208</v>
      </c>
      <c r="D188" s="5" t="s">
        <v>30</v>
      </c>
      <c r="E188" s="5"/>
      <c r="F188" s="5"/>
      <c r="L188" s="5" t="str">
        <f t="shared" si="14"/>
        <v>applicant_correspondence_address nvarchar(500)   Null,</v>
      </c>
    </row>
    <row r="189" ht="14.25" customHeight="1" spans="2:12">
      <c r="B189" s="4" t="s">
        <v>209</v>
      </c>
      <c r="C189" s="4" t="s">
        <v>210</v>
      </c>
      <c r="D189" s="5" t="s">
        <v>23</v>
      </c>
      <c r="E189" s="5"/>
      <c r="F189" s="5"/>
      <c r="L189" s="5" t="str">
        <f t="shared" si="14"/>
        <v>date_of_birth DATETIME   Null,</v>
      </c>
    </row>
    <row r="190" ht="14.25" customHeight="1" spans="2:12">
      <c r="B190" s="4" t="s">
        <v>211</v>
      </c>
      <c r="C190" s="4" t="s">
        <v>212</v>
      </c>
      <c r="D190" s="5" t="s">
        <v>12</v>
      </c>
      <c r="E190" s="5"/>
      <c r="F190" s="5"/>
      <c r="L190" s="5" t="str">
        <f t="shared" si="14"/>
        <v>age INT   Null,</v>
      </c>
    </row>
    <row r="191" ht="14.25" customHeight="1" spans="2:12">
      <c r="B191" s="4" t="s">
        <v>213</v>
      </c>
      <c r="C191" s="4" t="s">
        <v>214</v>
      </c>
      <c r="D191" s="5" t="s">
        <v>17</v>
      </c>
      <c r="E191" s="5"/>
      <c r="F191" s="5"/>
      <c r="L191" s="5" t="str">
        <f t="shared" si="14"/>
        <v>employer nvarchar(100)   Null,</v>
      </c>
    </row>
    <row r="192" ht="14.25" customHeight="1" spans="2:12">
      <c r="B192" s="4" t="s">
        <v>215</v>
      </c>
      <c r="C192" s="4" t="s">
        <v>216</v>
      </c>
      <c r="D192" s="5" t="s">
        <v>17</v>
      </c>
      <c r="E192" s="5"/>
      <c r="F192" s="5"/>
      <c r="L192" s="5" t="str">
        <f t="shared" si="14"/>
        <v>occupation nvarchar(100)   Null,</v>
      </c>
    </row>
    <row r="193" ht="14.25" customHeight="1" spans="2:12">
      <c r="B193" s="4" t="s">
        <v>217</v>
      </c>
      <c r="C193" s="4" t="s">
        <v>218</v>
      </c>
      <c r="D193" s="5" t="s">
        <v>219</v>
      </c>
      <c r="E193" s="5"/>
      <c r="F193" s="5"/>
      <c r="L193" s="5" t="str">
        <f t="shared" si="14"/>
        <v>class_of_hk_medical_certificate varchar(30)   Null,</v>
      </c>
    </row>
    <row r="194" ht="14.25" customHeight="1" spans="2:12">
      <c r="B194" s="4" t="s">
        <v>220</v>
      </c>
      <c r="C194" s="4" t="s">
        <v>221</v>
      </c>
      <c r="D194" s="5" t="s">
        <v>52</v>
      </c>
      <c r="E194" s="5"/>
      <c r="F194" s="5"/>
      <c r="L194" s="5" t="str">
        <f t="shared" si="14"/>
        <v>type_of_hk_licence_held nvarchar(50)   Null,</v>
      </c>
    </row>
    <row r="195" ht="14.25" customHeight="1" spans="2:12">
      <c r="B195" s="4" t="s">
        <v>222</v>
      </c>
      <c r="C195" s="4" t="s">
        <v>223</v>
      </c>
      <c r="D195" s="5" t="s">
        <v>23</v>
      </c>
      <c r="E195" s="5"/>
      <c r="F195" s="5"/>
      <c r="L195" s="5" t="str">
        <f t="shared" si="14"/>
        <v>expiry_date_last_medical_certifiate DATETIME   Null,</v>
      </c>
    </row>
    <row r="196" ht="14.25" customHeight="1" spans="2:12">
      <c r="B196" s="4" t="s">
        <v>224</v>
      </c>
      <c r="C196" s="4" t="s">
        <v>225</v>
      </c>
      <c r="D196" s="5" t="s">
        <v>52</v>
      </c>
      <c r="E196" s="5"/>
      <c r="F196" s="5"/>
      <c r="L196" s="5" t="str">
        <f t="shared" si="14"/>
        <v>licence_number nvarchar(50)   Null,</v>
      </c>
    </row>
    <row r="197" ht="14.25" customHeight="1" spans="2:12">
      <c r="B197" s="4" t="s">
        <v>226</v>
      </c>
      <c r="C197" s="4" t="s">
        <v>227</v>
      </c>
      <c r="D197" s="5" t="s">
        <v>62</v>
      </c>
      <c r="E197" s="5"/>
      <c r="F197" s="5"/>
      <c r="L197" s="5" t="str">
        <f t="shared" si="14"/>
        <v>hours_flown_since_last_medical nvarchar(20)   Null,</v>
      </c>
    </row>
    <row r="198" ht="14.25" customHeight="1" spans="2:12">
      <c r="B198" s="4" t="s">
        <v>228</v>
      </c>
      <c r="C198" s="4" t="s">
        <v>229</v>
      </c>
      <c r="D198" s="5" t="s">
        <v>62</v>
      </c>
      <c r="E198" s="5"/>
      <c r="F198" s="5"/>
      <c r="L198" s="5" t="str">
        <f t="shared" si="14"/>
        <v>total_hours_flown nvarchar(20)   Null,</v>
      </c>
    </row>
    <row r="199" ht="14.25" customHeight="1" spans="2:12">
      <c r="B199" s="4" t="s">
        <v>230</v>
      </c>
      <c r="C199" s="4" t="s">
        <v>231</v>
      </c>
      <c r="D199" s="5" t="s">
        <v>20</v>
      </c>
      <c r="E199" s="5"/>
      <c r="F199" s="5"/>
      <c r="L199" s="5" t="str">
        <f t="shared" si="14"/>
        <v>any_accident BIT   Null,</v>
      </c>
    </row>
    <row r="200" ht="14.25" customHeight="1" spans="2:12">
      <c r="B200" s="4" t="s">
        <v>232</v>
      </c>
      <c r="C200" s="4" t="s">
        <v>233</v>
      </c>
      <c r="D200" s="5" t="s">
        <v>23</v>
      </c>
      <c r="E200" s="5"/>
      <c r="F200" s="5"/>
      <c r="L200" s="5" t="str">
        <f t="shared" si="14"/>
        <v>accident_date DATETIME   Null,</v>
      </c>
    </row>
    <row r="201" ht="14.25" customHeight="1" spans="2:12">
      <c r="B201" s="4" t="s">
        <v>234</v>
      </c>
      <c r="C201" s="4" t="s">
        <v>235</v>
      </c>
      <c r="D201" s="5" t="s">
        <v>52</v>
      </c>
      <c r="E201" s="5"/>
      <c r="F201" s="5"/>
      <c r="L201" s="5" t="str">
        <f t="shared" si="14"/>
        <v>accident_place nvarchar(50)   Null,</v>
      </c>
    </row>
    <row r="202" ht="14.25" customHeight="1" spans="2:12">
      <c r="B202" s="4" t="s">
        <v>236</v>
      </c>
      <c r="C202" s="4" t="s">
        <v>237</v>
      </c>
      <c r="D202" s="5" t="s">
        <v>72</v>
      </c>
      <c r="E202" s="5"/>
      <c r="F202" s="5"/>
      <c r="L202" s="5" t="str">
        <f t="shared" si="14"/>
        <v>accident_details nvarchar(200)   Null,</v>
      </c>
    </row>
    <row r="203" ht="14.25" customHeight="1" spans="2:12">
      <c r="B203" s="4" t="s">
        <v>238</v>
      </c>
      <c r="C203" s="4" t="s">
        <v>239</v>
      </c>
      <c r="D203" s="5" t="s">
        <v>17</v>
      </c>
      <c r="E203" s="5"/>
      <c r="F203" s="5"/>
      <c r="L203" s="5" t="str">
        <f t="shared" si="14"/>
        <v>last_hkcad_medical_examination nvarchar(100)   Null,</v>
      </c>
    </row>
    <row r="204" ht="14.25" customHeight="1" spans="2:12">
      <c r="B204" s="4" t="s">
        <v>240</v>
      </c>
      <c r="C204" s="4" t="s">
        <v>241</v>
      </c>
      <c r="D204" s="5" t="s">
        <v>23</v>
      </c>
      <c r="E204" s="5"/>
      <c r="F204" s="5"/>
      <c r="L204" s="5" t="str">
        <f t="shared" si="14"/>
        <v>last_hkcad_medical_examination_date DATETIME   Null,</v>
      </c>
    </row>
    <row r="205" ht="15.75" customHeight="1" spans="2:12">
      <c r="B205" s="4" t="s">
        <v>242</v>
      </c>
      <c r="C205" s="4" t="s">
        <v>243</v>
      </c>
      <c r="D205" s="5" t="s">
        <v>52</v>
      </c>
      <c r="E205" s="5"/>
      <c r="F205" s="5"/>
      <c r="L205" s="5" t="str">
        <f t="shared" si="14"/>
        <v>last_hkcad_medical_examination_city nvarchar(50)   Null,</v>
      </c>
    </row>
    <row r="206" ht="14.25" customHeight="1" spans="2:12">
      <c r="B206" s="4" t="s">
        <v>244</v>
      </c>
      <c r="C206" s="4" t="s">
        <v>245</v>
      </c>
      <c r="D206" s="5" t="s">
        <v>72</v>
      </c>
      <c r="E206" s="5"/>
      <c r="F206" s="5"/>
      <c r="L206" s="5" t="str">
        <f t="shared" si="14"/>
        <v>last_ame_name nvarchar(200)   Null,</v>
      </c>
    </row>
    <row r="207" ht="15.75" customHeight="1" spans="2:12">
      <c r="B207" s="4" t="s">
        <v>246</v>
      </c>
      <c r="C207" s="4" t="s">
        <v>247</v>
      </c>
      <c r="D207" s="5" t="s">
        <v>17</v>
      </c>
      <c r="E207" s="5"/>
      <c r="F207" s="5"/>
      <c r="L207" s="5" t="str">
        <f t="shared" si="14"/>
        <v>name_of_own_medical_practitioner nvarchar(100)   Null,</v>
      </c>
    </row>
    <row r="208" ht="14.25" customHeight="1" spans="2:12">
      <c r="B208" s="4" t="s">
        <v>248</v>
      </c>
      <c r="C208" s="4" t="s">
        <v>249</v>
      </c>
      <c r="D208" s="5" t="s">
        <v>30</v>
      </c>
      <c r="E208" s="5"/>
      <c r="F208" s="5"/>
      <c r="L208" s="5" t="str">
        <f t="shared" si="14"/>
        <v>address_of_own_medical_practitioner nvarchar(500)   Null,</v>
      </c>
    </row>
    <row r="209" ht="14.25" customHeight="1" spans="2:12">
      <c r="B209" s="4" t="s">
        <v>250</v>
      </c>
      <c r="C209" s="4" t="s">
        <v>251</v>
      </c>
      <c r="D209" s="5" t="s">
        <v>52</v>
      </c>
      <c r="E209" s="5"/>
      <c r="F209" s="5"/>
      <c r="L209" s="5" t="str">
        <f t="shared" si="14"/>
        <v>tel_no_of_own_medical_practitioner nvarchar(50)   Null,</v>
      </c>
    </row>
    <row r="210" ht="14.25" customHeight="1" spans="2:12">
      <c r="B210" s="4" t="s">
        <v>252</v>
      </c>
      <c r="C210" s="4" t="s">
        <v>253</v>
      </c>
      <c r="D210" s="5" t="s">
        <v>72</v>
      </c>
      <c r="E210" s="5"/>
      <c r="F210" s="5"/>
      <c r="L210" s="5" t="str">
        <f t="shared" si="14"/>
        <v>email_of_own_medical_practitioner nvarchar(200)   Null,</v>
      </c>
    </row>
    <row r="211" ht="14.25" customHeight="1" spans="2:12">
      <c r="B211" s="4" t="s">
        <v>254</v>
      </c>
      <c r="C211" s="4" t="s">
        <v>255</v>
      </c>
      <c r="D211" s="5" t="s">
        <v>20</v>
      </c>
      <c r="L211" s="5" t="str">
        <f t="shared" si="14"/>
        <v>smoke_tobacco BIT   Null,</v>
      </c>
    </row>
    <row r="212" ht="14.25" customHeight="1" spans="2:12">
      <c r="B212" s="4" t="s">
        <v>256</v>
      </c>
      <c r="C212" s="4" t="s">
        <v>257</v>
      </c>
      <c r="D212" s="5" t="s">
        <v>52</v>
      </c>
      <c r="L212" s="5" t="str">
        <f t="shared" si="14"/>
        <v>smoke_tobacco_type nvarchar(50)   Null,</v>
      </c>
    </row>
    <row r="213" ht="14.25" customHeight="1" spans="2:12">
      <c r="B213" s="4" t="s">
        <v>258</v>
      </c>
      <c r="C213" s="4" t="s">
        <v>259</v>
      </c>
      <c r="D213" s="5" t="s">
        <v>52</v>
      </c>
      <c r="L213" s="5" t="str">
        <f t="shared" si="14"/>
        <v>smoke_tobacco_amount nvarchar(50)   Null,</v>
      </c>
    </row>
    <row r="214" ht="14.25" customHeight="1" spans="2:12">
      <c r="B214" s="4" t="s">
        <v>260</v>
      </c>
      <c r="C214" s="4" t="s">
        <v>261</v>
      </c>
      <c r="D214" s="5" t="s">
        <v>262</v>
      </c>
      <c r="L214" s="5" t="str">
        <f t="shared" si="14"/>
        <v>smoke_tobacco_number_of_years decimal(18,2)   Null,</v>
      </c>
    </row>
    <row r="215" ht="14.25" customHeight="1" spans="2:12">
      <c r="B215" s="4" t="s">
        <v>263</v>
      </c>
      <c r="C215" s="4" t="s">
        <v>264</v>
      </c>
      <c r="D215" s="5" t="s">
        <v>20</v>
      </c>
      <c r="L215" s="5" t="str">
        <f t="shared" si="14"/>
        <v>drink_alcohol BIT   Null,</v>
      </c>
    </row>
    <row r="216" ht="15.75" customHeight="1" spans="2:12">
      <c r="B216" s="4" t="s">
        <v>265</v>
      </c>
      <c r="C216" s="4" t="s">
        <v>266</v>
      </c>
      <c r="D216" s="5" t="s">
        <v>12</v>
      </c>
      <c r="L216" s="5" t="str">
        <f t="shared" si="14"/>
        <v>consumed_five_more_drinks_times INT   Null,</v>
      </c>
    </row>
    <row r="217" ht="15.75" customHeight="1" spans="2:12">
      <c r="B217" s="4" t="s">
        <v>267</v>
      </c>
      <c r="C217" s="4" t="s">
        <v>268</v>
      </c>
      <c r="D217" s="5" t="s">
        <v>12</v>
      </c>
      <c r="L217" s="5" t="str">
        <f t="shared" si="14"/>
        <v>days_of_week_alcoholic_drink INT   Null,</v>
      </c>
    </row>
    <row r="218" ht="15.75" customHeight="1" spans="2:12">
      <c r="B218" s="4" t="s">
        <v>269</v>
      </c>
      <c r="C218" s="4" t="s">
        <v>270</v>
      </c>
      <c r="D218" s="5" t="s">
        <v>20</v>
      </c>
      <c r="L218" s="5" t="str">
        <f t="shared" si="14"/>
        <v>any_long_term_medication BIT   Null,</v>
      </c>
    </row>
    <row r="219" ht="15.75" customHeight="1" spans="2:12">
      <c r="B219" s="4" t="s">
        <v>271</v>
      </c>
      <c r="C219" s="4" t="s">
        <v>272</v>
      </c>
      <c r="D219" s="5" t="s">
        <v>20</v>
      </c>
      <c r="L219" s="5" t="str">
        <f t="shared" si="14"/>
        <v>mh_eye_disorders BIT   Null,</v>
      </c>
    </row>
    <row r="220" ht="15.75" customHeight="1" spans="2:12">
      <c r="B220" s="4" t="s">
        <v>273</v>
      </c>
      <c r="C220" s="4" t="s">
        <v>274</v>
      </c>
      <c r="D220" s="5" t="s">
        <v>20</v>
      </c>
      <c r="L220" s="5" t="str">
        <f t="shared" si="14"/>
        <v>mh_ear_disease BIT   Null,</v>
      </c>
    </row>
    <row r="221" ht="15.75" customHeight="1" spans="2:12">
      <c r="B221" s="4" t="s">
        <v>275</v>
      </c>
      <c r="C221" s="4" t="s">
        <v>276</v>
      </c>
      <c r="D221" s="5" t="s">
        <v>20</v>
      </c>
      <c r="L221" s="5" t="str">
        <f t="shared" si="14"/>
        <v>mh_motion_sickness_requiring_medication BIT   Null,</v>
      </c>
    </row>
    <row r="222" ht="15.75" customHeight="1" spans="2:12">
      <c r="B222" s="4" t="s">
        <v>277</v>
      </c>
      <c r="C222" s="4" t="s">
        <v>278</v>
      </c>
      <c r="D222" s="5" t="s">
        <v>20</v>
      </c>
      <c r="L222" s="5" t="str">
        <f t="shared" si="14"/>
        <v>mh_hayfever_allergy BIT   Null,</v>
      </c>
    </row>
    <row r="223" ht="14.5" spans="2:12">
      <c r="B223" s="4" t="s">
        <v>279</v>
      </c>
      <c r="C223" s="4" t="s">
        <v>280</v>
      </c>
      <c r="D223" s="5" t="s">
        <v>20</v>
      </c>
      <c r="L223" s="5" t="str">
        <f t="shared" si="14"/>
        <v>mh_frequent_headaches BIT   Null,</v>
      </c>
    </row>
    <row r="224" ht="15.75" customHeight="1" spans="2:12">
      <c r="B224" s="4" t="s">
        <v>281</v>
      </c>
      <c r="C224" s="4" t="s">
        <v>282</v>
      </c>
      <c r="D224" s="5" t="s">
        <v>20</v>
      </c>
      <c r="L224" s="5" t="str">
        <f t="shared" si="14"/>
        <v>mh_dizziness BIT   Null,</v>
      </c>
    </row>
    <row r="225" ht="15.75" customHeight="1" spans="2:12">
      <c r="B225" s="4" t="s">
        <v>283</v>
      </c>
      <c r="C225" s="4" t="s">
        <v>284</v>
      </c>
      <c r="D225" s="5" t="s">
        <v>20</v>
      </c>
      <c r="L225" s="5" t="str">
        <f t="shared" si="14"/>
        <v>mh_epllepsy_fits BIT   Null,</v>
      </c>
    </row>
    <row r="226" ht="15.75" customHeight="1" spans="2:12">
      <c r="B226" s="4" t="s">
        <v>285</v>
      </c>
      <c r="C226" s="4" t="s">
        <v>286</v>
      </c>
      <c r="D226" s="5" t="s">
        <v>20</v>
      </c>
      <c r="L226" s="5" t="str">
        <f t="shared" si="14"/>
        <v>mh_head_injury BIT   Null,</v>
      </c>
    </row>
    <row r="227" ht="15.75" customHeight="1" spans="2:12">
      <c r="B227" s="4" t="s">
        <v>287</v>
      </c>
      <c r="C227" s="4" t="s">
        <v>288</v>
      </c>
      <c r="D227" s="5" t="s">
        <v>20</v>
      </c>
      <c r="L227" s="5" t="str">
        <f t="shared" si="14"/>
        <v>mh_psychiatric_trouble BIT   Null,</v>
      </c>
    </row>
    <row r="228" ht="15.75" customHeight="1" spans="2:12">
      <c r="B228" s="4" t="s">
        <v>289</v>
      </c>
      <c r="C228" s="4" t="s">
        <v>290</v>
      </c>
      <c r="D228" s="5" t="s">
        <v>20</v>
      </c>
      <c r="L228" s="5" t="str">
        <f t="shared" si="14"/>
        <v>mh_asthma_disorder BIT   Null,</v>
      </c>
    </row>
    <row r="229" ht="15.75" customHeight="1" spans="2:12">
      <c r="B229" s="4" t="s">
        <v>291</v>
      </c>
      <c r="C229" s="4" t="s">
        <v>292</v>
      </c>
      <c r="D229" s="5" t="s">
        <v>20</v>
      </c>
      <c r="L229" s="5" t="str">
        <f t="shared" si="14"/>
        <v>mh_heart_trouble BIT   Null,</v>
      </c>
    </row>
    <row r="230" ht="15.75" customHeight="1" spans="2:12">
      <c r="B230" s="4" t="s">
        <v>293</v>
      </c>
      <c r="C230" s="4" t="s">
        <v>294</v>
      </c>
      <c r="D230" s="5" t="s">
        <v>20</v>
      </c>
      <c r="L230" s="5" t="str">
        <f t="shared" si="14"/>
        <v>mh_anaemia_disorder BIT   Null,</v>
      </c>
    </row>
    <row r="231" ht="15.75" customHeight="1" spans="2:12">
      <c r="B231" s="4" t="s">
        <v>295</v>
      </c>
      <c r="C231" s="4" t="s">
        <v>296</v>
      </c>
      <c r="D231" s="5" t="s">
        <v>20</v>
      </c>
      <c r="L231" s="5" t="str">
        <f t="shared" si="14"/>
        <v>mh_stomach_disorder BIT   Null,</v>
      </c>
    </row>
    <row r="232" ht="15.75" customHeight="1" spans="2:12">
      <c r="B232" s="4" t="s">
        <v>297</v>
      </c>
      <c r="C232" s="4" t="s">
        <v>298</v>
      </c>
      <c r="D232" s="5" t="s">
        <v>20</v>
      </c>
      <c r="L232" s="5" t="str">
        <f t="shared" si="14"/>
        <v>mh_diabetes_disease BIT   Null,</v>
      </c>
    </row>
    <row r="233" ht="15.75" customHeight="1" spans="2:12">
      <c r="B233" s="4" t="s">
        <v>299</v>
      </c>
      <c r="C233" s="4" t="s">
        <v>300</v>
      </c>
      <c r="D233" s="5" t="s">
        <v>20</v>
      </c>
      <c r="L233" s="5" t="str">
        <f t="shared" si="14"/>
        <v>mh_sugar_urine BIT   Null,</v>
      </c>
    </row>
    <row r="234" ht="15.75" customHeight="1" spans="2:12">
      <c r="B234" s="4" t="s">
        <v>301</v>
      </c>
      <c r="C234" s="4" t="s">
        <v>302</v>
      </c>
      <c r="D234" s="5" t="s">
        <v>20</v>
      </c>
      <c r="L234" s="5" t="str">
        <f t="shared" si="14"/>
        <v>mh_kidney_stone BIT   Null,</v>
      </c>
    </row>
    <row r="235" ht="15.75" customHeight="1" spans="2:12">
      <c r="B235" s="4" t="s">
        <v>303</v>
      </c>
      <c r="C235" s="4" t="s">
        <v>304</v>
      </c>
      <c r="D235" s="5" t="s">
        <v>20</v>
      </c>
      <c r="L235" s="5" t="str">
        <f t="shared" si="14"/>
        <v>mh_musculo_skeletal_disorder BIT   Null,</v>
      </c>
    </row>
    <row r="236" ht="15.75" customHeight="1" spans="2:12">
      <c r="B236" s="4" t="s">
        <v>305</v>
      </c>
      <c r="C236" s="4" t="s">
        <v>306</v>
      </c>
      <c r="D236" s="5" t="s">
        <v>20</v>
      </c>
      <c r="L236" s="5" t="str">
        <f t="shared" si="14"/>
        <v>mh_malaria_disease BIT   Null,</v>
      </c>
    </row>
    <row r="237" ht="15.75" customHeight="1" spans="2:12">
      <c r="B237" s="4" t="s">
        <v>307</v>
      </c>
      <c r="C237" s="4" t="s">
        <v>308</v>
      </c>
      <c r="D237" s="5" t="s">
        <v>20</v>
      </c>
      <c r="L237" s="5" t="str">
        <f t="shared" si="14"/>
        <v>mh_positive_hiv_test BIT   Null,</v>
      </c>
    </row>
    <row r="238" ht="15.75" customHeight="1" spans="2:12">
      <c r="B238" s="4" t="s">
        <v>309</v>
      </c>
      <c r="C238" s="4" t="s">
        <v>310</v>
      </c>
      <c r="D238" s="5" t="s">
        <v>20</v>
      </c>
      <c r="L238" s="5" t="str">
        <f t="shared" si="14"/>
        <v>even_refused_life_insurance BIT   Null,</v>
      </c>
    </row>
    <row r="239" ht="15.75" customHeight="1" spans="2:12">
      <c r="B239" s="4" t="s">
        <v>311</v>
      </c>
      <c r="C239" s="4" t="s">
        <v>312</v>
      </c>
      <c r="D239" s="5" t="s">
        <v>20</v>
      </c>
      <c r="L239" s="5" t="str">
        <f t="shared" si="14"/>
        <v>even_denied_delayed_application_mc BIT   Null,</v>
      </c>
    </row>
    <row r="240" ht="15.75" customHeight="1" spans="2:12">
      <c r="B240" s="4" t="s">
        <v>313</v>
      </c>
      <c r="C240" s="4" t="s">
        <v>314</v>
      </c>
      <c r="D240" s="5" t="s">
        <v>20</v>
      </c>
      <c r="L240" s="5" t="str">
        <f t="shared" si="14"/>
        <v>even_convicted_civil BIT   Null,</v>
      </c>
    </row>
    <row r="241" ht="15.75" customHeight="1" spans="2:12">
      <c r="B241" s="4" t="s">
        <v>315</v>
      </c>
      <c r="C241" s="4" t="s">
        <v>316</v>
      </c>
      <c r="D241" s="5" t="s">
        <v>20</v>
      </c>
      <c r="L241" s="5" t="str">
        <f t="shared" si="14"/>
        <v>family_heart_disease BIT   Null,</v>
      </c>
    </row>
    <row r="242" ht="15.75" customHeight="1" spans="2:12">
      <c r="B242" s="4" t="s">
        <v>317</v>
      </c>
      <c r="C242" s="4" t="s">
        <v>318</v>
      </c>
      <c r="D242" s="5" t="s">
        <v>20</v>
      </c>
      <c r="L242" s="5" t="str">
        <f t="shared" si="14"/>
        <v>family_blood_disorder BIT   Null,</v>
      </c>
    </row>
    <row r="243" ht="15.75" customHeight="1" spans="2:12">
      <c r="B243" s="4" t="s">
        <v>319</v>
      </c>
      <c r="C243" s="4" t="s">
        <v>320</v>
      </c>
      <c r="D243" s="5" t="s">
        <v>20</v>
      </c>
      <c r="L243" s="5" t="str">
        <f t="shared" si="14"/>
        <v>family_epilepsy_disease BIT   Null,</v>
      </c>
    </row>
    <row r="244" ht="15.75" customHeight="1" spans="2:12">
      <c r="B244" s="4" t="s">
        <v>321</v>
      </c>
      <c r="C244" s="4" t="s">
        <v>322</v>
      </c>
      <c r="D244" s="5" t="s">
        <v>20</v>
      </c>
      <c r="L244" s="5" t="str">
        <f t="shared" si="14"/>
        <v>family_mental_illness BIT   Null,</v>
      </c>
    </row>
    <row r="245" ht="15.75" customHeight="1" spans="2:12">
      <c r="B245" s="4" t="s">
        <v>323</v>
      </c>
      <c r="C245" s="4" t="s">
        <v>324</v>
      </c>
      <c r="D245" s="5" t="s">
        <v>20</v>
      </c>
      <c r="L245" s="5" t="str">
        <f t="shared" si="14"/>
        <v>family_diabetes BIT   Null,</v>
      </c>
    </row>
    <row r="246" ht="15.75" customHeight="1" spans="2:12">
      <c r="B246" s="4" t="s">
        <v>325</v>
      </c>
      <c r="C246" s="4" t="s">
        <v>326</v>
      </c>
      <c r="D246" s="5" t="s">
        <v>20</v>
      </c>
      <c r="L246" s="5" t="str">
        <f t="shared" si="14"/>
        <v>females_pregnant BIT   Null,</v>
      </c>
    </row>
    <row r="247" ht="15.75" customHeight="1" spans="2:12">
      <c r="B247" s="4" t="s">
        <v>327</v>
      </c>
      <c r="C247" s="4" t="s">
        <v>328</v>
      </c>
      <c r="D247" s="5" t="s">
        <v>20</v>
      </c>
      <c r="L247" s="5" t="str">
        <f t="shared" si="14"/>
        <v>females_history_of_gyaecological BIT   Null,</v>
      </c>
    </row>
    <row r="248" ht="15.75" customHeight="1" spans="2:12">
      <c r="B248" s="4" t="s">
        <v>329</v>
      </c>
      <c r="C248" s="4" t="s">
        <v>330</v>
      </c>
      <c r="D248" s="5" t="s">
        <v>17</v>
      </c>
      <c r="L248" s="5" t="str">
        <f t="shared" si="14"/>
        <v>mh_eye_disorders_remark nvarchar(100)   Null,</v>
      </c>
    </row>
    <row r="249" ht="15.75" customHeight="1" spans="2:12">
      <c r="B249" s="4" t="s">
        <v>331</v>
      </c>
      <c r="C249" s="4" t="s">
        <v>332</v>
      </c>
      <c r="D249" s="5" t="s">
        <v>17</v>
      </c>
      <c r="L249" s="5" t="str">
        <f t="shared" si="14"/>
        <v>mh_ear_disease_remark nvarchar(100)   Null,</v>
      </c>
    </row>
    <row r="250" ht="15.75" customHeight="1" spans="2:12">
      <c r="B250" s="4" t="s">
        <v>333</v>
      </c>
      <c r="C250" s="4" t="s">
        <v>334</v>
      </c>
      <c r="D250" s="5" t="s">
        <v>17</v>
      </c>
      <c r="L250" s="5" t="str">
        <f t="shared" si="14"/>
        <v>mh_motion_sickness_require_med_remark nvarchar(100)   Null,</v>
      </c>
    </row>
    <row r="251" ht="15.75" customHeight="1" spans="2:12">
      <c r="B251" s="4" t="s">
        <v>335</v>
      </c>
      <c r="C251" s="4" t="s">
        <v>336</v>
      </c>
      <c r="D251" s="5" t="s">
        <v>17</v>
      </c>
      <c r="L251" s="5" t="str">
        <f t="shared" si="14"/>
        <v>mh_hayfever_allergy_remark nvarchar(100)   Null,</v>
      </c>
    </row>
    <row r="252" ht="15.75" customHeight="1" spans="2:12">
      <c r="B252" s="4" t="s">
        <v>337</v>
      </c>
      <c r="C252" s="4" t="s">
        <v>338</v>
      </c>
      <c r="D252" s="5" t="s">
        <v>17</v>
      </c>
      <c r="L252" s="5" t="str">
        <f t="shared" si="14"/>
        <v>mh_frequent_headaches_remark nvarchar(100)   Null,</v>
      </c>
    </row>
    <row r="253" ht="15.75" customHeight="1" spans="2:12">
      <c r="B253" s="4" t="s">
        <v>339</v>
      </c>
      <c r="C253" s="4" t="s">
        <v>340</v>
      </c>
      <c r="D253" s="5" t="s">
        <v>17</v>
      </c>
      <c r="L253" s="5" t="str">
        <f t="shared" si="14"/>
        <v>mh_dizziness_remark nvarchar(100)   Null,</v>
      </c>
    </row>
    <row r="254" ht="15.75" customHeight="1" spans="2:12">
      <c r="B254" s="4" t="s">
        <v>341</v>
      </c>
      <c r="C254" s="4" t="s">
        <v>342</v>
      </c>
      <c r="D254" s="5" t="s">
        <v>17</v>
      </c>
      <c r="L254" s="5" t="str">
        <f t="shared" si="14"/>
        <v>mh_epllepsy_fits_remark nvarchar(100)   Null,</v>
      </c>
    </row>
    <row r="255" ht="15.75" customHeight="1" spans="2:12">
      <c r="B255" s="4" t="s">
        <v>343</v>
      </c>
      <c r="C255" s="4" t="s">
        <v>344</v>
      </c>
      <c r="D255" s="5" t="s">
        <v>17</v>
      </c>
      <c r="L255" s="5" t="str">
        <f t="shared" si="14"/>
        <v>mh_head_injury_remark nvarchar(100)   Null,</v>
      </c>
    </row>
    <row r="256" ht="15.75" customHeight="1" spans="2:12">
      <c r="B256" s="4" t="s">
        <v>345</v>
      </c>
      <c r="C256" s="4" t="s">
        <v>346</v>
      </c>
      <c r="D256" s="5" t="s">
        <v>17</v>
      </c>
      <c r="L256" s="5" t="str">
        <f t="shared" si="14"/>
        <v>mh_psychiatric_trouble_remark nvarchar(100)   Null,</v>
      </c>
    </row>
    <row r="257" ht="15.75" customHeight="1" spans="2:12">
      <c r="B257" s="4" t="s">
        <v>347</v>
      </c>
      <c r="C257" s="4" t="s">
        <v>348</v>
      </c>
      <c r="D257" s="5" t="s">
        <v>17</v>
      </c>
      <c r="L257" s="5" t="str">
        <f t="shared" si="14"/>
        <v>mh_asthma_disorder_remark nvarchar(100)   Null,</v>
      </c>
    </row>
    <row r="258" ht="15.75" customHeight="1" spans="2:12">
      <c r="B258" s="4" t="s">
        <v>349</v>
      </c>
      <c r="C258" s="4" t="s">
        <v>350</v>
      </c>
      <c r="D258" s="5" t="s">
        <v>17</v>
      </c>
      <c r="L258" s="5" t="str">
        <f t="shared" si="14"/>
        <v>mh_heart_trouble_remark nvarchar(100)   Null,</v>
      </c>
    </row>
    <row r="259" ht="15.75" customHeight="1" spans="2:12">
      <c r="B259" s="4" t="s">
        <v>351</v>
      </c>
      <c r="C259" s="4" t="s">
        <v>352</v>
      </c>
      <c r="D259" s="5" t="s">
        <v>17</v>
      </c>
      <c r="L259" s="5" t="str">
        <f t="shared" si="14"/>
        <v>mh_anaemia_disorder_remark nvarchar(100)   Null,</v>
      </c>
    </row>
    <row r="260" ht="15.75" customHeight="1" spans="2:12">
      <c r="B260" s="4" t="s">
        <v>353</v>
      </c>
      <c r="C260" s="4" t="s">
        <v>354</v>
      </c>
      <c r="D260" s="5" t="s">
        <v>17</v>
      </c>
      <c r="L260" s="5" t="str">
        <f t="shared" si="14"/>
        <v>mh_stomach_disorder_remark nvarchar(100)   Null,</v>
      </c>
    </row>
    <row r="261" ht="15.75" customHeight="1" spans="2:12">
      <c r="B261" s="4" t="s">
        <v>355</v>
      </c>
      <c r="C261" s="4" t="s">
        <v>356</v>
      </c>
      <c r="D261" s="5" t="s">
        <v>17</v>
      </c>
      <c r="L261" s="5" t="str">
        <f t="shared" si="14"/>
        <v>mh_diabetes_disease_remark nvarchar(100)   Null,</v>
      </c>
    </row>
    <row r="262" ht="15.75" customHeight="1" spans="2:12">
      <c r="B262" s="4" t="s">
        <v>357</v>
      </c>
      <c r="C262" s="4" t="s">
        <v>358</v>
      </c>
      <c r="D262" s="5" t="s">
        <v>17</v>
      </c>
      <c r="L262" s="5" t="str">
        <f t="shared" si="14"/>
        <v>mh_sugar_urine_remark nvarchar(100)   Null,</v>
      </c>
    </row>
    <row r="263" ht="15.75" customHeight="1" spans="2:12">
      <c r="B263" s="4" t="s">
        <v>359</v>
      </c>
      <c r="C263" s="4" t="s">
        <v>360</v>
      </c>
      <c r="D263" s="5" t="s">
        <v>17</v>
      </c>
      <c r="L263" s="5" t="str">
        <f t="shared" si="14"/>
        <v>mh_kidney_stone_remark nvarchar(100)   Null,</v>
      </c>
    </row>
    <row r="264" ht="15.75" customHeight="1" spans="2:12">
      <c r="B264" s="4" t="s">
        <v>361</v>
      </c>
      <c r="C264" s="4" t="s">
        <v>362</v>
      </c>
      <c r="D264" s="5" t="s">
        <v>17</v>
      </c>
      <c r="L264" s="5" t="str">
        <f t="shared" si="14"/>
        <v>mh_musculo_skeletal_disorder_remark nvarchar(100)   Null,</v>
      </c>
    </row>
    <row r="265" ht="15.75" customHeight="1" spans="2:12">
      <c r="B265" s="4" t="s">
        <v>363</v>
      </c>
      <c r="C265" s="4" t="s">
        <v>364</v>
      </c>
      <c r="D265" s="5" t="s">
        <v>17</v>
      </c>
      <c r="L265" s="5" t="str">
        <f t="shared" si="14"/>
        <v>mh_malaria_disease_remark nvarchar(100)   Null,</v>
      </c>
    </row>
    <row r="266" ht="15.75" customHeight="1" spans="2:12">
      <c r="B266" s="4" t="s">
        <v>365</v>
      </c>
      <c r="C266" s="4" t="s">
        <v>366</v>
      </c>
      <c r="D266" s="5" t="s">
        <v>17</v>
      </c>
      <c r="L266" s="5" t="str">
        <f t="shared" si="14"/>
        <v>mh_positive_hiv_test_remark nvarchar(100)   Null,</v>
      </c>
    </row>
    <row r="267" ht="15.75" customHeight="1" spans="2:12">
      <c r="B267" s="4" t="s">
        <v>367</v>
      </c>
      <c r="C267" s="4" t="s">
        <v>368</v>
      </c>
      <c r="D267" s="5" t="s">
        <v>17</v>
      </c>
      <c r="L267" s="5" t="str">
        <f t="shared" si="14"/>
        <v>even_refused_life_insurance_remark nvarchar(100)   Null,</v>
      </c>
    </row>
    <row r="268" ht="15.75" customHeight="1" spans="2:12">
      <c r="B268" s="4" t="s">
        <v>369</v>
      </c>
      <c r="C268" s="4" t="s">
        <v>370</v>
      </c>
      <c r="D268" s="5" t="s">
        <v>17</v>
      </c>
      <c r="L268" s="5" t="str">
        <f t="shared" si="14"/>
        <v>even_denied_delayed_application_mc_remark nvarchar(100)   Null,</v>
      </c>
    </row>
    <row r="269" ht="15.75" customHeight="1" spans="2:12">
      <c r="B269" s="4" t="s">
        <v>371</v>
      </c>
      <c r="C269" s="4" t="s">
        <v>372</v>
      </c>
      <c r="D269" s="5" t="s">
        <v>17</v>
      </c>
      <c r="L269" s="5" t="str">
        <f t="shared" si="14"/>
        <v>even_convicted_civil_remark nvarchar(100)   Null,</v>
      </c>
    </row>
    <row r="270" ht="14.25" customHeight="1" spans="2:12">
      <c r="B270" s="4" t="s">
        <v>373</v>
      </c>
      <c r="C270" s="4" t="s">
        <v>374</v>
      </c>
      <c r="D270" s="5" t="s">
        <v>17</v>
      </c>
      <c r="L270" s="5" t="str">
        <f t="shared" si="14"/>
        <v>family_heart_disease_remark nvarchar(100)   Null,</v>
      </c>
    </row>
    <row r="271" ht="14.25" customHeight="1" spans="2:12">
      <c r="B271" s="4" t="s">
        <v>375</v>
      </c>
      <c r="C271" s="4" t="s">
        <v>376</v>
      </c>
      <c r="D271" s="5" t="s">
        <v>17</v>
      </c>
      <c r="L271" s="5" t="str">
        <f t="shared" si="14"/>
        <v>family_blood_disorder_remark nvarchar(100)   Null,</v>
      </c>
    </row>
    <row r="272" ht="14.25" customHeight="1" spans="2:12">
      <c r="B272" s="4" t="s">
        <v>377</v>
      </c>
      <c r="C272" s="4" t="s">
        <v>378</v>
      </c>
      <c r="D272" s="5" t="s">
        <v>17</v>
      </c>
      <c r="L272" s="5" t="str">
        <f t="shared" si="14"/>
        <v>family_epilepsy_disease_remark nvarchar(100)   Null,</v>
      </c>
    </row>
    <row r="273" ht="14.25" customHeight="1" spans="2:12">
      <c r="B273" s="4" t="s">
        <v>379</v>
      </c>
      <c r="C273" s="4" t="s">
        <v>380</v>
      </c>
      <c r="D273" s="5" t="s">
        <v>17</v>
      </c>
      <c r="L273" s="5" t="str">
        <f t="shared" si="14"/>
        <v>family_mental_illness_remark nvarchar(100)   Null,</v>
      </c>
    </row>
    <row r="274" ht="14.25" customHeight="1" spans="2:12">
      <c r="B274" s="4" t="s">
        <v>381</v>
      </c>
      <c r="C274" s="4" t="s">
        <v>382</v>
      </c>
      <c r="D274" s="5" t="s">
        <v>17</v>
      </c>
      <c r="L274" s="5" t="str">
        <f t="shared" si="14"/>
        <v>family_diabetes_remark nvarchar(100)   Null,</v>
      </c>
    </row>
    <row r="275" ht="14.25" customHeight="1" spans="2:12">
      <c r="B275" s="4" t="s">
        <v>383</v>
      </c>
      <c r="C275" s="4" t="s">
        <v>384</v>
      </c>
      <c r="D275" s="5" t="s">
        <v>17</v>
      </c>
      <c r="L275" s="5" t="str">
        <f t="shared" si="14"/>
        <v>females_pregnant_remark nvarchar(100)   Null,</v>
      </c>
    </row>
    <row r="276" ht="15.75" customHeight="1" spans="2:12">
      <c r="B276" s="4" t="s">
        <v>385</v>
      </c>
      <c r="C276" s="4" t="s">
        <v>386</v>
      </c>
      <c r="D276" s="5" t="s">
        <v>17</v>
      </c>
      <c r="L276" s="5" t="str">
        <f t="shared" si="14"/>
        <v>females_history_of_gyaecological_remark nvarchar(100)   Null,</v>
      </c>
    </row>
    <row r="277" ht="14.25" customHeight="1" spans="2:12">
      <c r="B277" s="4" t="s">
        <v>387</v>
      </c>
      <c r="C277" s="4" t="s">
        <v>8</v>
      </c>
      <c r="D277" s="5" t="s">
        <v>30</v>
      </c>
      <c r="L277" s="5" t="str">
        <f t="shared" si="14"/>
        <v>remarks nvarchar(500)   Null,</v>
      </c>
    </row>
    <row r="278" ht="14.25" customHeight="1" spans="2:12">
      <c r="B278" s="4" t="s">
        <v>388</v>
      </c>
      <c r="C278" s="4" t="s">
        <v>389</v>
      </c>
      <c r="D278" s="5" t="s">
        <v>52</v>
      </c>
      <c r="L278" s="5" t="str">
        <f t="shared" si="14"/>
        <v>witness_ame_id nvarchar(50)   Null,</v>
      </c>
    </row>
    <row r="279" ht="14.25" customHeight="1" spans="2:12">
      <c r="B279" s="4" t="s">
        <v>390</v>
      </c>
      <c r="C279" s="4" t="s">
        <v>391</v>
      </c>
      <c r="D279" s="5" t="s">
        <v>23</v>
      </c>
      <c r="L279" s="5" t="str">
        <f t="shared" si="14"/>
        <v>witness_signature_date DATETIME   Null,</v>
      </c>
    </row>
    <row r="280" ht="14.25" customHeight="1" spans="2:12">
      <c r="B280" s="4" t="s">
        <v>392</v>
      </c>
      <c r="C280" s="4" t="s">
        <v>393</v>
      </c>
      <c r="D280" s="5" t="s">
        <v>72</v>
      </c>
      <c r="L280" s="5" t="str">
        <f t="shared" si="14"/>
        <v>witness_name nvarchar(200)   Null,</v>
      </c>
    </row>
    <row r="281" ht="14.25" customHeight="1" spans="2:12">
      <c r="B281" s="4" t="s">
        <v>394</v>
      </c>
      <c r="C281" s="4" t="s">
        <v>395</v>
      </c>
      <c r="D281" s="5" t="s">
        <v>17</v>
      </c>
      <c r="L281" s="5" t="str">
        <f t="shared" si="14"/>
        <v>witness_tel_no nvarchar(100)   Null,</v>
      </c>
    </row>
    <row r="282" ht="14.25" customHeight="1" spans="2:12">
      <c r="B282" s="4" t="s">
        <v>396</v>
      </c>
      <c r="C282" s="4" t="s">
        <v>397</v>
      </c>
      <c r="D282" s="5" t="s">
        <v>72</v>
      </c>
      <c r="L282" s="5" t="str">
        <f t="shared" si="14"/>
        <v>witness_email_address nvarchar(200)   Null,</v>
      </c>
    </row>
    <row r="283" ht="14.25" customHeight="1" spans="2:12">
      <c r="B283" s="4" t="s">
        <v>398</v>
      </c>
      <c r="C283" s="4" t="s">
        <v>399</v>
      </c>
      <c r="D283" s="5" t="s">
        <v>30</v>
      </c>
      <c r="L283" s="5" t="str">
        <f t="shared" si="14"/>
        <v>witness_address nvarchar(500)   Null,</v>
      </c>
    </row>
    <row r="284" ht="14.25" customHeight="1" spans="2:12">
      <c r="B284" s="4" t="s">
        <v>400</v>
      </c>
      <c r="C284" s="4" t="s">
        <v>401</v>
      </c>
      <c r="D284" s="5" t="s">
        <v>402</v>
      </c>
      <c r="L284" s="5" t="str">
        <f t="shared" si="14"/>
        <v>application_status varchar(100)   Null,</v>
      </c>
    </row>
    <row r="285" ht="14.25" customHeight="1" spans="1:12">
      <c r="A285" s="4"/>
      <c r="B285" s="5" t="s">
        <v>21</v>
      </c>
      <c r="C285" s="4" t="s">
        <v>96</v>
      </c>
      <c r="D285" s="5" t="s">
        <v>23</v>
      </c>
      <c r="L285" s="5" t="str">
        <f t="shared" si="14"/>
        <v>created_date DATETIME   Null,</v>
      </c>
    </row>
    <row r="286" ht="14.25" customHeight="1" spans="2:12">
      <c r="B286" s="5" t="s">
        <v>119</v>
      </c>
      <c r="C286" s="4" t="s">
        <v>156</v>
      </c>
      <c r="D286" s="5" t="s">
        <v>52</v>
      </c>
      <c r="L286" s="5" t="str">
        <f t="shared" si="14"/>
        <v>creator_user_id nvarchar(50)   Null,</v>
      </c>
    </row>
    <row r="287" ht="14.25" customHeight="1" spans="2:12">
      <c r="B287" s="5" t="s">
        <v>99</v>
      </c>
      <c r="C287" s="4" t="s">
        <v>100</v>
      </c>
      <c r="D287" s="5" t="s">
        <v>17</v>
      </c>
      <c r="E287" s="5" t="s">
        <v>13</v>
      </c>
      <c r="L287" s="5" t="str">
        <f t="shared" si="14"/>
        <v>creator_urid nvarchar(100)   Not Null,</v>
      </c>
    </row>
    <row r="288" ht="14.25" customHeight="1" spans="2:12">
      <c r="B288" s="5" t="s">
        <v>101</v>
      </c>
      <c r="C288" s="4" t="s">
        <v>102</v>
      </c>
      <c r="D288" s="5" t="s">
        <v>23</v>
      </c>
      <c r="L288" s="5" t="str">
        <f t="shared" si="14"/>
        <v>last_updated_date DATETIME   Null,</v>
      </c>
    </row>
    <row r="289" ht="14.25" customHeight="1" spans="2:12">
      <c r="B289" s="5" t="s">
        <v>120</v>
      </c>
      <c r="C289" s="4" t="s">
        <v>157</v>
      </c>
      <c r="D289" s="5" t="s">
        <v>52</v>
      </c>
      <c r="L289" s="5" t="str">
        <f t="shared" si="14"/>
        <v>last_updated_user_id nvarchar(50)   Null,</v>
      </c>
    </row>
    <row r="290" ht="14.25" customHeight="1" spans="2:12">
      <c r="B290" s="5" t="s">
        <v>105</v>
      </c>
      <c r="C290" s="4" t="s">
        <v>106</v>
      </c>
      <c r="D290" s="5" t="s">
        <v>17</v>
      </c>
      <c r="E290" s="5" t="s">
        <v>33</v>
      </c>
      <c r="L290" s="5" t="str">
        <f>B290&amp;" "&amp;D290&amp;" "&amp;J290&amp;" "&amp;IF(H290="Auto increment","IDENTITY(1,1)","")&amp;" "&amp;IF(E290="N","Not Null","Null")&amp;")"</f>
        <v>last_updated_urid nvarchar(100)   Null)</v>
      </c>
    </row>
    <row r="291" ht="14.25" customHeight="1" spans="2:3">
      <c r="B291" s="4"/>
      <c r="C291" s="4"/>
    </row>
    <row r="292" ht="14.25" customHeight="1" spans="3:12">
      <c r="C292" s="4"/>
      <c r="L292" s="5" t="str">
        <f>"IF EXISTS(SELECT 1 FROM sys.Objects WHERE  Object_id = OBJECT_ID(N'dbo."&amp;A293&amp;"') AND Type = N'U') BEGIN Drop Table "&amp;A293&amp;" END"</f>
        <v>IF EXISTS(SELECT 1 FROM sys.Objects WHERE  Object_id = OBJECT_ID(N'dbo.PLIS_MC_MEDREPORTFORM_MED_TAKEN') AND Type = N'U') BEGIN Drop Table PLIS_MC_MEDREPORTFORM_MED_TAKEN END</v>
      </c>
    </row>
    <row r="293" ht="29" spans="1:12">
      <c r="A293" s="4" t="s">
        <v>403</v>
      </c>
      <c r="B293" s="5" t="s">
        <v>10</v>
      </c>
      <c r="C293" s="4" t="s">
        <v>11</v>
      </c>
      <c r="D293" s="5" t="s">
        <v>12</v>
      </c>
      <c r="E293" s="5" t="s">
        <v>13</v>
      </c>
      <c r="F293" s="5" t="s">
        <v>14</v>
      </c>
      <c r="H293" s="5" t="s">
        <v>124</v>
      </c>
      <c r="L293" s="5" t="str">
        <f>"Create table "&amp;A293&amp;"( "&amp;B293&amp;" "&amp;D293&amp;" "&amp;J293&amp;" "&amp;IF(H293="Auto increment","IDENTITY(1,1)","")&amp;" "&amp;IF(E293="N","Not Null","Null")&amp;","</f>
        <v>Create table PLIS_MC_MEDREPORTFORM_MED_TAKEN( id INT  IDENTITY(1,1) Not Null,</v>
      </c>
    </row>
    <row r="294" ht="14.25" customHeight="1" spans="1:12">
      <c r="A294" s="4"/>
      <c r="B294" s="4" t="s">
        <v>179</v>
      </c>
      <c r="C294" s="4" t="s">
        <v>180</v>
      </c>
      <c r="D294" s="5" t="s">
        <v>12</v>
      </c>
      <c r="E294" s="5" t="s">
        <v>13</v>
      </c>
      <c r="L294" s="5" t="str">
        <f t="shared" ref="L294:L304" si="15">B294&amp;" "&amp;D294&amp;" "&amp;J294&amp;" "&amp;IF(H294="Auto increment","IDENTITY(1,1)","")&amp;" "&amp;IF(E294="N","Not Null","Null")&amp;","</f>
        <v>application_no INT   Not Null,</v>
      </c>
    </row>
    <row r="295" ht="14.25" customHeight="1" spans="2:12">
      <c r="B295" s="4" t="s">
        <v>404</v>
      </c>
      <c r="C295" s="4" t="s">
        <v>405</v>
      </c>
      <c r="D295" s="5" t="s">
        <v>17</v>
      </c>
      <c r="E295" s="5"/>
      <c r="F295" s="5"/>
      <c r="L295" s="5" t="str">
        <f t="shared" si="15"/>
        <v>medication_taken_name nvarchar(100)   Null,</v>
      </c>
    </row>
    <row r="296" ht="14.25" customHeight="1" spans="2:12">
      <c r="B296" s="4" t="s">
        <v>406</v>
      </c>
      <c r="C296" s="4" t="s">
        <v>407</v>
      </c>
      <c r="D296" s="5" t="s">
        <v>52</v>
      </c>
      <c r="E296" s="5"/>
      <c r="F296" s="5"/>
      <c r="L296" s="5" t="str">
        <f t="shared" si="15"/>
        <v>medication_taken_dose nvarchar(50)   Null,</v>
      </c>
    </row>
    <row r="297" ht="14.25" customHeight="1" spans="2:12">
      <c r="B297" s="4" t="s">
        <v>408</v>
      </c>
      <c r="C297" s="4" t="s">
        <v>409</v>
      </c>
      <c r="D297" s="5" t="s">
        <v>23</v>
      </c>
      <c r="E297" s="5"/>
      <c r="F297" s="5"/>
      <c r="L297" s="5" t="str">
        <f t="shared" si="15"/>
        <v>medication_taken_date_started DATETIME   Null,</v>
      </c>
    </row>
    <row r="298" ht="14.25" customHeight="1" spans="2:12">
      <c r="B298" s="4" t="s">
        <v>410</v>
      </c>
      <c r="C298" s="4" t="s">
        <v>411</v>
      </c>
      <c r="D298" s="5" t="s">
        <v>17</v>
      </c>
      <c r="E298" s="5"/>
      <c r="F298" s="5"/>
      <c r="L298" s="5" t="str">
        <f t="shared" si="15"/>
        <v>medication_taken_purpose nvarchar(100)   Null,</v>
      </c>
    </row>
    <row r="299" ht="15.75" customHeight="1" spans="2:12">
      <c r="B299" s="4" t="s">
        <v>412</v>
      </c>
      <c r="C299" s="4" t="s">
        <v>413</v>
      </c>
      <c r="D299" s="5" t="s">
        <v>17</v>
      </c>
      <c r="E299" s="5"/>
      <c r="F299" s="5"/>
      <c r="L299" s="5" t="str">
        <f t="shared" si="15"/>
        <v>medication_taken_by_whom_prescribed nvarchar(100)   Null,</v>
      </c>
    </row>
    <row r="300" ht="14.25" customHeight="1" spans="1:12">
      <c r="A300" s="4"/>
      <c r="B300" s="5" t="s">
        <v>21</v>
      </c>
      <c r="C300" s="4" t="s">
        <v>96</v>
      </c>
      <c r="D300" s="5" t="s">
        <v>23</v>
      </c>
      <c r="L300" s="5" t="str">
        <f t="shared" si="15"/>
        <v>created_date DATETIME   Null,</v>
      </c>
    </row>
    <row r="301" ht="14.25" customHeight="1" spans="2:12">
      <c r="B301" s="5" t="s">
        <v>119</v>
      </c>
      <c r="C301" s="4" t="s">
        <v>156</v>
      </c>
      <c r="D301" s="5" t="s">
        <v>52</v>
      </c>
      <c r="L301" s="5" t="str">
        <f t="shared" si="15"/>
        <v>creator_user_id nvarchar(50)   Null,</v>
      </c>
    </row>
    <row r="302" ht="14.25" customHeight="1" spans="2:12">
      <c r="B302" s="5" t="s">
        <v>99</v>
      </c>
      <c r="C302" s="4" t="s">
        <v>100</v>
      </c>
      <c r="D302" s="5" t="s">
        <v>17</v>
      </c>
      <c r="E302" s="5" t="s">
        <v>13</v>
      </c>
      <c r="L302" s="5" t="str">
        <f t="shared" si="15"/>
        <v>creator_urid nvarchar(100)   Not Null,</v>
      </c>
    </row>
    <row r="303" ht="14.25" customHeight="1" spans="2:12">
      <c r="B303" s="5" t="s">
        <v>101</v>
      </c>
      <c r="C303" s="4" t="s">
        <v>102</v>
      </c>
      <c r="D303" s="5" t="s">
        <v>23</v>
      </c>
      <c r="L303" s="5" t="str">
        <f t="shared" si="15"/>
        <v>last_updated_date DATETIME   Null,</v>
      </c>
    </row>
    <row r="304" ht="14.25" customHeight="1" spans="2:12">
      <c r="B304" s="5" t="s">
        <v>120</v>
      </c>
      <c r="C304" s="4" t="s">
        <v>157</v>
      </c>
      <c r="D304" s="5" t="s">
        <v>52</v>
      </c>
      <c r="L304" s="5" t="str">
        <f t="shared" si="15"/>
        <v>last_updated_user_id nvarchar(50)   Null,</v>
      </c>
    </row>
    <row r="305" ht="14.25" customHeight="1" spans="2:12">
      <c r="B305" s="5" t="s">
        <v>105</v>
      </c>
      <c r="C305" s="4" t="s">
        <v>106</v>
      </c>
      <c r="D305" s="5" t="s">
        <v>17</v>
      </c>
      <c r="E305" s="5" t="s">
        <v>33</v>
      </c>
      <c r="L305" s="5" t="str">
        <f>B305&amp;" "&amp;D305&amp;" "&amp;J305&amp;" "&amp;IF(H305="Auto increment","IDENTITY(1,1)","")&amp;" "&amp;IF(E305="N","Not Null","Null")&amp;")"</f>
        <v>last_updated_urid nvarchar(100)   Null)</v>
      </c>
    </row>
    <row r="306" ht="15.75" customHeight="1" spans="2:6">
      <c r="B306" s="4"/>
      <c r="C306" s="4"/>
      <c r="D306" s="5"/>
      <c r="E306" s="5"/>
      <c r="F306" s="5"/>
    </row>
    <row r="307" ht="14.25" customHeight="1" spans="3:12">
      <c r="C307" s="4"/>
      <c r="L307" s="5" t="str">
        <f>"IF EXISTS(SELECT 1 FROM sys.Objects WHERE  Object_id = OBJECT_ID(N'dbo."&amp;A308&amp;"') AND Type = N'U') BEGIN Drop Table "&amp;A308&amp;" END"</f>
        <v>IF EXISTS(SELECT 1 FROM sys.Objects WHERE  Object_id = OBJECT_ID(N'dbo.PLIS_MC_REPORTMEDEXAM') AND Type = N'U') BEGIN Drop Table PLIS_MC_REPORTMEDEXAM END</v>
      </c>
    </row>
    <row r="308" ht="29" spans="1:12">
      <c r="A308" s="4" t="s">
        <v>414</v>
      </c>
      <c r="B308" s="5" t="s">
        <v>10</v>
      </c>
      <c r="C308" s="4" t="s">
        <v>11</v>
      </c>
      <c r="D308" s="5" t="s">
        <v>12</v>
      </c>
      <c r="E308" s="5" t="s">
        <v>13</v>
      </c>
      <c r="H308" s="5" t="s">
        <v>124</v>
      </c>
      <c r="L308" s="5" t="str">
        <f>"Create table "&amp;A308&amp;"( "&amp;B308&amp;" "&amp;D308&amp;" "&amp;J308&amp;" "&amp;IF(H308="Auto increment","IDENTITY(1,1)","")&amp;" "&amp;IF(E308="N","Not Null","Null")&amp;","</f>
        <v>Create table PLIS_MC_REPORTMEDEXAM( id INT  IDENTITY(1,1) Not Null,</v>
      </c>
    </row>
    <row r="309" ht="14.25" customHeight="1" spans="2:12">
      <c r="B309" s="5" t="s">
        <v>179</v>
      </c>
      <c r="C309" s="4" t="s">
        <v>180</v>
      </c>
      <c r="D309" s="5" t="s">
        <v>12</v>
      </c>
      <c r="E309" s="5" t="s">
        <v>13</v>
      </c>
      <c r="F309" s="5" t="s">
        <v>14</v>
      </c>
      <c r="G309" s="5" t="s">
        <v>33</v>
      </c>
      <c r="L309" s="5" t="str">
        <f t="shared" ref="L309:L475" si="16">B309&amp;" "&amp;D309&amp;" "&amp;J309&amp;" "&amp;IF(H309="Auto increment","IDENTITY(1,1)","")&amp;" "&amp;IF(E309="N","Not Null","Null")&amp;","</f>
        <v>application_no INT   Not Null,</v>
      </c>
    </row>
    <row r="310" ht="14.25" customHeight="1" spans="2:12">
      <c r="B310" s="5" t="s">
        <v>415</v>
      </c>
      <c r="C310" s="4" t="s">
        <v>415</v>
      </c>
      <c r="D310" s="5" t="s">
        <v>12</v>
      </c>
      <c r="E310" s="5"/>
      <c r="F310" s="5"/>
      <c r="L310" s="5" t="str">
        <f t="shared" si="16"/>
        <v>height INT   Null,</v>
      </c>
    </row>
    <row r="311" ht="14.25" customHeight="1" spans="2:12">
      <c r="B311" s="5" t="s">
        <v>416</v>
      </c>
      <c r="C311" s="4" t="s">
        <v>416</v>
      </c>
      <c r="D311" s="5" t="s">
        <v>262</v>
      </c>
      <c r="E311" s="5"/>
      <c r="F311" s="5"/>
      <c r="L311" s="5" t="str">
        <f t="shared" si="16"/>
        <v>weight decimal(18,2)   Null,</v>
      </c>
    </row>
    <row r="312" ht="14.25" customHeight="1" spans="2:12">
      <c r="B312" s="5" t="s">
        <v>417</v>
      </c>
      <c r="C312" s="4" t="s">
        <v>417</v>
      </c>
      <c r="D312" s="5" t="s">
        <v>262</v>
      </c>
      <c r="E312" s="5"/>
      <c r="F312" s="5"/>
      <c r="L312" s="5" t="str">
        <f t="shared" si="16"/>
        <v>bmi decimal(18,2)   Null,</v>
      </c>
    </row>
    <row r="313" ht="14.25" customHeight="1" spans="2:12">
      <c r="B313" s="5" t="s">
        <v>418</v>
      </c>
      <c r="C313" s="4" t="s">
        <v>419</v>
      </c>
      <c r="D313" s="5" t="s">
        <v>52</v>
      </c>
      <c r="E313" s="5"/>
      <c r="F313" s="5"/>
      <c r="L313" s="5" t="str">
        <f t="shared" si="16"/>
        <v>waist_circumference nvarchar(50)   Null,</v>
      </c>
    </row>
    <row r="314" ht="14.25" customHeight="1" spans="2:12">
      <c r="B314" s="5" t="s">
        <v>420</v>
      </c>
      <c r="C314" s="4" t="s">
        <v>421</v>
      </c>
      <c r="D314" s="5" t="s">
        <v>52</v>
      </c>
      <c r="E314" s="5"/>
      <c r="F314" s="5"/>
      <c r="L314" s="5" t="str">
        <f t="shared" si="16"/>
        <v>neck_circumference nvarchar(50)   Null,</v>
      </c>
    </row>
    <row r="315" ht="14.25" customHeight="1" spans="2:12">
      <c r="B315" s="5" t="s">
        <v>422</v>
      </c>
      <c r="C315" s="4" t="s">
        <v>423</v>
      </c>
      <c r="D315" s="5" t="s">
        <v>52</v>
      </c>
      <c r="E315" s="5"/>
      <c r="F315" s="5"/>
      <c r="L315" s="5" t="str">
        <f t="shared" si="16"/>
        <v>identify_marks nvarchar(50)   Null,</v>
      </c>
    </row>
    <row r="316" ht="14.25" customHeight="1" spans="2:12">
      <c r="B316" s="5" t="s">
        <v>424</v>
      </c>
      <c r="C316" s="4" t="s">
        <v>425</v>
      </c>
      <c r="D316" s="5" t="s">
        <v>52</v>
      </c>
      <c r="E316" s="5"/>
      <c r="F316" s="5"/>
      <c r="L316" s="5" t="str">
        <f t="shared" si="16"/>
        <v>hair_colour nvarchar(50)   Null,</v>
      </c>
    </row>
    <row r="317" ht="14.25" customHeight="1" spans="2:12">
      <c r="B317" s="5" t="s">
        <v>426</v>
      </c>
      <c r="C317" s="4" t="s">
        <v>427</v>
      </c>
      <c r="D317" s="5" t="s">
        <v>52</v>
      </c>
      <c r="E317" s="5"/>
      <c r="F317" s="5"/>
      <c r="L317" s="5" t="str">
        <f t="shared" si="16"/>
        <v>eye_colour nvarchar(50)   Null,</v>
      </c>
    </row>
    <row r="318" ht="14.25" customHeight="1" spans="2:12">
      <c r="B318" s="5" t="s">
        <v>428</v>
      </c>
      <c r="C318" s="4" t="s">
        <v>429</v>
      </c>
      <c r="D318" s="5" t="s">
        <v>52</v>
      </c>
      <c r="E318" s="5"/>
      <c r="F318" s="5"/>
      <c r="L318" s="5" t="str">
        <f t="shared" si="16"/>
        <v>pulse nvarchar(50)   Null,</v>
      </c>
    </row>
    <row r="319" ht="14.25" customHeight="1" spans="2:12">
      <c r="B319" s="5" t="s">
        <v>430</v>
      </c>
      <c r="C319" s="4" t="s">
        <v>431</v>
      </c>
      <c r="D319" s="5" t="s">
        <v>52</v>
      </c>
      <c r="E319" s="5"/>
      <c r="F319" s="5"/>
      <c r="L319" s="5" t="str">
        <f t="shared" si="16"/>
        <v>blood_pressure_1 nvarchar(50)   Null,</v>
      </c>
    </row>
    <row r="320" ht="14.25" customHeight="1" spans="2:12">
      <c r="B320" s="5" t="s">
        <v>432</v>
      </c>
      <c r="C320" s="4" t="s">
        <v>433</v>
      </c>
      <c r="D320" s="5" t="s">
        <v>52</v>
      </c>
      <c r="E320" s="5"/>
      <c r="F320" s="5"/>
      <c r="L320" s="5" t="str">
        <f t="shared" si="16"/>
        <v>blood_pressure_2 nvarchar(50)   Null,</v>
      </c>
    </row>
    <row r="321" ht="14.25" customHeight="1" spans="2:12">
      <c r="B321" s="5" t="s">
        <v>434</v>
      </c>
      <c r="C321" s="4" t="s">
        <v>435</v>
      </c>
      <c r="D321" s="5" t="s">
        <v>52</v>
      </c>
      <c r="E321" s="5"/>
      <c r="F321" s="5"/>
      <c r="L321" s="5" t="str">
        <f t="shared" si="16"/>
        <v>blood_pressure_3 nvarchar(50)   Null,</v>
      </c>
    </row>
    <row r="322" ht="14.25" customHeight="1" spans="2:12">
      <c r="B322" s="5" t="s">
        <v>436</v>
      </c>
      <c r="C322" s="4" t="s">
        <v>437</v>
      </c>
      <c r="D322" s="5" t="s">
        <v>438</v>
      </c>
      <c r="E322" s="5"/>
      <c r="F322" s="5"/>
      <c r="I322" s="5" t="s">
        <v>439</v>
      </c>
      <c r="L322" s="5" t="str">
        <f t="shared" si="16"/>
        <v>head_neck varchar(20)   Null,</v>
      </c>
    </row>
    <row r="323" ht="14.25" customHeight="1" spans="2:12">
      <c r="B323" s="5" t="s">
        <v>440</v>
      </c>
      <c r="C323" s="4" t="s">
        <v>441</v>
      </c>
      <c r="D323" s="5" t="s">
        <v>72</v>
      </c>
      <c r="E323" s="5"/>
      <c r="F323" s="5"/>
      <c r="L323" s="5" t="str">
        <f t="shared" si="16"/>
        <v>head_neck_note nvarchar(200)   Null,</v>
      </c>
    </row>
    <row r="324" ht="14.25" customHeight="1" spans="2:12">
      <c r="B324" s="5" t="s">
        <v>442</v>
      </c>
      <c r="C324" s="4" t="s">
        <v>443</v>
      </c>
      <c r="D324" s="5" t="s">
        <v>438</v>
      </c>
      <c r="E324" s="5"/>
      <c r="F324" s="5"/>
      <c r="I324" s="5" t="s">
        <v>439</v>
      </c>
      <c r="L324" s="5" t="str">
        <f t="shared" si="16"/>
        <v>eyes_lids varchar(20)   Null,</v>
      </c>
    </row>
    <row r="325" ht="14.25" customHeight="1" spans="2:12">
      <c r="B325" s="5" t="s">
        <v>444</v>
      </c>
      <c r="C325" s="4" t="s">
        <v>445</v>
      </c>
      <c r="D325" s="5" t="s">
        <v>72</v>
      </c>
      <c r="E325" s="5"/>
      <c r="F325" s="5"/>
      <c r="L325" s="5" t="str">
        <f t="shared" si="16"/>
        <v>eyes_lids_note nvarchar(200)   Null,</v>
      </c>
    </row>
    <row r="326" ht="14.25" customHeight="1" spans="2:12">
      <c r="B326" s="5" t="s">
        <v>446</v>
      </c>
      <c r="C326" s="4" t="s">
        <v>447</v>
      </c>
      <c r="D326" s="5" t="s">
        <v>438</v>
      </c>
      <c r="E326" s="5"/>
      <c r="F326" s="5"/>
      <c r="I326" s="5" t="s">
        <v>439</v>
      </c>
      <c r="L326" s="5" t="str">
        <f t="shared" si="16"/>
        <v>eyes_pupils varchar(20)   Null,</v>
      </c>
    </row>
    <row r="327" ht="14.25" customHeight="1" spans="2:12">
      <c r="B327" s="5" t="s">
        <v>448</v>
      </c>
      <c r="C327" s="4" t="s">
        <v>449</v>
      </c>
      <c r="D327" s="5" t="s">
        <v>72</v>
      </c>
      <c r="E327" s="5"/>
      <c r="F327" s="5"/>
      <c r="L327" s="5" t="str">
        <f t="shared" si="16"/>
        <v>eyes_pupils_note nvarchar(200)   Null,</v>
      </c>
    </row>
    <row r="328" ht="14.25" customHeight="1" spans="2:12">
      <c r="B328" s="5" t="s">
        <v>450</v>
      </c>
      <c r="C328" s="4" t="s">
        <v>451</v>
      </c>
      <c r="D328" s="5" t="s">
        <v>438</v>
      </c>
      <c r="E328" s="5"/>
      <c r="F328" s="5"/>
      <c r="I328" s="5" t="s">
        <v>439</v>
      </c>
      <c r="L328" s="5" t="str">
        <f t="shared" si="16"/>
        <v>eyes_visual_fields varchar(20)   Null,</v>
      </c>
    </row>
    <row r="329" ht="14.25" customHeight="1" spans="2:12">
      <c r="B329" s="5" t="s">
        <v>452</v>
      </c>
      <c r="C329" s="4" t="s">
        <v>453</v>
      </c>
      <c r="D329" s="5" t="s">
        <v>72</v>
      </c>
      <c r="E329" s="5"/>
      <c r="F329" s="5"/>
      <c r="L329" s="5" t="str">
        <f t="shared" si="16"/>
        <v>eyes_visual_fields_note nvarchar(200)   Null,</v>
      </c>
    </row>
    <row r="330" ht="14.25" customHeight="1" spans="2:12">
      <c r="B330" s="5" t="s">
        <v>454</v>
      </c>
      <c r="C330" s="4" t="s">
        <v>455</v>
      </c>
      <c r="D330" s="5" t="s">
        <v>438</v>
      </c>
      <c r="E330" s="5"/>
      <c r="F330" s="5"/>
      <c r="I330" s="5" t="s">
        <v>439</v>
      </c>
      <c r="L330" s="5" t="str">
        <f t="shared" si="16"/>
        <v>eyes_ocular_movements varchar(20)   Null,</v>
      </c>
    </row>
    <row r="331" ht="14.25" customHeight="1" spans="2:12">
      <c r="B331" s="5" t="s">
        <v>456</v>
      </c>
      <c r="C331" s="4" t="s">
        <v>457</v>
      </c>
      <c r="D331" s="5" t="s">
        <v>72</v>
      </c>
      <c r="E331" s="5"/>
      <c r="F331" s="5"/>
      <c r="L331" s="5" t="str">
        <f t="shared" si="16"/>
        <v>eyes_ocular_movements_note nvarchar(200)   Null,</v>
      </c>
    </row>
    <row r="332" ht="14.25" customHeight="1" spans="2:12">
      <c r="B332" s="5" t="s">
        <v>458</v>
      </c>
      <c r="C332" s="4" t="s">
        <v>459</v>
      </c>
      <c r="D332" s="5" t="s">
        <v>438</v>
      </c>
      <c r="E332" s="5"/>
      <c r="F332" s="5"/>
      <c r="I332" s="5" t="s">
        <v>439</v>
      </c>
      <c r="L332" s="5" t="str">
        <f t="shared" si="16"/>
        <v>mouth_throat_teeth varchar(20)   Null,</v>
      </c>
    </row>
    <row r="333" ht="14.25" customHeight="1" spans="2:12">
      <c r="B333" s="5" t="s">
        <v>460</v>
      </c>
      <c r="C333" s="4" t="s">
        <v>461</v>
      </c>
      <c r="D333" s="5" t="s">
        <v>72</v>
      </c>
      <c r="E333" s="5"/>
      <c r="F333" s="5"/>
      <c r="L333" s="5" t="str">
        <f t="shared" si="16"/>
        <v>mouth_throat_teeth_note nvarchar(200)   Null,</v>
      </c>
    </row>
    <row r="334" ht="14.25" customHeight="1" spans="2:12">
      <c r="B334" s="5" t="s">
        <v>462</v>
      </c>
      <c r="C334" s="4" t="s">
        <v>463</v>
      </c>
      <c r="D334" s="5" t="s">
        <v>438</v>
      </c>
      <c r="E334" s="5"/>
      <c r="F334" s="5"/>
      <c r="I334" s="5" t="s">
        <v>439</v>
      </c>
      <c r="L334" s="5" t="str">
        <f t="shared" si="16"/>
        <v>sinuses_nose varchar(20)   Null,</v>
      </c>
    </row>
    <row r="335" ht="14.25" customHeight="1" spans="2:12">
      <c r="B335" s="5" t="s">
        <v>464</v>
      </c>
      <c r="C335" s="4" t="s">
        <v>465</v>
      </c>
      <c r="D335" s="5" t="s">
        <v>72</v>
      </c>
      <c r="E335" s="5"/>
      <c r="F335" s="5"/>
      <c r="L335" s="5" t="str">
        <f t="shared" si="16"/>
        <v>sinuses_nose_note nvarchar(200)   Null,</v>
      </c>
    </row>
    <row r="336" ht="14.25" customHeight="1" spans="2:12">
      <c r="B336" s="5" t="s">
        <v>466</v>
      </c>
      <c r="C336" s="4" t="s">
        <v>467</v>
      </c>
      <c r="D336" s="5" t="s">
        <v>438</v>
      </c>
      <c r="E336" s="5"/>
      <c r="F336" s="5"/>
      <c r="I336" s="5" t="s">
        <v>439</v>
      </c>
      <c r="L336" s="5" t="str">
        <f t="shared" si="16"/>
        <v>ears_drums varchar(20)   Null,</v>
      </c>
    </row>
    <row r="337" ht="14.25" customHeight="1" spans="2:12">
      <c r="B337" s="5" t="s">
        <v>468</v>
      </c>
      <c r="C337" s="4" t="s">
        <v>469</v>
      </c>
      <c r="D337" s="5" t="s">
        <v>72</v>
      </c>
      <c r="E337" s="5"/>
      <c r="F337" s="5"/>
      <c r="L337" s="5" t="str">
        <f t="shared" si="16"/>
        <v>ears_drums_note nvarchar(200)   Null,</v>
      </c>
    </row>
    <row r="338" ht="14.25" customHeight="1" spans="2:12">
      <c r="B338" s="5" t="s">
        <v>470</v>
      </c>
      <c r="C338" s="4" t="s">
        <v>471</v>
      </c>
      <c r="D338" s="5" t="s">
        <v>438</v>
      </c>
      <c r="E338" s="5"/>
      <c r="F338" s="5"/>
      <c r="I338" s="5" t="s">
        <v>439</v>
      </c>
      <c r="L338" s="5" t="str">
        <f t="shared" si="16"/>
        <v>lungs_chest varchar(20)   Null,</v>
      </c>
    </row>
    <row r="339" ht="14.25" customHeight="1" spans="2:12">
      <c r="B339" s="5" t="s">
        <v>472</v>
      </c>
      <c r="C339" s="4" t="s">
        <v>473</v>
      </c>
      <c r="D339" s="5" t="s">
        <v>72</v>
      </c>
      <c r="E339" s="5"/>
      <c r="F339" s="5"/>
      <c r="L339" s="5" t="str">
        <f t="shared" si="16"/>
        <v>lungs_chest_note nvarchar(200)   Null,</v>
      </c>
    </row>
    <row r="340" ht="14.25" customHeight="1" spans="2:12">
      <c r="B340" s="5" t="s">
        <v>474</v>
      </c>
      <c r="C340" s="4" t="s">
        <v>475</v>
      </c>
      <c r="D340" s="5" t="s">
        <v>438</v>
      </c>
      <c r="E340" s="5"/>
      <c r="F340" s="5"/>
      <c r="I340" s="5" t="s">
        <v>439</v>
      </c>
      <c r="L340" s="5" t="str">
        <f t="shared" si="16"/>
        <v>heart_size_auscultation varchar(20)   Null,</v>
      </c>
    </row>
    <row r="341" ht="14.25" customHeight="1" spans="2:12">
      <c r="B341" s="5" t="s">
        <v>476</v>
      </c>
      <c r="C341" s="4" t="s">
        <v>477</v>
      </c>
      <c r="D341" s="5" t="s">
        <v>72</v>
      </c>
      <c r="E341" s="5"/>
      <c r="F341" s="5"/>
      <c r="L341" s="5" t="str">
        <f t="shared" si="16"/>
        <v>heart_size_auscultation_note nvarchar(200)   Null,</v>
      </c>
    </row>
    <row r="342" ht="14.25" customHeight="1" spans="2:12">
      <c r="B342" s="5" t="s">
        <v>478</v>
      </c>
      <c r="C342" s="4" t="s">
        <v>479</v>
      </c>
      <c r="D342" s="5" t="s">
        <v>438</v>
      </c>
      <c r="E342" s="5"/>
      <c r="F342" s="5"/>
      <c r="I342" s="5" t="s">
        <v>439</v>
      </c>
      <c r="L342" s="5" t="str">
        <f t="shared" si="16"/>
        <v>vascular_system varchar(20)   Null,</v>
      </c>
    </row>
    <row r="343" ht="14.25" customHeight="1" spans="2:12">
      <c r="B343" s="5" t="s">
        <v>480</v>
      </c>
      <c r="C343" s="4" t="s">
        <v>481</v>
      </c>
      <c r="D343" s="5" t="s">
        <v>72</v>
      </c>
      <c r="E343" s="5"/>
      <c r="F343" s="5"/>
      <c r="L343" s="5" t="str">
        <f t="shared" si="16"/>
        <v>vascular_system_note nvarchar(200)   Null,</v>
      </c>
    </row>
    <row r="344" ht="14.25" customHeight="1" spans="2:12">
      <c r="B344" s="5" t="s">
        <v>482</v>
      </c>
      <c r="C344" s="4" t="s">
        <v>483</v>
      </c>
      <c r="D344" s="5" t="s">
        <v>438</v>
      </c>
      <c r="E344" s="5"/>
      <c r="F344" s="5"/>
      <c r="I344" s="5" t="s">
        <v>439</v>
      </c>
      <c r="L344" s="5" t="str">
        <f t="shared" si="16"/>
        <v>abdomen_hemia varchar(20)   Null,</v>
      </c>
    </row>
    <row r="345" ht="14.25" customHeight="1" spans="2:12">
      <c r="B345" s="5" t="s">
        <v>484</v>
      </c>
      <c r="C345" s="4" t="s">
        <v>485</v>
      </c>
      <c r="D345" s="5" t="s">
        <v>72</v>
      </c>
      <c r="E345" s="5"/>
      <c r="F345" s="5"/>
      <c r="L345" s="5" t="str">
        <f t="shared" si="16"/>
        <v>abdomen_hemia_note nvarchar(200)   Null,</v>
      </c>
    </row>
    <row r="346" ht="14.25" customHeight="1" spans="2:12">
      <c r="B346" s="5" t="s">
        <v>486</v>
      </c>
      <c r="C346" s="4" t="s">
        <v>487</v>
      </c>
      <c r="D346" s="5" t="s">
        <v>438</v>
      </c>
      <c r="E346" s="5"/>
      <c r="F346" s="5"/>
      <c r="I346" s="5" t="s">
        <v>439</v>
      </c>
      <c r="L346" s="5" t="str">
        <f t="shared" si="16"/>
        <v>liver_spleen varchar(20)   Null,</v>
      </c>
    </row>
    <row r="347" ht="14.25" customHeight="1" spans="2:12">
      <c r="B347" s="5" t="s">
        <v>488</v>
      </c>
      <c r="C347" s="4" t="s">
        <v>489</v>
      </c>
      <c r="D347" s="5" t="s">
        <v>72</v>
      </c>
      <c r="E347" s="5"/>
      <c r="F347" s="5"/>
      <c r="L347" s="5" t="str">
        <f t="shared" si="16"/>
        <v>liver_spleen_note nvarchar(200)   Null,</v>
      </c>
    </row>
    <row r="348" ht="14.25" customHeight="1" spans="2:12">
      <c r="B348" s="5" t="s">
        <v>490</v>
      </c>
      <c r="C348" s="4" t="s">
        <v>491</v>
      </c>
      <c r="D348" s="5" t="s">
        <v>438</v>
      </c>
      <c r="E348" s="5"/>
      <c r="F348" s="5"/>
      <c r="I348" s="5" t="s">
        <v>439</v>
      </c>
      <c r="L348" s="5" t="str">
        <f t="shared" si="16"/>
        <v>genito_urinary_system varchar(20)   Null,</v>
      </c>
    </row>
    <row r="349" ht="14.25" customHeight="1" spans="2:12">
      <c r="B349" s="5" t="s">
        <v>492</v>
      </c>
      <c r="C349" s="4" t="s">
        <v>493</v>
      </c>
      <c r="D349" s="5" t="s">
        <v>72</v>
      </c>
      <c r="E349" s="5"/>
      <c r="F349" s="5"/>
      <c r="L349" s="5" t="str">
        <f t="shared" si="16"/>
        <v>genito_urinary_system_note nvarchar(200)   Null,</v>
      </c>
    </row>
    <row r="350" ht="14.25" customHeight="1" spans="2:12">
      <c r="B350" s="5" t="s">
        <v>494</v>
      </c>
      <c r="C350" s="4" t="s">
        <v>495</v>
      </c>
      <c r="D350" s="5" t="s">
        <v>438</v>
      </c>
      <c r="E350" s="5"/>
      <c r="F350" s="5"/>
      <c r="I350" s="5" t="s">
        <v>439</v>
      </c>
      <c r="L350" s="5" t="str">
        <f t="shared" si="16"/>
        <v>endocrine_system varchar(20)   Null,</v>
      </c>
    </row>
    <row r="351" ht="14.25" customHeight="1" spans="2:12">
      <c r="B351" s="5" t="s">
        <v>496</v>
      </c>
      <c r="C351" s="4" t="s">
        <v>497</v>
      </c>
      <c r="D351" s="5" t="s">
        <v>72</v>
      </c>
      <c r="E351" s="5"/>
      <c r="F351" s="5"/>
      <c r="L351" s="5" t="str">
        <f t="shared" si="16"/>
        <v>endocrine_system_note nvarchar(200)   Null,</v>
      </c>
    </row>
    <row r="352" ht="14.25" customHeight="1" spans="2:12">
      <c r="B352" s="5" t="s">
        <v>498</v>
      </c>
      <c r="C352" s="4" t="s">
        <v>499</v>
      </c>
      <c r="D352" s="5" t="s">
        <v>438</v>
      </c>
      <c r="E352" s="5"/>
      <c r="F352" s="5"/>
      <c r="I352" s="5" t="s">
        <v>439</v>
      </c>
      <c r="L352" s="5" t="str">
        <f t="shared" si="16"/>
        <v>upper_lower_limbs varchar(20)   Null,</v>
      </c>
    </row>
    <row r="353" ht="14.25" customHeight="1" spans="2:12">
      <c r="B353" s="5" t="s">
        <v>500</v>
      </c>
      <c r="C353" s="4" t="s">
        <v>501</v>
      </c>
      <c r="D353" s="5" t="s">
        <v>72</v>
      </c>
      <c r="E353" s="5"/>
      <c r="F353" s="5"/>
      <c r="L353" s="5" t="str">
        <f t="shared" si="16"/>
        <v>upper_lower_limbs_note nvarchar(200)   Null,</v>
      </c>
    </row>
    <row r="354" ht="14.25" customHeight="1" spans="2:12">
      <c r="B354" s="5" t="s">
        <v>502</v>
      </c>
      <c r="C354" s="4" t="s">
        <v>503</v>
      </c>
      <c r="D354" s="5" t="s">
        <v>438</v>
      </c>
      <c r="E354" s="5"/>
      <c r="F354" s="5"/>
      <c r="I354" s="5" t="s">
        <v>439</v>
      </c>
      <c r="L354" s="5" t="str">
        <f t="shared" si="16"/>
        <v>sprine_spinal_movement varchar(20)   Null,</v>
      </c>
    </row>
    <row r="355" ht="14.25" customHeight="1" spans="2:12">
      <c r="B355" s="5" t="s">
        <v>504</v>
      </c>
      <c r="C355" s="4" t="s">
        <v>505</v>
      </c>
      <c r="D355" s="5" t="s">
        <v>72</v>
      </c>
      <c r="E355" s="5"/>
      <c r="F355" s="5"/>
      <c r="L355" s="5" t="str">
        <f t="shared" si="16"/>
        <v>sprine_spinal_movement_note nvarchar(200)   Null,</v>
      </c>
    </row>
    <row r="356" ht="14.25" customHeight="1" spans="2:12">
      <c r="B356" s="5" t="s">
        <v>506</v>
      </c>
      <c r="C356" s="4" t="s">
        <v>507</v>
      </c>
      <c r="D356" s="5" t="s">
        <v>438</v>
      </c>
      <c r="E356" s="5"/>
      <c r="F356" s="5"/>
      <c r="I356" s="5" t="s">
        <v>439</v>
      </c>
      <c r="L356" s="5" t="str">
        <f t="shared" si="16"/>
        <v>neurological varchar(20)   Null,</v>
      </c>
    </row>
    <row r="357" ht="14.25" customHeight="1" spans="2:12">
      <c r="B357" s="5" t="s">
        <v>508</v>
      </c>
      <c r="C357" s="4" t="s">
        <v>509</v>
      </c>
      <c r="D357" s="5" t="s">
        <v>72</v>
      </c>
      <c r="E357" s="5"/>
      <c r="F357" s="5"/>
      <c r="L357" s="5" t="str">
        <f t="shared" si="16"/>
        <v>neurological_note nvarchar(200)   Null,</v>
      </c>
    </row>
    <row r="358" ht="14.25" customHeight="1" spans="2:12">
      <c r="B358" s="5" t="s">
        <v>510</v>
      </c>
      <c r="C358" s="4" t="s">
        <v>511</v>
      </c>
      <c r="D358" s="5" t="s">
        <v>438</v>
      </c>
      <c r="E358" s="5"/>
      <c r="F358" s="5"/>
      <c r="I358" s="5" t="s">
        <v>439</v>
      </c>
      <c r="L358" s="5" t="str">
        <f t="shared" si="16"/>
        <v>skin varchar(20)   Null,</v>
      </c>
    </row>
    <row r="359" ht="14.25" customHeight="1" spans="2:12">
      <c r="B359" s="5" t="s">
        <v>512</v>
      </c>
      <c r="C359" s="4" t="s">
        <v>513</v>
      </c>
      <c r="D359" s="5" t="s">
        <v>72</v>
      </c>
      <c r="E359" s="5"/>
      <c r="F359" s="5"/>
      <c r="L359" s="5" t="str">
        <f t="shared" si="16"/>
        <v>skin_note nvarchar(200)   Null,</v>
      </c>
    </row>
    <row r="360" ht="14.25" customHeight="1" spans="2:12">
      <c r="B360" s="5" t="s">
        <v>514</v>
      </c>
      <c r="C360" s="4" t="s">
        <v>515</v>
      </c>
      <c r="D360" s="5" t="s">
        <v>438</v>
      </c>
      <c r="E360" s="5"/>
      <c r="F360" s="5"/>
      <c r="I360" s="5" t="s">
        <v>439</v>
      </c>
      <c r="L360" s="5" t="str">
        <f t="shared" si="16"/>
        <v>psychiatric_mental_status varchar(20)   Null,</v>
      </c>
    </row>
    <row r="361" ht="14.25" customHeight="1" spans="2:12">
      <c r="B361" s="5" t="s">
        <v>516</v>
      </c>
      <c r="C361" s="4" t="s">
        <v>517</v>
      </c>
      <c r="D361" s="5" t="s">
        <v>72</v>
      </c>
      <c r="E361" s="5"/>
      <c r="F361" s="5"/>
      <c r="L361" s="5" t="str">
        <f t="shared" si="16"/>
        <v>psychiatric_mental_status_note nvarchar(200)   Null,</v>
      </c>
    </row>
    <row r="362" ht="14.25" customHeight="1" spans="2:12">
      <c r="B362" s="5" t="s">
        <v>518</v>
      </c>
      <c r="C362" s="4" t="s">
        <v>519</v>
      </c>
      <c r="D362" s="5" t="s">
        <v>438</v>
      </c>
      <c r="E362" s="5"/>
      <c r="F362" s="5"/>
      <c r="I362" s="5" t="s">
        <v>439</v>
      </c>
      <c r="L362" s="5" t="str">
        <f t="shared" si="16"/>
        <v>anus_rectum varchar(20)   Null,</v>
      </c>
    </row>
    <row r="363" ht="14.25" customHeight="1" spans="2:12">
      <c r="B363" s="5" t="s">
        <v>520</v>
      </c>
      <c r="C363" s="4" t="s">
        <v>521</v>
      </c>
      <c r="D363" s="5" t="s">
        <v>72</v>
      </c>
      <c r="E363" s="5"/>
      <c r="F363" s="5"/>
      <c r="L363" s="5" t="str">
        <f t="shared" si="16"/>
        <v>anus_rectum_note nvarchar(200)   Null,</v>
      </c>
    </row>
    <row r="364" ht="14.25" customHeight="1" spans="2:12">
      <c r="B364" s="5" t="s">
        <v>522</v>
      </c>
      <c r="C364" s="4" t="s">
        <v>523</v>
      </c>
      <c r="D364" s="5" t="s">
        <v>438</v>
      </c>
      <c r="E364" s="5"/>
      <c r="F364" s="5"/>
      <c r="I364" s="5" t="s">
        <v>439</v>
      </c>
      <c r="L364" s="5" t="str">
        <f t="shared" si="16"/>
        <v>pelvic_exam varchar(20)   Null,</v>
      </c>
    </row>
    <row r="365" ht="14.25" customHeight="1" spans="2:12">
      <c r="B365" s="5" t="s">
        <v>524</v>
      </c>
      <c r="C365" s="4" t="s">
        <v>525</v>
      </c>
      <c r="D365" s="5" t="s">
        <v>72</v>
      </c>
      <c r="E365" s="5"/>
      <c r="F365" s="5"/>
      <c r="L365" s="5" t="str">
        <f t="shared" si="16"/>
        <v>pelvic_exam_note nvarchar(200)   Null,</v>
      </c>
    </row>
    <row r="366" ht="14.25" customHeight="1" spans="2:12">
      <c r="B366" s="5" t="s">
        <v>526</v>
      </c>
      <c r="C366" s="4" t="s">
        <v>527</v>
      </c>
      <c r="D366" s="5" t="s">
        <v>528</v>
      </c>
      <c r="E366" s="5"/>
      <c r="F366" s="5"/>
      <c r="L366" s="5" t="str">
        <f t="shared" si="16"/>
        <v>last_menstruation_date DateTime   Null,</v>
      </c>
    </row>
    <row r="367" ht="14.25" customHeight="1" spans="2:12">
      <c r="B367" s="5" t="s">
        <v>529</v>
      </c>
      <c r="C367" s="4" t="s">
        <v>530</v>
      </c>
      <c r="D367" s="5" t="s">
        <v>62</v>
      </c>
      <c r="E367" s="5"/>
      <c r="F367" s="5"/>
      <c r="L367" s="5" t="str">
        <f t="shared" si="16"/>
        <v>distant_vision_w_glass_right nvarchar(20)   Null,</v>
      </c>
    </row>
    <row r="368" ht="14.25" customHeight="1" spans="2:12">
      <c r="B368" s="5" t="s">
        <v>531</v>
      </c>
      <c r="C368" s="4" t="s">
        <v>532</v>
      </c>
      <c r="D368" s="5" t="s">
        <v>62</v>
      </c>
      <c r="E368" s="5"/>
      <c r="F368" s="5"/>
      <c r="L368" s="5" t="str">
        <f t="shared" si="16"/>
        <v>distant_vision_w_glass_left nvarchar(20)   Null,</v>
      </c>
    </row>
    <row r="369" ht="14.25" customHeight="1" spans="2:12">
      <c r="B369" s="5" t="s">
        <v>533</v>
      </c>
      <c r="C369" s="4" t="s">
        <v>534</v>
      </c>
      <c r="D369" s="5" t="s">
        <v>62</v>
      </c>
      <c r="E369" s="5"/>
      <c r="F369" s="5"/>
      <c r="L369" s="5" t="str">
        <f t="shared" si="16"/>
        <v>distant_vision_w_glass_binocular nvarchar(20)   Null,</v>
      </c>
    </row>
    <row r="370" ht="14.25" customHeight="1" spans="2:12">
      <c r="B370" s="5" t="s">
        <v>535</v>
      </c>
      <c r="C370" s="4" t="s">
        <v>536</v>
      </c>
      <c r="D370" s="5" t="s">
        <v>62</v>
      </c>
      <c r="E370" s="5"/>
      <c r="F370" s="5"/>
      <c r="L370" s="5" t="str">
        <f t="shared" si="16"/>
        <v>distant_vision_wo_glass_right nvarchar(20)   Null,</v>
      </c>
    </row>
    <row r="371" ht="14.25" customHeight="1" spans="2:12">
      <c r="B371" s="5" t="s">
        <v>537</v>
      </c>
      <c r="C371" s="4" t="s">
        <v>538</v>
      </c>
      <c r="D371" s="5" t="s">
        <v>62</v>
      </c>
      <c r="E371" s="5"/>
      <c r="F371" s="5"/>
      <c r="L371" s="5" t="str">
        <f t="shared" si="16"/>
        <v>distant_vision_wo_glass_left nvarchar(20)   Null,</v>
      </c>
    </row>
    <row r="372" ht="14.25" customHeight="1" spans="2:12">
      <c r="B372" s="5" t="s">
        <v>539</v>
      </c>
      <c r="C372" s="4" t="s">
        <v>540</v>
      </c>
      <c r="D372" s="5" t="s">
        <v>62</v>
      </c>
      <c r="E372" s="5"/>
      <c r="F372" s="5"/>
      <c r="L372" s="5" t="str">
        <f t="shared" si="16"/>
        <v>distant_vision_wo_glass_binocular nvarchar(20)   Null,</v>
      </c>
    </row>
    <row r="373" ht="14.25" customHeight="1" spans="2:12">
      <c r="B373" s="5" t="s">
        <v>541</v>
      </c>
      <c r="C373" s="4" t="s">
        <v>542</v>
      </c>
      <c r="D373" s="5" t="s">
        <v>62</v>
      </c>
      <c r="E373" s="5"/>
      <c r="F373" s="5"/>
      <c r="L373" s="5" t="str">
        <f t="shared" si="16"/>
        <v>intermediate_vision_w_glass_right nvarchar(20)   Null,</v>
      </c>
    </row>
    <row r="374" ht="14.25" customHeight="1" spans="2:12">
      <c r="B374" s="5" t="s">
        <v>543</v>
      </c>
      <c r="C374" s="4" t="s">
        <v>544</v>
      </c>
      <c r="D374" s="5" t="s">
        <v>62</v>
      </c>
      <c r="E374" s="5"/>
      <c r="F374" s="5"/>
      <c r="L374" s="5" t="str">
        <f t="shared" si="16"/>
        <v>intermediate_vision_w_glass_left nvarchar(20)   Null,</v>
      </c>
    </row>
    <row r="375" ht="14.25" customHeight="1" spans="2:12">
      <c r="B375" s="5" t="s">
        <v>545</v>
      </c>
      <c r="C375" s="4" t="s">
        <v>546</v>
      </c>
      <c r="D375" s="5" t="s">
        <v>62</v>
      </c>
      <c r="E375" s="5"/>
      <c r="F375" s="5"/>
      <c r="L375" s="5" t="str">
        <f t="shared" si="16"/>
        <v>intermediate_vision_w_glass_binocular nvarchar(20)   Null,</v>
      </c>
    </row>
    <row r="376" ht="14.25" customHeight="1" spans="2:12">
      <c r="B376" s="5" t="s">
        <v>547</v>
      </c>
      <c r="C376" s="4" t="s">
        <v>548</v>
      </c>
      <c r="D376" s="5" t="s">
        <v>62</v>
      </c>
      <c r="E376" s="5"/>
      <c r="F376" s="5"/>
      <c r="L376" s="5" t="str">
        <f t="shared" si="16"/>
        <v>intermediate_vision_wo_glass_right nvarchar(20)   Null,</v>
      </c>
    </row>
    <row r="377" ht="14.25" customHeight="1" spans="2:12">
      <c r="B377" s="5" t="s">
        <v>549</v>
      </c>
      <c r="C377" s="4" t="s">
        <v>550</v>
      </c>
      <c r="D377" s="5" t="s">
        <v>62</v>
      </c>
      <c r="E377" s="5"/>
      <c r="F377" s="5"/>
      <c r="L377" s="5" t="str">
        <f t="shared" si="16"/>
        <v>intermediate_vision_wo_glass_left nvarchar(20)   Null,</v>
      </c>
    </row>
    <row r="378" ht="14.25" customHeight="1" spans="2:12">
      <c r="B378" s="5" t="s">
        <v>551</v>
      </c>
      <c r="C378" s="4" t="s">
        <v>552</v>
      </c>
      <c r="D378" s="5" t="s">
        <v>62</v>
      </c>
      <c r="E378" s="5"/>
      <c r="F378" s="5"/>
      <c r="L378" s="5" t="str">
        <f t="shared" si="16"/>
        <v>intermediate_vision_wo_glass_binocular nvarchar(20)   Null,</v>
      </c>
    </row>
    <row r="379" ht="14.25" customHeight="1" spans="2:12">
      <c r="B379" s="5" t="s">
        <v>553</v>
      </c>
      <c r="C379" s="4" t="s">
        <v>554</v>
      </c>
      <c r="D379" s="5" t="s">
        <v>62</v>
      </c>
      <c r="E379" s="5"/>
      <c r="F379" s="5"/>
      <c r="L379" s="5" t="str">
        <f t="shared" si="16"/>
        <v>near_vision_w_glass_right nvarchar(20)   Null,</v>
      </c>
    </row>
    <row r="380" ht="14.25" customHeight="1" spans="2:12">
      <c r="B380" s="5" t="s">
        <v>555</v>
      </c>
      <c r="C380" s="4" t="s">
        <v>556</v>
      </c>
      <c r="D380" s="5" t="s">
        <v>62</v>
      </c>
      <c r="E380" s="5"/>
      <c r="F380" s="5"/>
      <c r="L380" s="5" t="str">
        <f t="shared" si="16"/>
        <v>near_vision_w_glass_left nvarchar(20)   Null,</v>
      </c>
    </row>
    <row r="381" ht="14.25" customHeight="1" spans="2:12">
      <c r="B381" s="5" t="s">
        <v>557</v>
      </c>
      <c r="C381" s="4" t="s">
        <v>558</v>
      </c>
      <c r="D381" s="5" t="s">
        <v>62</v>
      </c>
      <c r="E381" s="5"/>
      <c r="F381" s="5"/>
      <c r="L381" s="5" t="str">
        <f t="shared" si="16"/>
        <v>near_vision_w_glass_binocular nvarchar(20)   Null,</v>
      </c>
    </row>
    <row r="382" ht="14.25" customHeight="1" spans="2:12">
      <c r="B382" s="5" t="s">
        <v>559</v>
      </c>
      <c r="C382" s="4" t="s">
        <v>560</v>
      </c>
      <c r="D382" s="5" t="s">
        <v>62</v>
      </c>
      <c r="E382" s="5"/>
      <c r="F382" s="5"/>
      <c r="L382" s="5" t="str">
        <f t="shared" si="16"/>
        <v>near_vision_wo_glass_right nvarchar(20)   Null,</v>
      </c>
    </row>
    <row r="383" ht="14.25" customHeight="1" spans="2:12">
      <c r="B383" s="5" t="s">
        <v>561</v>
      </c>
      <c r="C383" s="4" t="s">
        <v>562</v>
      </c>
      <c r="D383" s="5" t="s">
        <v>62</v>
      </c>
      <c r="E383" s="5"/>
      <c r="F383" s="5"/>
      <c r="L383" s="5" t="str">
        <f t="shared" si="16"/>
        <v>near_vision_wo_glass_left nvarchar(20)   Null,</v>
      </c>
    </row>
    <row r="384" ht="14.25" customHeight="1" spans="2:12">
      <c r="B384" s="5" t="s">
        <v>563</v>
      </c>
      <c r="C384" s="4" t="s">
        <v>564</v>
      </c>
      <c r="D384" s="5" t="s">
        <v>62</v>
      </c>
      <c r="E384" s="5"/>
      <c r="F384" s="5"/>
      <c r="L384" s="5" t="str">
        <f t="shared" si="16"/>
        <v>near_vision_wo_glass_binocular nvarchar(20)   Null,</v>
      </c>
    </row>
    <row r="385" ht="14.25" customHeight="1" spans="2:12">
      <c r="B385" s="5" t="s">
        <v>565</v>
      </c>
      <c r="C385" s="4" t="s">
        <v>566</v>
      </c>
      <c r="D385" s="5" t="s">
        <v>62</v>
      </c>
      <c r="E385" s="5"/>
      <c r="F385" s="5"/>
      <c r="L385" s="5" t="str">
        <f t="shared" si="16"/>
        <v>accommodation_in_cm_w_glass_right nvarchar(20)   Null,</v>
      </c>
    </row>
    <row r="386" ht="14.25" customHeight="1" spans="2:12">
      <c r="B386" s="5" t="s">
        <v>567</v>
      </c>
      <c r="C386" s="4" t="s">
        <v>568</v>
      </c>
      <c r="D386" s="5" t="s">
        <v>62</v>
      </c>
      <c r="E386" s="5"/>
      <c r="F386" s="5"/>
      <c r="L386" s="5" t="str">
        <f t="shared" si="16"/>
        <v>accommodation_in_cm_w_glass_left nvarchar(20)   Null,</v>
      </c>
    </row>
    <row r="387" ht="14.25" customHeight="1" spans="2:12">
      <c r="B387" s="5" t="s">
        <v>569</v>
      </c>
      <c r="C387" s="4" t="s">
        <v>570</v>
      </c>
      <c r="D387" s="5" t="s">
        <v>62</v>
      </c>
      <c r="E387" s="5"/>
      <c r="F387" s="5"/>
      <c r="L387" s="5" t="str">
        <f t="shared" si="16"/>
        <v>accommodation_in_cm_w_glass_binocular nvarchar(20)   Null,</v>
      </c>
    </row>
    <row r="388" ht="14.25" customHeight="1" spans="2:12">
      <c r="B388" s="5" t="s">
        <v>571</v>
      </c>
      <c r="C388" s="4" t="s">
        <v>572</v>
      </c>
      <c r="D388" s="5" t="s">
        <v>62</v>
      </c>
      <c r="E388" s="5"/>
      <c r="F388" s="5"/>
      <c r="L388" s="5" t="str">
        <f t="shared" si="16"/>
        <v>accommodation_in_cm_wo_glass_right nvarchar(20)   Null,</v>
      </c>
    </row>
    <row r="389" ht="14.25" customHeight="1" spans="2:12">
      <c r="B389" s="5" t="s">
        <v>573</v>
      </c>
      <c r="C389" s="4" t="s">
        <v>574</v>
      </c>
      <c r="D389" s="5" t="s">
        <v>62</v>
      </c>
      <c r="E389" s="5"/>
      <c r="F389" s="5"/>
      <c r="L389" s="5" t="str">
        <f t="shared" si="16"/>
        <v>accommodation_in_cm_wo_glass_left nvarchar(20)   Null,</v>
      </c>
    </row>
    <row r="390" ht="14.25" customHeight="1" spans="2:12">
      <c r="B390" s="5" t="s">
        <v>575</v>
      </c>
      <c r="C390" s="4" t="s">
        <v>576</v>
      </c>
      <c r="D390" s="5" t="s">
        <v>62</v>
      </c>
      <c r="E390" s="5"/>
      <c r="F390" s="5"/>
      <c r="L390" s="5" t="str">
        <f t="shared" si="16"/>
        <v>accommodation_in_cm_wo_glass_binocular nvarchar(20)   Null,</v>
      </c>
    </row>
    <row r="391" ht="14.25" customHeight="1" spans="2:12">
      <c r="B391" s="5" t="s">
        <v>577</v>
      </c>
      <c r="C391" s="4" t="s">
        <v>578</v>
      </c>
      <c r="D391" s="5" t="s">
        <v>20</v>
      </c>
      <c r="E391" s="5"/>
      <c r="F391" s="5"/>
      <c r="L391" s="5" t="str">
        <f t="shared" si="16"/>
        <v>wear_glasses BIT   Null,</v>
      </c>
    </row>
    <row r="392" ht="14.25" customHeight="1" spans="2:12">
      <c r="B392" s="5" t="s">
        <v>579</v>
      </c>
      <c r="C392" s="4" t="s">
        <v>580</v>
      </c>
      <c r="D392" s="5" t="s">
        <v>262</v>
      </c>
      <c r="E392" s="5"/>
      <c r="F392" s="5"/>
      <c r="L392" s="5" t="str">
        <f t="shared" si="16"/>
        <v>distant_near_right_s decimal(18,2)   Null,</v>
      </c>
    </row>
    <row r="393" ht="14.25" customHeight="1" spans="2:12">
      <c r="B393" s="5" t="s">
        <v>581</v>
      </c>
      <c r="C393" s="4" t="s">
        <v>582</v>
      </c>
      <c r="D393" s="5" t="s">
        <v>262</v>
      </c>
      <c r="E393" s="5"/>
      <c r="F393" s="5"/>
      <c r="L393" s="5" t="str">
        <f t="shared" si="16"/>
        <v>distant_near_right_c decimal(18,2)   Null,</v>
      </c>
    </row>
    <row r="394" ht="14.25" customHeight="1" spans="2:12">
      <c r="B394" s="5" t="s">
        <v>583</v>
      </c>
      <c r="C394" s="4" t="s">
        <v>584</v>
      </c>
      <c r="D394" s="5" t="s">
        <v>262</v>
      </c>
      <c r="E394" s="5"/>
      <c r="F394" s="5"/>
      <c r="L394" s="5" t="str">
        <f t="shared" si="16"/>
        <v>distant_near_right_a decimal(18,2)   Null,</v>
      </c>
    </row>
    <row r="395" ht="14.25" customHeight="1" spans="2:12">
      <c r="B395" s="5" t="s">
        <v>585</v>
      </c>
      <c r="C395" s="4" t="s">
        <v>586</v>
      </c>
      <c r="D395" s="5" t="s">
        <v>262</v>
      </c>
      <c r="E395" s="5"/>
      <c r="F395" s="5"/>
      <c r="L395" s="5" t="str">
        <f t="shared" si="16"/>
        <v>distant_near_right_s2 decimal(18,2)   Null,</v>
      </c>
    </row>
    <row r="396" ht="14.25" customHeight="1" spans="2:12">
      <c r="B396" s="5" t="s">
        <v>587</v>
      </c>
      <c r="C396" s="4" t="s">
        <v>588</v>
      </c>
      <c r="D396" s="5" t="s">
        <v>262</v>
      </c>
      <c r="E396" s="5"/>
      <c r="F396" s="5"/>
      <c r="L396" s="5" t="str">
        <f t="shared" si="16"/>
        <v>distant_near_right_c2 decimal(18,2)   Null,</v>
      </c>
    </row>
    <row r="397" ht="14.25" customHeight="1" spans="2:12">
      <c r="B397" s="5" t="s">
        <v>589</v>
      </c>
      <c r="C397" s="4" t="s">
        <v>590</v>
      </c>
      <c r="D397" s="5" t="s">
        <v>262</v>
      </c>
      <c r="E397" s="5"/>
      <c r="F397" s="5"/>
      <c r="L397" s="5" t="str">
        <f t="shared" si="16"/>
        <v>distant_near_right_a2 decimal(18,2)   Null,</v>
      </c>
    </row>
    <row r="398" ht="14.25" customHeight="1" spans="2:12">
      <c r="B398" s="5" t="s">
        <v>591</v>
      </c>
      <c r="C398" s="4" t="s">
        <v>592</v>
      </c>
      <c r="D398" s="5" t="s">
        <v>262</v>
      </c>
      <c r="E398" s="5"/>
      <c r="F398" s="5"/>
      <c r="L398" s="5" t="str">
        <f t="shared" si="16"/>
        <v>distant_near_left_s decimal(18,2)   Null,</v>
      </c>
    </row>
    <row r="399" ht="14.25" customHeight="1" spans="2:12">
      <c r="B399" s="5" t="s">
        <v>593</v>
      </c>
      <c r="C399" s="4" t="s">
        <v>594</v>
      </c>
      <c r="D399" s="5" t="s">
        <v>262</v>
      </c>
      <c r="E399" s="5"/>
      <c r="F399" s="5"/>
      <c r="L399" s="5" t="str">
        <f t="shared" si="16"/>
        <v>distant_near_left_c decimal(18,2)   Null,</v>
      </c>
    </row>
    <row r="400" ht="14.25" customHeight="1" spans="2:12">
      <c r="B400" s="5" t="s">
        <v>595</v>
      </c>
      <c r="C400" s="4" t="s">
        <v>596</v>
      </c>
      <c r="D400" s="5" t="s">
        <v>262</v>
      </c>
      <c r="E400" s="5"/>
      <c r="F400" s="5"/>
      <c r="L400" s="5" t="str">
        <f t="shared" si="16"/>
        <v>distant_near_left_a decimal(18,2)   Null,</v>
      </c>
    </row>
    <row r="401" ht="14.25" customHeight="1" spans="2:12">
      <c r="B401" s="5" t="s">
        <v>597</v>
      </c>
      <c r="C401" s="4" t="s">
        <v>598</v>
      </c>
      <c r="D401" s="5" t="s">
        <v>262</v>
      </c>
      <c r="E401" s="5"/>
      <c r="F401" s="5"/>
      <c r="L401" s="5" t="str">
        <f t="shared" si="16"/>
        <v>distant_near_left_s2 decimal(18,2)   Null,</v>
      </c>
    </row>
    <row r="402" ht="14.25" customHeight="1" spans="2:12">
      <c r="B402" s="5" t="s">
        <v>599</v>
      </c>
      <c r="C402" s="4" t="s">
        <v>600</v>
      </c>
      <c r="D402" s="5" t="s">
        <v>262</v>
      </c>
      <c r="E402" s="5"/>
      <c r="F402" s="5"/>
      <c r="L402" s="5" t="str">
        <f t="shared" si="16"/>
        <v>distant_near_left_c2 decimal(18,2)   Null,</v>
      </c>
    </row>
    <row r="403" ht="14.25" customHeight="1" spans="2:12">
      <c r="B403" s="5" t="s">
        <v>601</v>
      </c>
      <c r="C403" s="4" t="s">
        <v>602</v>
      </c>
      <c r="D403" s="5" t="s">
        <v>262</v>
      </c>
      <c r="E403" s="5"/>
      <c r="F403" s="5"/>
      <c r="L403" s="5" t="str">
        <f t="shared" si="16"/>
        <v>distant_near_left_a2 decimal(18,2)   Null,</v>
      </c>
    </row>
    <row r="404" ht="14.25" customHeight="1" spans="2:12">
      <c r="B404" s="5" t="s">
        <v>603</v>
      </c>
      <c r="C404" s="4" t="s">
        <v>604</v>
      </c>
      <c r="D404" s="5" t="s">
        <v>12</v>
      </c>
      <c r="E404" s="5"/>
      <c r="F404" s="5"/>
      <c r="L404" s="5" t="str">
        <f t="shared" si="16"/>
        <v>measure_heterphoria_maddox_rod_exophoria INT   Null,</v>
      </c>
    </row>
    <row r="405" ht="14.25" customHeight="1" spans="2:12">
      <c r="B405" s="5" t="s">
        <v>605</v>
      </c>
      <c r="C405" s="4" t="s">
        <v>606</v>
      </c>
      <c r="D405" s="5" t="s">
        <v>12</v>
      </c>
      <c r="E405" s="5"/>
      <c r="F405" s="5"/>
      <c r="L405" s="5" t="str">
        <f t="shared" si="16"/>
        <v>measure_heterphoria_maddox_rod_esophoria INT   Null,</v>
      </c>
    </row>
    <row r="406" ht="14.25" customHeight="1" spans="2:12">
      <c r="B406" s="5" t="s">
        <v>607</v>
      </c>
      <c r="C406" s="4" t="s">
        <v>608</v>
      </c>
      <c r="D406" s="5" t="s">
        <v>12</v>
      </c>
      <c r="E406" s="5"/>
      <c r="F406" s="5"/>
      <c r="L406" s="5" t="str">
        <f t="shared" si="16"/>
        <v>measure_heterphoria_maddox_rod_hyperphoria INT   Null,</v>
      </c>
    </row>
    <row r="407" ht="14.25" customHeight="1" spans="2:12">
      <c r="B407" s="5" t="s">
        <v>609</v>
      </c>
      <c r="C407" s="4" t="s">
        <v>610</v>
      </c>
      <c r="D407" s="5" t="s">
        <v>12</v>
      </c>
      <c r="E407" s="5"/>
      <c r="F407" s="5"/>
      <c r="L407" s="5" t="str">
        <f t="shared" si="16"/>
        <v>measure_heterphoria_maddox_wing_exophoria INT   Null,</v>
      </c>
    </row>
    <row r="408" ht="14.25" customHeight="1" spans="2:12">
      <c r="B408" s="5" t="s">
        <v>611</v>
      </c>
      <c r="C408" s="4" t="s">
        <v>612</v>
      </c>
      <c r="D408" s="5" t="s">
        <v>12</v>
      </c>
      <c r="E408" s="5"/>
      <c r="F408" s="5"/>
      <c r="L408" s="5" t="str">
        <f t="shared" si="16"/>
        <v>measure_heterphoria_maddox_wing_esophoria INT   Null,</v>
      </c>
    </row>
    <row r="409" ht="14.25" customHeight="1" spans="2:12">
      <c r="B409" s="5" t="s">
        <v>613</v>
      </c>
      <c r="C409" s="4" t="s">
        <v>614</v>
      </c>
      <c r="D409" s="5" t="s">
        <v>12</v>
      </c>
      <c r="E409" s="5"/>
      <c r="F409" s="5"/>
      <c r="L409" s="5" t="str">
        <f t="shared" si="16"/>
        <v>measure_heterphoria_maddox_wing_hyperphoria INT   Null,</v>
      </c>
    </row>
    <row r="410" ht="14.25" customHeight="1" spans="2:12">
      <c r="B410" s="5" t="s">
        <v>615</v>
      </c>
      <c r="C410" s="4" t="s">
        <v>616</v>
      </c>
      <c r="D410" s="5" t="s">
        <v>438</v>
      </c>
      <c r="E410" s="5"/>
      <c r="F410" s="5"/>
      <c r="L410" s="5" t="str">
        <f t="shared" si="16"/>
        <v>power_of_convergence_in_cm varchar(20)   Null,</v>
      </c>
    </row>
    <row r="411" ht="14.25" customHeight="1" spans="2:12">
      <c r="B411" s="5" t="s">
        <v>617</v>
      </c>
      <c r="C411" s="4" t="s">
        <v>618</v>
      </c>
      <c r="D411" s="5" t="s">
        <v>438</v>
      </c>
      <c r="E411" s="5"/>
      <c r="F411" s="5"/>
      <c r="L411" s="5" t="str">
        <f t="shared" si="16"/>
        <v>result_of_cover_test varchar(20)   Null,</v>
      </c>
    </row>
    <row r="412" ht="14.25" customHeight="1" spans="2:12">
      <c r="B412" s="5" t="s">
        <v>619</v>
      </c>
      <c r="C412" s="4" t="s">
        <v>620</v>
      </c>
      <c r="D412" s="5" t="s">
        <v>12</v>
      </c>
      <c r="E412" s="5"/>
      <c r="F412" s="5"/>
      <c r="L412" s="5" t="str">
        <f t="shared" si="16"/>
        <v>cp_tested_by_pseudoisochromatic_num_correct INT   Null,</v>
      </c>
    </row>
    <row r="413" ht="14.25" customHeight="1" spans="2:12">
      <c r="B413" s="5" t="s">
        <v>621</v>
      </c>
      <c r="C413" s="4" t="s">
        <v>622</v>
      </c>
      <c r="D413" s="5" t="s">
        <v>12</v>
      </c>
      <c r="E413" s="5"/>
      <c r="F413" s="5"/>
      <c r="L413" s="5" t="str">
        <f t="shared" si="16"/>
        <v>cp_by_pseudoisochromatic_num_incorrect INT   Null,</v>
      </c>
    </row>
    <row r="414" ht="14.25" customHeight="1" spans="2:12">
      <c r="B414" s="5" t="s">
        <v>623</v>
      </c>
      <c r="C414" s="4" t="s">
        <v>624</v>
      </c>
      <c r="D414" s="5" t="s">
        <v>625</v>
      </c>
      <c r="E414" s="5"/>
      <c r="F414" s="5"/>
      <c r="L414" s="5" t="str">
        <f t="shared" si="16"/>
        <v>cp_test_approved_colour_preception_name Nvarchar(100)   Null,</v>
      </c>
    </row>
    <row r="415" ht="14.25" customHeight="1" spans="2:12">
      <c r="B415" s="5" t="s">
        <v>626</v>
      </c>
      <c r="C415" s="4" t="s">
        <v>627</v>
      </c>
      <c r="D415" s="5" t="s">
        <v>438</v>
      </c>
      <c r="E415" s="5"/>
      <c r="F415" s="5"/>
      <c r="I415" s="5" t="s">
        <v>628</v>
      </c>
      <c r="L415" s="5" t="str">
        <f t="shared" si="16"/>
        <v>cp_test_approved_colour_preception_result varchar(20)   Null,</v>
      </c>
    </row>
    <row r="416" ht="15.75" customHeight="1" spans="2:12">
      <c r="B416" s="5" t="s">
        <v>629</v>
      </c>
      <c r="C416" s="4" t="s">
        <v>630</v>
      </c>
      <c r="D416" s="5" t="s">
        <v>20</v>
      </c>
      <c r="E416" s="5"/>
      <c r="F416" s="5"/>
      <c r="L416" s="5" t="str">
        <f t="shared" si="16"/>
        <v>ac_hearing_difficulty BIT   Null,</v>
      </c>
    </row>
    <row r="417" ht="15.75" customHeight="1" spans="2:12">
      <c r="B417" s="5" t="s">
        <v>631</v>
      </c>
      <c r="C417" s="4" t="s">
        <v>632</v>
      </c>
      <c r="D417" s="5" t="s">
        <v>438</v>
      </c>
      <c r="E417" s="5"/>
      <c r="F417" s="5"/>
      <c r="L417" s="5" t="str">
        <f t="shared" si="16"/>
        <v>ac_distance_forced_whisper_right varchar(20)   Null,</v>
      </c>
    </row>
    <row r="418" ht="15.75" customHeight="1" spans="2:12">
      <c r="B418" s="5" t="s">
        <v>633</v>
      </c>
      <c r="C418" s="4" t="s">
        <v>634</v>
      </c>
      <c r="D418" s="5" t="s">
        <v>438</v>
      </c>
      <c r="E418" s="5"/>
      <c r="F418" s="5"/>
      <c r="L418" s="5" t="str">
        <f t="shared" si="16"/>
        <v>ac_distance_forced_whisper_left varchar(20)   Null,</v>
      </c>
    </row>
    <row r="419" ht="15.75" customHeight="1" spans="2:12">
      <c r="B419" s="5" t="s">
        <v>635</v>
      </c>
      <c r="C419" s="4" t="s">
        <v>636</v>
      </c>
      <c r="D419" s="5" t="s">
        <v>438</v>
      </c>
      <c r="E419" s="5"/>
      <c r="F419" s="5"/>
      <c r="L419" s="5" t="str">
        <f t="shared" si="16"/>
        <v>ac_distance_forced_whisper_rinne varchar(20)   Null,</v>
      </c>
    </row>
    <row r="420" ht="15.75" customHeight="1" spans="2:12">
      <c r="B420" s="5" t="s">
        <v>637</v>
      </c>
      <c r="C420" s="4" t="s">
        <v>638</v>
      </c>
      <c r="D420" s="5" t="s">
        <v>438</v>
      </c>
      <c r="E420" s="5"/>
      <c r="F420" s="5"/>
      <c r="L420" s="5" t="str">
        <f t="shared" si="16"/>
        <v>ac_distance_forced_whisper_weber varchar(20)   Null,</v>
      </c>
    </row>
    <row r="421" ht="14.25" customHeight="1" spans="2:12">
      <c r="B421" s="5" t="s">
        <v>639</v>
      </c>
      <c r="C421" s="4" t="s">
        <v>640</v>
      </c>
      <c r="D421" s="5" t="s">
        <v>12</v>
      </c>
      <c r="E421" s="5"/>
      <c r="F421" s="5"/>
      <c r="L421" s="5" t="str">
        <f t="shared" si="16"/>
        <v>audiometry_3000_right INT   Null,</v>
      </c>
    </row>
    <row r="422" ht="14.25" customHeight="1" spans="2:12">
      <c r="B422" s="5" t="s">
        <v>641</v>
      </c>
      <c r="C422" s="4" t="s">
        <v>642</v>
      </c>
      <c r="D422" s="5" t="s">
        <v>12</v>
      </c>
      <c r="E422" s="5"/>
      <c r="F422" s="5"/>
      <c r="L422" s="5" t="str">
        <f t="shared" si="16"/>
        <v>audiometry_3000_left INT   Null,</v>
      </c>
    </row>
    <row r="423" ht="14.25" customHeight="1" spans="2:12">
      <c r="B423" s="5" t="s">
        <v>643</v>
      </c>
      <c r="C423" s="4" t="s">
        <v>644</v>
      </c>
      <c r="D423" s="5" t="s">
        <v>12</v>
      </c>
      <c r="E423" s="5"/>
      <c r="F423" s="5"/>
      <c r="L423" s="5" t="str">
        <f t="shared" si="16"/>
        <v>audiometry_2000_right INT   Null,</v>
      </c>
    </row>
    <row r="424" ht="14.25" customHeight="1" spans="2:12">
      <c r="B424" s="5" t="s">
        <v>645</v>
      </c>
      <c r="C424" s="4" t="s">
        <v>646</v>
      </c>
      <c r="D424" s="5" t="s">
        <v>12</v>
      </c>
      <c r="E424" s="5"/>
      <c r="F424" s="5"/>
      <c r="L424" s="5" t="str">
        <f t="shared" si="16"/>
        <v>audiometry_2000_left INT   Null,</v>
      </c>
    </row>
    <row r="425" ht="14.25" customHeight="1" spans="2:12">
      <c r="B425" s="5" t="s">
        <v>647</v>
      </c>
      <c r="C425" s="4" t="s">
        <v>648</v>
      </c>
      <c r="D425" s="5" t="s">
        <v>12</v>
      </c>
      <c r="E425" s="5"/>
      <c r="F425" s="5"/>
      <c r="L425" s="5" t="str">
        <f t="shared" si="16"/>
        <v>audiometry_1000_right INT   Null,</v>
      </c>
    </row>
    <row r="426" ht="14.25" customHeight="1" spans="2:12">
      <c r="B426" s="5" t="s">
        <v>649</v>
      </c>
      <c r="C426" s="4" t="s">
        <v>650</v>
      </c>
      <c r="D426" s="5" t="s">
        <v>12</v>
      </c>
      <c r="E426" s="5"/>
      <c r="F426" s="5"/>
      <c r="L426" s="5" t="str">
        <f t="shared" si="16"/>
        <v>audiometry_1000_left INT   Null,</v>
      </c>
    </row>
    <row r="427" ht="14.25" customHeight="1" spans="2:12">
      <c r="B427" s="5" t="s">
        <v>651</v>
      </c>
      <c r="C427" s="4" t="s">
        <v>652</v>
      </c>
      <c r="D427" s="5" t="s">
        <v>12</v>
      </c>
      <c r="E427" s="5"/>
      <c r="F427" s="5"/>
      <c r="L427" s="5" t="str">
        <f t="shared" si="16"/>
        <v>audiometry_500_right INT   Null,</v>
      </c>
    </row>
    <row r="428" ht="14.25" customHeight="1" spans="2:12">
      <c r="B428" s="5" t="s">
        <v>653</v>
      </c>
      <c r="C428" s="4" t="s">
        <v>654</v>
      </c>
      <c r="D428" s="5" t="s">
        <v>12</v>
      </c>
      <c r="E428" s="5"/>
      <c r="F428" s="5"/>
      <c r="L428" s="5" t="str">
        <f t="shared" si="16"/>
        <v>audiometry_500_left INT   Null,</v>
      </c>
    </row>
    <row r="429" ht="14.25" customHeight="1" spans="2:12">
      <c r="B429" s="5" t="s">
        <v>655</v>
      </c>
      <c r="C429" s="4" t="s">
        <v>656</v>
      </c>
      <c r="D429" s="5" t="s">
        <v>17</v>
      </c>
      <c r="E429" s="5"/>
      <c r="F429" s="5"/>
      <c r="L429" s="5" t="str">
        <f t="shared" si="16"/>
        <v>ecg_report nvarchar(100)   Null,</v>
      </c>
    </row>
    <row r="430" ht="14.25" customHeight="1" spans="2:12">
      <c r="B430" s="5" t="s">
        <v>657</v>
      </c>
      <c r="C430" s="4" t="s">
        <v>658</v>
      </c>
      <c r="D430" s="5" t="s">
        <v>17</v>
      </c>
      <c r="E430" s="5"/>
      <c r="F430" s="5"/>
      <c r="L430" s="5" t="str">
        <f t="shared" si="16"/>
        <v>cxr_report nvarchar(100)   Null,</v>
      </c>
    </row>
    <row r="431" ht="14.25" customHeight="1" spans="2:12">
      <c r="B431" s="5" t="s">
        <v>659</v>
      </c>
      <c r="C431" s="4" t="s">
        <v>660</v>
      </c>
      <c r="D431" s="5" t="s">
        <v>528</v>
      </c>
      <c r="E431" s="5"/>
      <c r="F431" s="5"/>
      <c r="L431" s="5" t="str">
        <f t="shared" si="16"/>
        <v>date_ecg DateTime   Null,</v>
      </c>
    </row>
    <row r="432" ht="14.25" customHeight="1" spans="2:12">
      <c r="B432" s="5" t="s">
        <v>661</v>
      </c>
      <c r="C432" s="4" t="s">
        <v>662</v>
      </c>
      <c r="D432" s="5" t="s">
        <v>528</v>
      </c>
      <c r="E432" s="5"/>
      <c r="F432" s="5"/>
      <c r="L432" s="5" t="str">
        <f t="shared" si="16"/>
        <v>date_audio DateTime   Null,</v>
      </c>
    </row>
    <row r="433" ht="14.25" customHeight="1" spans="2:12">
      <c r="B433" s="5" t="s">
        <v>663</v>
      </c>
      <c r="C433" s="4" t="s">
        <v>664</v>
      </c>
      <c r="D433" s="5" t="s">
        <v>528</v>
      </c>
      <c r="E433" s="5"/>
      <c r="F433" s="5"/>
      <c r="L433" s="5" t="str">
        <f t="shared" si="16"/>
        <v>date_oph DateTime   Null,</v>
      </c>
    </row>
    <row r="434" ht="14.25" customHeight="1" spans="2:12">
      <c r="B434" s="5" t="s">
        <v>665</v>
      </c>
      <c r="C434" s="4" t="s">
        <v>666</v>
      </c>
      <c r="D434" s="5" t="s">
        <v>438</v>
      </c>
      <c r="E434" s="5"/>
      <c r="F434" s="5"/>
      <c r="L434" s="5" t="str">
        <f t="shared" si="16"/>
        <v>urinalysis_albumin varchar(20)   Null,</v>
      </c>
    </row>
    <row r="435" ht="14.25" customHeight="1" spans="2:12">
      <c r="B435" s="5" t="s">
        <v>667</v>
      </c>
      <c r="C435" s="4" t="s">
        <v>668</v>
      </c>
      <c r="D435" s="5" t="s">
        <v>438</v>
      </c>
      <c r="E435" s="5"/>
      <c r="F435" s="5"/>
      <c r="L435" s="5" t="str">
        <f t="shared" si="16"/>
        <v>urinalysis_sugar varchar(20)   Null,</v>
      </c>
    </row>
    <row r="436" ht="14.25" customHeight="1" spans="2:12">
      <c r="B436" s="5" t="s">
        <v>669</v>
      </c>
      <c r="C436" s="4" t="s">
        <v>670</v>
      </c>
      <c r="D436" s="5" t="s">
        <v>438</v>
      </c>
      <c r="E436" s="5"/>
      <c r="F436" s="5"/>
      <c r="L436" s="5" t="str">
        <f t="shared" si="16"/>
        <v>urinalysis_blood varchar(20)   Null,</v>
      </c>
    </row>
    <row r="437" ht="14.25" customHeight="1" spans="2:12">
      <c r="B437" s="5" t="s">
        <v>671</v>
      </c>
      <c r="C437" s="4" t="s">
        <v>672</v>
      </c>
      <c r="D437" s="5" t="s">
        <v>438</v>
      </c>
      <c r="E437" s="5"/>
      <c r="F437" s="5"/>
      <c r="L437" s="5" t="str">
        <f t="shared" si="16"/>
        <v>urinalysis_other varchar(20)   Null,</v>
      </c>
    </row>
    <row r="438" ht="15.75" customHeight="1" spans="2:12">
      <c r="B438" s="5" t="s">
        <v>673</v>
      </c>
      <c r="C438" s="4" t="s">
        <v>674</v>
      </c>
      <c r="D438" s="5" t="s">
        <v>438</v>
      </c>
      <c r="E438" s="5"/>
      <c r="F438" s="5"/>
      <c r="I438" s="1" t="s">
        <v>675</v>
      </c>
      <c r="L438" s="5" t="str">
        <f t="shared" si="16"/>
        <v>drug_screen varchar(20)   Null,</v>
      </c>
    </row>
    <row r="439" ht="14.25" customHeight="1" spans="2:12">
      <c r="B439" s="5" t="s">
        <v>676</v>
      </c>
      <c r="C439" s="4" t="s">
        <v>677</v>
      </c>
      <c r="D439" s="5" t="s">
        <v>438</v>
      </c>
      <c r="E439" s="5"/>
      <c r="F439" s="5"/>
      <c r="L439" s="5" t="str">
        <f t="shared" si="16"/>
        <v>drug_screen_opiates varchar(20)   Null,</v>
      </c>
    </row>
    <row r="440" ht="14.25" customHeight="1" spans="2:12">
      <c r="B440" s="5" t="s">
        <v>678</v>
      </c>
      <c r="C440" s="4" t="s">
        <v>679</v>
      </c>
      <c r="D440" s="5" t="s">
        <v>438</v>
      </c>
      <c r="E440" s="5"/>
      <c r="F440" s="5"/>
      <c r="L440" s="5" t="str">
        <f t="shared" si="16"/>
        <v>drug_screen_cocaine varchar(20)   Null,</v>
      </c>
    </row>
    <row r="441" ht="14.25" customHeight="1" spans="2:12">
      <c r="B441" s="5" t="s">
        <v>680</v>
      </c>
      <c r="C441" s="4" t="s">
        <v>681</v>
      </c>
      <c r="D441" s="5" t="s">
        <v>438</v>
      </c>
      <c r="E441" s="5"/>
      <c r="F441" s="5"/>
      <c r="L441" s="5" t="str">
        <f t="shared" si="16"/>
        <v>drug_screen_cannabinolds varchar(20)   Null,</v>
      </c>
    </row>
    <row r="442" ht="14.25" customHeight="1" spans="2:12">
      <c r="B442" s="5" t="s">
        <v>682</v>
      </c>
      <c r="C442" s="4" t="s">
        <v>683</v>
      </c>
      <c r="D442" s="5" t="s">
        <v>438</v>
      </c>
      <c r="E442" s="5"/>
      <c r="F442" s="5"/>
      <c r="L442" s="5" t="str">
        <f t="shared" si="16"/>
        <v>drug_screen_amphetamines varchar(20)   Null,</v>
      </c>
    </row>
    <row r="443" ht="14.25" customHeight="1" spans="2:12">
      <c r="B443" s="5" t="s">
        <v>684</v>
      </c>
      <c r="C443" s="4" t="s">
        <v>685</v>
      </c>
      <c r="D443" s="5" t="s">
        <v>438</v>
      </c>
      <c r="E443" s="5"/>
      <c r="F443" s="5"/>
      <c r="L443" s="5" t="str">
        <f t="shared" si="16"/>
        <v>drug_screen_alcohol varchar(20)   Null,</v>
      </c>
    </row>
    <row r="444" ht="14.25" customHeight="1" spans="2:12">
      <c r="B444" s="5" t="s">
        <v>686</v>
      </c>
      <c r="C444" s="4" t="s">
        <v>687</v>
      </c>
      <c r="D444" s="5" t="s">
        <v>438</v>
      </c>
      <c r="E444" s="5"/>
      <c r="F444" s="5"/>
      <c r="L444" s="5" t="str">
        <f t="shared" si="16"/>
        <v>drug_screen_benzodiazepines varchar(20)   Null,</v>
      </c>
    </row>
    <row r="445" ht="14.25" customHeight="1" spans="2:12">
      <c r="B445" s="5" t="s">
        <v>688</v>
      </c>
      <c r="C445" s="4" t="s">
        <v>689</v>
      </c>
      <c r="D445" s="5" t="s">
        <v>438</v>
      </c>
      <c r="E445" s="5"/>
      <c r="F445" s="5"/>
      <c r="L445" s="5" t="str">
        <f t="shared" si="16"/>
        <v>drug_screen_phencyclidine varchar(20)   Null,</v>
      </c>
    </row>
    <row r="446" ht="14.25" customHeight="1" spans="2:12">
      <c r="B446" s="5" t="s">
        <v>690</v>
      </c>
      <c r="C446" s="4" t="s">
        <v>691</v>
      </c>
      <c r="D446" s="5" t="s">
        <v>438</v>
      </c>
      <c r="E446" s="5"/>
      <c r="F446" s="5"/>
      <c r="L446" s="5" t="str">
        <f t="shared" si="16"/>
        <v>drug_screen_ketamines varchar(20)   Null,</v>
      </c>
    </row>
    <row r="447" ht="15.75" customHeight="1" spans="2:12">
      <c r="B447" s="5" t="s">
        <v>692</v>
      </c>
      <c r="C447" s="4" t="s">
        <v>693</v>
      </c>
      <c r="D447" s="5" t="s">
        <v>30</v>
      </c>
      <c r="E447" s="5"/>
      <c r="F447" s="5"/>
      <c r="L447" s="5" t="str">
        <f t="shared" si="16"/>
        <v>comments nvarchar(500)   Null,</v>
      </c>
    </row>
    <row r="448" ht="14.25" customHeight="1" spans="2:12">
      <c r="B448" s="5" t="s">
        <v>694</v>
      </c>
      <c r="C448" s="4" t="s">
        <v>695</v>
      </c>
      <c r="D448" s="5" t="s">
        <v>438</v>
      </c>
      <c r="E448" s="5"/>
      <c r="F448" s="5"/>
      <c r="I448" s="5" t="s">
        <v>696</v>
      </c>
      <c r="L448" s="5" t="str">
        <f t="shared" si="16"/>
        <v>ame_overall_comment varchar(20)   Null,</v>
      </c>
    </row>
    <row r="449" ht="14.25" customHeight="1" spans="2:12">
      <c r="B449" s="5" t="s">
        <v>697</v>
      </c>
      <c r="C449" s="4" t="s">
        <v>698</v>
      </c>
      <c r="D449" s="5" t="s">
        <v>438</v>
      </c>
      <c r="E449" s="5"/>
      <c r="F449" s="5"/>
      <c r="I449" s="10" t="s">
        <v>699</v>
      </c>
      <c r="L449" s="5" t="str">
        <f t="shared" si="16"/>
        <v>ame_overall_comment_class varchar(20)   Null,</v>
      </c>
    </row>
    <row r="450" ht="14.25" customHeight="1" spans="2:12">
      <c r="B450" s="5" t="s">
        <v>700</v>
      </c>
      <c r="C450" s="4" t="s">
        <v>701</v>
      </c>
      <c r="D450" s="5" t="s">
        <v>17</v>
      </c>
      <c r="E450" s="5"/>
      <c r="F450" s="5"/>
      <c r="L450" s="5" t="str">
        <f t="shared" si="16"/>
        <v>ame_name nvarchar(100)   Null,</v>
      </c>
    </row>
    <row r="451" ht="14.25" customHeight="1" spans="2:12">
      <c r="B451" s="5" t="s">
        <v>702</v>
      </c>
      <c r="C451" s="4" t="s">
        <v>703</v>
      </c>
      <c r="D451" s="5" t="s">
        <v>528</v>
      </c>
      <c r="E451" s="5"/>
      <c r="F451" s="5"/>
      <c r="L451" s="5" t="str">
        <f t="shared" si="16"/>
        <v>ame_completed_date DateTime   Null,</v>
      </c>
    </row>
    <row r="452" ht="14.25" customHeight="1" spans="2:12">
      <c r="B452" s="5" t="s">
        <v>704</v>
      </c>
      <c r="C452" s="4" t="s">
        <v>705</v>
      </c>
      <c r="D452" s="5" t="s">
        <v>706</v>
      </c>
      <c r="E452" s="5"/>
      <c r="F452" s="5"/>
      <c r="I452" s="5" t="s">
        <v>707</v>
      </c>
      <c r="L452" s="5" t="str">
        <f t="shared" si="16"/>
        <v>class1_attain varchar(50)   Null,</v>
      </c>
    </row>
    <row r="453" ht="14.25" customHeight="1" spans="2:12">
      <c r="B453" s="5" t="s">
        <v>708</v>
      </c>
      <c r="C453" s="4" t="s">
        <v>709</v>
      </c>
      <c r="D453" s="5" t="s">
        <v>706</v>
      </c>
      <c r="E453" s="5"/>
      <c r="F453" s="5"/>
      <c r="I453" s="5" t="s">
        <v>707</v>
      </c>
      <c r="L453" s="5" t="str">
        <f t="shared" si="16"/>
        <v>class2_attain varchar(50)   Null,</v>
      </c>
    </row>
    <row r="454" ht="14.25" customHeight="1" spans="2:12">
      <c r="B454" s="5" t="s">
        <v>710</v>
      </c>
      <c r="C454" s="4" t="s">
        <v>711</v>
      </c>
      <c r="D454" s="5" t="s">
        <v>706</v>
      </c>
      <c r="E454" s="5"/>
      <c r="F454" s="5"/>
      <c r="I454" s="5" t="s">
        <v>707</v>
      </c>
      <c r="L454" s="5" t="str">
        <f t="shared" si="16"/>
        <v>class3_attain varchar(50)   Null,</v>
      </c>
    </row>
    <row r="455" ht="14.25" customHeight="1" spans="2:12">
      <c r="B455" s="5" t="s">
        <v>712</v>
      </c>
      <c r="C455" s="4" t="s">
        <v>713</v>
      </c>
      <c r="D455" s="5" t="s">
        <v>714</v>
      </c>
      <c r="E455" s="5"/>
      <c r="F455" s="5"/>
      <c r="L455" s="5" t="str">
        <f t="shared" si="16"/>
        <v>medical_certificate_issued Varchar(3)   Null,</v>
      </c>
    </row>
    <row r="456" ht="14.25" customHeight="1" spans="2:12">
      <c r="B456" s="5" t="s">
        <v>715</v>
      </c>
      <c r="C456" s="4" t="s">
        <v>716</v>
      </c>
      <c r="D456" s="5" t="s">
        <v>141</v>
      </c>
      <c r="E456" s="5"/>
      <c r="F456" s="5"/>
      <c r="L456" s="5" t="str">
        <f t="shared" si="16"/>
        <v>medical_certificate_class NVARCHAR(20)   Null,</v>
      </c>
    </row>
    <row r="457" ht="14.25" customHeight="1" spans="2:12">
      <c r="B457" s="5" t="s">
        <v>717</v>
      </c>
      <c r="C457" s="4" t="s">
        <v>718</v>
      </c>
      <c r="D457" s="5" t="s">
        <v>528</v>
      </c>
      <c r="E457" s="5"/>
      <c r="F457" s="5"/>
      <c r="L457" s="5" t="str">
        <f t="shared" si="16"/>
        <v>date_of_next_ecg DateTime   Null,</v>
      </c>
    </row>
    <row r="458" ht="14.25" customHeight="1" spans="2:12">
      <c r="B458" s="5" t="s">
        <v>719</v>
      </c>
      <c r="C458" s="4" t="s">
        <v>720</v>
      </c>
      <c r="D458" s="5" t="s">
        <v>528</v>
      </c>
      <c r="E458" s="5"/>
      <c r="F458" s="5"/>
      <c r="L458" s="5" t="str">
        <f t="shared" si="16"/>
        <v>date_of_next_audio DateTime   Null,</v>
      </c>
    </row>
    <row r="459" ht="14.25" customHeight="1" spans="2:12">
      <c r="B459" s="5" t="s">
        <v>721</v>
      </c>
      <c r="C459" s="4" t="s">
        <v>722</v>
      </c>
      <c r="D459" s="5" t="s">
        <v>528</v>
      </c>
      <c r="E459" s="5"/>
      <c r="F459" s="5"/>
      <c r="L459" s="5" t="str">
        <f t="shared" si="16"/>
        <v>date_of_next_oph DateTime   Null,</v>
      </c>
    </row>
    <row r="460" ht="15.75" customHeight="1" spans="2:12">
      <c r="B460" s="5" t="s">
        <v>723</v>
      </c>
      <c r="C460" s="4" t="s">
        <v>724</v>
      </c>
      <c r="D460" s="5" t="s">
        <v>20</v>
      </c>
      <c r="E460" s="5"/>
      <c r="F460" s="5"/>
      <c r="L460" s="5" t="str">
        <f t="shared" si="16"/>
        <v>medical_cert_class1_single_crew BIT   Null,</v>
      </c>
    </row>
    <row r="461" ht="15.75" customHeight="1" spans="2:12">
      <c r="B461" s="5" t="s">
        <v>725</v>
      </c>
      <c r="C461" s="4" t="s">
        <v>726</v>
      </c>
      <c r="D461" s="5" t="s">
        <v>528</v>
      </c>
      <c r="E461" s="5"/>
      <c r="F461" s="5"/>
      <c r="L461" s="5" t="str">
        <f t="shared" si="16"/>
        <v>expiry_date_of_mc_class1_single_crew DateTime   Null,</v>
      </c>
    </row>
    <row r="462" ht="15.75" customHeight="1" spans="2:12">
      <c r="B462" s="5" t="s">
        <v>727</v>
      </c>
      <c r="C462" s="4" t="s">
        <v>728</v>
      </c>
      <c r="D462" s="5" t="s">
        <v>20</v>
      </c>
      <c r="E462" s="5"/>
      <c r="F462" s="5"/>
      <c r="L462" s="5" t="str">
        <f t="shared" si="16"/>
        <v>medical_cert_class1_commercial_air BIT   Null,</v>
      </c>
    </row>
    <row r="463" ht="15.75" customHeight="1" spans="2:12">
      <c r="B463" s="5" t="s">
        <v>729</v>
      </c>
      <c r="C463" s="4" t="s">
        <v>730</v>
      </c>
      <c r="D463" s="5" t="s">
        <v>528</v>
      </c>
      <c r="E463" s="5"/>
      <c r="F463" s="5"/>
      <c r="L463" s="5" t="str">
        <f t="shared" si="16"/>
        <v>expiry_date_of_mc_class1_commercial_air DateTime   Null,</v>
      </c>
    </row>
    <row r="464" ht="14.25" customHeight="1" spans="2:12">
      <c r="B464" s="5" t="s">
        <v>731</v>
      </c>
      <c r="C464" s="4" t="s">
        <v>732</v>
      </c>
      <c r="D464" s="5" t="s">
        <v>20</v>
      </c>
      <c r="E464" s="5"/>
      <c r="F464" s="5"/>
      <c r="L464" s="5" t="str">
        <f t="shared" si="16"/>
        <v>medical_cert_class2 BIT   Null,</v>
      </c>
    </row>
    <row r="465" ht="14.25" customHeight="1" spans="2:12">
      <c r="B465" s="5" t="s">
        <v>733</v>
      </c>
      <c r="C465" s="4" t="s">
        <v>734</v>
      </c>
      <c r="D465" s="5" t="s">
        <v>528</v>
      </c>
      <c r="E465" s="5"/>
      <c r="F465" s="5"/>
      <c r="L465" s="5" t="str">
        <f t="shared" si="16"/>
        <v>expiry_date_of_mc_class2 DateTime   Null,</v>
      </c>
    </row>
    <row r="466" ht="14.25" customHeight="1" spans="2:12">
      <c r="B466" s="5" t="s">
        <v>735</v>
      </c>
      <c r="C466" s="4" t="s">
        <v>736</v>
      </c>
      <c r="D466" s="5" t="s">
        <v>20</v>
      </c>
      <c r="E466" s="5"/>
      <c r="F466" s="5"/>
      <c r="L466" s="5" t="str">
        <f t="shared" si="16"/>
        <v>medical_cert_class3 BIT   Null,</v>
      </c>
    </row>
    <row r="467" ht="14.25" customHeight="1" spans="2:12">
      <c r="B467" s="5" t="s">
        <v>737</v>
      </c>
      <c r="C467" s="4" t="s">
        <v>738</v>
      </c>
      <c r="D467" s="5" t="s">
        <v>528</v>
      </c>
      <c r="E467" s="5"/>
      <c r="F467" s="5"/>
      <c r="L467" s="5" t="str">
        <f t="shared" si="16"/>
        <v>expiry_date_of_mc_class3 DateTime   Null,</v>
      </c>
    </row>
    <row r="468" ht="14.25" customHeight="1" spans="2:12">
      <c r="B468" s="5" t="s">
        <v>739</v>
      </c>
      <c r="C468" s="4" t="s">
        <v>740</v>
      </c>
      <c r="D468" s="5" t="s">
        <v>741</v>
      </c>
      <c r="E468" s="5"/>
      <c r="F468" s="5"/>
      <c r="L468" s="5" t="str">
        <f t="shared" si="16"/>
        <v>mc_comments NVARCHAR(500)   Null,</v>
      </c>
    </row>
    <row r="469" ht="14.25" customHeight="1" spans="2:12">
      <c r="B469" s="5" t="s">
        <v>742</v>
      </c>
      <c r="C469" s="4" t="s">
        <v>743</v>
      </c>
      <c r="D469" s="5" t="s">
        <v>150</v>
      </c>
      <c r="E469" s="5"/>
      <c r="F469" s="5"/>
      <c r="L469" s="5" t="str">
        <f t="shared" si="16"/>
        <v>assessor NVARCHAR(100)   Null,</v>
      </c>
    </row>
    <row r="470" ht="14.25" customHeight="1" spans="2:12">
      <c r="B470" s="5" t="s">
        <v>744</v>
      </c>
      <c r="C470" s="4" t="s">
        <v>745</v>
      </c>
      <c r="D470" s="5" t="s">
        <v>528</v>
      </c>
      <c r="E470" s="5"/>
      <c r="F470" s="5"/>
      <c r="L470" s="5" t="str">
        <f t="shared" si="16"/>
        <v>mc_issued_date DateTime   Null,</v>
      </c>
    </row>
    <row r="471" ht="14.25" customHeight="1" spans="1:12">
      <c r="A471" s="4"/>
      <c r="B471" s="5" t="s">
        <v>21</v>
      </c>
      <c r="C471" s="4" t="s">
        <v>96</v>
      </c>
      <c r="D471" s="5" t="s">
        <v>23</v>
      </c>
      <c r="L471" s="5" t="str">
        <f t="shared" si="16"/>
        <v>created_date DATETIME   Null,</v>
      </c>
    </row>
    <row r="472" ht="14.25" customHeight="1" spans="2:12">
      <c r="B472" s="5" t="s">
        <v>119</v>
      </c>
      <c r="C472" s="4" t="s">
        <v>156</v>
      </c>
      <c r="D472" s="5" t="s">
        <v>52</v>
      </c>
      <c r="L472" s="5" t="str">
        <f t="shared" si="16"/>
        <v>creator_user_id nvarchar(50)   Null,</v>
      </c>
    </row>
    <row r="473" ht="14.25" customHeight="1" spans="2:12">
      <c r="B473" s="5" t="s">
        <v>99</v>
      </c>
      <c r="C473" s="4" t="s">
        <v>100</v>
      </c>
      <c r="D473" s="5" t="s">
        <v>17</v>
      </c>
      <c r="E473" s="5" t="s">
        <v>13</v>
      </c>
      <c r="L473" s="5" t="str">
        <f t="shared" si="16"/>
        <v>creator_urid nvarchar(100)   Not Null,</v>
      </c>
    </row>
    <row r="474" ht="14.25" customHeight="1" spans="2:12">
      <c r="B474" s="5" t="s">
        <v>101</v>
      </c>
      <c r="C474" s="4" t="s">
        <v>102</v>
      </c>
      <c r="D474" s="5" t="s">
        <v>23</v>
      </c>
      <c r="L474" s="5" t="str">
        <f t="shared" si="16"/>
        <v>last_updated_date DATETIME   Null,</v>
      </c>
    </row>
    <row r="475" ht="14.25" customHeight="1" spans="2:12">
      <c r="B475" s="5" t="s">
        <v>120</v>
      </c>
      <c r="C475" s="4" t="s">
        <v>157</v>
      </c>
      <c r="D475" s="5" t="s">
        <v>52</v>
      </c>
      <c r="L475" s="5" t="str">
        <f t="shared" si="16"/>
        <v>last_updated_user_id nvarchar(50)   Null,</v>
      </c>
    </row>
    <row r="476" ht="14.25" customHeight="1" spans="2:12">
      <c r="B476" s="5" t="s">
        <v>105</v>
      </c>
      <c r="C476" s="4" t="s">
        <v>106</v>
      </c>
      <c r="D476" s="5" t="s">
        <v>17</v>
      </c>
      <c r="E476" s="5" t="s">
        <v>33</v>
      </c>
      <c r="L476" s="5" t="str">
        <f>B476&amp;" "&amp;D476&amp;" "&amp;J476&amp;" "&amp;IF(H476="Auto increment","IDENTITY(1,1)","")&amp;" "&amp;IF(E476="N","Not Null","Null")&amp;")"</f>
        <v>last_updated_urid nvarchar(100)   Null)</v>
      </c>
    </row>
    <row r="477" ht="14.25" customHeight="1" spans="2:6">
      <c r="B477" s="5"/>
      <c r="C477" s="4"/>
      <c r="D477" s="5"/>
      <c r="E477" s="5"/>
      <c r="F477" s="5"/>
    </row>
    <row r="478" ht="14.25" customHeight="1" spans="2:12">
      <c r="B478" s="5"/>
      <c r="C478" s="4"/>
      <c r="D478" s="5"/>
      <c r="E478" s="5"/>
      <c r="F478" s="5"/>
      <c r="L478" s="5" t="str">
        <f>"IF EXISTS(SELECT 1 FROM sys.Objects WHERE  Object_id = OBJECT_ID(N'dbo."&amp;A479&amp;"') AND Type = N'U') BEGIN Drop Table "&amp;A479&amp;" END"</f>
        <v>IF EXISTS(SELECT 1 FROM sys.Objects WHERE  Object_id = OBJECT_ID(N'dbo.PLIS_MC_ATTACHMENT') AND Type = N'U') BEGIN Drop Table PLIS_MC_ATTACHMENT END</v>
      </c>
    </row>
    <row r="479" ht="29" spans="1:12">
      <c r="A479" s="4" t="s">
        <v>746</v>
      </c>
      <c r="B479" s="5" t="s">
        <v>10</v>
      </c>
      <c r="C479" s="4" t="s">
        <v>11</v>
      </c>
      <c r="D479" s="5" t="s">
        <v>12</v>
      </c>
      <c r="E479" s="5" t="s">
        <v>13</v>
      </c>
      <c r="F479" s="5" t="s">
        <v>14</v>
      </c>
      <c r="H479" s="5" t="s">
        <v>124</v>
      </c>
      <c r="L479" s="5" t="str">
        <f>"Create table "&amp;A479&amp;"( "&amp;B479&amp;" "&amp;D479&amp;" "&amp;J479&amp;" "&amp;IF(H479="Auto increment","IDENTITY(1,1)","")&amp;" "&amp;IF(E479="N","Not Null","Null")&amp;","</f>
        <v>Create table PLIS_MC_ATTACHMENT( id INT  IDENTITY(1,1) Not Null,</v>
      </c>
    </row>
    <row r="480" ht="14.25" customHeight="1" spans="2:12">
      <c r="B480" s="5" t="s">
        <v>179</v>
      </c>
      <c r="C480" s="4" t="s">
        <v>180</v>
      </c>
      <c r="D480" s="5" t="s">
        <v>12</v>
      </c>
      <c r="E480" s="5" t="s">
        <v>13</v>
      </c>
      <c r="F480" s="5"/>
      <c r="L480" s="5" t="str">
        <f t="shared" ref="L480:L491" si="17">B480&amp;" "&amp;D480&amp;" "&amp;J480&amp;" "&amp;IF(H480="Auto increment","IDENTITY(1,1)","")&amp;" "&amp;IF(E480="N","Not Null","Null")&amp;","</f>
        <v>application_no INT   Not Null,</v>
      </c>
    </row>
    <row r="481" ht="14.25" customHeight="1" spans="2:12">
      <c r="B481" s="5" t="s">
        <v>747</v>
      </c>
      <c r="C481" s="4" t="s">
        <v>748</v>
      </c>
      <c r="D481" s="5" t="s">
        <v>749</v>
      </c>
      <c r="F481" s="5"/>
      <c r="L481" s="5" t="str">
        <f t="shared" si="17"/>
        <v>attachment_area VARCHAR(100)   Null,</v>
      </c>
    </row>
    <row r="482" ht="14.25" customHeight="1" spans="2:12">
      <c r="B482" s="5" t="s">
        <v>750</v>
      </c>
      <c r="C482" s="4" t="s">
        <v>751</v>
      </c>
      <c r="D482" s="5" t="s">
        <v>150</v>
      </c>
      <c r="F482" s="5"/>
      <c r="L482" s="5" t="str">
        <f t="shared" si="17"/>
        <v>attachment_type NVARCHAR(100)   Null,</v>
      </c>
    </row>
    <row r="483" ht="14.25" customHeight="1" spans="2:12">
      <c r="B483" s="5" t="s">
        <v>752</v>
      </c>
      <c r="C483" s="4" t="s">
        <v>753</v>
      </c>
      <c r="D483" s="5" t="s">
        <v>754</v>
      </c>
      <c r="E483" s="5"/>
      <c r="F483" s="5"/>
      <c r="L483" s="5" t="str">
        <f t="shared" si="17"/>
        <v>attachment_description NVARCHAR(200)   Null,</v>
      </c>
    </row>
    <row r="484" ht="14.25" customHeight="1" spans="2:12">
      <c r="B484" s="5" t="s">
        <v>755</v>
      </c>
      <c r="C484" s="4" t="s">
        <v>756</v>
      </c>
      <c r="D484" s="5" t="s">
        <v>757</v>
      </c>
      <c r="E484" s="5"/>
      <c r="F484" s="5"/>
      <c r="L484" s="5" t="str">
        <f t="shared" si="17"/>
        <v>attachment_file_loc NVARCHAR(max)   Null,</v>
      </c>
    </row>
    <row r="485" ht="14.25" customHeight="1" spans="2:12">
      <c r="B485" s="5" t="s">
        <v>758</v>
      </c>
      <c r="C485" s="4" t="s">
        <v>759</v>
      </c>
      <c r="D485" s="5" t="s">
        <v>528</v>
      </c>
      <c r="E485" s="5"/>
      <c r="F485" s="5"/>
      <c r="L485" s="5" t="str">
        <f t="shared" si="17"/>
        <v>doc_effective_date DateTime   Null,</v>
      </c>
    </row>
    <row r="486" ht="14.25" customHeight="1" spans="1:12">
      <c r="A486" s="4"/>
      <c r="B486" s="5" t="s">
        <v>21</v>
      </c>
      <c r="C486" s="4" t="s">
        <v>96</v>
      </c>
      <c r="D486" s="5" t="s">
        <v>23</v>
      </c>
      <c r="L486" s="5" t="str">
        <f t="shared" si="17"/>
        <v>created_date DATETIME   Null,</v>
      </c>
    </row>
    <row r="487" ht="14.25" customHeight="1" spans="2:12">
      <c r="B487" s="5" t="s">
        <v>119</v>
      </c>
      <c r="C487" s="4" t="s">
        <v>156</v>
      </c>
      <c r="D487" s="5" t="s">
        <v>52</v>
      </c>
      <c r="L487" s="5" t="str">
        <f t="shared" si="17"/>
        <v>creator_user_id nvarchar(50)   Null,</v>
      </c>
    </row>
    <row r="488" ht="14.25" customHeight="1" spans="2:12">
      <c r="B488" s="5" t="s">
        <v>99</v>
      </c>
      <c r="C488" s="4" t="s">
        <v>100</v>
      </c>
      <c r="D488" s="5" t="s">
        <v>17</v>
      </c>
      <c r="E488" s="5" t="s">
        <v>13</v>
      </c>
      <c r="L488" s="5" t="str">
        <f t="shared" si="17"/>
        <v>creator_urid nvarchar(100)   Not Null,</v>
      </c>
    </row>
    <row r="489" ht="14.25" customHeight="1" spans="2:12">
      <c r="B489" s="5" t="s">
        <v>101</v>
      </c>
      <c r="C489" s="4" t="s">
        <v>102</v>
      </c>
      <c r="D489" s="5" t="s">
        <v>23</v>
      </c>
      <c r="L489" s="5" t="str">
        <f t="shared" si="17"/>
        <v>last_updated_date DATETIME   Null,</v>
      </c>
    </row>
    <row r="490" ht="14.25" customHeight="1" spans="2:12">
      <c r="B490" s="5" t="s">
        <v>120</v>
      </c>
      <c r="C490" s="4" t="s">
        <v>157</v>
      </c>
      <c r="D490" s="5" t="s">
        <v>52</v>
      </c>
      <c r="L490" s="5" t="str">
        <f t="shared" si="17"/>
        <v>last_updated_user_id nvarchar(50)   Null,</v>
      </c>
    </row>
    <row r="491" ht="14.25" customHeight="1" spans="2:12">
      <c r="B491" s="5" t="s">
        <v>105</v>
      </c>
      <c r="C491" s="4" t="s">
        <v>106</v>
      </c>
      <c r="D491" s="5" t="s">
        <v>17</v>
      </c>
      <c r="E491" s="5" t="s">
        <v>33</v>
      </c>
      <c r="L491" s="5" t="str">
        <f t="shared" si="17"/>
        <v>last_updated_urid nvarchar(100)   Null,</v>
      </c>
    </row>
    <row r="492" ht="14.25" customHeight="1" spans="2:12">
      <c r="B492" s="5" t="s">
        <v>760</v>
      </c>
      <c r="C492" s="4" t="s">
        <v>761</v>
      </c>
      <c r="D492" s="5" t="s">
        <v>528</v>
      </c>
      <c r="L492" s="5" t="str">
        <f>B492&amp;" "&amp;D492&amp;" "&amp;J492&amp;" "&amp;IF(H492="Auto increment","IDENTITY(1,1)","")&amp;" "&amp;IF(E492="N","Not Null","Null")&amp;")"</f>
        <v>last_upload_datetime DateTime   Null)</v>
      </c>
    </row>
    <row r="493" ht="14.25" customHeight="1" spans="3:3">
      <c r="C493" s="4"/>
    </row>
    <row r="494" ht="14.25" customHeight="1" spans="3:12">
      <c r="C494" s="4"/>
      <c r="L494" s="5" t="str">
        <f>"IF EXISTS(SELECT 1 FROM sys.Objects WHERE  Object_id = OBJECT_ID(N'dbo."&amp;A495&amp;"') AND Type = N'U') BEGIN Drop Table "&amp;A495&amp;" END"</f>
        <v>IF EXISTS(SELECT 1 FROM sys.Objects WHERE  Object_id = OBJECT_ID(N'dbo.PLIS_MC_OPHTH_EXAM_RPT') AND Type = N'U') BEGIN Drop Table PLIS_MC_OPHTH_EXAM_RPT END</v>
      </c>
    </row>
    <row r="495" ht="29" spans="1:12">
      <c r="A495" s="4" t="s">
        <v>762</v>
      </c>
      <c r="B495" s="5" t="s">
        <v>10</v>
      </c>
      <c r="C495" s="4" t="s">
        <v>11</v>
      </c>
      <c r="D495" s="5" t="s">
        <v>12</v>
      </c>
      <c r="E495" s="5" t="s">
        <v>13</v>
      </c>
      <c r="H495" s="5" t="s">
        <v>124</v>
      </c>
      <c r="L495" s="5" t="str">
        <f>"Create table "&amp;A495&amp;"( "&amp;B495&amp;" "&amp;D495&amp;" "&amp;J495&amp;" "&amp;IF(H495="Auto increment","IDENTITY(1,1)","")&amp;" "&amp;IF(E495="N","Not Null","Null")&amp;","</f>
        <v>Create table PLIS_MC_OPHTH_EXAM_RPT( id INT  IDENTITY(1,1) Not Null,</v>
      </c>
    </row>
    <row r="496" ht="14.25" customHeight="1" spans="2:12">
      <c r="B496" s="5" t="s">
        <v>179</v>
      </c>
      <c r="C496" s="4" t="s">
        <v>180</v>
      </c>
      <c r="D496" s="5" t="s">
        <v>12</v>
      </c>
      <c r="E496" s="5" t="s">
        <v>13</v>
      </c>
      <c r="F496" s="5" t="s">
        <v>14</v>
      </c>
      <c r="G496" s="5" t="s">
        <v>33</v>
      </c>
      <c r="L496" s="5" t="str">
        <f t="shared" ref="L496:L607" si="18">B496&amp;" "&amp;D496&amp;" "&amp;J496&amp;" "&amp;IF(H496="Auto increment","IDENTITY(1,1)","")&amp;" "&amp;IF(E496="N","Not Null","Null")&amp;","</f>
        <v>application_no INT   Not Null,</v>
      </c>
    </row>
    <row r="497" ht="14.25" customHeight="1" spans="2:12">
      <c r="B497" s="4" t="s">
        <v>763</v>
      </c>
      <c r="C497" s="4" t="s">
        <v>764</v>
      </c>
      <c r="D497" s="5" t="s">
        <v>150</v>
      </c>
      <c r="L497" s="5" t="str">
        <f t="shared" si="18"/>
        <v>surname NVARCHAR(100)   Null,</v>
      </c>
    </row>
    <row r="498" ht="14.25" customHeight="1" spans="2:12">
      <c r="B498" s="4" t="s">
        <v>765</v>
      </c>
      <c r="C498" s="4" t="s">
        <v>766</v>
      </c>
      <c r="D498" s="5" t="s">
        <v>150</v>
      </c>
      <c r="L498" s="5" t="str">
        <f t="shared" si="18"/>
        <v>previous_surname NVARCHAR(100)   Null,</v>
      </c>
    </row>
    <row r="499" ht="14.25" customHeight="1" spans="2:12">
      <c r="B499" s="4" t="s">
        <v>767</v>
      </c>
      <c r="C499" s="4" t="s">
        <v>768</v>
      </c>
      <c r="D499" s="5" t="s">
        <v>150</v>
      </c>
      <c r="L499" s="5" t="str">
        <f t="shared" si="18"/>
        <v>reference_number NVARCHAR(100)   Null,</v>
      </c>
    </row>
    <row r="500" ht="14.25" customHeight="1" spans="2:12">
      <c r="B500" s="4" t="s">
        <v>769</v>
      </c>
      <c r="C500" s="4" t="s">
        <v>770</v>
      </c>
      <c r="D500" s="5" t="s">
        <v>150</v>
      </c>
      <c r="L500" s="5" t="str">
        <f t="shared" si="18"/>
        <v>forenames NVARCHAR(100)   Null,</v>
      </c>
    </row>
    <row r="501" ht="14.25" customHeight="1" spans="2:12">
      <c r="B501" s="4" t="s">
        <v>209</v>
      </c>
      <c r="C501" s="4" t="s">
        <v>210</v>
      </c>
      <c r="D501" s="5" t="s">
        <v>528</v>
      </c>
      <c r="L501" s="5" t="str">
        <f t="shared" si="18"/>
        <v>date_of_birth DateTime   Null,</v>
      </c>
    </row>
    <row r="502" ht="14.25" customHeight="1" spans="2:12">
      <c r="B502" s="4" t="s">
        <v>771</v>
      </c>
      <c r="C502" s="4" t="s">
        <v>772</v>
      </c>
      <c r="D502" s="5" t="s">
        <v>773</v>
      </c>
      <c r="L502" s="5" t="str">
        <f t="shared" si="18"/>
        <v>sex VARCHAR(10)   Null,</v>
      </c>
    </row>
    <row r="503" ht="14.25" customHeight="1" spans="2:12">
      <c r="B503" s="4" t="s">
        <v>774</v>
      </c>
      <c r="C503" s="4" t="s">
        <v>775</v>
      </c>
      <c r="D503" s="5" t="s">
        <v>117</v>
      </c>
      <c r="L503" s="5" t="str">
        <f t="shared" si="18"/>
        <v>application VARCHAR(20)   Null,</v>
      </c>
    </row>
    <row r="504" ht="14.25" customHeight="1" spans="2:12">
      <c r="B504" s="4" t="s">
        <v>776</v>
      </c>
      <c r="C504" s="4" t="s">
        <v>777</v>
      </c>
      <c r="D504" s="5" t="s">
        <v>778</v>
      </c>
      <c r="L504" s="5" t="str">
        <f t="shared" si="18"/>
        <v>hk_cad_licence_no VARCHAR(50)   Null,</v>
      </c>
    </row>
    <row r="505" ht="14.25" customHeight="1" spans="2:12">
      <c r="B505" s="4" t="s">
        <v>779</v>
      </c>
      <c r="C505" s="4" t="s">
        <v>780</v>
      </c>
      <c r="D505" s="5" t="s">
        <v>781</v>
      </c>
      <c r="L505" s="5" t="str">
        <f t="shared" si="18"/>
        <v>class_of_medical_certificate VARCHAR(30)   Null,</v>
      </c>
    </row>
    <row r="506" ht="14.25" customHeight="1" spans="2:12">
      <c r="B506" s="4" t="s">
        <v>782</v>
      </c>
      <c r="C506" s="4" t="s">
        <v>783</v>
      </c>
      <c r="D506" s="5" t="s">
        <v>528</v>
      </c>
      <c r="L506" s="5" t="str">
        <f t="shared" si="18"/>
        <v>applicant_consent_date DateTime   Null,</v>
      </c>
    </row>
    <row r="507" ht="14.25" customHeight="1" spans="2:12">
      <c r="B507" s="4" t="s">
        <v>784</v>
      </c>
      <c r="C507" s="4" t="s">
        <v>785</v>
      </c>
      <c r="D507" s="5" t="s">
        <v>786</v>
      </c>
      <c r="L507" s="5" t="str">
        <f t="shared" si="18"/>
        <v>checked_applicant_id bit   Null,</v>
      </c>
    </row>
    <row r="508" ht="14.25" customHeight="1" spans="2:12">
      <c r="B508" s="4" t="s">
        <v>787</v>
      </c>
      <c r="C508" s="4" t="s">
        <v>788</v>
      </c>
      <c r="D508" s="5" t="s">
        <v>52</v>
      </c>
      <c r="L508" s="5" t="str">
        <f t="shared" si="18"/>
        <v>witness_id nvarchar(50)   Null,</v>
      </c>
    </row>
    <row r="509" ht="14.25" customHeight="1" spans="2:12">
      <c r="B509" s="4" t="s">
        <v>789</v>
      </c>
      <c r="C509" s="4" t="s">
        <v>790</v>
      </c>
      <c r="D509" s="5" t="s">
        <v>778</v>
      </c>
      <c r="L509" s="5" t="str">
        <f t="shared" si="18"/>
        <v>examination_category VARCHAR(50)   Null,</v>
      </c>
    </row>
    <row r="510" ht="14.25" customHeight="1" spans="2:12">
      <c r="B510" s="4" t="s">
        <v>791</v>
      </c>
      <c r="C510" s="4" t="s">
        <v>792</v>
      </c>
      <c r="D510" s="5" t="s">
        <v>793</v>
      </c>
      <c r="L510" s="5" t="str">
        <f t="shared" si="18"/>
        <v>ophthalmological_history nvarchar(255)   Null,</v>
      </c>
    </row>
    <row r="511" ht="14.25" customHeight="1" spans="2:12">
      <c r="B511" s="4" t="s">
        <v>794</v>
      </c>
      <c r="C511" s="4" t="s">
        <v>795</v>
      </c>
      <c r="D511" s="5" t="s">
        <v>786</v>
      </c>
      <c r="L511" s="5" t="str">
        <f t="shared" si="18"/>
        <v>exam_eyes_eyelids bit   Null,</v>
      </c>
    </row>
    <row r="512" ht="14.25" customHeight="1" spans="2:12">
      <c r="B512" s="4" t="s">
        <v>796</v>
      </c>
      <c r="C512" s="4" t="s">
        <v>797</v>
      </c>
      <c r="D512" s="5" t="s">
        <v>786</v>
      </c>
      <c r="L512" s="5" t="str">
        <f t="shared" si="18"/>
        <v>exam_eyes_exterior bit   Null,</v>
      </c>
    </row>
    <row r="513" ht="14.25" customHeight="1" spans="2:12">
      <c r="B513" s="4" t="s">
        <v>798</v>
      </c>
      <c r="C513" s="4" t="s">
        <v>799</v>
      </c>
      <c r="D513" s="5" t="s">
        <v>786</v>
      </c>
      <c r="L513" s="5" t="str">
        <f t="shared" si="18"/>
        <v>exam_eye_position bit   Null,</v>
      </c>
    </row>
    <row r="514" ht="14.25" customHeight="1" spans="2:12">
      <c r="B514" s="4" t="s">
        <v>800</v>
      </c>
      <c r="C514" s="4" t="s">
        <v>801</v>
      </c>
      <c r="D514" s="5" t="s">
        <v>786</v>
      </c>
      <c r="L514" s="5" t="str">
        <f t="shared" si="18"/>
        <v>exam_visual_fields bit   Null,</v>
      </c>
    </row>
    <row r="515" ht="14.25" customHeight="1" spans="2:12">
      <c r="B515" s="4" t="s">
        <v>802</v>
      </c>
      <c r="C515" s="4" t="s">
        <v>803</v>
      </c>
      <c r="D515" s="5" t="s">
        <v>786</v>
      </c>
      <c r="L515" s="5" t="str">
        <f t="shared" si="18"/>
        <v>exam_pupillary_relfexes bit   Null,</v>
      </c>
    </row>
    <row r="516" ht="14.25" customHeight="1" spans="2:12">
      <c r="B516" s="4" t="s">
        <v>804</v>
      </c>
      <c r="C516" s="4" t="s">
        <v>805</v>
      </c>
      <c r="D516" s="5" t="s">
        <v>786</v>
      </c>
      <c r="L516" s="5" t="str">
        <f t="shared" si="18"/>
        <v>exam_optic_fundi bit   Null,</v>
      </c>
    </row>
    <row r="517" ht="14.25" customHeight="1" spans="2:12">
      <c r="B517" s="4" t="s">
        <v>806</v>
      </c>
      <c r="C517" s="4" t="s">
        <v>807</v>
      </c>
      <c r="D517" s="5" t="s">
        <v>786</v>
      </c>
      <c r="L517" s="5" t="str">
        <f t="shared" si="18"/>
        <v>exam_convergence bit   Null,</v>
      </c>
    </row>
    <row r="518" ht="14.25" customHeight="1" spans="2:12">
      <c r="B518" s="4" t="s">
        <v>808</v>
      </c>
      <c r="C518" s="4" t="s">
        <v>809</v>
      </c>
      <c r="D518" s="5" t="s">
        <v>810</v>
      </c>
      <c r="L518" s="5" t="str">
        <f t="shared" si="18"/>
        <v>exam_convergence_detail varchar(10)   Null,</v>
      </c>
    </row>
    <row r="519" ht="14.25" customHeight="1" spans="2:12">
      <c r="B519" s="4" t="s">
        <v>811</v>
      </c>
      <c r="C519" s="4" t="s">
        <v>812</v>
      </c>
      <c r="D519" s="5" t="s">
        <v>786</v>
      </c>
      <c r="L519" s="5" t="str">
        <f t="shared" si="18"/>
        <v>exam_accommodation bit   Null,</v>
      </c>
    </row>
    <row r="520" ht="14.25" customHeight="1" spans="2:12">
      <c r="B520" s="4" t="s">
        <v>813</v>
      </c>
      <c r="C520" s="4" t="s">
        <v>814</v>
      </c>
      <c r="D520" s="5" t="s">
        <v>810</v>
      </c>
      <c r="L520" s="5" t="str">
        <f t="shared" si="18"/>
        <v>exam_accommodation_detail varchar(10)   Null,</v>
      </c>
    </row>
    <row r="521" ht="14.25" customHeight="1" spans="2:12">
      <c r="B521" s="4" t="s">
        <v>815</v>
      </c>
      <c r="C521" s="4" t="s">
        <v>816</v>
      </c>
      <c r="D521" s="5" t="s">
        <v>438</v>
      </c>
      <c r="L521" s="5" t="str">
        <f t="shared" si="18"/>
        <v>distant_ortho varchar(20)   Null,</v>
      </c>
    </row>
    <row r="522" ht="14.25" customHeight="1" spans="2:12">
      <c r="B522" s="4" t="s">
        <v>817</v>
      </c>
      <c r="C522" s="4" t="s">
        <v>818</v>
      </c>
      <c r="D522" s="5" t="s">
        <v>438</v>
      </c>
      <c r="L522" s="5" t="str">
        <f t="shared" si="18"/>
        <v>distant_eso varchar(20)   Null,</v>
      </c>
    </row>
    <row r="523" ht="14.25" customHeight="1" spans="2:12">
      <c r="B523" s="4" t="s">
        <v>819</v>
      </c>
      <c r="C523" s="4" t="s">
        <v>820</v>
      </c>
      <c r="D523" s="5" t="s">
        <v>438</v>
      </c>
      <c r="L523" s="5" t="str">
        <f t="shared" si="18"/>
        <v>distant_exo varchar(20)   Null,</v>
      </c>
    </row>
    <row r="524" ht="14.25" customHeight="1" spans="2:12">
      <c r="B524" s="4" t="s">
        <v>821</v>
      </c>
      <c r="C524" s="4" t="s">
        <v>822</v>
      </c>
      <c r="D524" s="5" t="s">
        <v>438</v>
      </c>
      <c r="L524" s="5" t="str">
        <f t="shared" si="18"/>
        <v>distant_hyper varchar(20)   Null,</v>
      </c>
    </row>
    <row r="525" ht="14.25" customHeight="1" spans="2:12">
      <c r="B525" s="4" t="s">
        <v>823</v>
      </c>
      <c r="C525" s="4" t="s">
        <v>824</v>
      </c>
      <c r="D525" s="5" t="s">
        <v>438</v>
      </c>
      <c r="L525" s="5" t="str">
        <f t="shared" si="18"/>
        <v>distant_cycio varchar(20)   Null,</v>
      </c>
    </row>
    <row r="526" ht="14.25" customHeight="1" spans="2:12">
      <c r="B526" s="4" t="s">
        <v>825</v>
      </c>
      <c r="C526" s="4" t="s">
        <v>826</v>
      </c>
      <c r="D526" s="5" t="s">
        <v>438</v>
      </c>
      <c r="L526" s="5" t="str">
        <f t="shared" si="18"/>
        <v>near_ortho varchar(20)   Null,</v>
      </c>
    </row>
    <row r="527" ht="14.25" customHeight="1" spans="2:12">
      <c r="B527" s="4" t="s">
        <v>827</v>
      </c>
      <c r="C527" s="4" t="s">
        <v>828</v>
      </c>
      <c r="D527" s="5" t="s">
        <v>438</v>
      </c>
      <c r="L527" s="5" t="str">
        <f t="shared" si="18"/>
        <v>near_eso varchar(20)   Null,</v>
      </c>
    </row>
    <row r="528" ht="14.25" customHeight="1" spans="2:12">
      <c r="B528" s="4" t="s">
        <v>829</v>
      </c>
      <c r="C528" s="4" t="s">
        <v>830</v>
      </c>
      <c r="D528" s="5" t="s">
        <v>438</v>
      </c>
      <c r="L528" s="5" t="str">
        <f t="shared" si="18"/>
        <v>near_exo varchar(20)   Null,</v>
      </c>
    </row>
    <row r="529" ht="14.25" customHeight="1" spans="2:12">
      <c r="B529" s="4" t="s">
        <v>831</v>
      </c>
      <c r="C529" s="4" t="s">
        <v>832</v>
      </c>
      <c r="D529" s="5" t="s">
        <v>438</v>
      </c>
      <c r="L529" s="5" t="str">
        <f t="shared" si="18"/>
        <v>near_hyper varchar(20)   Null,</v>
      </c>
    </row>
    <row r="530" ht="14.25" customHeight="1" spans="2:12">
      <c r="B530" s="4" t="s">
        <v>833</v>
      </c>
      <c r="C530" s="4" t="s">
        <v>834</v>
      </c>
      <c r="D530" s="5" t="s">
        <v>438</v>
      </c>
      <c r="L530" s="5" t="str">
        <f t="shared" si="18"/>
        <v>near_cycio varchar(20)   Null,</v>
      </c>
    </row>
    <row r="531" ht="14.25" customHeight="1" spans="2:12">
      <c r="B531" s="4" t="s">
        <v>835</v>
      </c>
      <c r="C531" s="4" t="s">
        <v>836</v>
      </c>
      <c r="D531" s="5" t="s">
        <v>786</v>
      </c>
      <c r="L531" s="5" t="str">
        <f t="shared" si="18"/>
        <v>tripia bit   Null,</v>
      </c>
    </row>
    <row r="532" ht="14.25" customHeight="1" spans="2:12">
      <c r="B532" s="4" t="s">
        <v>837</v>
      </c>
      <c r="C532" s="4" t="s">
        <v>838</v>
      </c>
      <c r="D532" s="5" t="s">
        <v>786</v>
      </c>
      <c r="L532" s="5" t="str">
        <f t="shared" si="18"/>
        <v>phoria bit   Null,</v>
      </c>
    </row>
    <row r="533" ht="14.25" customHeight="1" spans="2:12">
      <c r="B533" s="4" t="s">
        <v>839</v>
      </c>
      <c r="C533" s="4" t="s">
        <v>840</v>
      </c>
      <c r="D533" s="5" t="s">
        <v>219</v>
      </c>
      <c r="L533" s="5" t="str">
        <f t="shared" si="18"/>
        <v>fusional_reserve_testing varchar(30)   Null,</v>
      </c>
    </row>
    <row r="534" ht="14.25" customHeight="1" spans="2:12">
      <c r="B534" s="4" t="s">
        <v>841</v>
      </c>
      <c r="C534" s="4" t="s">
        <v>842</v>
      </c>
      <c r="D534" s="5" t="s">
        <v>438</v>
      </c>
      <c r="L534" s="5" t="str">
        <f t="shared" si="18"/>
        <v>distant_vision_right_eye_unaided varchar(20)   Null,</v>
      </c>
    </row>
    <row r="535" ht="14.25" customHeight="1" spans="2:12">
      <c r="B535" s="4" t="s">
        <v>843</v>
      </c>
      <c r="C535" s="4" t="s">
        <v>844</v>
      </c>
      <c r="D535" s="5" t="s">
        <v>438</v>
      </c>
      <c r="L535" s="5" t="str">
        <f t="shared" si="18"/>
        <v>distant_vision_left_eye_unaided varchar(20)   Null,</v>
      </c>
    </row>
    <row r="536" ht="14.25" customHeight="1" spans="2:12">
      <c r="B536" s="4" t="s">
        <v>845</v>
      </c>
      <c r="C536" s="4" t="s">
        <v>846</v>
      </c>
      <c r="D536" s="5" t="s">
        <v>438</v>
      </c>
      <c r="L536" s="5" t="str">
        <f t="shared" si="18"/>
        <v>distant_vision_both_eyes_unaided varchar(20)   Null,</v>
      </c>
    </row>
    <row r="537" ht="14.25" customHeight="1" spans="2:12">
      <c r="B537" s="4" t="s">
        <v>847</v>
      </c>
      <c r="C537" s="4" t="s">
        <v>848</v>
      </c>
      <c r="D537" s="5" t="s">
        <v>438</v>
      </c>
      <c r="L537" s="5" t="str">
        <f t="shared" si="18"/>
        <v>distant_vision_right_eye_glasses varchar(20)   Null,</v>
      </c>
    </row>
    <row r="538" ht="14.25" customHeight="1" spans="2:12">
      <c r="B538" s="4" t="s">
        <v>849</v>
      </c>
      <c r="C538" s="4" t="s">
        <v>850</v>
      </c>
      <c r="D538" s="5" t="s">
        <v>438</v>
      </c>
      <c r="L538" s="5" t="str">
        <f t="shared" si="18"/>
        <v>distant_vision_left_eye_glasses varchar(20)   Null,</v>
      </c>
    </row>
    <row r="539" ht="14.25" customHeight="1" spans="2:12">
      <c r="B539" s="4" t="s">
        <v>851</v>
      </c>
      <c r="C539" s="4" t="s">
        <v>852</v>
      </c>
      <c r="D539" s="5" t="s">
        <v>438</v>
      </c>
      <c r="L539" s="5" t="str">
        <f t="shared" si="18"/>
        <v>distant_vision_both_eyes_glasses varchar(20)   Null,</v>
      </c>
    </row>
    <row r="540" ht="14.25" customHeight="1" spans="2:12">
      <c r="B540" s="4" t="s">
        <v>853</v>
      </c>
      <c r="C540" s="4" t="s">
        <v>854</v>
      </c>
      <c r="D540" s="5" t="s">
        <v>438</v>
      </c>
      <c r="L540" s="5" t="str">
        <f t="shared" si="18"/>
        <v>distant_vision_right_eye_contact_lenses varchar(20)   Null,</v>
      </c>
    </row>
    <row r="541" ht="14.25" customHeight="1" spans="2:12">
      <c r="B541" s="4" t="s">
        <v>855</v>
      </c>
      <c r="C541" s="4" t="s">
        <v>856</v>
      </c>
      <c r="D541" s="5" t="s">
        <v>438</v>
      </c>
      <c r="L541" s="5" t="str">
        <f t="shared" si="18"/>
        <v>distant_vision_left_eye_contact_lenses varchar(20)   Null,</v>
      </c>
    </row>
    <row r="542" ht="14.25" customHeight="1" spans="2:12">
      <c r="B542" s="4" t="s">
        <v>857</v>
      </c>
      <c r="C542" s="4" t="s">
        <v>858</v>
      </c>
      <c r="D542" s="5" t="s">
        <v>438</v>
      </c>
      <c r="L542" s="5" t="str">
        <f t="shared" si="18"/>
        <v>distant_vision_both_eyes_contact_lenses varchar(20)   Null,</v>
      </c>
    </row>
    <row r="543" ht="14.25" customHeight="1" spans="2:12">
      <c r="B543" s="4" t="s">
        <v>859</v>
      </c>
      <c r="C543" s="4" t="s">
        <v>860</v>
      </c>
      <c r="D543" s="5" t="s">
        <v>438</v>
      </c>
      <c r="L543" s="5" t="str">
        <f t="shared" si="18"/>
        <v>intermediate_vision_right_eye_unaided varchar(20)   Null,</v>
      </c>
    </row>
    <row r="544" ht="14.25" customHeight="1" spans="2:12">
      <c r="B544" s="4" t="s">
        <v>861</v>
      </c>
      <c r="C544" s="4" t="s">
        <v>862</v>
      </c>
      <c r="D544" s="5" t="s">
        <v>438</v>
      </c>
      <c r="L544" s="5" t="str">
        <f t="shared" si="18"/>
        <v>intermediate_vision_left_eye_unaided varchar(20)   Null,</v>
      </c>
    </row>
    <row r="545" ht="14.25" customHeight="1" spans="2:12">
      <c r="B545" s="4" t="s">
        <v>863</v>
      </c>
      <c r="C545" s="4" t="s">
        <v>864</v>
      </c>
      <c r="D545" s="5" t="s">
        <v>438</v>
      </c>
      <c r="L545" s="5" t="str">
        <f t="shared" si="18"/>
        <v>intermediate_vision_both_eyes_unaided varchar(20)   Null,</v>
      </c>
    </row>
    <row r="546" ht="14.25" customHeight="1" spans="2:12">
      <c r="B546" s="4" t="s">
        <v>865</v>
      </c>
      <c r="C546" s="4" t="s">
        <v>866</v>
      </c>
      <c r="D546" s="5" t="s">
        <v>438</v>
      </c>
      <c r="L546" s="5" t="str">
        <f t="shared" si="18"/>
        <v>intermediate_vision_right_eye_glasses varchar(20)   Null,</v>
      </c>
    </row>
    <row r="547" ht="14.25" customHeight="1" spans="2:12">
      <c r="B547" s="4" t="s">
        <v>867</v>
      </c>
      <c r="C547" s="4" t="s">
        <v>868</v>
      </c>
      <c r="D547" s="5" t="s">
        <v>438</v>
      </c>
      <c r="L547" s="5" t="str">
        <f t="shared" si="18"/>
        <v>intermediate_vision_left_eye_glasses varchar(20)   Null,</v>
      </c>
    </row>
    <row r="548" ht="14.25" customHeight="1" spans="2:12">
      <c r="B548" s="4" t="s">
        <v>869</v>
      </c>
      <c r="C548" s="4" t="s">
        <v>870</v>
      </c>
      <c r="D548" s="5" t="s">
        <v>438</v>
      </c>
      <c r="L548" s="5" t="str">
        <f t="shared" si="18"/>
        <v>intermediate_vision_both_eyes_glasses varchar(20)   Null,</v>
      </c>
    </row>
    <row r="549" ht="14.25" customHeight="1" spans="2:12">
      <c r="B549" s="4" t="s">
        <v>871</v>
      </c>
      <c r="C549" s="4" t="s">
        <v>872</v>
      </c>
      <c r="D549" s="5" t="s">
        <v>438</v>
      </c>
      <c r="L549" s="5" t="str">
        <f t="shared" si="18"/>
        <v>intermediate_vision_right_eye_contact_lenses varchar(20)   Null,</v>
      </c>
    </row>
    <row r="550" ht="14.25" customHeight="1" spans="2:12">
      <c r="B550" s="4" t="s">
        <v>873</v>
      </c>
      <c r="C550" s="4" t="s">
        <v>874</v>
      </c>
      <c r="D550" s="5" t="s">
        <v>438</v>
      </c>
      <c r="L550" s="5" t="str">
        <f t="shared" si="18"/>
        <v>intermediate_vision_left_eye_contact_lenses varchar(20)   Null,</v>
      </c>
    </row>
    <row r="551" ht="14.25" customHeight="1" spans="2:12">
      <c r="B551" s="4" t="s">
        <v>875</v>
      </c>
      <c r="C551" s="4" t="s">
        <v>876</v>
      </c>
      <c r="D551" s="5" t="s">
        <v>438</v>
      </c>
      <c r="L551" s="5" t="str">
        <f t="shared" si="18"/>
        <v>intermediate_vision_both_eyes_contact_lenses varchar(20)   Null,</v>
      </c>
    </row>
    <row r="552" ht="14.25" customHeight="1" spans="2:12">
      <c r="B552" s="4" t="s">
        <v>877</v>
      </c>
      <c r="C552" s="4" t="s">
        <v>878</v>
      </c>
      <c r="D552" s="5" t="s">
        <v>438</v>
      </c>
      <c r="L552" s="5" t="str">
        <f t="shared" si="18"/>
        <v>near_vision_right_eye_unaided varchar(20)   Null,</v>
      </c>
    </row>
    <row r="553" ht="14.25" customHeight="1" spans="2:12">
      <c r="B553" s="4" t="s">
        <v>879</v>
      </c>
      <c r="C553" s="4" t="s">
        <v>880</v>
      </c>
      <c r="D553" s="5" t="s">
        <v>438</v>
      </c>
      <c r="L553" s="5" t="str">
        <f t="shared" si="18"/>
        <v>near_vision_left_eye_unaided varchar(20)   Null,</v>
      </c>
    </row>
    <row r="554" ht="14.25" customHeight="1" spans="2:12">
      <c r="B554" s="4" t="s">
        <v>881</v>
      </c>
      <c r="C554" s="4" t="s">
        <v>882</v>
      </c>
      <c r="D554" s="5" t="s">
        <v>438</v>
      </c>
      <c r="L554" s="5" t="str">
        <f t="shared" si="18"/>
        <v>near_vision_both_eyes_unaided varchar(20)   Null,</v>
      </c>
    </row>
    <row r="555" ht="14.25" customHeight="1" spans="2:12">
      <c r="B555" s="4" t="s">
        <v>883</v>
      </c>
      <c r="C555" s="4" t="s">
        <v>884</v>
      </c>
      <c r="D555" s="5" t="s">
        <v>438</v>
      </c>
      <c r="L555" s="5" t="str">
        <f t="shared" si="18"/>
        <v>near_vision_right_eye_glasses varchar(20)   Null,</v>
      </c>
    </row>
    <row r="556" ht="14.25" customHeight="1" spans="2:12">
      <c r="B556" s="4" t="s">
        <v>885</v>
      </c>
      <c r="C556" s="4" t="s">
        <v>886</v>
      </c>
      <c r="D556" s="5" t="s">
        <v>438</v>
      </c>
      <c r="L556" s="5" t="str">
        <f t="shared" si="18"/>
        <v>near_vision_left_eye_glasses varchar(20)   Null,</v>
      </c>
    </row>
    <row r="557" ht="14.25" customHeight="1" spans="2:12">
      <c r="B557" s="4" t="s">
        <v>887</v>
      </c>
      <c r="C557" s="4" t="s">
        <v>888</v>
      </c>
      <c r="D557" s="5" t="s">
        <v>438</v>
      </c>
      <c r="L557" s="5" t="str">
        <f t="shared" si="18"/>
        <v>near_vision_both_eyes_glasses varchar(20)   Null,</v>
      </c>
    </row>
    <row r="558" ht="14.25" customHeight="1" spans="2:12">
      <c r="B558" s="4" t="s">
        <v>889</v>
      </c>
      <c r="C558" s="4" t="s">
        <v>890</v>
      </c>
      <c r="D558" s="5" t="s">
        <v>438</v>
      </c>
      <c r="L558" s="5" t="str">
        <f t="shared" si="18"/>
        <v>near_vision_right_eye_contact_lenses varchar(20)   Null,</v>
      </c>
    </row>
    <row r="559" ht="14.25" customHeight="1" spans="2:12">
      <c r="B559" s="4" t="s">
        <v>891</v>
      </c>
      <c r="C559" s="4" t="s">
        <v>892</v>
      </c>
      <c r="D559" s="5" t="s">
        <v>438</v>
      </c>
      <c r="L559" s="5" t="str">
        <f t="shared" si="18"/>
        <v>near_vision_left_eye_contact_lenses varchar(20)   Null,</v>
      </c>
    </row>
    <row r="560" ht="14.25" customHeight="1" spans="2:12">
      <c r="B560" s="4" t="s">
        <v>893</v>
      </c>
      <c r="C560" s="4" t="s">
        <v>894</v>
      </c>
      <c r="D560" s="5" t="s">
        <v>438</v>
      </c>
      <c r="L560" s="5" t="str">
        <f t="shared" si="18"/>
        <v>near_vision_both_eyes_contact_lenses varchar(20)   Null,</v>
      </c>
    </row>
    <row r="561" ht="14.25" customHeight="1" spans="2:12">
      <c r="B561" s="4" t="s">
        <v>895</v>
      </c>
      <c r="C561" s="4" t="s">
        <v>896</v>
      </c>
      <c r="D561" s="5" t="s">
        <v>262</v>
      </c>
      <c r="L561" s="5" t="str">
        <f t="shared" si="18"/>
        <v>refraction_right_eye_sph decimal(18,2)   Null,</v>
      </c>
    </row>
    <row r="562" ht="14.25" customHeight="1" spans="2:12">
      <c r="B562" s="4" t="s">
        <v>897</v>
      </c>
      <c r="C562" s="4" t="s">
        <v>898</v>
      </c>
      <c r="D562" s="5" t="s">
        <v>262</v>
      </c>
      <c r="L562" s="5" t="str">
        <f t="shared" si="18"/>
        <v>refraction_left_eye_sph decimal(18,2)   Null,</v>
      </c>
    </row>
    <row r="563" ht="14.25" customHeight="1" spans="2:12">
      <c r="B563" s="4" t="s">
        <v>899</v>
      </c>
      <c r="C563" s="4" t="s">
        <v>900</v>
      </c>
      <c r="D563" s="5" t="s">
        <v>262</v>
      </c>
      <c r="L563" s="5" t="str">
        <f t="shared" si="18"/>
        <v>refraction_right_eye_cylinder decimal(18,2)   Null,</v>
      </c>
    </row>
    <row r="564" ht="14.25" customHeight="1" spans="2:12">
      <c r="B564" s="4" t="s">
        <v>901</v>
      </c>
      <c r="C564" s="4" t="s">
        <v>902</v>
      </c>
      <c r="D564" s="5" t="s">
        <v>262</v>
      </c>
      <c r="L564" s="5" t="str">
        <f t="shared" si="18"/>
        <v>refraction_left_eye_cylinder decimal(18,2)   Null,</v>
      </c>
    </row>
    <row r="565" ht="14.25" customHeight="1" spans="2:12">
      <c r="B565" s="4" t="s">
        <v>903</v>
      </c>
      <c r="C565" s="4" t="s">
        <v>904</v>
      </c>
      <c r="D565" s="5" t="s">
        <v>262</v>
      </c>
      <c r="L565" s="5" t="str">
        <f t="shared" si="18"/>
        <v>refraction_right_eye_axis decimal(18,2)   Null,</v>
      </c>
    </row>
    <row r="566" ht="14.25" customHeight="1" spans="2:12">
      <c r="B566" s="4" t="s">
        <v>905</v>
      </c>
      <c r="C566" s="4" t="s">
        <v>906</v>
      </c>
      <c r="D566" s="5" t="s">
        <v>262</v>
      </c>
      <c r="L566" s="5" t="str">
        <f t="shared" si="18"/>
        <v>refraction_left_eye_axis decimal(18,2)   Null,</v>
      </c>
    </row>
    <row r="567" ht="14.25" customHeight="1" spans="2:12">
      <c r="B567" s="4" t="s">
        <v>907</v>
      </c>
      <c r="C567" s="4" t="s">
        <v>908</v>
      </c>
      <c r="D567" s="5" t="s">
        <v>262</v>
      </c>
      <c r="L567" s="5" t="str">
        <f t="shared" si="18"/>
        <v>refraction_right_eye_near decimal(18,2)   Null,</v>
      </c>
    </row>
    <row r="568" ht="14.25" customHeight="1" spans="2:12">
      <c r="B568" s="4" t="s">
        <v>909</v>
      </c>
      <c r="C568" s="4" t="s">
        <v>910</v>
      </c>
      <c r="D568" s="5" t="s">
        <v>262</v>
      </c>
      <c r="L568" s="5" t="str">
        <f t="shared" si="18"/>
        <v>refraction_left_eye_near decimal(18,2)   Null,</v>
      </c>
    </row>
    <row r="569" ht="14.25" customHeight="1" spans="2:12">
      <c r="B569" s="4" t="s">
        <v>911</v>
      </c>
      <c r="C569" s="4" t="s">
        <v>912</v>
      </c>
      <c r="D569" s="5" t="s">
        <v>706</v>
      </c>
      <c r="L569" s="5" t="str">
        <f t="shared" si="18"/>
        <v>pseudo_isochromatic_plates_type varchar(50)   Null,</v>
      </c>
    </row>
    <row r="570" ht="14.25" customHeight="1" spans="2:12">
      <c r="B570" s="4" t="s">
        <v>913</v>
      </c>
      <c r="C570" s="4" t="s">
        <v>914</v>
      </c>
      <c r="D570" s="5" t="s">
        <v>12</v>
      </c>
      <c r="L570" s="5" t="str">
        <f t="shared" si="18"/>
        <v>no_of_plates INT   Null,</v>
      </c>
    </row>
    <row r="571" ht="14.25" customHeight="1" spans="2:12">
      <c r="B571" s="4" t="s">
        <v>915</v>
      </c>
      <c r="C571" s="4" t="s">
        <v>916</v>
      </c>
      <c r="D571" s="5" t="s">
        <v>12</v>
      </c>
      <c r="L571" s="5" t="str">
        <f t="shared" si="18"/>
        <v>no_of_errors INT   Null,</v>
      </c>
    </row>
    <row r="572" ht="14.25" customHeight="1" spans="2:12">
      <c r="B572" s="4" t="s">
        <v>917</v>
      </c>
      <c r="C572" s="4" t="s">
        <v>918</v>
      </c>
      <c r="D572" s="5" t="s">
        <v>786</v>
      </c>
      <c r="L572" s="5" t="str">
        <f t="shared" si="18"/>
        <v>lantem_testing_indicated bit   Null,</v>
      </c>
    </row>
    <row r="573" ht="14.25" customHeight="1" spans="2:12">
      <c r="B573" s="4" t="s">
        <v>919</v>
      </c>
      <c r="C573" s="4" t="s">
        <v>920</v>
      </c>
      <c r="D573" s="5" t="s">
        <v>52</v>
      </c>
      <c r="L573" s="5" t="str">
        <f t="shared" si="18"/>
        <v>method nvarchar(50)   Null,</v>
      </c>
    </row>
    <row r="574" ht="14.25" customHeight="1" spans="2:12">
      <c r="B574" s="4" t="s">
        <v>921</v>
      </c>
      <c r="C574" s="4" t="s">
        <v>922</v>
      </c>
      <c r="D574" s="5" t="s">
        <v>72</v>
      </c>
      <c r="L574" s="5" t="str">
        <f t="shared" si="18"/>
        <v>result nvarchar(200)   Null,</v>
      </c>
    </row>
    <row r="575" ht="14.25" customHeight="1" spans="2:12">
      <c r="B575" s="4" t="s">
        <v>923</v>
      </c>
      <c r="C575" s="4" t="s">
        <v>924</v>
      </c>
      <c r="D575" s="5" t="s">
        <v>786</v>
      </c>
      <c r="L575" s="5" t="str">
        <f t="shared" si="18"/>
        <v>glasses bit   Null,</v>
      </c>
    </row>
    <row r="576" ht="14.25" customHeight="1" spans="2:12">
      <c r="B576" s="4" t="s">
        <v>925</v>
      </c>
      <c r="C576" s="4" t="s">
        <v>926</v>
      </c>
      <c r="D576" s="5" t="s">
        <v>52</v>
      </c>
      <c r="L576" s="5" t="str">
        <f t="shared" si="18"/>
        <v>glasses_type nvarchar(50)   Null,</v>
      </c>
    </row>
    <row r="577" ht="14.25" customHeight="1" spans="2:12">
      <c r="B577" s="4" t="s">
        <v>927</v>
      </c>
      <c r="C577" s="4" t="s">
        <v>928</v>
      </c>
      <c r="D577" s="5" t="s">
        <v>786</v>
      </c>
      <c r="L577" s="5" t="str">
        <f t="shared" si="18"/>
        <v>hard_soft_contact_lenses bit   Null,</v>
      </c>
    </row>
    <row r="578" ht="14.25" customHeight="1" spans="2:12">
      <c r="B578" s="4" t="s">
        <v>929</v>
      </c>
      <c r="C578" s="4" t="s">
        <v>930</v>
      </c>
      <c r="D578" s="5" t="s">
        <v>52</v>
      </c>
      <c r="L578" s="5" t="str">
        <f t="shared" si="18"/>
        <v>hard_soft_contact_lenses_type nvarchar(50)   Null,</v>
      </c>
    </row>
    <row r="579" ht="14.25" customHeight="1" spans="2:12">
      <c r="B579" s="4" t="s">
        <v>931</v>
      </c>
      <c r="C579" s="4" t="s">
        <v>932</v>
      </c>
      <c r="D579" s="5" t="s">
        <v>262</v>
      </c>
      <c r="L579" s="5" t="str">
        <f t="shared" si="18"/>
        <v>intra_ocular_pressure_right decimal(18,2)   Null,</v>
      </c>
    </row>
    <row r="580" ht="14.25" customHeight="1" spans="2:12">
      <c r="B580" s="4" t="s">
        <v>933</v>
      </c>
      <c r="C580" s="4" t="s">
        <v>934</v>
      </c>
      <c r="D580" s="5" t="s">
        <v>262</v>
      </c>
      <c r="L580" s="5" t="str">
        <f t="shared" si="18"/>
        <v>intra_ocular_pressure_left decimal(18,2)   Null,</v>
      </c>
    </row>
    <row r="581" ht="14.25" customHeight="1" spans="2:12">
      <c r="B581" s="4" t="s">
        <v>935</v>
      </c>
      <c r="C581" s="4" t="s">
        <v>936</v>
      </c>
      <c r="D581" s="5" t="s">
        <v>52</v>
      </c>
      <c r="L581" s="5" t="str">
        <f t="shared" si="18"/>
        <v>intra_ocular_pressure_method nvarchar(50)   Null,</v>
      </c>
    </row>
    <row r="582" ht="14.25" customHeight="1" spans="2:12">
      <c r="B582" s="4" t="s">
        <v>937</v>
      </c>
      <c r="C582" s="4" t="s">
        <v>938</v>
      </c>
      <c r="D582" s="5" t="s">
        <v>810</v>
      </c>
      <c r="L582" s="5" t="str">
        <f t="shared" si="18"/>
        <v>intra_ocular_pressure_normal_abnormal varchar(10)   Null,</v>
      </c>
    </row>
    <row r="583" ht="15.75" customHeight="1" spans="2:12">
      <c r="B583" s="4" t="s">
        <v>939</v>
      </c>
      <c r="C583" s="4" t="s">
        <v>940</v>
      </c>
      <c r="D583" s="5" t="s">
        <v>786</v>
      </c>
      <c r="L583" s="5" t="str">
        <f t="shared" si="18"/>
        <v>ophth_operation_laser_surgery bit   Null,</v>
      </c>
    </row>
    <row r="584" ht="14.25" customHeight="1" spans="2:12">
      <c r="B584" s="4" t="s">
        <v>941</v>
      </c>
      <c r="C584" s="4" t="s">
        <v>942</v>
      </c>
      <c r="D584" s="5" t="s">
        <v>23</v>
      </c>
      <c r="L584" s="5" t="str">
        <f t="shared" si="18"/>
        <v>ophth_operation_date DATETIME   Null,</v>
      </c>
    </row>
    <row r="585" ht="14.25" customHeight="1" spans="2:12">
      <c r="B585" s="4" t="s">
        <v>943</v>
      </c>
      <c r="C585" s="4" t="s">
        <v>944</v>
      </c>
      <c r="D585" s="5" t="s">
        <v>52</v>
      </c>
      <c r="L585" s="5" t="str">
        <f t="shared" si="18"/>
        <v>ophth_operation_type nvarchar(50)   Null,</v>
      </c>
    </row>
    <row r="586" ht="14.25" customHeight="1" spans="2:12">
      <c r="B586" s="4" t="s">
        <v>945</v>
      </c>
      <c r="C586" s="4" t="s">
        <v>946</v>
      </c>
      <c r="D586" s="5" t="s">
        <v>786</v>
      </c>
      <c r="L586" s="5" t="str">
        <f t="shared" si="18"/>
        <v>glare_sensitivity_laloing bit   Null,</v>
      </c>
    </row>
    <row r="587" ht="14.25" customHeight="1" spans="2:12">
      <c r="B587" s="4" t="s">
        <v>947</v>
      </c>
      <c r="C587" s="4" t="s">
        <v>948</v>
      </c>
      <c r="D587" s="5" t="s">
        <v>786</v>
      </c>
      <c r="L587" s="5" t="str">
        <f t="shared" si="18"/>
        <v>nightvision_difficulty bit   Null,</v>
      </c>
    </row>
    <row r="588" ht="14.25" customHeight="1" spans="2:12">
      <c r="B588" s="4" t="s">
        <v>949</v>
      </c>
      <c r="C588" s="4" t="s">
        <v>950</v>
      </c>
      <c r="D588" s="5" t="s">
        <v>786</v>
      </c>
      <c r="L588" s="5" t="str">
        <f t="shared" si="18"/>
        <v>diurnal_variation_of_vision bit   Null,</v>
      </c>
    </row>
    <row r="589" ht="14.25" customHeight="1" spans="2:12">
      <c r="B589" s="4" t="s">
        <v>951</v>
      </c>
      <c r="C589" s="4" t="s">
        <v>952</v>
      </c>
      <c r="D589" s="5" t="s">
        <v>786</v>
      </c>
      <c r="L589" s="5" t="str">
        <f t="shared" si="18"/>
        <v>use_of_ocular_medication bit   Null,</v>
      </c>
    </row>
    <row r="590" ht="14.25" customHeight="1" spans="2:12">
      <c r="B590" s="4" t="s">
        <v>953</v>
      </c>
      <c r="C590" s="4" t="s">
        <v>954</v>
      </c>
      <c r="D590" s="5" t="s">
        <v>786</v>
      </c>
      <c r="L590" s="5" t="str">
        <f t="shared" si="18"/>
        <v>corneal_haze bit   Null,</v>
      </c>
    </row>
    <row r="591" ht="14.25" customHeight="1" spans="2:12">
      <c r="B591" s="4" t="s">
        <v>955</v>
      </c>
      <c r="C591" s="4" t="s">
        <v>956</v>
      </c>
      <c r="D591" s="5" t="s">
        <v>786</v>
      </c>
      <c r="L591" s="5" t="str">
        <f t="shared" si="18"/>
        <v>loss_of_contrast_sensitivity bit   Null,</v>
      </c>
    </row>
    <row r="592" ht="15.75" customHeight="1" spans="2:12">
      <c r="B592" s="4" t="s">
        <v>957</v>
      </c>
      <c r="C592" s="4" t="s">
        <v>958</v>
      </c>
      <c r="D592" s="5" t="s">
        <v>17</v>
      </c>
      <c r="L592" s="5" t="str">
        <f t="shared" si="18"/>
        <v>refraction_measurements_three_months nvarchar(100)   Null,</v>
      </c>
    </row>
    <row r="593" ht="15.75" customHeight="1" spans="2:12">
      <c r="B593" s="4" t="s">
        <v>959</v>
      </c>
      <c r="C593" s="4" t="s">
        <v>960</v>
      </c>
      <c r="D593" s="5" t="s">
        <v>17</v>
      </c>
      <c r="L593" s="5" t="str">
        <f t="shared" si="18"/>
        <v>refraction_measurements_six_months nvarchar(100)   Null,</v>
      </c>
    </row>
    <row r="594" ht="15.75" customHeight="1" spans="2:12">
      <c r="B594" s="4" t="s">
        <v>961</v>
      </c>
      <c r="C594" s="4" t="s">
        <v>962</v>
      </c>
      <c r="D594" s="5" t="s">
        <v>17</v>
      </c>
      <c r="L594" s="5" t="str">
        <f t="shared" si="18"/>
        <v>contrast_sensitivity_measurement_three_months nvarchar(100)   Null,</v>
      </c>
    </row>
    <row r="595" ht="15.75" customHeight="1" spans="2:12">
      <c r="B595" s="4" t="s">
        <v>963</v>
      </c>
      <c r="C595" s="4" t="s">
        <v>964</v>
      </c>
      <c r="D595" s="5" t="s">
        <v>17</v>
      </c>
      <c r="L595" s="5" t="str">
        <f t="shared" si="18"/>
        <v>contrast_sensitivity_measurement_six_months nvarchar(100)   Null,</v>
      </c>
    </row>
    <row r="596" ht="15.75" customHeight="1" spans="2:12">
      <c r="B596" s="4" t="s">
        <v>965</v>
      </c>
      <c r="C596" s="4" t="s">
        <v>966</v>
      </c>
      <c r="D596" s="5" t="s">
        <v>30</v>
      </c>
      <c r="L596" s="5" t="str">
        <f t="shared" si="18"/>
        <v>ophthalmological_examination_recommendations nvarchar(500)   Null,</v>
      </c>
    </row>
    <row r="597" ht="14.25" customHeight="1" spans="2:12">
      <c r="B597" s="4" t="s">
        <v>967</v>
      </c>
      <c r="C597" s="4" t="s">
        <v>968</v>
      </c>
      <c r="D597" s="5" t="s">
        <v>52</v>
      </c>
      <c r="L597" s="5" t="str">
        <f t="shared" si="18"/>
        <v>ophthalmologist_declaration_place nvarchar(50)   Null,</v>
      </c>
    </row>
    <row r="598" ht="14.25" customHeight="1" spans="2:12">
      <c r="B598" s="4" t="s">
        <v>969</v>
      </c>
      <c r="C598" s="4" t="s">
        <v>970</v>
      </c>
      <c r="D598" s="5" t="s">
        <v>23</v>
      </c>
      <c r="L598" s="5" t="str">
        <f t="shared" si="18"/>
        <v>ophthalmologist_declaration_date DATETIME   Null,</v>
      </c>
    </row>
    <row r="599" ht="14.25" customHeight="1" spans="2:12">
      <c r="B599" s="4" t="s">
        <v>971</v>
      </c>
      <c r="C599" s="4" t="s">
        <v>972</v>
      </c>
      <c r="D599" s="5" t="s">
        <v>72</v>
      </c>
      <c r="L599" s="5" t="str">
        <f t="shared" si="18"/>
        <v>ophthalmologist_declaration_name nvarchar(200)   Null,</v>
      </c>
    </row>
    <row r="600" ht="14.25" customHeight="1" spans="2:12">
      <c r="B600" s="4" t="s">
        <v>973</v>
      </c>
      <c r="C600" s="4" t="s">
        <v>974</v>
      </c>
      <c r="D600" s="5" t="s">
        <v>72</v>
      </c>
      <c r="L600" s="5" t="str">
        <f t="shared" si="18"/>
        <v>ophthalmologist_declaration_address nvarchar(200)   Null,</v>
      </c>
    </row>
    <row r="601" ht="14.25" customHeight="1" spans="2:12">
      <c r="B601" s="4" t="s">
        <v>975</v>
      </c>
      <c r="C601" s="4" t="s">
        <v>976</v>
      </c>
      <c r="D601" s="5" t="s">
        <v>706</v>
      </c>
      <c r="L601" s="5" t="str">
        <f t="shared" si="18"/>
        <v>ophthalmologist_declaration_tel_no varchar(50)   Null,</v>
      </c>
    </row>
    <row r="602" ht="14.25" customHeight="1" spans="2:12">
      <c r="B602" s="4" t="s">
        <v>977</v>
      </c>
      <c r="C602" s="4" t="s">
        <v>978</v>
      </c>
      <c r="D602" s="5" t="s">
        <v>706</v>
      </c>
      <c r="L602" s="5" t="str">
        <f t="shared" si="18"/>
        <v>telefax_no varchar(50)   Null,</v>
      </c>
    </row>
    <row r="603" ht="14.25" customHeight="1" spans="1:12">
      <c r="A603" s="4"/>
      <c r="B603" s="5" t="s">
        <v>21</v>
      </c>
      <c r="C603" s="4" t="s">
        <v>96</v>
      </c>
      <c r="D603" s="5" t="s">
        <v>23</v>
      </c>
      <c r="L603" s="5" t="str">
        <f t="shared" si="18"/>
        <v>created_date DATETIME   Null,</v>
      </c>
    </row>
    <row r="604" ht="14.25" customHeight="1" spans="2:12">
      <c r="B604" s="5" t="s">
        <v>119</v>
      </c>
      <c r="C604" s="4" t="s">
        <v>156</v>
      </c>
      <c r="D604" s="5" t="s">
        <v>52</v>
      </c>
      <c r="L604" s="5" t="str">
        <f t="shared" si="18"/>
        <v>creator_user_id nvarchar(50)   Null,</v>
      </c>
    </row>
    <row r="605" ht="14.25" customHeight="1" spans="2:12">
      <c r="B605" s="5" t="s">
        <v>99</v>
      </c>
      <c r="C605" s="4" t="s">
        <v>100</v>
      </c>
      <c r="D605" s="5" t="s">
        <v>17</v>
      </c>
      <c r="E605" s="5" t="s">
        <v>13</v>
      </c>
      <c r="L605" s="5" t="str">
        <f t="shared" si="18"/>
        <v>creator_urid nvarchar(100)   Not Null,</v>
      </c>
    </row>
    <row r="606" ht="14.25" customHeight="1" spans="2:12">
      <c r="B606" s="5" t="s">
        <v>101</v>
      </c>
      <c r="C606" s="4" t="s">
        <v>102</v>
      </c>
      <c r="D606" s="5" t="s">
        <v>23</v>
      </c>
      <c r="L606" s="5" t="str">
        <f t="shared" si="18"/>
        <v>last_updated_date DATETIME   Null,</v>
      </c>
    </row>
    <row r="607" ht="14.25" customHeight="1" spans="2:12">
      <c r="B607" s="5" t="s">
        <v>120</v>
      </c>
      <c r="C607" s="4" t="s">
        <v>157</v>
      </c>
      <c r="D607" s="5" t="s">
        <v>52</v>
      </c>
      <c r="L607" s="5" t="str">
        <f t="shared" si="18"/>
        <v>last_updated_user_id nvarchar(50)   Null,</v>
      </c>
    </row>
    <row r="608" ht="14.25" customHeight="1" spans="2:12">
      <c r="B608" s="5" t="s">
        <v>105</v>
      </c>
      <c r="C608" s="4" t="s">
        <v>106</v>
      </c>
      <c r="D608" s="5" t="s">
        <v>17</v>
      </c>
      <c r="E608" s="5" t="s">
        <v>33</v>
      </c>
      <c r="L608" s="5" t="str">
        <f>B608&amp;" "&amp;D608&amp;" "&amp;J608&amp;" "&amp;IF(H608="Auto increment","IDENTITY(1,1)","")&amp;" "&amp;IF(E608="N","Not Null","Null")&amp;")"</f>
        <v>last_updated_urid nvarchar(100)   Null)</v>
      </c>
    </row>
    <row r="609" ht="14.25" customHeight="1" spans="2:3">
      <c r="B609" s="4"/>
      <c r="C609" s="4"/>
    </row>
    <row r="610" ht="14.25" customHeight="1" spans="3:12">
      <c r="C610" s="4"/>
      <c r="L610" s="5" t="str">
        <f>"IF EXISTS(SELECT 1 FROM sys.Objects WHERE  Object_id = OBJECT_ID(N'dbo."&amp;A611&amp;"') AND Type = N'U') BEGIN Drop Table "&amp;A611&amp;" END"</f>
        <v>IF EXISTS(SELECT 1 FROM sys.Objects WHERE  Object_id = OBJECT_ID(N'dbo.PLIS_MC_MEDICAL_CERTIFICATE') AND Type = N'U') BEGIN Drop Table PLIS_MC_MEDICAL_CERTIFICATE END</v>
      </c>
    </row>
    <row r="611" ht="29" spans="1:12">
      <c r="A611" s="4" t="s">
        <v>979</v>
      </c>
      <c r="B611" s="5" t="s">
        <v>10</v>
      </c>
      <c r="C611" s="4" t="s">
        <v>11</v>
      </c>
      <c r="D611" s="5" t="s">
        <v>12</v>
      </c>
      <c r="E611" s="5" t="s">
        <v>13</v>
      </c>
      <c r="H611" s="5" t="s">
        <v>124</v>
      </c>
      <c r="L611" s="5" t="str">
        <f>"Create table "&amp;A611&amp;"( "&amp;B611&amp;" "&amp;D611&amp;" "&amp;J611&amp;" "&amp;IF(H611="Auto increment","IDENTITY(1,1)","")&amp;" "&amp;IF(E611="N","Not Null","Null")&amp;","</f>
        <v>Create table PLIS_MC_MEDICAL_CERTIFICATE( id INT  IDENTITY(1,1) Not Null,</v>
      </c>
    </row>
    <row r="612" ht="14.25" customHeight="1" spans="2:12">
      <c r="B612" s="5" t="s">
        <v>179</v>
      </c>
      <c r="C612" s="4" t="s">
        <v>180</v>
      </c>
      <c r="D612" s="5" t="s">
        <v>12</v>
      </c>
      <c r="E612" s="5" t="s">
        <v>13</v>
      </c>
      <c r="F612" s="5" t="s">
        <v>14</v>
      </c>
      <c r="G612" s="5" t="s">
        <v>33</v>
      </c>
      <c r="L612" s="5" t="str">
        <f t="shared" ref="L612:L622" si="19">B612&amp;" "&amp;D612&amp;" "&amp;J612&amp;" "&amp;IF(H612="Auto increment","IDENTITY(1,1)","")&amp;" "&amp;IF(E612="N","Not Null","Null")&amp;","</f>
        <v>application_no INT   Not Null,</v>
      </c>
    </row>
    <row r="613" ht="14.25" customHeight="1" spans="2:12">
      <c r="B613" s="5" t="s">
        <v>980</v>
      </c>
      <c r="C613" s="4" t="s">
        <v>981</v>
      </c>
      <c r="D613" s="5" t="s">
        <v>706</v>
      </c>
      <c r="E613" s="5"/>
      <c r="F613" s="5"/>
      <c r="L613" s="5" t="str">
        <f t="shared" si="19"/>
        <v>mc_no varchar(50)   Null,</v>
      </c>
    </row>
    <row r="614" ht="14.25" customHeight="1" spans="2:12">
      <c r="B614" s="5" t="s">
        <v>982</v>
      </c>
      <c r="C614" s="4" t="s">
        <v>983</v>
      </c>
      <c r="D614" s="5" t="s">
        <v>23</v>
      </c>
      <c r="L614" s="5" t="str">
        <f t="shared" si="19"/>
        <v>date_of_examination DATETIME   Null,</v>
      </c>
    </row>
    <row r="615" ht="14.25" customHeight="1" spans="2:12">
      <c r="B615" s="5" t="s">
        <v>984</v>
      </c>
      <c r="C615" s="4" t="s">
        <v>985</v>
      </c>
      <c r="D615" s="5" t="s">
        <v>706</v>
      </c>
      <c r="L615" s="5" t="str">
        <f t="shared" si="19"/>
        <v>mc_class_no varchar(50)   Null,</v>
      </c>
    </row>
    <row r="616" ht="14.25" customHeight="1" spans="2:12">
      <c r="B616" s="4" t="s">
        <v>986</v>
      </c>
      <c r="C616" s="4" t="s">
        <v>987</v>
      </c>
      <c r="D616" s="5" t="s">
        <v>402</v>
      </c>
      <c r="L616" s="5" t="str">
        <f t="shared" si="19"/>
        <v>licnece_no varchar(100)   Null,</v>
      </c>
    </row>
    <row r="617" ht="14.25" customHeight="1" spans="2:12">
      <c r="B617" s="4" t="s">
        <v>988</v>
      </c>
      <c r="C617" s="4" t="s">
        <v>989</v>
      </c>
      <c r="D617" s="5" t="s">
        <v>17</v>
      </c>
      <c r="L617" s="5" t="str">
        <f t="shared" si="19"/>
        <v>full_name nvarchar(100)   Null,</v>
      </c>
    </row>
    <row r="618" ht="14.25" customHeight="1" spans="2:12">
      <c r="B618" s="4" t="s">
        <v>209</v>
      </c>
      <c r="C618" s="4" t="s">
        <v>46</v>
      </c>
      <c r="D618" s="5" t="s">
        <v>23</v>
      </c>
      <c r="L618" s="5" t="str">
        <f t="shared" si="19"/>
        <v>date_of_birth DATETIME   Null,</v>
      </c>
    </row>
    <row r="619" ht="14.25" customHeight="1" spans="2:12">
      <c r="B619" s="4" t="s">
        <v>990</v>
      </c>
      <c r="C619" s="4" t="s">
        <v>991</v>
      </c>
      <c r="D619" s="5" t="s">
        <v>30</v>
      </c>
      <c r="L619" s="5" t="str">
        <f t="shared" si="19"/>
        <v>limitations nvarchar(500)   Null,</v>
      </c>
    </row>
    <row r="620" ht="14.25" customHeight="1" spans="2:12">
      <c r="B620" s="4" t="s">
        <v>992</v>
      </c>
      <c r="C620" s="4" t="s">
        <v>993</v>
      </c>
      <c r="D620" s="5" t="s">
        <v>23</v>
      </c>
      <c r="L620" s="5" t="str">
        <f t="shared" si="19"/>
        <v>date_of_issue DATETIME   Null,</v>
      </c>
    </row>
    <row r="621" ht="14.25" customHeight="1" spans="2:12">
      <c r="B621" s="4" t="s">
        <v>994</v>
      </c>
      <c r="C621" s="4" t="s">
        <v>995</v>
      </c>
      <c r="D621" s="5" t="s">
        <v>23</v>
      </c>
      <c r="L621" s="5" t="str">
        <f t="shared" si="19"/>
        <v>electrocardlogram_date DATETIME   Null,</v>
      </c>
    </row>
    <row r="622" ht="14.25" customHeight="1" spans="2:12">
      <c r="B622" s="4" t="s">
        <v>996</v>
      </c>
      <c r="C622" s="4" t="s">
        <v>997</v>
      </c>
      <c r="D622" s="5" t="s">
        <v>23</v>
      </c>
      <c r="L622" s="5" t="str">
        <f t="shared" si="19"/>
        <v>audlogram_date DATETIME   Null,</v>
      </c>
    </row>
    <row r="623" ht="14.25" customHeight="1" spans="2:12">
      <c r="B623" s="4" t="s">
        <v>998</v>
      </c>
      <c r="C623" s="4" t="s">
        <v>999</v>
      </c>
      <c r="D623" s="5" t="s">
        <v>23</v>
      </c>
      <c r="L623" s="5" t="str">
        <f>B623&amp;" "&amp;D623&amp;" "&amp;J623&amp;" "&amp;IF(H623="Auto increment","IDENTITY(1,1)","")&amp;" "&amp;IF(E623="N","Not Null","Null")&amp;")"</f>
        <v>ophthaimic_review_date DATETIME   Null)</v>
      </c>
    </row>
    <row r="624" ht="14.25" customHeight="1" spans="2:4">
      <c r="B624" s="4"/>
      <c r="C624" s="4"/>
      <c r="D624" s="5"/>
    </row>
    <row r="625" ht="14.25" customHeight="1" spans="12:12">
      <c r="L625" s="5" t="str">
        <f>"IF EXISTS(SELECT 1 FROM sys.Objects WHERE  Object_id = OBJECT_ID(N'dbo."&amp;A626&amp;"') AND Type = N'U') BEGIN Drop Table "&amp;A626&amp;" END"</f>
        <v>IF EXISTS(SELECT 1 FROM sys.Objects WHERE  Object_id = OBJECT_ID(N'dbo.PLIS_MC_MED_CERTIFICATE_EXPIRY') AND Type = N'U') BEGIN Drop Table PLIS_MC_MED_CERTIFICATE_EXPIRY END</v>
      </c>
    </row>
    <row r="626" ht="29" spans="1:12">
      <c r="A626" s="4" t="s">
        <v>1000</v>
      </c>
      <c r="B626" s="5" t="s">
        <v>10</v>
      </c>
      <c r="C626" s="4" t="s">
        <v>11</v>
      </c>
      <c r="D626" s="5" t="s">
        <v>12</v>
      </c>
      <c r="E626" s="5" t="s">
        <v>13</v>
      </c>
      <c r="H626" s="5" t="s">
        <v>124</v>
      </c>
      <c r="L626" s="5" t="str">
        <f>"Create table "&amp;A626&amp;"( "&amp;B626&amp;" "&amp;D626&amp;" "&amp;J626&amp;" "&amp;IF(H626="Auto increment","IDENTITY(1,1)","")&amp;" "&amp;IF(E626="N","Not Null","Null")&amp;","</f>
        <v>Create table PLIS_MC_MED_CERTIFICATE_EXPIRY( id INT  IDENTITY(1,1) Not Null,</v>
      </c>
    </row>
    <row r="627" ht="14.25" customHeight="1" spans="2:12">
      <c r="B627" s="5" t="s">
        <v>179</v>
      </c>
      <c r="C627" s="4" t="s">
        <v>180</v>
      </c>
      <c r="D627" s="5" t="s">
        <v>12</v>
      </c>
      <c r="E627" s="5" t="s">
        <v>13</v>
      </c>
      <c r="F627" s="5" t="s">
        <v>14</v>
      </c>
      <c r="L627" s="5" t="str">
        <f t="shared" ref="L627:L629" si="20">B627&amp;" "&amp;D627&amp;" "&amp;J627&amp;" "&amp;IF(H627="Auto increment","IDENTITY(1,1)","")&amp;" "&amp;IF(E627="N","Not Null","Null")&amp;","</f>
        <v>application_no INT   Not Null,</v>
      </c>
    </row>
    <row r="628" ht="14.25" customHeight="1" spans="2:12">
      <c r="B628" s="5" t="s">
        <v>1001</v>
      </c>
      <c r="C628" s="4" t="s">
        <v>1002</v>
      </c>
      <c r="D628" s="5" t="s">
        <v>12</v>
      </c>
      <c r="L628" s="5" t="str">
        <f t="shared" si="20"/>
        <v>sequence_no INT   Null,</v>
      </c>
    </row>
    <row r="629" ht="14.25" customHeight="1" spans="2:12">
      <c r="B629" s="5" t="s">
        <v>1003</v>
      </c>
      <c r="C629" s="4" t="s">
        <v>1004</v>
      </c>
      <c r="D629" s="5" t="s">
        <v>17</v>
      </c>
      <c r="L629" s="5" t="str">
        <f t="shared" si="20"/>
        <v>item_type nvarchar(100)   Null,</v>
      </c>
    </row>
    <row r="630" ht="14.25" customHeight="1" spans="2:12">
      <c r="B630" s="5" t="s">
        <v>1005</v>
      </c>
      <c r="C630" s="4" t="s">
        <v>1006</v>
      </c>
      <c r="D630" s="5" t="s">
        <v>23</v>
      </c>
      <c r="L630" s="5" t="str">
        <f>B630&amp;" "&amp;D630&amp;" "&amp;J630&amp;" "&amp;IF(H630="Auto increment","IDENTITY(1,1)","")&amp;" "&amp;IF(E630="N","Not Null","Null")&amp;")"</f>
        <v>expiry_date DATETIME   Null)</v>
      </c>
    </row>
    <row r="631" ht="14.25" customHeight="1" spans="2:4">
      <c r="B631" s="5"/>
      <c r="C631" s="4"/>
      <c r="D631" s="5"/>
    </row>
    <row r="632" ht="14.25" customHeight="1" spans="3:12">
      <c r="C632" s="4"/>
      <c r="L632" s="5" t="str">
        <f>"IF EXISTS(SELECT 1 FROM sys.Objects WHERE  Object_id = OBJECT_ID(N'dbo."&amp;A633&amp;"') AND Type = N'U') BEGIN Drop Table "&amp;A633&amp;" END"</f>
        <v>IF EXISTS(SELECT 1 FROM sys.Objects WHERE  Object_id = OBJECT_ID(N'dbo.PLIS_MC_ATTACHMENT_Type') AND Type = N'U') BEGIN Drop Table PLIS_MC_ATTACHMENT_Type END</v>
      </c>
    </row>
    <row r="633" ht="29" spans="1:12">
      <c r="A633" s="4" t="s">
        <v>1007</v>
      </c>
      <c r="B633" s="5" t="s">
        <v>750</v>
      </c>
      <c r="C633" s="4" t="s">
        <v>751</v>
      </c>
      <c r="D633" s="5" t="s">
        <v>17</v>
      </c>
      <c r="E633" s="5" t="s">
        <v>13</v>
      </c>
      <c r="F633" s="5" t="s">
        <v>14</v>
      </c>
      <c r="G633" s="5" t="s">
        <v>33</v>
      </c>
      <c r="L633" s="5" t="str">
        <f>"Create table "&amp;A633&amp;"( "&amp;B633&amp;" "&amp;D633&amp;" "&amp;J633&amp;" "&amp;IF(H633="Auto increment","IDENTITY(1,1)","")&amp;" "&amp;IF(E633="N","Not Null","Null")&amp;","</f>
        <v>Create table PLIS_MC_ATTACHMENT_Type( attachment_type nvarchar(100)   Not Null,</v>
      </c>
    </row>
    <row r="634" ht="14.25" customHeight="1" spans="2:12">
      <c r="B634" s="5" t="s">
        <v>752</v>
      </c>
      <c r="C634" s="4" t="s">
        <v>753</v>
      </c>
      <c r="D634" s="5" t="s">
        <v>72</v>
      </c>
      <c r="L634" s="5" t="str">
        <f t="shared" ref="L634:L639" si="21">B634&amp;" "&amp;D634&amp;" "&amp;J634&amp;" "&amp;IF(H634="Auto increment","IDENTITY(1,1)","")&amp;" "&amp;IF(E634="N","Not Null","Null")&amp;","</f>
        <v>attachment_description nvarchar(200)   Null,</v>
      </c>
    </row>
    <row r="635" ht="14.25" customHeight="1" spans="1:12">
      <c r="A635" s="4"/>
      <c r="B635" s="5" t="s">
        <v>21</v>
      </c>
      <c r="C635" s="4" t="s">
        <v>96</v>
      </c>
      <c r="D635" s="5" t="s">
        <v>23</v>
      </c>
      <c r="L635" s="5" t="str">
        <f t="shared" si="21"/>
        <v>created_date DATETIME   Null,</v>
      </c>
    </row>
    <row r="636" ht="14.25" customHeight="1" spans="2:12">
      <c r="B636" s="5" t="s">
        <v>119</v>
      </c>
      <c r="C636" s="4" t="s">
        <v>156</v>
      </c>
      <c r="D636" s="5" t="s">
        <v>52</v>
      </c>
      <c r="L636" s="5" t="str">
        <f t="shared" si="21"/>
        <v>creator_user_id nvarchar(50)   Null,</v>
      </c>
    </row>
    <row r="637" ht="14.25" customHeight="1" spans="2:12">
      <c r="B637" s="5" t="s">
        <v>99</v>
      </c>
      <c r="C637" s="4" t="s">
        <v>100</v>
      </c>
      <c r="D637" s="5" t="s">
        <v>17</v>
      </c>
      <c r="E637" s="5" t="s">
        <v>13</v>
      </c>
      <c r="L637" s="5" t="str">
        <f t="shared" si="21"/>
        <v>creator_urid nvarchar(100)   Not Null,</v>
      </c>
    </row>
    <row r="638" ht="14.25" customHeight="1" spans="2:12">
      <c r="B638" s="5" t="s">
        <v>101</v>
      </c>
      <c r="C638" s="4" t="s">
        <v>102</v>
      </c>
      <c r="D638" s="5" t="s">
        <v>23</v>
      </c>
      <c r="L638" s="5" t="str">
        <f t="shared" si="21"/>
        <v>last_updated_date DATETIME   Null,</v>
      </c>
    </row>
    <row r="639" ht="14.25" customHeight="1" spans="2:12">
      <c r="B639" s="5" t="s">
        <v>120</v>
      </c>
      <c r="C639" s="4" t="s">
        <v>157</v>
      </c>
      <c r="D639" s="5" t="s">
        <v>52</v>
      </c>
      <c r="L639" s="5" t="str">
        <f t="shared" si="21"/>
        <v>last_updated_user_id nvarchar(50)   Null,</v>
      </c>
    </row>
    <row r="640" ht="14.25" customHeight="1" spans="2:12">
      <c r="B640" s="5" t="s">
        <v>105</v>
      </c>
      <c r="C640" s="4" t="s">
        <v>106</v>
      </c>
      <c r="D640" s="5" t="s">
        <v>17</v>
      </c>
      <c r="E640" s="5" t="s">
        <v>33</v>
      </c>
      <c r="L640" s="5" t="str">
        <f>B640&amp;" "&amp;D640&amp;" "&amp;J640&amp;" "&amp;IF(H640="Auto increment","IDENTITY(1,1)","")&amp;" "&amp;IF(E640="N","Not Null","Null")&amp;")"</f>
        <v>last_updated_urid nvarchar(100)   Null)</v>
      </c>
    </row>
    <row r="641" ht="14.25" customHeight="1" spans="3:3">
      <c r="C641" s="4"/>
    </row>
    <row r="642" ht="14.25" customHeight="1" spans="3:12">
      <c r="C642" s="4"/>
      <c r="L642" s="5" t="str">
        <f>"IF EXISTS(SELECT 1 FROM sys.Objects WHERE  Object_id = OBJECT_ID(N'dbo."&amp;A643&amp;"') AND Type = N'U') BEGIN Drop Table "&amp;A643&amp;" END"</f>
        <v>IF EXISTS(SELECT 1 FROM sys.Objects WHERE  Object_id = OBJECT_ID(N'dbo.PLIS_MC_EMAIL') AND Type = N'U') BEGIN Drop Table PLIS_MC_EMAIL END</v>
      </c>
    </row>
    <row r="643" ht="14.25" customHeight="1" spans="1:12">
      <c r="A643" s="4" t="s">
        <v>1008</v>
      </c>
      <c r="B643" s="5" t="s">
        <v>10</v>
      </c>
      <c r="C643" s="4" t="s">
        <v>11</v>
      </c>
      <c r="D643" s="5" t="s">
        <v>12</v>
      </c>
      <c r="E643" s="5" t="s">
        <v>13</v>
      </c>
      <c r="F643" s="5" t="s">
        <v>14</v>
      </c>
      <c r="H643" s="5" t="s">
        <v>124</v>
      </c>
      <c r="L643" s="5" t="str">
        <f>"Create table "&amp;A643&amp;"( "&amp;B643&amp;" "&amp;D643&amp;" "&amp;J643&amp;" "&amp;IF(H643="Auto increment","IDENTITY(1,1)","")&amp;" "&amp;IF(E643="N","Not Null","Null")&amp;","</f>
        <v>Create table PLIS_MC_EMAIL( id INT  IDENTITY(1,1) Not Null,</v>
      </c>
    </row>
    <row r="644" ht="14.25" customHeight="1" spans="2:12">
      <c r="B644" s="5" t="s">
        <v>179</v>
      </c>
      <c r="C644" s="4" t="s">
        <v>180</v>
      </c>
      <c r="D644" s="5" t="s">
        <v>12</v>
      </c>
      <c r="E644" s="5" t="s">
        <v>13</v>
      </c>
      <c r="F644" s="5"/>
      <c r="L644" s="5" t="str">
        <f t="shared" ref="L644:L662" si="22">B644&amp;" "&amp;D644&amp;" "&amp;J644&amp;" "&amp;IF(H644="Auto increment","IDENTITY(1,1)","")&amp;" "&amp;IF(E644="N","Not Null","Null")&amp;","</f>
        <v>application_no INT   Not Null,</v>
      </c>
    </row>
    <row r="645" ht="14.25" customHeight="1" spans="2:12">
      <c r="B645" s="5" t="s">
        <v>1009</v>
      </c>
      <c r="C645" s="4" t="s">
        <v>1010</v>
      </c>
      <c r="D645" s="5" t="s">
        <v>402</v>
      </c>
      <c r="L645" s="5" t="str">
        <f t="shared" si="22"/>
        <v>email_area varchar(100)   Null,</v>
      </c>
    </row>
    <row r="646" ht="14.25" customHeight="1" spans="2:12">
      <c r="B646" s="5" t="s">
        <v>1011</v>
      </c>
      <c r="C646" s="4" t="s">
        <v>1012</v>
      </c>
      <c r="D646" s="5" t="s">
        <v>402</v>
      </c>
      <c r="L646" s="5" t="str">
        <f t="shared" si="22"/>
        <v>email_type varchar(100)   Null,</v>
      </c>
    </row>
    <row r="647" ht="14.25" customHeight="1" spans="2:12">
      <c r="B647" s="5" t="s">
        <v>1013</v>
      </c>
      <c r="C647" s="4" t="s">
        <v>1014</v>
      </c>
      <c r="D647" s="5" t="s">
        <v>23</v>
      </c>
      <c r="L647" s="5" t="str">
        <f t="shared" si="22"/>
        <v>email_date DATETIME   Null,</v>
      </c>
    </row>
    <row r="648" ht="14.25" customHeight="1" spans="2:12">
      <c r="B648" s="5" t="s">
        <v>1015</v>
      </c>
      <c r="C648" s="4" t="s">
        <v>1016</v>
      </c>
      <c r="D648" s="5" t="s">
        <v>17</v>
      </c>
      <c r="L648" s="5" t="str">
        <f t="shared" si="22"/>
        <v>from_email nvarchar(100)   Null,</v>
      </c>
    </row>
    <row r="649" ht="14.25" customHeight="1" spans="2:12">
      <c r="B649" s="5" t="s">
        <v>1017</v>
      </c>
      <c r="C649" s="4" t="s">
        <v>1018</v>
      </c>
      <c r="D649" s="5" t="s">
        <v>17</v>
      </c>
      <c r="L649" s="5" t="str">
        <f t="shared" si="22"/>
        <v>from_name nvarchar(100)   Null,</v>
      </c>
    </row>
    <row r="650" ht="14.25" customHeight="1" spans="2:12">
      <c r="B650" s="5" t="s">
        <v>1019</v>
      </c>
      <c r="C650" s="4" t="s">
        <v>1020</v>
      </c>
      <c r="D650" s="5" t="s">
        <v>17</v>
      </c>
      <c r="L650" s="5" t="str">
        <f t="shared" si="22"/>
        <v>from_title nvarchar(100)   Null,</v>
      </c>
    </row>
    <row r="651" ht="14.25" customHeight="1" spans="2:12">
      <c r="B651" s="5" t="s">
        <v>1021</v>
      </c>
      <c r="C651" s="4" t="s">
        <v>1022</v>
      </c>
      <c r="D651" s="5" t="s">
        <v>17</v>
      </c>
      <c r="L651" s="5" t="str">
        <f t="shared" si="22"/>
        <v>to_email nvarchar(100)   Null,</v>
      </c>
    </row>
    <row r="652" ht="14.25" customHeight="1" spans="2:12">
      <c r="B652" s="5" t="s">
        <v>1023</v>
      </c>
      <c r="C652" s="4" t="s">
        <v>1024</v>
      </c>
      <c r="D652" s="5" t="s">
        <v>17</v>
      </c>
      <c r="L652" s="5" t="str">
        <f t="shared" si="22"/>
        <v>cc_email nvarchar(100)   Null,</v>
      </c>
    </row>
    <row r="653" ht="14.25" customHeight="1" spans="2:12">
      <c r="B653" s="5" t="s">
        <v>1025</v>
      </c>
      <c r="C653" s="4" t="s">
        <v>1026</v>
      </c>
      <c r="D653" s="5" t="s">
        <v>72</v>
      </c>
      <c r="L653" s="5" t="str">
        <f t="shared" si="22"/>
        <v>email_subject nvarchar(200)   Null,</v>
      </c>
    </row>
    <row r="654" ht="14.25" customHeight="1" spans="2:12">
      <c r="B654" s="5" t="s">
        <v>1027</v>
      </c>
      <c r="C654" s="4" t="s">
        <v>1028</v>
      </c>
      <c r="D654" s="5" t="s">
        <v>72</v>
      </c>
      <c r="L654" s="5" t="str">
        <f t="shared" si="22"/>
        <v>subject nvarchar(200)   Null,</v>
      </c>
    </row>
    <row r="655" ht="14.25" customHeight="1" spans="2:12">
      <c r="B655" s="5" t="s">
        <v>1029</v>
      </c>
      <c r="C655" s="4" t="s">
        <v>1030</v>
      </c>
      <c r="D655" s="5" t="s">
        <v>65</v>
      </c>
      <c r="L655" s="5" t="str">
        <f t="shared" si="22"/>
        <v>content nvarchar(max)   Null,</v>
      </c>
    </row>
    <row r="656" ht="14.25" customHeight="1" spans="2:12">
      <c r="B656" s="5" t="s">
        <v>1031</v>
      </c>
      <c r="C656" s="4" t="s">
        <v>1032</v>
      </c>
      <c r="D656" s="5" t="s">
        <v>402</v>
      </c>
      <c r="L656" s="5" t="str">
        <f t="shared" si="22"/>
        <v>send_status varchar(100)   Null,</v>
      </c>
    </row>
    <row r="657" ht="14.25" customHeight="1" spans="2:12">
      <c r="B657" s="5" t="s">
        <v>1033</v>
      </c>
      <c r="C657" s="4" t="s">
        <v>1034</v>
      </c>
      <c r="D657" s="5" t="s">
        <v>23</v>
      </c>
      <c r="L657" s="5" t="str">
        <f t="shared" si="22"/>
        <v>sent_date DATETIME   Null,</v>
      </c>
    </row>
    <row r="658" ht="14.25" customHeight="1" spans="1:12">
      <c r="A658" s="4"/>
      <c r="B658" s="5" t="s">
        <v>21</v>
      </c>
      <c r="C658" s="4" t="s">
        <v>96</v>
      </c>
      <c r="D658" s="5" t="s">
        <v>23</v>
      </c>
      <c r="L658" s="5" t="str">
        <f t="shared" si="22"/>
        <v>created_date DATETIME   Null,</v>
      </c>
    </row>
    <row r="659" ht="14.25" customHeight="1" spans="2:12">
      <c r="B659" s="5" t="s">
        <v>119</v>
      </c>
      <c r="C659" s="4" t="s">
        <v>156</v>
      </c>
      <c r="D659" s="5" t="s">
        <v>52</v>
      </c>
      <c r="L659" s="5" t="str">
        <f t="shared" si="22"/>
        <v>creator_user_id nvarchar(50)   Null,</v>
      </c>
    </row>
    <row r="660" ht="14.25" customHeight="1" spans="2:12">
      <c r="B660" s="5" t="s">
        <v>99</v>
      </c>
      <c r="C660" s="4" t="s">
        <v>100</v>
      </c>
      <c r="D660" s="5" t="s">
        <v>17</v>
      </c>
      <c r="E660" s="5" t="s">
        <v>13</v>
      </c>
      <c r="L660" s="5" t="str">
        <f t="shared" si="22"/>
        <v>creator_urid nvarchar(100)   Not Null,</v>
      </c>
    </row>
    <row r="661" ht="14.25" customHeight="1" spans="2:12">
      <c r="B661" s="5" t="s">
        <v>101</v>
      </c>
      <c r="C661" s="4" t="s">
        <v>102</v>
      </c>
      <c r="D661" s="5" t="s">
        <v>23</v>
      </c>
      <c r="L661" s="5" t="str">
        <f t="shared" si="22"/>
        <v>last_updated_date DATETIME   Null,</v>
      </c>
    </row>
    <row r="662" ht="14.25" customHeight="1" spans="2:12">
      <c r="B662" s="5" t="s">
        <v>120</v>
      </c>
      <c r="C662" s="4" t="s">
        <v>157</v>
      </c>
      <c r="D662" s="5" t="s">
        <v>52</v>
      </c>
      <c r="L662" s="5" t="str">
        <f t="shared" si="22"/>
        <v>last_updated_user_id nvarchar(50)   Null,</v>
      </c>
    </row>
    <row r="663" ht="14.25" customHeight="1" spans="2:12">
      <c r="B663" s="5" t="s">
        <v>105</v>
      </c>
      <c r="C663" s="4" t="s">
        <v>106</v>
      </c>
      <c r="D663" s="5" t="s">
        <v>17</v>
      </c>
      <c r="E663" s="5" t="s">
        <v>33</v>
      </c>
      <c r="L663" s="5" t="str">
        <f>B663&amp;" "&amp;D663&amp;" "&amp;J663&amp;" "&amp;IF(H663="Auto increment","IDENTITY(1,1)","")&amp;" "&amp;IF(E663="N","Not Null","Null")&amp;")"</f>
        <v>last_updated_urid nvarchar(100)   Null)</v>
      </c>
    </row>
    <row r="664" ht="14.25" customHeight="1"/>
    <row r="665" ht="14.25" customHeight="1" spans="12:12">
      <c r="L665" s="5" t="str">
        <f>"IF EXISTS(SELECT 1 FROM sys.Objects WHERE  Object_id = OBJECT_ID(N'dbo."&amp;A666&amp;"') AND Type = N'U') BEGIN Drop Table "&amp;A666&amp;" END"</f>
        <v>IF EXISTS(SELECT 1 FROM sys.Objects WHERE  Object_id = OBJECT_ID(N'dbo.PLIS_MC_EMAIL_Attachment') AND Type = N'U') BEGIN Drop Table PLIS_MC_EMAIL_Attachment END</v>
      </c>
    </row>
    <row r="666" ht="29" spans="1:12">
      <c r="A666" s="4" t="s">
        <v>1035</v>
      </c>
      <c r="B666" s="5" t="s">
        <v>10</v>
      </c>
      <c r="C666" s="4" t="s">
        <v>11</v>
      </c>
      <c r="D666" s="5" t="s">
        <v>12</v>
      </c>
      <c r="E666" s="5" t="s">
        <v>13</v>
      </c>
      <c r="F666" s="5" t="s">
        <v>14</v>
      </c>
      <c r="H666" s="5" t="s">
        <v>124</v>
      </c>
      <c r="L666" s="5" t="str">
        <f>"Create table "&amp;A666&amp;"( "&amp;B666&amp;" "&amp;D666&amp;" "&amp;J666&amp;" "&amp;IF(H666="Auto increment","IDENTITY(1,1)","")&amp;" "&amp;IF(E666="N","Not Null","Null")&amp;","</f>
        <v>Create table PLIS_MC_EMAIL_Attachment( id INT  IDENTITY(1,1) Not Null,</v>
      </c>
    </row>
    <row r="667" ht="14.25" customHeight="1" spans="2:12">
      <c r="B667" s="5" t="s">
        <v>1036</v>
      </c>
      <c r="C667" s="4" t="s">
        <v>1037</v>
      </c>
      <c r="D667" s="5" t="s">
        <v>12</v>
      </c>
      <c r="E667" s="5" t="s">
        <v>13</v>
      </c>
      <c r="F667" s="5"/>
      <c r="L667" s="5" t="str">
        <f>B667&amp;" "&amp;D667&amp;" "&amp;J667&amp;" "&amp;IF(H667="Auto increment","IDENTITY(1,1)","")&amp;" "&amp;IF(E667="N","Not Null","Null")&amp;","</f>
        <v>email_id INT   Not Null,</v>
      </c>
    </row>
    <row r="668" ht="14.25" customHeight="1" spans="2:12">
      <c r="B668" s="5" t="s">
        <v>1038</v>
      </c>
      <c r="C668" s="4" t="s">
        <v>1039</v>
      </c>
      <c r="D668" s="5" t="s">
        <v>65</v>
      </c>
      <c r="L668" s="5" t="str">
        <f t="shared" ref="L668:L673" si="23">B668&amp;" "&amp;D668&amp;" "&amp;J668&amp;" "&amp;IF(H668="Auto increment","IDENTITY(1,1)","")&amp;" "&amp;IF(E668="N","Not Null","Null")&amp;","</f>
        <v>attach_file nvarchar(max)   Null,</v>
      </c>
    </row>
    <row r="669" ht="14.25" customHeight="1" spans="1:12">
      <c r="A669" s="4"/>
      <c r="B669" s="5" t="s">
        <v>21</v>
      </c>
      <c r="C669" s="4" t="s">
        <v>96</v>
      </c>
      <c r="D669" s="5" t="s">
        <v>23</v>
      </c>
      <c r="L669" s="5" t="str">
        <f t="shared" si="23"/>
        <v>created_date DATETIME   Null,</v>
      </c>
    </row>
    <row r="670" ht="14.25" customHeight="1" spans="2:12">
      <c r="B670" s="5" t="s">
        <v>119</v>
      </c>
      <c r="C670" s="4" t="s">
        <v>156</v>
      </c>
      <c r="D670" s="5" t="s">
        <v>52</v>
      </c>
      <c r="L670" s="5" t="str">
        <f t="shared" si="23"/>
        <v>creator_user_id nvarchar(50)   Null,</v>
      </c>
    </row>
    <row r="671" ht="14.25" customHeight="1" spans="2:12">
      <c r="B671" s="5" t="s">
        <v>99</v>
      </c>
      <c r="C671" s="4" t="s">
        <v>100</v>
      </c>
      <c r="D671" s="5" t="s">
        <v>17</v>
      </c>
      <c r="E671" s="5" t="s">
        <v>13</v>
      </c>
      <c r="L671" s="5" t="str">
        <f t="shared" si="23"/>
        <v>creator_urid nvarchar(100)   Not Null,</v>
      </c>
    </row>
    <row r="672" ht="14.25" customHeight="1" spans="2:12">
      <c r="B672" s="5" t="s">
        <v>101</v>
      </c>
      <c r="C672" s="4" t="s">
        <v>102</v>
      </c>
      <c r="D672" s="5" t="s">
        <v>23</v>
      </c>
      <c r="L672" s="5" t="str">
        <f t="shared" si="23"/>
        <v>last_updated_date DATETIME   Null,</v>
      </c>
    </row>
    <row r="673" ht="14.25" customHeight="1" spans="2:12">
      <c r="B673" s="5" t="s">
        <v>120</v>
      </c>
      <c r="C673" s="4" t="s">
        <v>157</v>
      </c>
      <c r="D673" s="5" t="s">
        <v>52</v>
      </c>
      <c r="L673" s="5" t="str">
        <f t="shared" si="23"/>
        <v>last_updated_user_id nvarchar(50)   Null,</v>
      </c>
    </row>
    <row r="674" ht="14.25" customHeight="1" spans="2:12">
      <c r="B674" s="5" t="s">
        <v>105</v>
      </c>
      <c r="C674" s="4" t="s">
        <v>106</v>
      </c>
      <c r="D674" s="5" t="s">
        <v>17</v>
      </c>
      <c r="E674" s="5" t="s">
        <v>33</v>
      </c>
      <c r="L674" s="5" t="str">
        <f>B674&amp;" "&amp;D674&amp;" "&amp;J674&amp;" "&amp;IF(H674="Auto increment","IDENTITY(1,1)","")&amp;" "&amp;IF(E674="N","Not Null","Null")&amp;")"</f>
        <v>last_updated_urid nvarchar(100)   Null)</v>
      </c>
    </row>
    <row r="675" ht="14.25" customHeight="1" spans="3:3">
      <c r="C675" s="4"/>
    </row>
    <row r="676" ht="14.25" customHeight="1" spans="3:12">
      <c r="C676" s="4"/>
      <c r="L676" s="5" t="str">
        <f>"IF EXISTS(SELECT 1 FROM sys.Objects WHERE  Object_id = OBJECT_ID(N'dbo."&amp;A677&amp;"') AND Type = N'U') BEGIN Drop Table "&amp;A677&amp;" END"</f>
        <v>IF EXISTS(SELECT 1 FROM sys.Objects WHERE  Object_id = OBJECT_ID(N'dbo.PLIS_MC_NOTIFICATION_UNFITNESS') AND Type = N'U') BEGIN Drop Table PLIS_MC_NOTIFICATION_UNFITNESS END</v>
      </c>
    </row>
    <row r="677" ht="29" spans="1:12">
      <c r="A677" s="4" t="s">
        <v>1040</v>
      </c>
      <c r="B677" s="5" t="s">
        <v>10</v>
      </c>
      <c r="C677" s="4" t="s">
        <v>11</v>
      </c>
      <c r="D677" s="5" t="s">
        <v>12</v>
      </c>
      <c r="E677" s="5" t="s">
        <v>13</v>
      </c>
      <c r="G677" s="5" t="s">
        <v>33</v>
      </c>
      <c r="H677" s="5" t="s">
        <v>124</v>
      </c>
      <c r="L677" s="5" t="str">
        <f>"Create table "&amp;A677&amp;"( "&amp;B677&amp;" "&amp;D677&amp;" "&amp;J677&amp;" "&amp;IF(H677="Auto increment","IDENTITY(1,1)","")&amp;" "&amp;IF(E677="N","Not Null","Null")&amp;","</f>
        <v>Create table PLIS_MC_NOTIFICATION_UNFITNESS( id INT  IDENTITY(1,1) Not Null,</v>
      </c>
    </row>
    <row r="678" ht="14.25" customHeight="1" spans="2:12">
      <c r="B678" s="4" t="s">
        <v>179</v>
      </c>
      <c r="C678" s="4" t="s">
        <v>180</v>
      </c>
      <c r="D678" s="5" t="s">
        <v>12</v>
      </c>
      <c r="E678" t="s">
        <v>13</v>
      </c>
      <c r="F678" s="5" t="s">
        <v>14</v>
      </c>
      <c r="G678" s="5" t="s">
        <v>33</v>
      </c>
      <c r="L678" s="5" t="str">
        <f t="shared" ref="L678:L697" si="24">B678&amp;" "&amp;D678&amp;" "&amp;J678&amp;" "&amp;IF(H678="Auto increment","IDENTITY(1,1)","")&amp;" "&amp;IF(E678="N","Not Null","Null")&amp;","</f>
        <v>application_no INT   Not Null,</v>
      </c>
    </row>
    <row r="679" ht="14.25" customHeight="1" spans="2:12">
      <c r="B679" s="4" t="s">
        <v>1021</v>
      </c>
      <c r="C679" s="4" t="s">
        <v>1041</v>
      </c>
      <c r="D679" s="5" t="s">
        <v>17</v>
      </c>
      <c r="L679" s="5" t="str">
        <f t="shared" si="24"/>
        <v>to_email nvarchar(100)   Null,</v>
      </c>
    </row>
    <row r="680" ht="14.25" customHeight="1" spans="2:12">
      <c r="B680" s="4" t="s">
        <v>1015</v>
      </c>
      <c r="C680" s="4" t="s">
        <v>1042</v>
      </c>
      <c r="D680" s="5" t="s">
        <v>17</v>
      </c>
      <c r="L680" s="5" t="str">
        <f t="shared" si="24"/>
        <v>from_email nvarchar(100)   Null,</v>
      </c>
    </row>
    <row r="681" ht="14.25" customHeight="1" spans="2:12">
      <c r="B681" s="4" t="s">
        <v>1043</v>
      </c>
      <c r="C681" s="4" t="s">
        <v>1044</v>
      </c>
      <c r="D681" s="5" t="s">
        <v>17</v>
      </c>
      <c r="L681" s="5" t="str">
        <f t="shared" si="24"/>
        <v>type nvarchar(100)   Null,</v>
      </c>
    </row>
    <row r="682" ht="14.25" customHeight="1" spans="2:12">
      <c r="B682" s="4" t="s">
        <v>1045</v>
      </c>
      <c r="C682" s="4" t="s">
        <v>1046</v>
      </c>
      <c r="D682" s="5" t="s">
        <v>17</v>
      </c>
      <c r="L682" s="5" t="str">
        <f t="shared" si="24"/>
        <v>licence_no nvarchar(100)   Null,</v>
      </c>
    </row>
    <row r="683" ht="14.25" customHeight="1" spans="2:12">
      <c r="B683" s="4" t="s">
        <v>1047</v>
      </c>
      <c r="C683" s="4" t="s">
        <v>1048</v>
      </c>
      <c r="D683" s="5" t="s">
        <v>72</v>
      </c>
      <c r="L683" s="5" t="str">
        <f t="shared" si="24"/>
        <v>applicant_name nvarchar(200)   Null,</v>
      </c>
    </row>
    <row r="684" ht="14.25" customHeight="1" spans="2:12">
      <c r="B684" s="4" t="s">
        <v>1049</v>
      </c>
      <c r="C684" s="4" t="s">
        <v>1050</v>
      </c>
      <c r="D684" s="5" t="s">
        <v>23</v>
      </c>
      <c r="L684" s="5" t="str">
        <f t="shared" si="24"/>
        <v>mc_expiry_date DATETIME   Null,</v>
      </c>
    </row>
    <row r="685" ht="15.75" customHeight="1" spans="2:12">
      <c r="B685" s="4" t="s">
        <v>1051</v>
      </c>
      <c r="C685" s="4" t="s">
        <v>1052</v>
      </c>
      <c r="D685" s="5" t="s">
        <v>17</v>
      </c>
      <c r="I685" s="1" t="s">
        <v>1053</v>
      </c>
      <c r="L685" s="5" t="str">
        <f t="shared" si="24"/>
        <v>notification_type nvarchar(100)   Null,</v>
      </c>
    </row>
    <row r="686" ht="14.25" customHeight="1" spans="2:12">
      <c r="B686" s="4" t="s">
        <v>1054</v>
      </c>
      <c r="C686" s="4" t="s">
        <v>1055</v>
      </c>
      <c r="D686" s="5" t="s">
        <v>23</v>
      </c>
      <c r="L686" s="5" t="str">
        <f t="shared" si="24"/>
        <v>event_date DATETIME   Null,</v>
      </c>
    </row>
    <row r="687" ht="14.25" customHeight="1" spans="2:12">
      <c r="B687" s="4" t="s">
        <v>1056</v>
      </c>
      <c r="C687" s="4" t="s">
        <v>1057</v>
      </c>
      <c r="D687" s="5" t="s">
        <v>30</v>
      </c>
      <c r="L687" s="5" t="str">
        <f t="shared" si="24"/>
        <v>correspondence_address nvarchar(500)   Null,</v>
      </c>
    </row>
    <row r="688" ht="14.25" customHeight="1" spans="2:12">
      <c r="B688" s="4" t="s">
        <v>1058</v>
      </c>
      <c r="C688" s="4" t="s">
        <v>1059</v>
      </c>
      <c r="D688" s="5" t="s">
        <v>17</v>
      </c>
      <c r="L688" s="5" t="str">
        <f t="shared" si="24"/>
        <v>applicant_email_address nvarchar(100)   Null,</v>
      </c>
    </row>
    <row r="689" ht="14.25" customHeight="1" spans="2:12">
      <c r="B689" s="4" t="s">
        <v>205</v>
      </c>
      <c r="C689" s="4" t="s">
        <v>1060</v>
      </c>
      <c r="D689" s="5" t="s">
        <v>52</v>
      </c>
      <c r="L689" s="5" t="str">
        <f t="shared" si="24"/>
        <v>applicant_tel_no nvarchar(50)   Null,</v>
      </c>
    </row>
    <row r="690" ht="14.25" customHeight="1" spans="2:12">
      <c r="B690" s="4" t="s">
        <v>1061</v>
      </c>
      <c r="C690" s="4" t="s">
        <v>1062</v>
      </c>
      <c r="D690" s="5" t="s">
        <v>52</v>
      </c>
      <c r="L690" s="5" t="str">
        <f t="shared" si="24"/>
        <v>applicant_mobile nvarchar(50)   Null,</v>
      </c>
    </row>
    <row r="691" ht="14.25" customHeight="1" spans="2:12">
      <c r="B691" s="4" t="s">
        <v>1063</v>
      </c>
      <c r="C691" s="4" t="s">
        <v>1064</v>
      </c>
      <c r="D691" s="5" t="s">
        <v>52</v>
      </c>
      <c r="L691" s="5" t="str">
        <f t="shared" si="24"/>
        <v>applicant_fax nvarchar(50)   Null,</v>
      </c>
    </row>
    <row r="692" ht="14.25" customHeight="1" spans="2:12">
      <c r="B692" s="4" t="s">
        <v>1065</v>
      </c>
      <c r="C692" s="4" t="s">
        <v>1066</v>
      </c>
      <c r="D692" s="5" t="s">
        <v>23</v>
      </c>
      <c r="L692" s="5" t="str">
        <f t="shared" si="24"/>
        <v>application_date DATETIME   Null,</v>
      </c>
    </row>
    <row r="693" ht="14.25" customHeight="1" spans="1:12">
      <c r="A693" s="4"/>
      <c r="B693" s="5" t="s">
        <v>21</v>
      </c>
      <c r="C693" s="4" t="s">
        <v>96</v>
      </c>
      <c r="D693" s="5" t="s">
        <v>23</v>
      </c>
      <c r="L693" s="5" t="str">
        <f t="shared" si="24"/>
        <v>created_date DATETIME   Null,</v>
      </c>
    </row>
    <row r="694" ht="14.25" customHeight="1" spans="2:12">
      <c r="B694" s="5" t="s">
        <v>119</v>
      </c>
      <c r="C694" s="4" t="s">
        <v>156</v>
      </c>
      <c r="D694" s="5" t="s">
        <v>52</v>
      </c>
      <c r="L694" s="5" t="str">
        <f t="shared" si="24"/>
        <v>creator_user_id nvarchar(50)   Null,</v>
      </c>
    </row>
    <row r="695" ht="14.25" customHeight="1" spans="2:12">
      <c r="B695" s="5" t="s">
        <v>99</v>
      </c>
      <c r="C695" s="4" t="s">
        <v>100</v>
      </c>
      <c r="D695" s="5" t="s">
        <v>17</v>
      </c>
      <c r="E695" s="5" t="s">
        <v>13</v>
      </c>
      <c r="L695" s="5" t="str">
        <f t="shared" si="24"/>
        <v>creator_urid nvarchar(100)   Not Null,</v>
      </c>
    </row>
    <row r="696" ht="14.25" customHeight="1" spans="2:12">
      <c r="B696" s="5" t="s">
        <v>101</v>
      </c>
      <c r="C696" s="4" t="s">
        <v>102</v>
      </c>
      <c r="D696" s="5" t="s">
        <v>23</v>
      </c>
      <c r="L696" s="5" t="str">
        <f t="shared" si="24"/>
        <v>last_updated_date DATETIME   Null,</v>
      </c>
    </row>
    <row r="697" ht="14.25" customHeight="1" spans="2:12">
      <c r="B697" s="5" t="s">
        <v>120</v>
      </c>
      <c r="C697" s="4" t="s">
        <v>157</v>
      </c>
      <c r="D697" s="5" t="s">
        <v>52</v>
      </c>
      <c r="L697" s="5" t="str">
        <f t="shared" si="24"/>
        <v>last_updated_user_id nvarchar(50)   Null,</v>
      </c>
    </row>
    <row r="698" ht="14.25" customHeight="1" spans="2:12">
      <c r="B698" s="5" t="s">
        <v>105</v>
      </c>
      <c r="C698" s="4" t="s">
        <v>106</v>
      </c>
      <c r="D698" s="5" t="s">
        <v>17</v>
      </c>
      <c r="E698" s="5" t="s">
        <v>33</v>
      </c>
      <c r="L698" s="5" t="str">
        <f>B698&amp;" "&amp;D698&amp;" "&amp;J698&amp;" "&amp;IF(H698="Auto increment","IDENTITY(1,1)","")&amp;" "&amp;IF(E698="N","Not Null","Null")&amp;")"</f>
        <v>last_updated_urid nvarchar(100)   Null)</v>
      </c>
    </row>
    <row r="699" ht="14.25" customHeight="1" spans="2:5">
      <c r="B699" s="5"/>
      <c r="C699" s="4"/>
      <c r="D699" s="5"/>
      <c r="E699" s="5"/>
    </row>
    <row r="700" ht="14.25" customHeight="1" spans="3:12">
      <c r="C700" s="4"/>
      <c r="L700" s="5" t="str">
        <f>"IF EXISTS(SELECT 1 FROM sys.Objects WHERE  Object_id = OBJECT_ID(N'dbo."&amp;A701&amp;"') AND Type = N'U') BEGIN Drop Table "&amp;A701&amp;" END"</f>
        <v>IF EXISTS(SELECT 1 FROM sys.Objects WHERE  Object_id = OBJECT_ID(N'dbo.PLIS_STATUS') AND Type = N'U') BEGIN Drop Table PLIS_STATUS END</v>
      </c>
    </row>
    <row r="701" ht="14.25" customHeight="1" spans="1:12">
      <c r="A701" s="4" t="s">
        <v>1067</v>
      </c>
      <c r="B701" s="5" t="s">
        <v>1068</v>
      </c>
      <c r="C701" s="4" t="s">
        <v>1069</v>
      </c>
      <c r="D701" s="5" t="s">
        <v>17</v>
      </c>
      <c r="E701" s="5" t="s">
        <v>13</v>
      </c>
      <c r="F701" s="5" t="s">
        <v>14</v>
      </c>
      <c r="G701" s="5" t="s">
        <v>33</v>
      </c>
      <c r="L701" s="5" t="str">
        <f>"Create table "&amp;A701&amp;"( "&amp;B701&amp;" "&amp;D701&amp;" "&amp;J701&amp;" "&amp;IF(H701="Auto increment","IDENTITY(1,1)","")&amp;" "&amp;IF(E701="N","Not Null","Null")&amp;","</f>
        <v>Create table PLIS_STATUS( status_id nvarchar(100)   Not Null,</v>
      </c>
    </row>
    <row r="702" ht="14.25" customHeight="1" spans="2:12">
      <c r="B702" s="5" t="s">
        <v>1070</v>
      </c>
      <c r="C702" s="4" t="s">
        <v>1071</v>
      </c>
      <c r="D702" s="5" t="s">
        <v>30</v>
      </c>
      <c r="L702" s="5" t="str">
        <f t="shared" ref="L702:L707" si="25">B702&amp;" "&amp;D702&amp;" "&amp;J702&amp;" "&amp;IF(H702="Auto increment","IDENTITY(1,1)","")&amp;" "&amp;IF(E702="N","Not Null","Null")&amp;","</f>
        <v>status_description nvarchar(500)   Null,</v>
      </c>
    </row>
    <row r="703" ht="14.25" customHeight="1" spans="1:12">
      <c r="A703" s="4"/>
      <c r="B703" s="5" t="s">
        <v>21</v>
      </c>
      <c r="C703" s="4" t="s">
        <v>96</v>
      </c>
      <c r="D703" s="5" t="s">
        <v>23</v>
      </c>
      <c r="L703" s="5" t="str">
        <f t="shared" si="25"/>
        <v>created_date DATETIME   Null,</v>
      </c>
    </row>
    <row r="704" ht="14.25" customHeight="1" spans="2:12">
      <c r="B704" s="5" t="s">
        <v>119</v>
      </c>
      <c r="C704" s="4" t="s">
        <v>156</v>
      </c>
      <c r="D704" s="5" t="s">
        <v>52</v>
      </c>
      <c r="L704" s="5" t="str">
        <f t="shared" si="25"/>
        <v>creator_user_id nvarchar(50)   Null,</v>
      </c>
    </row>
    <row r="705" ht="14.25" customHeight="1" spans="2:12">
      <c r="B705" s="5" t="s">
        <v>99</v>
      </c>
      <c r="C705" s="4" t="s">
        <v>100</v>
      </c>
      <c r="D705" s="5" t="s">
        <v>17</v>
      </c>
      <c r="E705" s="5" t="s">
        <v>13</v>
      </c>
      <c r="L705" s="5" t="str">
        <f t="shared" si="25"/>
        <v>creator_urid nvarchar(100)   Not Null,</v>
      </c>
    </row>
    <row r="706" ht="14.25" customHeight="1" spans="2:12">
      <c r="B706" s="5" t="s">
        <v>101</v>
      </c>
      <c r="C706" s="4" t="s">
        <v>102</v>
      </c>
      <c r="D706" s="5" t="s">
        <v>23</v>
      </c>
      <c r="L706" s="5" t="str">
        <f t="shared" si="25"/>
        <v>last_updated_date DATETIME   Null,</v>
      </c>
    </row>
    <row r="707" ht="14.25" customHeight="1" spans="2:12">
      <c r="B707" s="5" t="s">
        <v>120</v>
      </c>
      <c r="C707" s="4" t="s">
        <v>157</v>
      </c>
      <c r="D707" s="5" t="s">
        <v>52</v>
      </c>
      <c r="L707" s="5" t="str">
        <f t="shared" si="25"/>
        <v>last_updated_user_id nvarchar(50)   Null,</v>
      </c>
    </row>
    <row r="708" ht="14.25" customHeight="1" spans="2:12">
      <c r="B708" s="5" t="s">
        <v>105</v>
      </c>
      <c r="C708" s="4" t="s">
        <v>106</v>
      </c>
      <c r="D708" s="5" t="s">
        <v>17</v>
      </c>
      <c r="E708" s="5" t="s">
        <v>33</v>
      </c>
      <c r="L708" s="5" t="str">
        <f>B708&amp;" "&amp;D708&amp;" "&amp;J708&amp;" "&amp;IF(H708="Auto increment","IDENTITY(1,1)","")&amp;" "&amp;IF(E708="N","Not Null","Null")&amp;")"</f>
        <v>last_updated_urid nvarchar(100)   Null)</v>
      </c>
    </row>
    <row r="709" ht="14.25" customHeight="1"/>
    <row r="710" ht="14.25" customHeight="1" spans="3:12">
      <c r="C710" s="4"/>
      <c r="L710" s="5" t="str">
        <f>"IF EXISTS(SELECT 1 FROM sys.Objects WHERE  Object_id = OBJECT_ID(N'dbo."&amp;A711&amp;"') AND Type = N'U') BEGIN Drop Table "&amp;A711&amp;" END"</f>
        <v>IF EXISTS(SELECT 1 FROM sys.Objects WHERE  Object_id = OBJECT_ID(N'dbo.PLIS_MC_STATUS_FLOW') AND Type = N'U') BEGIN Drop Table PLIS_MC_STATUS_FLOW END</v>
      </c>
    </row>
    <row r="711" ht="29" spans="1:12">
      <c r="A711" s="4" t="s">
        <v>1072</v>
      </c>
      <c r="B711" s="5" t="s">
        <v>1073</v>
      </c>
      <c r="C711" s="4" t="s">
        <v>1074</v>
      </c>
      <c r="D711" s="5" t="s">
        <v>17</v>
      </c>
      <c r="E711" s="5" t="s">
        <v>13</v>
      </c>
      <c r="F711" s="5" t="s">
        <v>14</v>
      </c>
      <c r="L711" s="5" t="str">
        <f>"Create table "&amp;A711&amp;"( "&amp;B711&amp;" "&amp;D711&amp;" "&amp;J711&amp;" "&amp;IF(H711="Auto increment","IDENTITY(1,1)","")&amp;" "&amp;IF(E711="N","Not Null","Null")&amp;","</f>
        <v>Create table PLIS_MC_STATUS_FLOW( status_id_from nvarchar(100)   Not Null,</v>
      </c>
    </row>
    <row r="712" ht="14.25" customHeight="1" spans="2:12">
      <c r="B712" s="5" t="s">
        <v>1075</v>
      </c>
      <c r="C712" s="4" t="s">
        <v>1076</v>
      </c>
      <c r="D712" s="5" t="s">
        <v>17</v>
      </c>
      <c r="E712" s="5" t="s">
        <v>13</v>
      </c>
      <c r="F712" s="5" t="s">
        <v>14</v>
      </c>
      <c r="L712" s="5" t="str">
        <f t="shared" ref="L712:L719" si="26">B712&amp;" "&amp;D712&amp;" "&amp;J712&amp;" "&amp;IF(H712="Auto increment","IDENTITY(1,1)","")&amp;" "&amp;IF(E712="N","Not Null","Null")&amp;","</f>
        <v>status_id_to nvarchar(100)   Not Null,</v>
      </c>
    </row>
    <row r="713" ht="14.25" customHeight="1" spans="2:12">
      <c r="B713" s="5" t="s">
        <v>1077</v>
      </c>
      <c r="C713" s="4" t="s">
        <v>1078</v>
      </c>
      <c r="D713" s="5" t="s">
        <v>17</v>
      </c>
      <c r="I713" s="5" t="s">
        <v>1079</v>
      </c>
      <c r="L713" s="5" t="str">
        <f t="shared" si="26"/>
        <v>status_id_from_role nvarchar(100)   Null,</v>
      </c>
    </row>
    <row r="714" ht="14.25" customHeight="1" spans="2:12">
      <c r="B714" s="5" t="s">
        <v>1080</v>
      </c>
      <c r="C714" s="4" t="s">
        <v>1081</v>
      </c>
      <c r="D714" s="5" t="s">
        <v>17</v>
      </c>
      <c r="I714" s="5" t="s">
        <v>1079</v>
      </c>
      <c r="L714" s="5" t="str">
        <f t="shared" si="26"/>
        <v>status_id_to_role nvarchar(100)   Null,</v>
      </c>
    </row>
    <row r="715" ht="14.25" customHeight="1" spans="1:12">
      <c r="A715" s="4"/>
      <c r="B715" s="5" t="s">
        <v>21</v>
      </c>
      <c r="C715" s="4" t="s">
        <v>96</v>
      </c>
      <c r="D715" s="5" t="s">
        <v>23</v>
      </c>
      <c r="L715" s="5" t="str">
        <f t="shared" si="26"/>
        <v>created_date DATETIME   Null,</v>
      </c>
    </row>
    <row r="716" ht="14.25" customHeight="1" spans="2:12">
      <c r="B716" s="5" t="s">
        <v>119</v>
      </c>
      <c r="C716" s="4" t="s">
        <v>156</v>
      </c>
      <c r="D716" s="5" t="s">
        <v>52</v>
      </c>
      <c r="L716" s="5" t="str">
        <f t="shared" si="26"/>
        <v>creator_user_id nvarchar(50)   Null,</v>
      </c>
    </row>
    <row r="717" ht="14.25" customHeight="1" spans="2:12">
      <c r="B717" s="5" t="s">
        <v>99</v>
      </c>
      <c r="C717" s="4" t="s">
        <v>100</v>
      </c>
      <c r="D717" s="5" t="s">
        <v>17</v>
      </c>
      <c r="E717" s="5" t="s">
        <v>13</v>
      </c>
      <c r="L717" s="5" t="str">
        <f t="shared" si="26"/>
        <v>creator_urid nvarchar(100)   Not Null,</v>
      </c>
    </row>
    <row r="718" ht="14.25" customHeight="1" spans="2:12">
      <c r="B718" s="5" t="s">
        <v>101</v>
      </c>
      <c r="C718" s="4" t="s">
        <v>102</v>
      </c>
      <c r="D718" s="5" t="s">
        <v>23</v>
      </c>
      <c r="L718" s="5" t="str">
        <f t="shared" si="26"/>
        <v>last_updated_date DATETIME   Null,</v>
      </c>
    </row>
    <row r="719" ht="14.25" customHeight="1" spans="2:12">
      <c r="B719" s="5" t="s">
        <v>120</v>
      </c>
      <c r="C719" s="4" t="s">
        <v>157</v>
      </c>
      <c r="D719" s="5" t="s">
        <v>52</v>
      </c>
      <c r="L719" s="5" t="str">
        <f t="shared" si="26"/>
        <v>last_updated_user_id nvarchar(50)   Null,</v>
      </c>
    </row>
    <row r="720" ht="14.25" customHeight="1" spans="2:12">
      <c r="B720" s="5" t="s">
        <v>105</v>
      </c>
      <c r="C720" s="4" t="s">
        <v>106</v>
      </c>
      <c r="D720" s="5" t="s">
        <v>17</v>
      </c>
      <c r="E720" s="5" t="s">
        <v>33</v>
      </c>
      <c r="L720" s="5" t="str">
        <f>B720&amp;" "&amp;D720&amp;" "&amp;J720&amp;" "&amp;IF(H720="Auto increment","IDENTITY(1,1)","")&amp;" "&amp;IF(E720="N","Not Null","Null")&amp;")"</f>
        <v>last_updated_urid nvarchar(100)   Null)</v>
      </c>
    </row>
    <row r="721" ht="14.25" customHeight="1" spans="3:3">
      <c r="C721" s="4"/>
    </row>
    <row r="722" ht="14.25" customHeight="1" spans="3:12">
      <c r="C722" s="4"/>
      <c r="D722" s="5"/>
      <c r="L722" s="5" t="str">
        <f>"IF EXISTS(SELECT 1 FROM sys.Objects WHERE  Object_id = OBJECT_ID(N'dbo."&amp;A723&amp;"') AND Type = N'U') BEGIN Drop Table "&amp;A723&amp;" END"</f>
        <v>IF EXISTS(SELECT 1 FROM sys.Objects WHERE  Object_id = OBJECT_ID(N'dbo.PLIS_MC_STATUS_ENABLE_CONTROL') AND Type = N'U') BEGIN Drop Table PLIS_MC_STATUS_ENABLE_CONTROL END</v>
      </c>
    </row>
    <row r="723" ht="29" spans="1:12">
      <c r="A723" s="4" t="s">
        <v>1082</v>
      </c>
      <c r="B723" s="5" t="s">
        <v>1068</v>
      </c>
      <c r="C723" s="4" t="s">
        <v>1069</v>
      </c>
      <c r="D723" s="5" t="s">
        <v>72</v>
      </c>
      <c r="E723" s="5" t="s">
        <v>13</v>
      </c>
      <c r="F723" s="5" t="s">
        <v>14</v>
      </c>
      <c r="L723" s="5" t="str">
        <f>"Create table "&amp;A723&amp;"( "&amp;B723&amp;" "&amp;D723&amp;" "&amp;J723&amp;" "&amp;IF(H723="Auto increment","IDENTITY(1,1)","")&amp;" "&amp;IF(E723="N","Not Null","Null")&amp;","</f>
        <v>Create table PLIS_MC_STATUS_ENABLE_CONTROL( status_id nvarchar(200)   Not Null,</v>
      </c>
    </row>
    <row r="724" ht="14.25" customHeight="1" spans="2:12">
      <c r="B724" s="5" t="s">
        <v>1083</v>
      </c>
      <c r="C724" s="4" t="s">
        <v>1084</v>
      </c>
      <c r="D724" s="5" t="s">
        <v>438</v>
      </c>
      <c r="E724" s="5" t="s">
        <v>13</v>
      </c>
      <c r="F724" s="5" t="s">
        <v>14</v>
      </c>
      <c r="L724" s="5" t="str">
        <f t="shared" ref="L724:L730" si="27">B724&amp;" "&amp;D724&amp;" "&amp;J724&amp;" "&amp;IF(H724="Auto increment","IDENTITY(1,1)","")&amp;" "&amp;IF(E724="N","Not Null","Null")&amp;","</f>
        <v>group_box_control_id varchar(20)   Not Null,</v>
      </c>
    </row>
    <row r="725" ht="28" spans="2:12">
      <c r="B725" s="5" t="s">
        <v>1085</v>
      </c>
      <c r="C725" s="4" t="s">
        <v>1086</v>
      </c>
      <c r="D725" s="5" t="s">
        <v>438</v>
      </c>
      <c r="I725" s="1" t="s">
        <v>1087</v>
      </c>
      <c r="L725" s="5" t="str">
        <f t="shared" si="27"/>
        <v>accessible varchar(20)   Null,</v>
      </c>
    </row>
    <row r="726" ht="14.25" customHeight="1" spans="1:12">
      <c r="A726" s="4"/>
      <c r="B726" s="5" t="s">
        <v>21</v>
      </c>
      <c r="C726" s="4" t="s">
        <v>96</v>
      </c>
      <c r="D726" s="5" t="s">
        <v>23</v>
      </c>
      <c r="L726" s="5" t="str">
        <f t="shared" si="27"/>
        <v>created_date DATETIME   Null,</v>
      </c>
    </row>
    <row r="727" ht="14.25" customHeight="1" spans="2:12">
      <c r="B727" s="5" t="s">
        <v>119</v>
      </c>
      <c r="C727" s="4" t="s">
        <v>156</v>
      </c>
      <c r="D727" s="5" t="s">
        <v>52</v>
      </c>
      <c r="L727" s="5" t="str">
        <f t="shared" si="27"/>
        <v>creator_user_id nvarchar(50)   Null,</v>
      </c>
    </row>
    <row r="728" ht="14.25" customHeight="1" spans="2:12">
      <c r="B728" s="5" t="s">
        <v>99</v>
      </c>
      <c r="C728" s="4" t="s">
        <v>100</v>
      </c>
      <c r="D728" s="5" t="s">
        <v>17</v>
      </c>
      <c r="E728" s="5" t="s">
        <v>13</v>
      </c>
      <c r="L728" s="5" t="str">
        <f t="shared" si="27"/>
        <v>creator_urid nvarchar(100)   Not Null,</v>
      </c>
    </row>
    <row r="729" ht="14.25" customHeight="1" spans="2:12">
      <c r="B729" s="5" t="s">
        <v>101</v>
      </c>
      <c r="C729" s="4" t="s">
        <v>102</v>
      </c>
      <c r="D729" s="5" t="s">
        <v>23</v>
      </c>
      <c r="L729" s="5" t="str">
        <f t="shared" si="27"/>
        <v>last_updated_date DATETIME   Null,</v>
      </c>
    </row>
    <row r="730" ht="14.25" customHeight="1" spans="2:12">
      <c r="B730" s="5" t="s">
        <v>120</v>
      </c>
      <c r="C730" s="4" t="s">
        <v>157</v>
      </c>
      <c r="D730" s="5" t="s">
        <v>52</v>
      </c>
      <c r="L730" s="5" t="str">
        <f t="shared" si="27"/>
        <v>last_updated_user_id nvarchar(50)   Null,</v>
      </c>
    </row>
    <row r="731" ht="14.25" customHeight="1" spans="2:12">
      <c r="B731" s="5" t="s">
        <v>105</v>
      </c>
      <c r="C731" s="4" t="s">
        <v>106</v>
      </c>
      <c r="D731" s="5" t="s">
        <v>17</v>
      </c>
      <c r="E731" s="5" t="s">
        <v>33</v>
      </c>
      <c r="L731" s="5" t="str">
        <f>B731&amp;" "&amp;D731&amp;" "&amp;J731&amp;" "&amp;IF(H731="Auto increment","IDENTITY(1,1)","")&amp;" "&amp;IF(E731="N","Not Null","Null")&amp;")"</f>
        <v>last_updated_urid nvarchar(100)   Null)</v>
      </c>
    </row>
    <row r="732" ht="14.25" customHeight="1" spans="2:12">
      <c r="B732" s="5"/>
      <c r="C732" s="4"/>
      <c r="D732" s="5"/>
      <c r="E732" s="5"/>
      <c r="L732" s="5"/>
    </row>
    <row r="733" ht="14.25" customHeight="1" spans="3:12">
      <c r="C733" s="4"/>
      <c r="L733" s="5" t="str">
        <f>"IF EXISTS(SELECT 1 FROM sys.Objects WHERE  Object_id = OBJECT_ID(N'dbo."&amp;A734&amp;"') AND Type = N'U') BEGIN Drop Table "&amp;A734&amp;" END"</f>
        <v>IF EXISTS(SELECT 1 FROM sys.Objects WHERE  Object_id = OBJECT_ID(N'dbo.PLIS_REFERENCE_VALUE') AND Type = N'U') BEGIN Drop Table PLIS_REFERENCE_VALUE END</v>
      </c>
    </row>
    <row r="734" ht="29" spans="1:12">
      <c r="A734" s="4" t="s">
        <v>1088</v>
      </c>
      <c r="B734" s="5" t="s">
        <v>10</v>
      </c>
      <c r="C734" s="4" t="s">
        <v>11</v>
      </c>
      <c r="D734" s="5" t="s">
        <v>12</v>
      </c>
      <c r="E734" s="5" t="s">
        <v>13</v>
      </c>
      <c r="F734" s="5" t="s">
        <v>14</v>
      </c>
      <c r="H734" s="5" t="s">
        <v>124</v>
      </c>
      <c r="L734" s="5" t="str">
        <f>"Create table "&amp;A734&amp;"( "&amp;B734&amp;" "&amp;D734&amp;" "&amp;J734&amp;" "&amp;IF(H734="Auto increment","IDENTITY(1,1)","")&amp;" "&amp;IF(E734="N","Not Null","Null")&amp;","</f>
        <v>Create table PLIS_REFERENCE_VALUE( id INT  IDENTITY(1,1) Not Null,</v>
      </c>
    </row>
    <row r="735" ht="29" spans="2:12">
      <c r="B735" t="s">
        <v>1089</v>
      </c>
      <c r="C735" s="4" t="s">
        <v>1090</v>
      </c>
      <c r="D735" s="5" t="s">
        <v>17</v>
      </c>
      <c r="E735" t="s">
        <v>13</v>
      </c>
      <c r="L735" s="5" t="str">
        <f>B735&amp;" "&amp;D735&amp;" "&amp;J735&amp;" "&amp;IF(H735="Auto increment","IDENTITY(1,1)","")&amp;" "&amp;IF(E735="N","Not Null","Null")&amp;","</f>
        <v>reference_type nvarchar(100)   Not Null,</v>
      </c>
    </row>
    <row r="736" ht="14.5" spans="2:12">
      <c r="B736" t="s">
        <v>1091</v>
      </c>
      <c r="C736" s="4" t="s">
        <v>1092</v>
      </c>
      <c r="D736" s="5" t="s">
        <v>12</v>
      </c>
      <c r="E736" s="5" t="s">
        <v>13</v>
      </c>
      <c r="L736" s="5" t="str">
        <f>B736&amp;" "&amp;D736&amp;" "&amp;J736&amp;" "&amp;IF(H736="Auto increment","IDENTITY(1,1)","")&amp;" "&amp;IF(E736="N","Not Null","Null")&amp;")"</f>
        <v>Value INT   Not Null)</v>
      </c>
    </row>
    <row r="737" ht="14.25" customHeight="1" spans="3:3">
      <c r="C737" s="4"/>
    </row>
    <row r="738" ht="14.25" customHeight="1" spans="3:3">
      <c r="C738" s="4"/>
    </row>
    <row r="739" ht="14.25" customHeight="1" spans="3:3">
      <c r="C739" s="4"/>
    </row>
    <row r="740" ht="14.25" customHeight="1" spans="3:3">
      <c r="C740" s="4"/>
    </row>
    <row r="741" ht="14.25" customHeight="1" spans="3:3">
      <c r="C741" s="4"/>
    </row>
    <row r="742" ht="14.25" customHeight="1" spans="3:3">
      <c r="C742" s="4"/>
    </row>
    <row r="743" ht="14.25" customHeight="1" spans="3:3">
      <c r="C743" s="4"/>
    </row>
    <row r="744" ht="14.25" customHeight="1" spans="3:3">
      <c r="C744" s="4"/>
    </row>
    <row r="745" ht="14.25" customHeight="1" spans="3:3">
      <c r="C745" s="4"/>
    </row>
    <row r="746" ht="14.25" customHeight="1" spans="3:3">
      <c r="C746" s="4"/>
    </row>
    <row r="747" ht="14.25" customHeight="1" spans="3:3">
      <c r="C747" s="4"/>
    </row>
    <row r="748" ht="14.25" customHeight="1" spans="3:3">
      <c r="C748" s="4"/>
    </row>
    <row r="749" ht="14.25" customHeight="1" spans="3:3">
      <c r="C749" s="4"/>
    </row>
    <row r="750" ht="14.25" customHeight="1" spans="3:3">
      <c r="C750" s="4"/>
    </row>
    <row r="751" ht="14.25" customHeight="1" spans="3:3">
      <c r="C751" s="4"/>
    </row>
    <row r="752" ht="14.25" customHeight="1" spans="3:3">
      <c r="C752" s="4"/>
    </row>
    <row r="753" ht="14.25" customHeight="1" spans="3:3">
      <c r="C753" s="4"/>
    </row>
    <row r="754" ht="14.25" customHeight="1" spans="3:3">
      <c r="C754" s="4"/>
    </row>
    <row r="755" ht="14.25" customHeight="1" spans="3:3">
      <c r="C755" s="4"/>
    </row>
    <row r="756" ht="14.25" customHeight="1" spans="3:3">
      <c r="C756" s="4"/>
    </row>
    <row r="757" ht="14.25" customHeight="1" spans="3:3">
      <c r="C757" s="4"/>
    </row>
    <row r="758" ht="14.25" customHeight="1" spans="3:3">
      <c r="C758" s="4"/>
    </row>
    <row r="759" ht="14.25" customHeight="1" spans="3:3">
      <c r="C759" s="4"/>
    </row>
    <row r="760" ht="14.25" customHeight="1" spans="3:3">
      <c r="C760" s="4"/>
    </row>
    <row r="761" ht="14.25" customHeight="1" spans="3:3">
      <c r="C761" s="4"/>
    </row>
    <row r="762" ht="14.25" customHeight="1" spans="3:3">
      <c r="C762" s="4"/>
    </row>
    <row r="763" ht="14.25" customHeight="1" spans="3:3">
      <c r="C763" s="4"/>
    </row>
    <row r="764" ht="14.25" customHeight="1" spans="3:3">
      <c r="C764" s="4"/>
    </row>
    <row r="765" ht="14.25" customHeight="1" spans="3:3">
      <c r="C765" s="4"/>
    </row>
    <row r="766" ht="14.25" customHeight="1" spans="3:3">
      <c r="C766" s="4"/>
    </row>
    <row r="767" ht="14.25" customHeight="1" spans="3:3">
      <c r="C767" s="4"/>
    </row>
    <row r="768" ht="14.25" customHeight="1" spans="3:3">
      <c r="C768" s="4"/>
    </row>
    <row r="769" ht="14.25" customHeight="1" spans="3:3">
      <c r="C769" s="4"/>
    </row>
    <row r="770" ht="14.25" customHeight="1" spans="3:3">
      <c r="C770" s="4"/>
    </row>
    <row r="771" ht="14.25" customHeight="1" spans="3:3">
      <c r="C771" s="4"/>
    </row>
    <row r="772" ht="14.25" customHeight="1" spans="3:3">
      <c r="C772" s="4"/>
    </row>
    <row r="773" ht="14.25" customHeight="1" spans="3:3">
      <c r="C773" s="4"/>
    </row>
    <row r="774" ht="14.25" customHeight="1" spans="3:3">
      <c r="C774" s="4"/>
    </row>
    <row r="775" ht="14.25" customHeight="1" spans="3:3">
      <c r="C775" s="4"/>
    </row>
    <row r="776" ht="14.25" customHeight="1" spans="3:3">
      <c r="C776" s="4"/>
    </row>
    <row r="777" ht="14.25" customHeight="1" spans="3:3">
      <c r="C777" s="4"/>
    </row>
    <row r="778" ht="14.25" customHeight="1" spans="3:3">
      <c r="C778" s="4"/>
    </row>
    <row r="779" ht="14.25" customHeight="1" spans="3:3">
      <c r="C779" s="4"/>
    </row>
    <row r="780" ht="14.25" customHeight="1" spans="3:3">
      <c r="C780" s="4"/>
    </row>
    <row r="781" ht="14.25" customHeight="1" spans="3:3">
      <c r="C781" s="4"/>
    </row>
    <row r="782" ht="14.25" customHeight="1" spans="3:3">
      <c r="C782" s="4"/>
    </row>
    <row r="783" ht="14.25" customHeight="1" spans="3:3">
      <c r="C783" s="4"/>
    </row>
    <row r="784" ht="14.25" customHeight="1" spans="3:3">
      <c r="C784" s="4"/>
    </row>
    <row r="785" ht="14.25" customHeight="1" spans="3:3">
      <c r="C785" s="4"/>
    </row>
    <row r="786" ht="14.25" customHeight="1" spans="3:3">
      <c r="C786" s="4"/>
    </row>
    <row r="787" ht="14.25" customHeight="1" spans="3:3">
      <c r="C787" s="4"/>
    </row>
    <row r="788" ht="14.25" customHeight="1" spans="3:3">
      <c r="C788" s="4"/>
    </row>
    <row r="789" ht="14.25" customHeight="1" spans="3:3">
      <c r="C789" s="4"/>
    </row>
    <row r="790" ht="14.25" customHeight="1" spans="3:3">
      <c r="C790" s="4"/>
    </row>
    <row r="791" ht="14.25" customHeight="1" spans="3:3">
      <c r="C791" s="4"/>
    </row>
    <row r="792" ht="14.25" customHeight="1" spans="3:3">
      <c r="C792" s="4"/>
    </row>
    <row r="793" ht="14.25" customHeight="1" spans="3:3">
      <c r="C793" s="4"/>
    </row>
    <row r="794" ht="14.25" customHeight="1" spans="3:3">
      <c r="C794" s="4"/>
    </row>
    <row r="795" ht="14.25" customHeight="1" spans="3:3">
      <c r="C795" s="4"/>
    </row>
    <row r="796" ht="14.25" customHeight="1" spans="3:3">
      <c r="C796" s="4"/>
    </row>
    <row r="797" ht="14.25" customHeight="1" spans="3:3">
      <c r="C797" s="4"/>
    </row>
    <row r="798" ht="14.25" customHeight="1" spans="3:3">
      <c r="C798" s="4"/>
    </row>
    <row r="799" ht="14.25" customHeight="1" spans="3:3">
      <c r="C799" s="4"/>
    </row>
    <row r="800" ht="14.25" customHeight="1" spans="3:3">
      <c r="C800" s="4"/>
    </row>
    <row r="801" ht="14.25" customHeight="1" spans="3:3">
      <c r="C801" s="4"/>
    </row>
    <row r="802" ht="14.25" customHeight="1" spans="3:3">
      <c r="C802" s="4"/>
    </row>
    <row r="803" ht="14.25" customHeight="1" spans="3:3">
      <c r="C803" s="4"/>
    </row>
    <row r="804" ht="14.25" customHeight="1" spans="3:3">
      <c r="C804" s="4"/>
    </row>
    <row r="805" ht="14.25" customHeight="1" spans="3:3">
      <c r="C805" s="4"/>
    </row>
    <row r="806" ht="14.25" customHeight="1" spans="3:3">
      <c r="C806" s="4"/>
    </row>
    <row r="807" ht="14.25" customHeight="1" spans="3:3">
      <c r="C807" s="4"/>
    </row>
    <row r="808" ht="14.25" customHeight="1" spans="3:3">
      <c r="C808" s="4"/>
    </row>
    <row r="809" ht="14.25" customHeight="1" spans="3:3">
      <c r="C809" s="4"/>
    </row>
    <row r="810" ht="14.25" customHeight="1" spans="3:3">
      <c r="C810" s="4"/>
    </row>
    <row r="811" ht="14.25" customHeight="1" spans="3:3">
      <c r="C811" s="4"/>
    </row>
    <row r="812" ht="14.25" customHeight="1" spans="3:3">
      <c r="C812" s="4"/>
    </row>
    <row r="813" ht="14.25" customHeight="1" spans="3:3">
      <c r="C813" s="4"/>
    </row>
    <row r="814" ht="14.25" customHeight="1" spans="3:3">
      <c r="C814" s="4"/>
    </row>
    <row r="815" ht="14.25" customHeight="1" spans="3:3">
      <c r="C815" s="4"/>
    </row>
    <row r="816" ht="14.25" customHeight="1" spans="3:3">
      <c r="C816" s="4"/>
    </row>
    <row r="817" ht="14.25" customHeight="1" spans="3:3">
      <c r="C817" s="4"/>
    </row>
    <row r="818" ht="14.25" customHeight="1" spans="3:3">
      <c r="C818" s="4"/>
    </row>
    <row r="819" ht="14.25" customHeight="1" spans="3:3">
      <c r="C819" s="4"/>
    </row>
    <row r="820" ht="14.25" customHeight="1" spans="3:3">
      <c r="C820" s="4"/>
    </row>
    <row r="821" ht="14.25" customHeight="1" spans="3:3">
      <c r="C821" s="4"/>
    </row>
    <row r="822" ht="14.25" customHeight="1" spans="3:3">
      <c r="C822" s="4"/>
    </row>
    <row r="823" ht="14.25" customHeight="1" spans="3:3">
      <c r="C823" s="4"/>
    </row>
    <row r="824" ht="14.25" customHeight="1" spans="3:3">
      <c r="C824" s="4"/>
    </row>
    <row r="825" ht="14.25" customHeight="1" spans="3:3">
      <c r="C825" s="4"/>
    </row>
    <row r="826" ht="14.25" customHeight="1" spans="3:3">
      <c r="C826" s="4"/>
    </row>
    <row r="827" ht="14.25" customHeight="1" spans="3:3">
      <c r="C827" s="4"/>
    </row>
    <row r="828" ht="14.25" customHeight="1" spans="3:3">
      <c r="C828" s="4"/>
    </row>
    <row r="829" ht="14.25" customHeight="1" spans="3:3">
      <c r="C829" s="4"/>
    </row>
    <row r="830" ht="14.25" customHeight="1" spans="3:3">
      <c r="C830" s="4"/>
    </row>
    <row r="831" ht="14.25" customHeight="1" spans="3:3">
      <c r="C831" s="4"/>
    </row>
    <row r="832" ht="14.25" customHeight="1" spans="3:3">
      <c r="C832" s="4"/>
    </row>
    <row r="833" ht="14.25" customHeight="1" spans="3:3">
      <c r="C833" s="4"/>
    </row>
    <row r="834" ht="14.25" customHeight="1" spans="3:3">
      <c r="C834" s="4"/>
    </row>
    <row r="835" ht="14.25" customHeight="1" spans="3:3">
      <c r="C835" s="4"/>
    </row>
    <row r="836" ht="14.25" customHeight="1" spans="3:3">
      <c r="C836" s="4"/>
    </row>
    <row r="837" ht="14.25" customHeight="1" spans="3:3">
      <c r="C837" s="4"/>
    </row>
    <row r="838" ht="14.25" customHeight="1" spans="3:3">
      <c r="C838" s="4"/>
    </row>
    <row r="839" ht="14.25" customHeight="1" spans="3:3">
      <c r="C839" s="4"/>
    </row>
    <row r="840" ht="14.25" customHeight="1" spans="3:3">
      <c r="C840" s="4"/>
    </row>
    <row r="841" ht="14.25" customHeight="1" spans="3:3">
      <c r="C841" s="4"/>
    </row>
    <row r="842" ht="14.25" customHeight="1" spans="3:3">
      <c r="C842" s="4"/>
    </row>
    <row r="843" ht="14.25" customHeight="1" spans="3:3">
      <c r="C843" s="4"/>
    </row>
    <row r="844" ht="14.25" customHeight="1" spans="3:3">
      <c r="C844" s="4"/>
    </row>
    <row r="845" ht="14.25" customHeight="1" spans="3:3">
      <c r="C845" s="4"/>
    </row>
    <row r="846" ht="14.25" customHeight="1" spans="3:3">
      <c r="C846" s="4"/>
    </row>
    <row r="847" ht="14.25" customHeight="1" spans="3:3">
      <c r="C847" s="4"/>
    </row>
    <row r="848" ht="14.25" customHeight="1" spans="3:3">
      <c r="C848" s="4"/>
    </row>
    <row r="849" ht="14.25" customHeight="1" spans="3:3">
      <c r="C849" s="4"/>
    </row>
    <row r="850" ht="14.25" customHeight="1" spans="3:3">
      <c r="C850" s="4"/>
    </row>
    <row r="851" ht="14.25" customHeight="1" spans="3:3">
      <c r="C851" s="4"/>
    </row>
    <row r="852" ht="14.25" customHeight="1" spans="3:3">
      <c r="C852" s="4"/>
    </row>
    <row r="853" ht="14.25" customHeight="1" spans="3:3">
      <c r="C853" s="4"/>
    </row>
    <row r="854" ht="14.25" customHeight="1" spans="3:3">
      <c r="C854" s="4"/>
    </row>
    <row r="855" ht="14.25" customHeight="1" spans="3:3">
      <c r="C855" s="4"/>
    </row>
    <row r="856" ht="14.25" customHeight="1" spans="3:3">
      <c r="C856" s="4"/>
    </row>
    <row r="857" ht="14.25" customHeight="1" spans="3:3">
      <c r="C857" s="4"/>
    </row>
    <row r="858" ht="14.25" customHeight="1" spans="3:3">
      <c r="C858" s="4"/>
    </row>
    <row r="859" ht="14.25" customHeight="1" spans="3:3">
      <c r="C859" s="4"/>
    </row>
    <row r="860" ht="14.25" customHeight="1" spans="3:3">
      <c r="C860" s="4"/>
    </row>
    <row r="861" ht="14.25" customHeight="1" spans="3:3">
      <c r="C861" s="4"/>
    </row>
    <row r="862" ht="14.25" customHeight="1" spans="3:3">
      <c r="C862" s="4"/>
    </row>
    <row r="863" ht="14.25" customHeight="1" spans="3:3">
      <c r="C863" s="4"/>
    </row>
    <row r="864" ht="14.25" customHeight="1" spans="3:3">
      <c r="C864" s="4"/>
    </row>
    <row r="865" ht="14.25" customHeight="1" spans="3:3">
      <c r="C865" s="4"/>
    </row>
    <row r="866" ht="14.25" customHeight="1" spans="3:3">
      <c r="C866" s="4"/>
    </row>
    <row r="867" ht="14.25" customHeight="1" spans="3:3">
      <c r="C867" s="4"/>
    </row>
    <row r="868" ht="14.25" customHeight="1" spans="3:3">
      <c r="C868" s="4"/>
    </row>
    <row r="869" ht="14.25" customHeight="1" spans="3:3">
      <c r="C869" s="4"/>
    </row>
    <row r="870" ht="14.25" customHeight="1" spans="3:3">
      <c r="C870" s="4"/>
    </row>
    <row r="871" ht="14.25" customHeight="1" spans="3:3">
      <c r="C871" s="4"/>
    </row>
    <row r="872" ht="14.25" customHeight="1" spans="3:3">
      <c r="C872" s="4"/>
    </row>
    <row r="873" ht="14.25" customHeight="1" spans="3:3">
      <c r="C873" s="4"/>
    </row>
    <row r="874" ht="14.25" customHeight="1" spans="3:3">
      <c r="C874" s="4"/>
    </row>
    <row r="875" ht="14.25" customHeight="1" spans="3:3">
      <c r="C875" s="4"/>
    </row>
    <row r="876" ht="14.25" customHeight="1" spans="3:3">
      <c r="C876" s="4"/>
    </row>
    <row r="877" ht="14.25" customHeight="1" spans="3:3">
      <c r="C877" s="4"/>
    </row>
    <row r="878" ht="14.25" customHeight="1" spans="3:3">
      <c r="C878" s="4"/>
    </row>
    <row r="879" ht="14.25" customHeight="1" spans="3:3">
      <c r="C879" s="4"/>
    </row>
    <row r="880" ht="14.25" customHeight="1" spans="3:3">
      <c r="C880" s="4"/>
    </row>
    <row r="881" ht="14.25" customHeight="1" spans="3:3">
      <c r="C881" s="4"/>
    </row>
    <row r="882" ht="14.25" customHeight="1" spans="3:3">
      <c r="C882" s="4"/>
    </row>
    <row r="883" ht="14.25" customHeight="1" spans="3:3">
      <c r="C883" s="4"/>
    </row>
    <row r="884" ht="14.25" customHeight="1" spans="3:3">
      <c r="C884" s="4"/>
    </row>
    <row r="885" ht="14.25" customHeight="1" spans="3:3">
      <c r="C885" s="4"/>
    </row>
    <row r="886" ht="14.25" customHeight="1" spans="3:3">
      <c r="C886" s="4"/>
    </row>
    <row r="887" ht="14.25" customHeight="1" spans="3:3">
      <c r="C887" s="4"/>
    </row>
    <row r="888" ht="14.25" customHeight="1" spans="3:3">
      <c r="C888" s="4"/>
    </row>
    <row r="889" ht="14.25" customHeight="1" spans="3:3">
      <c r="C889" s="4"/>
    </row>
    <row r="890" ht="14.25" customHeight="1" spans="3:3">
      <c r="C890" s="4"/>
    </row>
    <row r="891" ht="14.25" customHeight="1" spans="3:3">
      <c r="C891" s="4"/>
    </row>
    <row r="892" ht="14.25" customHeight="1" spans="3:3">
      <c r="C892" s="4"/>
    </row>
    <row r="893" ht="14.25" customHeight="1" spans="3:3">
      <c r="C893" s="4"/>
    </row>
    <row r="894" ht="14.25" customHeight="1" spans="3:3">
      <c r="C894" s="4"/>
    </row>
    <row r="895" ht="14.25" customHeight="1" spans="3:3">
      <c r="C895" s="4"/>
    </row>
    <row r="896" ht="14.25" customHeight="1" spans="3:3">
      <c r="C896" s="4"/>
    </row>
    <row r="897" ht="14.25" customHeight="1" spans="3:3">
      <c r="C897" s="4"/>
    </row>
    <row r="898" ht="14.25" customHeight="1" spans="3:3">
      <c r="C898" s="4"/>
    </row>
    <row r="899" ht="14.25" customHeight="1" spans="3:3">
      <c r="C899" s="4"/>
    </row>
    <row r="900" ht="14.25" customHeight="1" spans="3:3">
      <c r="C900" s="4"/>
    </row>
    <row r="901" ht="14.25" customHeight="1" spans="3:3">
      <c r="C901" s="4"/>
    </row>
    <row r="902" ht="14.25" customHeight="1" spans="3:3">
      <c r="C902" s="4"/>
    </row>
    <row r="903" ht="14.25" customHeight="1" spans="3:3">
      <c r="C903" s="4"/>
    </row>
    <row r="904" ht="14.25" customHeight="1" spans="3:3">
      <c r="C904" s="4"/>
    </row>
    <row r="905" ht="14.25" customHeight="1" spans="3:3">
      <c r="C905" s="4"/>
    </row>
    <row r="906" ht="14.25" customHeight="1" spans="3:3">
      <c r="C906" s="4"/>
    </row>
    <row r="907" ht="14.25" customHeight="1" spans="3:3">
      <c r="C907" s="4"/>
    </row>
    <row r="908" ht="14.25" customHeight="1" spans="3:3">
      <c r="C908" s="4"/>
    </row>
    <row r="909" ht="14.25" customHeight="1" spans="3:3">
      <c r="C909" s="4"/>
    </row>
    <row r="910" ht="14.25" customHeight="1" spans="3:3">
      <c r="C910" s="4"/>
    </row>
    <row r="911" ht="14.25" customHeight="1" spans="3:3">
      <c r="C911" s="4"/>
    </row>
    <row r="912" ht="14.25" customHeight="1" spans="3:3">
      <c r="C912" s="4"/>
    </row>
    <row r="913" ht="14.25" customHeight="1" spans="3:3">
      <c r="C913" s="4"/>
    </row>
    <row r="914" ht="14.25" customHeight="1" spans="3:3">
      <c r="C914" s="4"/>
    </row>
    <row r="915" ht="14.25" customHeight="1" spans="3:3">
      <c r="C915" s="4"/>
    </row>
    <row r="916" ht="14.25" customHeight="1" spans="3:3">
      <c r="C916" s="4"/>
    </row>
    <row r="917" ht="14.25" customHeight="1" spans="3:3">
      <c r="C917" s="4"/>
    </row>
    <row r="918" ht="14.25" customHeight="1" spans="3:3">
      <c r="C918" s="4"/>
    </row>
    <row r="919" ht="14.25" customHeight="1" spans="3:3">
      <c r="C919" s="4"/>
    </row>
    <row r="920" ht="14.25" customHeight="1" spans="3:3">
      <c r="C920" s="4"/>
    </row>
    <row r="921" ht="14.25" customHeight="1" spans="3:3">
      <c r="C921" s="4"/>
    </row>
    <row r="922" ht="14.25" customHeight="1" spans="3:3">
      <c r="C922" s="4"/>
    </row>
    <row r="923" ht="14.25" customHeight="1" spans="3:3">
      <c r="C923" s="4"/>
    </row>
    <row r="924" ht="14.25" customHeight="1" spans="3:3">
      <c r="C924" s="4"/>
    </row>
    <row r="925" ht="14.25" customHeight="1" spans="3:3">
      <c r="C925" s="4"/>
    </row>
    <row r="926" ht="14.25" customHeight="1" spans="3:3">
      <c r="C926" s="4"/>
    </row>
    <row r="927" ht="14.25" customHeight="1" spans="3:3">
      <c r="C927" s="4"/>
    </row>
    <row r="928" ht="14.25" customHeight="1" spans="3:3">
      <c r="C928" s="4"/>
    </row>
    <row r="929" ht="14.25" customHeight="1" spans="3:3">
      <c r="C929" s="4"/>
    </row>
    <row r="930" ht="14.25" customHeight="1" spans="3:3">
      <c r="C930" s="4"/>
    </row>
    <row r="931" ht="14.25" customHeight="1" spans="3:3">
      <c r="C931" s="4"/>
    </row>
    <row r="932" ht="14.25" customHeight="1" spans="3:3">
      <c r="C932" s="4"/>
    </row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Siu Tik Ip</dc:creator>
  <cp:lastModifiedBy>angus</cp:lastModifiedBy>
  <dcterms:created xsi:type="dcterms:W3CDTF">2015-06-05T18:17:00Z</dcterms:created>
  <dcterms:modified xsi:type="dcterms:W3CDTF">2021-08-26T03:17:27Z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8A01E8F3949F4CD6B0712F048D43ACBF</vt:lpwstr>
  </property>
</Properties>
</file>