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15"/>
  <workbookPr filterPrivacy="1"/>
  <xr:revisionPtr revIDLastSave="0" documentId="11_797E1BF71B712154F1752826B9324C56F42F5D82" xr6:coauthVersionLast="47" xr6:coauthVersionMax="47" xr10:uidLastSave="{00000000-0000-0000-0000-000000000000}"/>
  <bookViews>
    <workbookView xWindow="-110" yWindow="-110" windowWidth="19420" windowHeight="11020" firstSheet="3" activeTab="3" xr2:uid="{00000000-000D-0000-FFFF-FFFF00000000}"/>
  </bookViews>
  <sheets>
    <sheet name="Cover Page" sheetId="9" r:id="rId1"/>
    <sheet name="0. Project Information" sheetId="23" r:id="rId2"/>
    <sheet name="1. Summary Report" sheetId="21" r:id="rId3"/>
    <sheet name="2. Defects Report" sheetId="19" r:id="rId4"/>
    <sheet name="Data Range" sheetId="2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21" l="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21" i="21"/>
  <c r="I22" i="21"/>
  <c r="D23" i="21"/>
  <c r="I23" i="21" s="1"/>
  <c r="D24" i="21"/>
  <c r="I24" i="21" s="1"/>
  <c r="D25" i="21"/>
  <c r="I25" i="21" s="1"/>
  <c r="D26" i="21"/>
  <c r="I26" i="21" s="1"/>
  <c r="D27" i="21"/>
  <c r="I27" i="21" s="1"/>
  <c r="D28" i="21"/>
  <c r="I28" i="21" s="1"/>
  <c r="D29" i="21"/>
  <c r="I29" i="21" s="1"/>
  <c r="D30" i="21"/>
  <c r="I30" i="21" s="1"/>
  <c r="D31" i="21"/>
  <c r="I31" i="21" s="1"/>
  <c r="D32" i="21"/>
  <c r="I32" i="21" s="1"/>
  <c r="D33" i="21"/>
  <c r="I33" i="21" s="1"/>
  <c r="D34" i="21"/>
  <c r="I34" i="21" s="1"/>
  <c r="G16" i="21"/>
  <c r="C14" i="21"/>
  <c r="C13" i="21" l="1"/>
  <c r="G11" i="21"/>
  <c r="G10" i="21"/>
  <c r="G12" i="21" s="1"/>
  <c r="C9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8" authorId="0" shapeId="0" xr:uid="{00000000-0006-0000-0200-000001000000}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Liệt kê các chức năng hoặc chủ đề cần thực thi kiểm thử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300-000001000000}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Liệt kê các chức năng hoặc chủ đề cần thực thi kiểm thử</t>
        </r>
      </text>
    </comment>
    <comment ref="F4" authorId="0" shapeId="0" xr:uid="{00000000-0006-0000-0300-000002000000}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Mô tả các bước thực hiện dẫn đến lỗi xuất hiện. Ghi rõ kết quả mong đợi và kết quả thực tế</t>
        </r>
      </text>
    </comment>
  </commentList>
</comments>
</file>

<file path=xl/sharedStrings.xml><?xml version="1.0" encoding="utf-8"?>
<sst xmlns="http://schemas.openxmlformats.org/spreadsheetml/2006/main" count="145" uniqueCount="98">
  <si>
    <t>Practical Software Engineering Series</t>
  </si>
  <si>
    <t>TEST SUMMARY REPORT</t>
  </si>
  <si>
    <t>Version : 0.1</t>
  </si>
  <si>
    <t>Document Control information</t>
  </si>
  <si>
    <t>Faculty</t>
  </si>
  <si>
    <t>Faculty of Information Technology</t>
  </si>
  <si>
    <t>Issue Date:</t>
  </si>
  <si>
    <t>Author:</t>
  </si>
  <si>
    <t>Confidential Class:</t>
  </si>
  <si>
    <t>Document Revision History</t>
  </si>
  <si>
    <t>Date</t>
  </si>
  <si>
    <t>Version</t>
  </si>
  <si>
    <t>Description</t>
  </si>
  <si>
    <t>Revised by</t>
  </si>
  <si>
    <t>Project Information</t>
  </si>
  <si>
    <t>Project Name</t>
  </si>
  <si>
    <t>Quản lý nhân sự</t>
  </si>
  <si>
    <t>Integration Test, Functional Test</t>
  </si>
  <si>
    <t>Issue Date</t>
  </si>
  <si>
    <t>Author</t>
  </si>
  <si>
    <t>Tạ Cao Ngọc Ngà</t>
  </si>
  <si>
    <t>Reviewer Information</t>
  </si>
  <si>
    <t>Name</t>
  </si>
  <si>
    <t>Department</t>
  </si>
  <si>
    <t>Position</t>
  </si>
  <si>
    <t>Approver Information</t>
  </si>
  <si>
    <t>OVERALL INFORMATION</t>
  </si>
  <si>
    <t>Test Purpose</t>
  </si>
  <si>
    <t>Number of testers</t>
  </si>
  <si>
    <t>OVERALL STATUS</t>
  </si>
  <si>
    <t>Total Number of Test Cases</t>
  </si>
  <si>
    <t>Executed</t>
  </si>
  <si>
    <t>Passed</t>
  </si>
  <si>
    <t>Failed</t>
  </si>
  <si>
    <t>Total Tests Executed 
(Passed + Failed)</t>
  </si>
  <si>
    <t>Not Executed</t>
  </si>
  <si>
    <t>Blocked</t>
  </si>
  <si>
    <t>Number of Defects</t>
  </si>
  <si>
    <t>Critical</t>
  </si>
  <si>
    <t>High</t>
  </si>
  <si>
    <t>Medium</t>
  </si>
  <si>
    <t>Total Defects
(Critical + High + Medium)</t>
  </si>
  <si>
    <t>Test Subject</t>
  </si>
  <si>
    <t>Priority</t>
  </si>
  <si>
    <t>Total Test Cases</t>
  </si>
  <si>
    <t>Test Runs</t>
  </si>
  <si>
    <t>Defects</t>
  </si>
  <si>
    <t>Comments</t>
  </si>
  <si>
    <t>Status</t>
  </si>
  <si>
    <t>Fail Rate</t>
  </si>
  <si>
    <t>Total Defects</t>
  </si>
  <si>
    <t>Line of code
(LOC)</t>
  </si>
  <si>
    <t>Defects fixed</t>
  </si>
  <si>
    <t>Fixed Rate</t>
  </si>
  <si>
    <t>Integration Test</t>
  </si>
  <si>
    <t>Functional Test</t>
  </si>
  <si>
    <t>DEFECTS REPORT</t>
  </si>
  <si>
    <t>Test Case ID</t>
  </si>
  <si>
    <t>Defect ID</t>
  </si>
  <si>
    <t>Defect Description</t>
  </si>
  <si>
    <t>Steps to Reproduce</t>
  </si>
  <si>
    <t>Severity</t>
  </si>
  <si>
    <t>Raised By</t>
  </si>
  <si>
    <t>Raised Date</t>
  </si>
  <si>
    <t>Tested on build version</t>
  </si>
  <si>
    <t>Chức năng hiển thị thông báo 'Bạn có chắc muốn thoát hay không?' khi người dùng chọn 'Cancel' sau khi nhập dữ liệu</t>
  </si>
  <si>
    <t>AJC-7</t>
  </si>
  <si>
    <t>DF-AJC-7</t>
  </si>
  <si>
    <t xml:space="preserve">Hệ thống không hiển thị thông báo xác nhận 'Bạn có chắc muốn thoát hay không?'       </t>
  </si>
  <si>
    <t>1.Trong form 'Add Job Categories' nhập đúng giá trị vào textbox 'Name'
2. Click 'Cancel' button</t>
  </si>
  <si>
    <t>Low</t>
  </si>
  <si>
    <t>New</t>
  </si>
  <si>
    <t>Dev Lead</t>
  </si>
  <si>
    <t>AU-20</t>
  </si>
  <si>
    <t>DF-AU-20</t>
  </si>
  <si>
    <t>1.Trong form 'Add User' nhập đúng giá trị vào tất cả các trường dữ liệu bắt buộc (User Role, Employee Name, Username, Status, Password, Confirm Password)
2. Click 'Cancel' button</t>
  </si>
  <si>
    <t>EU-21</t>
  </si>
  <si>
    <t>DF-EU-21</t>
  </si>
  <si>
    <t>1.Trong form 'Edit User' nhập đúng giá trị vào tất cả các trường dữ liệu bắt buộc (User Role, Employee Name, Username, Status, Password, Confirm Password)
2. Click 'Cancel' button</t>
  </si>
  <si>
    <t>EJC-7</t>
  </si>
  <si>
    <t>DF-EJC-7</t>
  </si>
  <si>
    <t>1.Trong form 'Edit Job Categories' nhập đúng giá trị vào textbox 'Name'
2. Click 'Cancel' button</t>
  </si>
  <si>
    <t>lo</t>
  </si>
  <si>
    <t>Overall Progress</t>
  </si>
  <si>
    <t>Test Run Status</t>
  </si>
  <si>
    <t>On time</t>
  </si>
  <si>
    <t>Delayed</t>
  </si>
  <si>
    <t>Login</t>
  </si>
  <si>
    <t>Stopped</t>
  </si>
  <si>
    <t>Add Product</t>
  </si>
  <si>
    <t>Update Product</t>
  </si>
  <si>
    <t>Delete Product</t>
  </si>
  <si>
    <t>Add Order</t>
  </si>
  <si>
    <t>Update Order</t>
  </si>
  <si>
    <t>Delete Order</t>
  </si>
  <si>
    <t>Add Shopping Cart</t>
  </si>
  <si>
    <t>Update Shopping Cart</t>
  </si>
  <si>
    <t>Create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</si>
</sst>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sz val="12"/>
      <name val="Times New Roman"/>
      <family val="1"/>
    </font>
    <font>
      <b/>
      <sz val="1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8"/>
      <color rgb="FF000080"/>
      <name val="Arial"/>
      <family val="2"/>
    </font>
    <font>
      <i/>
      <sz val="10"/>
      <color rgb="FFFF0000"/>
      <name val="Arial"/>
      <family val="2"/>
    </font>
    <font>
      <b/>
      <sz val="10"/>
      <color rgb="FFC00000"/>
      <name val="Arial"/>
      <family val="2"/>
    </font>
    <font>
      <i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2"/>
      <color theme="1"/>
      <name val="Times New Roman"/>
      <family val="1"/>
    </font>
    <font>
      <b/>
      <sz val="12"/>
      <color rgb="FF000080"/>
      <name val="Times New Roman"/>
      <family val="1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6">
    <xf numFmtId="0" fontId="0" fillId="0" borderId="0" xfId="0"/>
    <xf numFmtId="0" fontId="4" fillId="0" borderId="0" xfId="2" applyFont="1" applyAlignment="1">
      <alignment vertical="center" wrapText="1"/>
    </xf>
    <xf numFmtId="0" fontId="5" fillId="0" borderId="0" xfId="2" applyFont="1" applyAlignment="1">
      <alignment vertical="center" wrapText="1"/>
    </xf>
    <xf numFmtId="0" fontId="1" fillId="0" borderId="0" xfId="2" applyAlignment="1">
      <alignment vertical="center"/>
    </xf>
    <xf numFmtId="0" fontId="1" fillId="0" borderId="1" xfId="2" applyBorder="1" applyAlignment="1">
      <alignment vertical="center"/>
    </xf>
    <xf numFmtId="0" fontId="6" fillId="0" borderId="0" xfId="2" applyFont="1" applyAlignment="1">
      <alignment horizontal="right" vertical="center"/>
    </xf>
    <xf numFmtId="0" fontId="5" fillId="0" borderId="0" xfId="2" applyFont="1" applyAlignment="1">
      <alignment horizontal="righ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0" fontId="0" fillId="0" borderId="0" xfId="0" applyAlignment="1">
      <alignment vertical="center"/>
    </xf>
    <xf numFmtId="0" fontId="9" fillId="5" borderId="4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5" fillId="3" borderId="10" xfId="2" applyFont="1" applyFill="1" applyBorder="1" applyAlignment="1">
      <alignment vertical="center" wrapText="1"/>
    </xf>
    <xf numFmtId="0" fontId="5" fillId="3" borderId="12" xfId="2" applyFont="1" applyFill="1" applyBorder="1" applyAlignment="1">
      <alignment vertical="center" wrapText="1"/>
    </xf>
    <xf numFmtId="0" fontId="5" fillId="3" borderId="10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0" fontId="5" fillId="3" borderId="11" xfId="2" applyFont="1" applyFill="1" applyBorder="1" applyAlignment="1">
      <alignment horizontal="center" vertical="center" wrapText="1"/>
    </xf>
    <xf numFmtId="15" fontId="1" fillId="0" borderId="10" xfId="2" applyNumberFormat="1" applyBorder="1" applyAlignment="1">
      <alignment horizontal="center" vertical="center" wrapText="1"/>
    </xf>
    <xf numFmtId="49" fontId="1" fillId="0" borderId="15" xfId="2" quotePrefix="1" applyNumberFormat="1" applyBorder="1" applyAlignment="1">
      <alignment horizontal="center" vertical="center" wrapText="1"/>
    </xf>
    <xf numFmtId="0" fontId="1" fillId="0" borderId="16" xfId="2" applyBorder="1" applyAlignment="1">
      <alignment vertical="center" wrapText="1"/>
    </xf>
    <xf numFmtId="0" fontId="1" fillId="0" borderId="11" xfId="2" applyBorder="1" applyAlignment="1">
      <alignment horizontal="center" vertical="center" wrapText="1"/>
    </xf>
    <xf numFmtId="49" fontId="1" fillId="0" borderId="16" xfId="2" applyNumberFormat="1" applyBorder="1" applyAlignment="1">
      <alignment horizontal="center" vertical="center" wrapText="1"/>
    </xf>
    <xf numFmtId="15" fontId="1" fillId="0" borderId="17" xfId="2" applyNumberFormat="1" applyBorder="1" applyAlignment="1">
      <alignment horizontal="center" vertical="center" wrapText="1"/>
    </xf>
    <xf numFmtId="0" fontId="1" fillId="0" borderId="18" xfId="2" applyBorder="1" applyAlignment="1">
      <alignment horizontal="center" vertical="center" wrapText="1"/>
    </xf>
    <xf numFmtId="0" fontId="1" fillId="0" borderId="12" xfId="2" applyBorder="1" applyAlignment="1">
      <alignment horizontal="center" vertical="center" wrapText="1"/>
    </xf>
    <xf numFmtId="0" fontId="1" fillId="0" borderId="19" xfId="2" applyBorder="1" applyAlignment="1">
      <alignment vertical="center" wrapText="1"/>
    </xf>
    <xf numFmtId="0" fontId="1" fillId="0" borderId="13" xfId="2" applyBorder="1" applyAlignment="1">
      <alignment horizontal="center" vertical="center" wrapText="1"/>
    </xf>
    <xf numFmtId="0" fontId="9" fillId="4" borderId="20" xfId="0" applyFont="1" applyFill="1" applyBorder="1" applyAlignment="1">
      <alignment horizontal="right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9" fillId="4" borderId="26" xfId="0" applyFont="1" applyFill="1" applyBorder="1" applyAlignment="1">
      <alignment horizontal="right"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9" fillId="8" borderId="20" xfId="0" applyFont="1" applyFill="1" applyBorder="1" applyAlignment="1">
      <alignment horizontal="right" vertical="center" wrapText="1"/>
    </xf>
    <xf numFmtId="0" fontId="9" fillId="8" borderId="26" xfId="0" applyFont="1" applyFill="1" applyBorder="1" applyAlignment="1">
      <alignment horizontal="right" vertical="center" wrapText="1"/>
    </xf>
    <xf numFmtId="0" fontId="9" fillId="7" borderId="20" xfId="0" applyFont="1" applyFill="1" applyBorder="1" applyAlignment="1">
      <alignment vertical="center" wrapText="1"/>
    </xf>
    <xf numFmtId="0" fontId="10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right" vertical="center" wrapText="1"/>
    </xf>
    <xf numFmtId="0" fontId="9" fillId="0" borderId="25" xfId="0" applyFont="1" applyBorder="1" applyAlignment="1">
      <alignment horizontal="right" vertical="center" wrapText="1"/>
    </xf>
    <xf numFmtId="0" fontId="8" fillId="0" borderId="24" xfId="0" applyFont="1" applyBorder="1" applyAlignment="1">
      <alignment vertical="center" wrapText="1"/>
    </xf>
    <xf numFmtId="0" fontId="8" fillId="0" borderId="24" xfId="0" applyFont="1" applyBorder="1" applyAlignment="1">
      <alignment horizontal="center" vertical="center" wrapText="1"/>
    </xf>
    <xf numFmtId="164" fontId="8" fillId="0" borderId="24" xfId="0" applyNumberFormat="1" applyFont="1" applyBorder="1" applyAlignment="1">
      <alignment vertical="center" wrapText="1"/>
    </xf>
    <xf numFmtId="0" fontId="15" fillId="0" borderId="24" xfId="0" applyFont="1" applyBorder="1" applyAlignment="1">
      <alignment vertical="top" wrapText="1"/>
    </xf>
    <xf numFmtId="0" fontId="8" fillId="0" borderId="24" xfId="0" applyFont="1" applyBorder="1" applyAlignment="1">
      <alignment horizontal="left" vertical="center" wrapText="1"/>
    </xf>
    <xf numFmtId="0" fontId="0" fillId="0" borderId="24" xfId="0" applyBorder="1"/>
    <xf numFmtId="0" fontId="7" fillId="0" borderId="2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8" fillId="0" borderId="34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19" fillId="0" borderId="2" xfId="0" applyFont="1" applyBorder="1" applyAlignment="1">
      <alignment vertical="center" wrapText="1"/>
    </xf>
    <xf numFmtId="0" fontId="19" fillId="0" borderId="9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24" xfId="0" applyFont="1" applyBorder="1" applyAlignment="1">
      <alignment vertical="center" wrapText="1"/>
    </xf>
    <xf numFmtId="0" fontId="19" fillId="0" borderId="8" xfId="0" applyFont="1" applyBorder="1" applyAlignment="1">
      <alignment vertical="center"/>
    </xf>
    <xf numFmtId="14" fontId="19" fillId="0" borderId="8" xfId="0" applyNumberFormat="1" applyFont="1" applyBorder="1" applyAlignment="1">
      <alignment vertical="center"/>
    </xf>
    <xf numFmtId="0" fontId="19" fillId="0" borderId="31" xfId="0" applyFont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19" fillId="0" borderId="21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19" fillId="0" borderId="26" xfId="0" applyFont="1" applyBorder="1" applyAlignment="1">
      <alignment vertical="center"/>
    </xf>
    <xf numFmtId="0" fontId="19" fillId="0" borderId="32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33" xfId="0" applyFont="1" applyBorder="1" applyAlignment="1">
      <alignment vertical="center"/>
    </xf>
    <xf numFmtId="14" fontId="19" fillId="0" borderId="21" xfId="0" applyNumberFormat="1" applyFont="1" applyBorder="1" applyAlignment="1">
      <alignment vertical="center"/>
    </xf>
    <xf numFmtId="0" fontId="7" fillId="0" borderId="24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" fillId="0" borderId="13" xfId="2" applyBorder="1" applyAlignment="1">
      <alignment horizontal="left" vertical="center" wrapText="1"/>
    </xf>
    <xf numFmtId="0" fontId="5" fillId="3" borderId="14" xfId="2" applyFont="1" applyFill="1" applyBorder="1" applyAlignment="1">
      <alignment horizontal="center" vertical="center"/>
    </xf>
    <xf numFmtId="0" fontId="2" fillId="0" borderId="1" xfId="2" applyFont="1" applyBorder="1" applyAlignment="1">
      <alignment horizontal="right" vertical="center" wrapText="1"/>
    </xf>
    <xf numFmtId="0" fontId="1" fillId="0" borderId="11" xfId="2" applyBorder="1" applyAlignment="1">
      <alignment horizontal="left" vertical="center" wrapText="1"/>
    </xf>
    <xf numFmtId="15" fontId="1" fillId="0" borderId="11" xfId="2" applyNumberFormat="1" applyBorder="1" applyAlignment="1">
      <alignment horizontal="left" vertical="center" wrapText="1"/>
    </xf>
    <xf numFmtId="0" fontId="9" fillId="4" borderId="20" xfId="0" applyFont="1" applyFill="1" applyBorder="1" applyAlignment="1">
      <alignment horizontal="right" vertical="top"/>
    </xf>
    <xf numFmtId="0" fontId="8" fillId="0" borderId="21" xfId="0" applyFont="1" applyBorder="1" applyAlignment="1">
      <alignment horizontal="left" vertical="center" indent="1"/>
    </xf>
    <xf numFmtId="0" fontId="8" fillId="0" borderId="22" xfId="0" applyFont="1" applyBorder="1" applyAlignment="1">
      <alignment horizontal="left" vertical="center" indent="1"/>
    </xf>
    <xf numFmtId="0" fontId="8" fillId="0" borderId="23" xfId="0" applyFont="1" applyBorder="1" applyAlignment="1">
      <alignment horizontal="left" vertical="center" indent="1"/>
    </xf>
    <xf numFmtId="14" fontId="8" fillId="0" borderId="21" xfId="0" applyNumberFormat="1" applyFont="1" applyBorder="1" applyAlignment="1">
      <alignment horizontal="left" vertical="center" indent="1"/>
    </xf>
    <xf numFmtId="0" fontId="9" fillId="0" borderId="4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5" borderId="30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9" fillId="5" borderId="31" xfId="0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horizontal="right" vertical="center" wrapText="1"/>
    </xf>
    <xf numFmtId="0" fontId="11" fillId="0" borderId="28" xfId="0" applyFont="1" applyBorder="1" applyAlignment="1">
      <alignment horizontal="right" vertical="center" wrapText="1"/>
    </xf>
    <xf numFmtId="0" fontId="10" fillId="0" borderId="27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 indent="1"/>
    </xf>
    <xf numFmtId="0" fontId="8" fillId="0" borderId="25" xfId="0" applyFont="1" applyBorder="1" applyAlignment="1">
      <alignment horizontal="left" vertical="center" wrapText="1" indent="1"/>
    </xf>
    <xf numFmtId="0" fontId="8" fillId="0" borderId="27" xfId="0" applyFont="1" applyBorder="1" applyAlignment="1">
      <alignment horizontal="left" vertical="center" wrapText="1" indent="1"/>
    </xf>
    <xf numFmtId="0" fontId="8" fillId="0" borderId="28" xfId="0" applyFont="1" applyBorder="1" applyAlignment="1">
      <alignment horizontal="left" vertical="center" wrapText="1" indent="1"/>
    </xf>
    <xf numFmtId="0" fontId="9" fillId="7" borderId="20" xfId="0" applyFont="1" applyFill="1" applyBorder="1" applyAlignment="1">
      <alignment horizontal="left" vertical="top" wrapText="1"/>
    </xf>
    <xf numFmtId="0" fontId="9" fillId="0" borderId="24" xfId="0" applyFont="1" applyBorder="1" applyAlignment="1">
      <alignment horizontal="right" vertical="center" wrapText="1"/>
    </xf>
    <xf numFmtId="0" fontId="9" fillId="0" borderId="25" xfId="0" applyFont="1" applyBorder="1" applyAlignment="1">
      <alignment horizontal="right" vertical="center" wrapText="1"/>
    </xf>
    <xf numFmtId="0" fontId="10" fillId="0" borderId="24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right" vertical="center" wrapText="1"/>
    </xf>
    <xf numFmtId="0" fontId="11" fillId="0" borderId="25" xfId="0" applyFont="1" applyBorder="1" applyAlignment="1">
      <alignment horizontal="right" vertical="center" wrapText="1"/>
    </xf>
    <xf numFmtId="0" fontId="13" fillId="0" borderId="24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center" vertical="center" wrapText="1"/>
    </xf>
    <xf numFmtId="0" fontId="9" fillId="7" borderId="29" xfId="0" applyFont="1" applyFill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top" wrapText="1"/>
    </xf>
    <xf numFmtId="0" fontId="9" fillId="0" borderId="24" xfId="0" applyFont="1" applyBorder="1" applyAlignment="1">
      <alignment horizontal="right" vertical="center"/>
    </xf>
    <xf numFmtId="0" fontId="9" fillId="0" borderId="25" xfId="0" applyFont="1" applyBorder="1" applyAlignment="1">
      <alignment horizontal="right" vertical="center"/>
    </xf>
    <xf numFmtId="0" fontId="14" fillId="0" borderId="24" xfId="0" applyFont="1" applyBorder="1" applyAlignment="1">
      <alignment horizontal="right" vertical="center" wrapText="1"/>
    </xf>
    <xf numFmtId="0" fontId="14" fillId="0" borderId="25" xfId="0" applyFont="1" applyBorder="1" applyAlignment="1">
      <alignment horizontal="right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3" fillId="2" borderId="35" xfId="2" applyFont="1" applyFill="1" applyBorder="1" applyAlignment="1">
      <alignment horizontal="center" vertical="center" wrapText="1"/>
    </xf>
    <xf numFmtId="0" fontId="6" fillId="3" borderId="36" xfId="2" applyFont="1" applyFill="1" applyBorder="1" applyAlignment="1">
      <alignment horizontal="center" vertical="center" wrapText="1"/>
    </xf>
    <xf numFmtId="0" fontId="12" fillId="5" borderId="37" xfId="0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4" borderId="39" xfId="0" applyFont="1" applyFill="1" applyBorder="1" applyAlignment="1">
      <alignment horizontal="center" vertical="center"/>
    </xf>
    <xf numFmtId="0" fontId="9" fillId="4" borderId="40" xfId="0" applyFont="1" applyFill="1" applyBorder="1" applyAlignment="1">
      <alignment horizontal="center" vertical="center"/>
    </xf>
    <xf numFmtId="0" fontId="3" fillId="2" borderId="37" xfId="2" applyFont="1" applyFill="1" applyBorder="1" applyAlignment="1">
      <alignment horizontal="center"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9" fillId="8" borderId="39" xfId="0" applyFont="1" applyFill="1" applyBorder="1" applyAlignment="1">
      <alignment horizontal="center" vertical="center" wrapText="1"/>
    </xf>
    <xf numFmtId="0" fontId="9" fillId="8" borderId="40" xfId="0" applyFont="1" applyFill="1" applyBorder="1" applyAlignment="1">
      <alignment horizontal="center" vertical="center" wrapText="1"/>
    </xf>
    <xf numFmtId="0" fontId="9" fillId="7" borderId="41" xfId="0" applyFont="1" applyFill="1" applyBorder="1" applyAlignment="1">
      <alignment horizontal="center" vertical="center" wrapText="1"/>
    </xf>
    <xf numFmtId="0" fontId="9" fillId="7" borderId="42" xfId="0" applyFont="1" applyFill="1" applyBorder="1" applyAlignment="1">
      <alignment horizontal="center" vertical="center" wrapText="1"/>
    </xf>
    <xf numFmtId="0" fontId="9" fillId="7" borderId="43" xfId="0" applyFont="1" applyFill="1" applyBorder="1" applyAlignment="1">
      <alignment horizontal="center" vertical="center" wrapText="1"/>
    </xf>
    <xf numFmtId="0" fontId="20" fillId="5" borderId="37" xfId="0" applyFont="1" applyFill="1" applyBorder="1" applyAlignment="1">
      <alignment horizontal="center" vertical="center"/>
    </xf>
    <xf numFmtId="0" fontId="21" fillId="6" borderId="44" xfId="0" applyFont="1" applyFill="1" applyBorder="1" applyAlignment="1">
      <alignment horizontal="center" vertical="center"/>
    </xf>
    <xf numFmtId="0" fontId="21" fillId="6" borderId="45" xfId="0" applyFont="1" applyFill="1" applyBorder="1" applyAlignment="1">
      <alignment horizontal="center" vertical="center"/>
    </xf>
    <xf numFmtId="0" fontId="21" fillId="6" borderId="46" xfId="0" applyFont="1" applyFill="1" applyBorder="1" applyAlignment="1">
      <alignment horizontal="center" vertical="center"/>
    </xf>
    <xf numFmtId="0" fontId="21" fillId="6" borderId="47" xfId="0" applyFont="1" applyFill="1" applyBorder="1" applyAlignment="1">
      <alignment horizontal="center" vertical="center"/>
    </xf>
    <xf numFmtId="0" fontId="21" fillId="6" borderId="48" xfId="0" applyFont="1" applyFill="1" applyBorder="1" applyAlignment="1">
      <alignment horizontal="center" vertical="center" wrapText="1"/>
    </xf>
  </cellXfs>
  <cellStyles count="3">
    <cellStyle name="Bình thường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colors>
    <mruColors>
      <color rgb="FF000080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Runs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6F0-4D9D-BF80-F67B8354D72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6F0-4D9D-BF80-F67B8354D72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6F0-4D9D-BF80-F67B8354D72B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9C6-4D39-BE59-0D09DE5A6A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Range'!$D$2:$D$5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Not Executed</c:v>
                </c:pt>
                <c:pt idx="3">
                  <c:v>Blocked</c:v>
                </c:pt>
              </c:strCache>
            </c:strRef>
          </c:cat>
          <c:val>
            <c:numRef>
              <c:f>'Data Range'!$E$2:$E$5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4-4E59-81B9-0B4958239B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Summary Report'!$J$19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'1. Summary Report'!$J$20:$J$34</c:f>
              <c:numCache>
                <c:formatCode>General</c:formatCode>
                <c:ptCount val="15"/>
                <c:pt idx="1">
                  <c:v>0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4-4059-A480-8A19082D93D5}"/>
            </c:ext>
          </c:extLst>
        </c:ser>
        <c:ser>
          <c:idx val="1"/>
          <c:order val="1"/>
          <c:tx>
            <c:strRef>
              <c:f>'1. Summary Report'!$K$19</c:f>
              <c:strCache>
                <c:ptCount val="1"/>
                <c:pt idx="0">
                  <c:v>Line of code
(LOC)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'1. Summary Report'!$K$20:$K$34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4-4059-A480-8A19082D93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7259648"/>
        <c:axId val="137273728"/>
      </c:lineChart>
      <c:catAx>
        <c:axId val="137259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3728"/>
        <c:crosses val="autoZero"/>
        <c:auto val="1"/>
        <c:lblAlgn val="ctr"/>
        <c:lblOffset val="100"/>
        <c:noMultiLvlLbl val="0"/>
      </c:catAx>
      <c:valAx>
        <c:axId val="137273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Defects</a:t>
            </a:r>
            <a:r>
              <a:rPr lang="en-US" baseline="0"/>
              <a:t> By Module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Range'!$H$2</c:f>
              <c:strCache>
                <c:ptCount val="1"/>
                <c:pt idx="0">
                  <c:v>Critical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Range'!$G$3:$G$12</c:f>
              <c:strCache>
                <c:ptCount val="10"/>
                <c:pt idx="0">
                  <c:v>Login</c:v>
                </c:pt>
                <c:pt idx="1">
                  <c:v>Add Product</c:v>
                </c:pt>
                <c:pt idx="2">
                  <c:v>Update Product</c:v>
                </c:pt>
                <c:pt idx="3">
                  <c:v>Delete Product</c:v>
                </c:pt>
                <c:pt idx="4">
                  <c:v>Add Order</c:v>
                </c:pt>
                <c:pt idx="5">
                  <c:v>Update Order</c:v>
                </c:pt>
                <c:pt idx="6">
                  <c:v>Delete Order</c:v>
                </c:pt>
                <c:pt idx="7">
                  <c:v>Add Shopping Cart</c:v>
                </c:pt>
                <c:pt idx="8">
                  <c:v>Update Shopping Cart</c:v>
                </c:pt>
                <c:pt idx="9">
                  <c:v>Create Order</c:v>
                </c:pt>
              </c:strCache>
            </c:strRef>
          </c:cat>
          <c:val>
            <c:numRef>
              <c:f>'Data Range'!$H$3:$H$12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1-4FAC-8E3B-49F3F84BCFA8}"/>
            </c:ext>
          </c:extLst>
        </c:ser>
        <c:ser>
          <c:idx val="1"/>
          <c:order val="1"/>
          <c:tx>
            <c:strRef>
              <c:f>'Data Range'!$I$2</c:f>
              <c:strCache>
                <c:ptCount val="1"/>
                <c:pt idx="0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Range'!$G$3:$G$12</c:f>
              <c:strCache>
                <c:ptCount val="10"/>
                <c:pt idx="0">
                  <c:v>Login</c:v>
                </c:pt>
                <c:pt idx="1">
                  <c:v>Add Product</c:v>
                </c:pt>
                <c:pt idx="2">
                  <c:v>Update Product</c:v>
                </c:pt>
                <c:pt idx="3">
                  <c:v>Delete Product</c:v>
                </c:pt>
                <c:pt idx="4">
                  <c:v>Add Order</c:v>
                </c:pt>
                <c:pt idx="5">
                  <c:v>Update Order</c:v>
                </c:pt>
                <c:pt idx="6">
                  <c:v>Delete Order</c:v>
                </c:pt>
                <c:pt idx="7">
                  <c:v>Add Shopping Cart</c:v>
                </c:pt>
                <c:pt idx="8">
                  <c:v>Update Shopping Cart</c:v>
                </c:pt>
                <c:pt idx="9">
                  <c:v>Create Order</c:v>
                </c:pt>
              </c:strCache>
            </c:strRef>
          </c:cat>
          <c:val>
            <c:numRef>
              <c:f>'Data Range'!$I$3:$I$12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1-4FAC-8E3B-49F3F84BCFA8}"/>
            </c:ext>
          </c:extLst>
        </c:ser>
        <c:ser>
          <c:idx val="2"/>
          <c:order val="2"/>
          <c:tx>
            <c:strRef>
              <c:f>'Data Range'!$J$2</c:f>
              <c:strCache>
                <c:ptCount val="1"/>
                <c:pt idx="0">
                  <c:v>Medium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Range'!$G$3:$G$12</c:f>
              <c:strCache>
                <c:ptCount val="10"/>
                <c:pt idx="0">
                  <c:v>Login</c:v>
                </c:pt>
                <c:pt idx="1">
                  <c:v>Add Product</c:v>
                </c:pt>
                <c:pt idx="2">
                  <c:v>Update Product</c:v>
                </c:pt>
                <c:pt idx="3">
                  <c:v>Delete Product</c:v>
                </c:pt>
                <c:pt idx="4">
                  <c:v>Add Order</c:v>
                </c:pt>
                <c:pt idx="5">
                  <c:v>Update Order</c:v>
                </c:pt>
                <c:pt idx="6">
                  <c:v>Delete Order</c:v>
                </c:pt>
                <c:pt idx="7">
                  <c:v>Add Shopping Cart</c:v>
                </c:pt>
                <c:pt idx="8">
                  <c:v>Update Shopping Cart</c:v>
                </c:pt>
                <c:pt idx="9">
                  <c:v>Create Order</c:v>
                </c:pt>
              </c:strCache>
            </c:strRef>
          </c:cat>
          <c:val>
            <c:numRef>
              <c:f>'Data Range'!$J$3:$J$12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1-4FAC-8E3B-49F3F84BC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8224000"/>
        <c:axId val="138225536"/>
      </c:barChart>
      <c:catAx>
        <c:axId val="1382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5536"/>
        <c:crosses val="autoZero"/>
        <c:auto val="1"/>
        <c:lblAlgn val="ctr"/>
        <c:lblOffset val="100"/>
        <c:noMultiLvlLbl val="0"/>
      </c:catAx>
      <c:valAx>
        <c:axId val="1382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114300</xdr:rowOff>
    </xdr:from>
    <xdr:to>
      <xdr:col>2</xdr:col>
      <xdr:colOff>1</xdr:colOff>
      <xdr:row>0</xdr:row>
      <xdr:rowOff>469754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BDB1B9-75BB-4696-B77D-C855280E4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114300"/>
          <a:ext cx="1352550" cy="355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3</xdr:row>
      <xdr:rowOff>0</xdr:rowOff>
    </xdr:from>
    <xdr:to>
      <xdr:col>14</xdr:col>
      <xdr:colOff>9525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03F38D-6704-4D57-9355-28D71764B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18</xdr:row>
      <xdr:rowOff>180975</xdr:rowOff>
    </xdr:from>
    <xdr:to>
      <xdr:col>22</xdr:col>
      <xdr:colOff>295275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63A11-F998-4F0E-9168-341C4F0F2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2</xdr:row>
      <xdr:rowOff>47625</xdr:rowOff>
    </xdr:from>
    <xdr:to>
      <xdr:col>18</xdr:col>
      <xdr:colOff>466725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295AC-D18A-4963-AC70-5C89A8D76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9"/>
  <sheetViews>
    <sheetView topLeftCell="A10" workbookViewId="0">
      <selection activeCell="I8" sqref="I8"/>
    </sheetView>
  </sheetViews>
  <sheetFormatPr defaultColWidth="9.28515625" defaultRowHeight="18.75" customHeight="1"/>
  <cols>
    <col min="1" max="1" width="1.28515625" style="3" customWidth="1"/>
    <col min="2" max="2" width="20.7109375" style="3" customWidth="1"/>
    <col min="3" max="3" width="16.7109375" style="3" customWidth="1"/>
    <col min="4" max="4" width="43.28515625" style="3" customWidth="1"/>
    <col min="5" max="5" width="21.42578125" style="3" customWidth="1"/>
    <col min="6" max="16384" width="9.28515625" style="3"/>
  </cols>
  <sheetData>
    <row r="1" spans="2:6" ht="46.5" customHeight="1" thickBot="1">
      <c r="B1" s="4"/>
      <c r="C1" s="78" t="s">
        <v>0</v>
      </c>
      <c r="D1" s="78"/>
      <c r="E1" s="78"/>
    </row>
    <row r="2" spans="2:6" ht="25.5" customHeight="1" thickBot="1">
      <c r="B2" s="117" t="s">
        <v>1</v>
      </c>
      <c r="C2" s="117"/>
      <c r="D2" s="117"/>
      <c r="E2" s="117"/>
    </row>
    <row r="3" spans="2:6" ht="18.75" customHeight="1">
      <c r="B3" s="1"/>
      <c r="C3" s="1"/>
      <c r="D3" s="2"/>
      <c r="E3" s="5" t="s">
        <v>2</v>
      </c>
      <c r="F3" s="2"/>
    </row>
    <row r="4" spans="2:6" ht="18.75" customHeight="1" thickBot="1">
      <c r="B4" s="1"/>
      <c r="C4" s="1"/>
      <c r="D4" s="2"/>
      <c r="E4" s="6"/>
      <c r="F4" s="2"/>
    </row>
    <row r="5" spans="2:6" ht="18.75" customHeight="1">
      <c r="B5" s="118" t="s">
        <v>3</v>
      </c>
      <c r="C5" s="118"/>
      <c r="D5" s="118"/>
      <c r="E5" s="118"/>
    </row>
    <row r="6" spans="2:6" ht="18.75" customHeight="1">
      <c r="B6" s="17" t="s">
        <v>4</v>
      </c>
      <c r="C6" s="79" t="s">
        <v>5</v>
      </c>
      <c r="D6" s="79"/>
      <c r="E6" s="79"/>
    </row>
    <row r="7" spans="2:6" ht="18.75" customHeight="1">
      <c r="B7" s="17" t="s">
        <v>6</v>
      </c>
      <c r="C7" s="80"/>
      <c r="D7" s="79"/>
      <c r="E7" s="79"/>
    </row>
    <row r="8" spans="2:6" ht="18.75" customHeight="1">
      <c r="B8" s="17" t="s">
        <v>7</v>
      </c>
      <c r="C8" s="79"/>
      <c r="D8" s="79"/>
      <c r="E8" s="79"/>
    </row>
    <row r="9" spans="2:6" ht="18.75" customHeight="1" thickBot="1">
      <c r="B9" s="18" t="s">
        <v>8</v>
      </c>
      <c r="C9" s="76"/>
      <c r="D9" s="76"/>
      <c r="E9" s="76"/>
    </row>
    <row r="10" spans="2:6" ht="18.75" customHeight="1">
      <c r="B10" s="77" t="s">
        <v>9</v>
      </c>
      <c r="C10" s="77"/>
      <c r="D10" s="77"/>
      <c r="E10" s="77"/>
    </row>
    <row r="11" spans="2:6" ht="18.75" customHeight="1">
      <c r="B11" s="19" t="s">
        <v>10</v>
      </c>
      <c r="C11" s="20" t="s">
        <v>11</v>
      </c>
      <c r="D11" s="20" t="s">
        <v>12</v>
      </c>
      <c r="E11" s="21" t="s">
        <v>13</v>
      </c>
    </row>
    <row r="12" spans="2:6" ht="18.75" customHeight="1">
      <c r="B12" s="22"/>
      <c r="C12" s="23"/>
      <c r="D12" s="24"/>
      <c r="E12" s="25"/>
    </row>
    <row r="13" spans="2:6" ht="18.75" customHeight="1">
      <c r="B13" s="22"/>
      <c r="C13" s="26"/>
      <c r="D13" s="24"/>
      <c r="E13" s="25"/>
    </row>
    <row r="14" spans="2:6" ht="18.75" customHeight="1">
      <c r="B14" s="22"/>
      <c r="C14" s="26"/>
      <c r="D14" s="24"/>
      <c r="E14" s="25"/>
    </row>
    <row r="15" spans="2:6" ht="18.75" customHeight="1">
      <c r="B15" s="22"/>
      <c r="C15" s="26"/>
      <c r="D15" s="24"/>
      <c r="E15" s="25"/>
    </row>
    <row r="16" spans="2:6" ht="18.75" customHeight="1">
      <c r="B16" s="27"/>
      <c r="C16" s="26"/>
      <c r="D16" s="24"/>
      <c r="E16" s="25"/>
    </row>
    <row r="17" spans="2:5" ht="18.75" customHeight="1">
      <c r="B17" s="27"/>
      <c r="C17" s="26"/>
      <c r="D17" s="24"/>
      <c r="E17" s="28"/>
    </row>
    <row r="18" spans="2:5" ht="18.75" customHeight="1" thickBot="1">
      <c r="B18" s="29"/>
      <c r="C18" s="30"/>
      <c r="D18" s="30"/>
      <c r="E18" s="31"/>
    </row>
    <row r="19" spans="2:5" ht="18.75" customHeight="1">
      <c r="B19" s="1"/>
      <c r="C19" s="1"/>
    </row>
  </sheetData>
  <mergeCells count="8">
    <mergeCell ref="C9:E9"/>
    <mergeCell ref="B10:E10"/>
    <mergeCell ref="C1:E1"/>
    <mergeCell ref="B2:E2"/>
    <mergeCell ref="B5:E5"/>
    <mergeCell ref="C6:E6"/>
    <mergeCell ref="C7:E7"/>
    <mergeCell ref="C8:E8"/>
  </mergeCells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1"/>
  <sheetViews>
    <sheetView workbookViewId="0">
      <selection activeCell="D14" sqref="D14"/>
    </sheetView>
  </sheetViews>
  <sheetFormatPr defaultColWidth="9.28515625" defaultRowHeight="15.75" customHeight="1"/>
  <cols>
    <col min="1" max="1" width="1.42578125" style="7" customWidth="1"/>
    <col min="2" max="2" width="25" style="7" bestFit="1" customWidth="1"/>
    <col min="3" max="3" width="20" style="7" customWidth="1"/>
    <col min="4" max="4" width="19.5703125" style="7" customWidth="1"/>
    <col min="5" max="5" width="17.7109375" style="7" customWidth="1"/>
    <col min="6" max="16384" width="9.28515625" style="7"/>
  </cols>
  <sheetData>
    <row r="1" spans="2:5" ht="15.75" customHeight="1" thickBot="1"/>
    <row r="2" spans="2:5" ht="23.45" thickBot="1">
      <c r="B2" s="119" t="s">
        <v>1</v>
      </c>
      <c r="C2" s="119"/>
      <c r="D2" s="119"/>
      <c r="E2" s="119"/>
    </row>
    <row r="3" spans="2:5" ht="15.75" customHeight="1" thickBot="1"/>
    <row r="4" spans="2:5" ht="15.75" customHeight="1">
      <c r="B4" s="120" t="s">
        <v>14</v>
      </c>
      <c r="C4" s="121"/>
      <c r="D4" s="121"/>
      <c r="E4" s="122"/>
    </row>
    <row r="5" spans="2:5" ht="15.75" customHeight="1">
      <c r="B5" s="32" t="s">
        <v>15</v>
      </c>
      <c r="C5" s="82" t="s">
        <v>16</v>
      </c>
      <c r="D5" s="83"/>
      <c r="E5" s="84"/>
    </row>
    <row r="6" spans="2:5" ht="15.75" customHeight="1">
      <c r="B6" s="32" t="s">
        <v>12</v>
      </c>
      <c r="C6" s="82" t="s">
        <v>17</v>
      </c>
      <c r="D6" s="83"/>
      <c r="E6" s="84"/>
    </row>
    <row r="7" spans="2:5" ht="15.75" customHeight="1">
      <c r="B7" s="32" t="s">
        <v>18</v>
      </c>
      <c r="C7" s="85">
        <v>44541</v>
      </c>
      <c r="D7" s="83"/>
      <c r="E7" s="84"/>
    </row>
    <row r="8" spans="2:5" ht="15.75" customHeight="1">
      <c r="B8" s="32" t="s">
        <v>19</v>
      </c>
      <c r="C8" s="82" t="s">
        <v>20</v>
      </c>
      <c r="D8" s="83"/>
      <c r="E8" s="84"/>
    </row>
    <row r="9" spans="2:5" ht="15.75" customHeight="1">
      <c r="B9" s="81" t="s">
        <v>21</v>
      </c>
      <c r="C9" s="33" t="s">
        <v>22</v>
      </c>
      <c r="D9" s="33" t="s">
        <v>23</v>
      </c>
      <c r="E9" s="34" t="s">
        <v>24</v>
      </c>
    </row>
    <row r="10" spans="2:5" ht="15.75" customHeight="1">
      <c r="B10" s="81"/>
      <c r="C10" s="35"/>
      <c r="D10" s="35"/>
      <c r="E10" s="36"/>
    </row>
    <row r="11" spans="2:5" ht="15.75" customHeight="1" thickBot="1">
      <c r="B11" s="37" t="s">
        <v>25</v>
      </c>
      <c r="C11" s="38"/>
      <c r="D11" s="38"/>
      <c r="E11" s="39"/>
    </row>
  </sheetData>
  <mergeCells count="7">
    <mergeCell ref="B9:B10"/>
    <mergeCell ref="B4:E4"/>
    <mergeCell ref="B2:E2"/>
    <mergeCell ref="C5:E5"/>
    <mergeCell ref="C6:E6"/>
    <mergeCell ref="C7:E7"/>
    <mergeCell ref="C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4"/>
  <sheetViews>
    <sheetView topLeftCell="A20" workbookViewId="0">
      <selection activeCell="K23" sqref="K23"/>
    </sheetView>
  </sheetViews>
  <sheetFormatPr defaultColWidth="9.28515625" defaultRowHeight="15.75" customHeight="1"/>
  <cols>
    <col min="1" max="1" width="2" style="8" customWidth="1"/>
    <col min="2" max="2" width="44.5703125" style="8" bestFit="1" customWidth="1"/>
    <col min="3" max="3" width="8.42578125" style="8" customWidth="1"/>
    <col min="4" max="4" width="8.7109375" style="8" customWidth="1"/>
    <col min="5" max="6" width="7.42578125" style="8" customWidth="1"/>
    <col min="7" max="7" width="9.42578125" style="8" customWidth="1"/>
    <col min="8" max="8" width="8.28515625" style="8" customWidth="1"/>
    <col min="9" max="9" width="7.42578125" style="8" customWidth="1"/>
    <col min="10" max="12" width="8.42578125" style="8" customWidth="1"/>
    <col min="13" max="13" width="6.7109375" style="8" customWidth="1"/>
    <col min="14" max="14" width="35.28515625" style="8" customWidth="1"/>
    <col min="15" max="16384" width="9.28515625" style="8"/>
  </cols>
  <sheetData>
    <row r="1" spans="2:14" ht="15.75" customHeight="1" thickBot="1"/>
    <row r="2" spans="2:14" ht="29.25" customHeight="1" thickBot="1">
      <c r="B2" s="123" t="s">
        <v>1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</row>
    <row r="3" spans="2:14" s="9" customFormat="1" ht="15.75" customHeight="1" thickBot="1"/>
    <row r="4" spans="2:14" s="9" customFormat="1" ht="15.75" customHeight="1">
      <c r="B4" s="124" t="s">
        <v>26</v>
      </c>
      <c r="C4" s="125"/>
      <c r="D4" s="125"/>
      <c r="E4" s="125"/>
      <c r="F4" s="125"/>
      <c r="G4" s="125"/>
      <c r="H4" s="125"/>
      <c r="I4" s="126"/>
    </row>
    <row r="5" spans="2:14" s="9" customFormat="1" ht="15.75" customHeight="1">
      <c r="B5" s="40" t="s">
        <v>27</v>
      </c>
      <c r="C5" s="97"/>
      <c r="D5" s="97"/>
      <c r="E5" s="97"/>
      <c r="F5" s="97"/>
      <c r="G5" s="97"/>
      <c r="H5" s="97"/>
      <c r="I5" s="98"/>
    </row>
    <row r="6" spans="2:14" s="9" customFormat="1" ht="15.75" customHeight="1" thickBot="1">
      <c r="B6" s="41" t="s">
        <v>28</v>
      </c>
      <c r="C6" s="99"/>
      <c r="D6" s="99"/>
      <c r="E6" s="99"/>
      <c r="F6" s="99"/>
      <c r="G6" s="99"/>
      <c r="H6" s="99"/>
      <c r="I6" s="100"/>
    </row>
    <row r="7" spans="2:14" s="9" customFormat="1" ht="8.25" customHeight="1" thickBot="1"/>
    <row r="8" spans="2:14" s="9" customFormat="1" ht="15.75" customHeight="1">
      <c r="B8" s="127" t="s">
        <v>29</v>
      </c>
      <c r="C8" s="128"/>
      <c r="D8" s="128"/>
      <c r="E8" s="128"/>
      <c r="F8" s="128"/>
      <c r="G8" s="128"/>
      <c r="H8" s="128"/>
      <c r="I8" s="129"/>
    </row>
    <row r="9" spans="2:14" s="9" customFormat="1" ht="15.75" customHeight="1">
      <c r="B9" s="15" t="s">
        <v>30</v>
      </c>
      <c r="C9" s="86">
        <f>G12+C13+C14</f>
        <v>0</v>
      </c>
      <c r="D9" s="86"/>
      <c r="E9" s="86"/>
      <c r="F9" s="86"/>
      <c r="G9" s="86"/>
      <c r="H9" s="86"/>
      <c r="I9" s="87"/>
    </row>
    <row r="10" spans="2:14" s="9" customFormat="1" ht="15.75" customHeight="1">
      <c r="B10" s="101" t="s">
        <v>31</v>
      </c>
      <c r="C10" s="104" t="s">
        <v>32</v>
      </c>
      <c r="D10" s="104"/>
      <c r="E10" s="104"/>
      <c r="F10" s="104"/>
      <c r="G10" s="102">
        <f>'Data Range'!E2</f>
        <v>0</v>
      </c>
      <c r="H10" s="102"/>
      <c r="I10" s="103"/>
    </row>
    <row r="11" spans="2:14" s="9" customFormat="1" ht="15.75" customHeight="1">
      <c r="B11" s="101"/>
      <c r="C11" s="107" t="s">
        <v>33</v>
      </c>
      <c r="D11" s="107"/>
      <c r="E11" s="107"/>
      <c r="F11" s="107"/>
      <c r="G11" s="105">
        <f>'Data Range'!E3</f>
        <v>0</v>
      </c>
      <c r="H11" s="105"/>
      <c r="I11" s="106"/>
    </row>
    <row r="12" spans="2:14" s="9" customFormat="1" ht="30" customHeight="1">
      <c r="B12" s="101"/>
      <c r="C12" s="104" t="s">
        <v>34</v>
      </c>
      <c r="D12" s="104"/>
      <c r="E12" s="104"/>
      <c r="F12" s="104"/>
      <c r="G12" s="102">
        <f>SUM('1. Summary Report'!G10:I11)</f>
        <v>0</v>
      </c>
      <c r="H12" s="102"/>
      <c r="I12" s="103"/>
    </row>
    <row r="13" spans="2:14" s="9" customFormat="1" ht="15.75" customHeight="1">
      <c r="B13" s="42" t="s">
        <v>35</v>
      </c>
      <c r="C13" s="111">
        <f>'Data Range'!E4</f>
        <v>0</v>
      </c>
      <c r="D13" s="111"/>
      <c r="E13" s="111"/>
      <c r="F13" s="111"/>
      <c r="G13" s="111"/>
      <c r="H13" s="111"/>
      <c r="I13" s="112"/>
    </row>
    <row r="14" spans="2:14" s="9" customFormat="1" ht="15.75" customHeight="1">
      <c r="B14" s="42" t="s">
        <v>36</v>
      </c>
      <c r="C14" s="113">
        <f>'Data Range'!E5</f>
        <v>0</v>
      </c>
      <c r="D14" s="113"/>
      <c r="E14" s="113"/>
      <c r="F14" s="113"/>
      <c r="G14" s="113"/>
      <c r="H14" s="113"/>
      <c r="I14" s="114"/>
    </row>
    <row r="15" spans="2:14" s="9" customFormat="1" ht="15.75" customHeight="1">
      <c r="B15" s="109" t="s">
        <v>37</v>
      </c>
      <c r="C15" s="43" t="s">
        <v>38</v>
      </c>
      <c r="D15" s="44"/>
      <c r="E15" s="43" t="s">
        <v>39</v>
      </c>
      <c r="F15" s="44"/>
      <c r="G15" s="108" t="s">
        <v>40</v>
      </c>
      <c r="H15" s="108"/>
      <c r="I15" s="45"/>
    </row>
    <row r="16" spans="2:14" s="9" customFormat="1" ht="27" customHeight="1" thickBot="1">
      <c r="B16" s="110"/>
      <c r="C16" s="96" t="s">
        <v>41</v>
      </c>
      <c r="D16" s="96"/>
      <c r="E16" s="96"/>
      <c r="F16" s="96"/>
      <c r="G16" s="94">
        <f>D15+F15+I15</f>
        <v>0</v>
      </c>
      <c r="H16" s="94"/>
      <c r="I16" s="95"/>
    </row>
    <row r="17" spans="1:14" s="9" customFormat="1" ht="8.25" customHeight="1">
      <c r="C17" s="10"/>
      <c r="D17" s="11"/>
      <c r="E17" s="10"/>
      <c r="F17" s="12"/>
      <c r="G17" s="10"/>
      <c r="H17" s="12"/>
    </row>
    <row r="18" spans="1:14" s="9" customFormat="1" ht="15.75" customHeight="1">
      <c r="B18" s="88" t="s">
        <v>42</v>
      </c>
      <c r="C18" s="88" t="s">
        <v>43</v>
      </c>
      <c r="D18" s="88" t="s">
        <v>44</v>
      </c>
      <c r="E18" s="92" t="s">
        <v>45</v>
      </c>
      <c r="F18" s="92"/>
      <c r="G18" s="92"/>
      <c r="H18" s="92"/>
      <c r="I18" s="93"/>
      <c r="J18" s="91" t="s">
        <v>46</v>
      </c>
      <c r="K18" s="92"/>
      <c r="L18" s="92"/>
      <c r="M18" s="93"/>
      <c r="N18" s="88" t="s">
        <v>47</v>
      </c>
    </row>
    <row r="19" spans="1:14" s="9" customFormat="1" ht="15.75" customHeight="1">
      <c r="B19" s="89"/>
      <c r="C19" s="89"/>
      <c r="D19" s="89"/>
      <c r="E19" s="92" t="s">
        <v>48</v>
      </c>
      <c r="F19" s="92"/>
      <c r="G19" s="92"/>
      <c r="H19" s="93"/>
      <c r="I19" s="88" t="s">
        <v>49</v>
      </c>
      <c r="J19" s="115" t="s">
        <v>50</v>
      </c>
      <c r="K19" s="115" t="s">
        <v>51</v>
      </c>
      <c r="L19" s="88" t="s">
        <v>52</v>
      </c>
      <c r="M19" s="88" t="s">
        <v>53</v>
      </c>
      <c r="N19" s="89"/>
    </row>
    <row r="20" spans="1:14" s="9" customFormat="1" ht="26.25" customHeight="1">
      <c r="B20" s="90"/>
      <c r="C20" s="90"/>
      <c r="D20" s="90"/>
      <c r="E20" s="14" t="s">
        <v>32</v>
      </c>
      <c r="F20" s="14" t="s">
        <v>33</v>
      </c>
      <c r="G20" s="14" t="s">
        <v>35</v>
      </c>
      <c r="H20" s="14" t="s">
        <v>36</v>
      </c>
      <c r="I20" s="90"/>
      <c r="J20" s="115"/>
      <c r="K20" s="115"/>
      <c r="L20" s="90"/>
      <c r="M20" s="90"/>
      <c r="N20" s="90"/>
    </row>
    <row r="21" spans="1:14" s="9" customFormat="1" ht="15.75" customHeight="1">
      <c r="B21" s="46" t="s">
        <v>54</v>
      </c>
      <c r="C21" s="47" t="s">
        <v>39</v>
      </c>
      <c r="D21" s="46">
        <v>18</v>
      </c>
      <c r="E21" s="46">
        <v>18</v>
      </c>
      <c r="F21" s="46">
        <v>0</v>
      </c>
      <c r="G21" s="46">
        <v>0</v>
      </c>
      <c r="H21" s="46">
        <v>0</v>
      </c>
      <c r="I21" s="48">
        <f>IFERROR(F21/D21,0)</f>
        <v>0</v>
      </c>
      <c r="J21" s="49">
        <v>0</v>
      </c>
      <c r="K21" s="49">
        <v>0</v>
      </c>
      <c r="L21" s="46">
        <v>0</v>
      </c>
      <c r="M21" s="48">
        <f>IFERROR(L21/J21,0)</f>
        <v>0</v>
      </c>
      <c r="N21" s="50"/>
    </row>
    <row r="22" spans="1:14" s="9" customFormat="1" ht="15.75" customHeight="1">
      <c r="B22" s="46" t="s">
        <v>55</v>
      </c>
      <c r="C22" s="47" t="s">
        <v>39</v>
      </c>
      <c r="D22" s="46">
        <v>161</v>
      </c>
      <c r="E22" s="46">
        <v>158</v>
      </c>
      <c r="F22" s="46">
        <v>4</v>
      </c>
      <c r="G22" s="46">
        <v>0</v>
      </c>
      <c r="H22" s="46">
        <v>0</v>
      </c>
      <c r="I22" s="48">
        <f t="shared" ref="I22:I34" si="0">IFERROR(F22/D22,0)</f>
        <v>2.4844720496894408E-2</v>
      </c>
      <c r="J22" s="51">
        <v>4</v>
      </c>
      <c r="K22" s="51">
        <v>0</v>
      </c>
      <c r="L22" s="46">
        <v>0</v>
      </c>
      <c r="M22" s="48">
        <f t="shared" ref="M22:M34" si="1">IFERROR(L22/J22,0)</f>
        <v>0</v>
      </c>
      <c r="N22" s="50"/>
    </row>
    <row r="23" spans="1:14" s="9" customFormat="1" ht="15.75" customHeight="1">
      <c r="A23" s="54"/>
      <c r="C23" s="47"/>
      <c r="D23" s="46">
        <f t="shared" ref="D23:D34" si="2">SUM(E23:H23)</f>
        <v>0</v>
      </c>
      <c r="E23" s="46"/>
      <c r="F23" s="46"/>
      <c r="G23" s="46"/>
      <c r="H23" s="46"/>
      <c r="I23" s="48">
        <f t="shared" si="0"/>
        <v>0</v>
      </c>
      <c r="J23" s="51"/>
      <c r="K23" s="51"/>
      <c r="L23" s="46"/>
      <c r="M23" s="48">
        <f t="shared" si="1"/>
        <v>0</v>
      </c>
      <c r="N23" s="50"/>
    </row>
    <row r="24" spans="1:14" s="9" customFormat="1" ht="15.75" customHeight="1">
      <c r="B24" s="46"/>
      <c r="C24" s="47"/>
      <c r="D24" s="46">
        <f t="shared" si="2"/>
        <v>0</v>
      </c>
      <c r="E24" s="46"/>
      <c r="F24" s="46"/>
      <c r="G24" s="46"/>
      <c r="H24" s="46"/>
      <c r="I24" s="48">
        <f t="shared" si="0"/>
        <v>0</v>
      </c>
      <c r="J24" s="51"/>
      <c r="K24" s="51"/>
      <c r="L24" s="46"/>
      <c r="M24" s="48">
        <f t="shared" si="1"/>
        <v>0</v>
      </c>
      <c r="N24" s="50"/>
    </row>
    <row r="25" spans="1:14" s="9" customFormat="1" ht="15.75" customHeight="1">
      <c r="B25" s="46"/>
      <c r="C25" s="47"/>
      <c r="D25" s="46">
        <f t="shared" si="2"/>
        <v>0</v>
      </c>
      <c r="E25" s="46"/>
      <c r="F25" s="46"/>
      <c r="G25" s="46"/>
      <c r="H25" s="46"/>
      <c r="I25" s="48">
        <f t="shared" si="0"/>
        <v>0</v>
      </c>
      <c r="J25" s="51"/>
      <c r="K25" s="51"/>
      <c r="L25" s="46"/>
      <c r="M25" s="48">
        <f t="shared" si="1"/>
        <v>0</v>
      </c>
      <c r="N25" s="50"/>
    </row>
    <row r="26" spans="1:14" ht="15.75" customHeight="1">
      <c r="B26" s="52"/>
      <c r="C26" s="47"/>
      <c r="D26" s="46">
        <f t="shared" si="2"/>
        <v>0</v>
      </c>
      <c r="E26" s="52"/>
      <c r="F26" s="52"/>
      <c r="G26" s="52"/>
      <c r="H26" s="46"/>
      <c r="I26" s="48">
        <f t="shared" si="0"/>
        <v>0</v>
      </c>
      <c r="J26" s="51"/>
      <c r="K26" s="51"/>
      <c r="L26" s="52"/>
      <c r="M26" s="48">
        <f t="shared" si="1"/>
        <v>0</v>
      </c>
      <c r="N26" s="50"/>
    </row>
    <row r="27" spans="1:14" ht="15.75" customHeight="1">
      <c r="B27" s="52"/>
      <c r="C27" s="47"/>
      <c r="D27" s="46">
        <f t="shared" si="2"/>
        <v>0</v>
      </c>
      <c r="E27" s="52"/>
      <c r="F27" s="52"/>
      <c r="G27" s="52"/>
      <c r="H27" s="46"/>
      <c r="I27" s="48">
        <f t="shared" si="0"/>
        <v>0</v>
      </c>
      <c r="J27" s="51"/>
      <c r="K27" s="51"/>
      <c r="L27" s="52"/>
      <c r="M27" s="48">
        <f t="shared" si="1"/>
        <v>0</v>
      </c>
      <c r="N27" s="50"/>
    </row>
    <row r="28" spans="1:14" ht="15.75" customHeight="1">
      <c r="B28" s="52"/>
      <c r="C28" s="47"/>
      <c r="D28" s="46">
        <f t="shared" si="2"/>
        <v>0</v>
      </c>
      <c r="E28" s="52"/>
      <c r="F28" s="52"/>
      <c r="G28" s="52"/>
      <c r="H28" s="46"/>
      <c r="I28" s="48">
        <f t="shared" si="0"/>
        <v>0</v>
      </c>
      <c r="J28" s="51"/>
      <c r="K28" s="51"/>
      <c r="L28" s="52"/>
      <c r="M28" s="48">
        <f t="shared" si="1"/>
        <v>0</v>
      </c>
      <c r="N28" s="50"/>
    </row>
    <row r="29" spans="1:14" ht="15.75" customHeight="1">
      <c r="B29" s="52"/>
      <c r="C29" s="47"/>
      <c r="D29" s="46">
        <f t="shared" si="2"/>
        <v>0</v>
      </c>
      <c r="E29" s="52"/>
      <c r="F29" s="52"/>
      <c r="G29" s="52"/>
      <c r="H29" s="46"/>
      <c r="I29" s="48">
        <f t="shared" si="0"/>
        <v>0</v>
      </c>
      <c r="J29" s="52"/>
      <c r="K29" s="52"/>
      <c r="L29" s="52"/>
      <c r="M29" s="48">
        <f t="shared" si="1"/>
        <v>0</v>
      </c>
      <c r="N29" s="50"/>
    </row>
    <row r="30" spans="1:14" ht="15.75" customHeight="1">
      <c r="B30" s="52"/>
      <c r="C30" s="47"/>
      <c r="D30" s="46">
        <f t="shared" si="2"/>
        <v>0</v>
      </c>
      <c r="E30" s="52"/>
      <c r="F30" s="52"/>
      <c r="G30" s="52"/>
      <c r="H30" s="46"/>
      <c r="I30" s="48">
        <f t="shared" si="0"/>
        <v>0</v>
      </c>
      <c r="J30" s="52"/>
      <c r="K30" s="52"/>
      <c r="L30" s="52"/>
      <c r="M30" s="48">
        <f t="shared" si="1"/>
        <v>0</v>
      </c>
      <c r="N30" s="50"/>
    </row>
    <row r="31" spans="1:14" ht="15.75" customHeight="1">
      <c r="B31" s="52"/>
      <c r="C31" s="47"/>
      <c r="D31" s="46">
        <f t="shared" si="2"/>
        <v>0</v>
      </c>
      <c r="E31" s="52"/>
      <c r="F31" s="52"/>
      <c r="G31" s="52"/>
      <c r="H31" s="46"/>
      <c r="I31" s="48">
        <f t="shared" si="0"/>
        <v>0</v>
      </c>
      <c r="J31" s="52"/>
      <c r="K31" s="52"/>
      <c r="L31" s="52"/>
      <c r="M31" s="48">
        <f t="shared" si="1"/>
        <v>0</v>
      </c>
      <c r="N31" s="50"/>
    </row>
    <row r="32" spans="1:14" ht="15.75" customHeight="1">
      <c r="B32" s="52"/>
      <c r="C32" s="47"/>
      <c r="D32" s="46">
        <f t="shared" si="2"/>
        <v>0</v>
      </c>
      <c r="E32" s="52"/>
      <c r="F32" s="52"/>
      <c r="G32" s="52"/>
      <c r="H32" s="46"/>
      <c r="I32" s="48">
        <f t="shared" si="0"/>
        <v>0</v>
      </c>
      <c r="J32" s="52"/>
      <c r="K32" s="52"/>
      <c r="L32" s="52"/>
      <c r="M32" s="48">
        <f t="shared" si="1"/>
        <v>0</v>
      </c>
      <c r="N32" s="50"/>
    </row>
    <row r="33" spans="2:14" ht="15.75" customHeight="1">
      <c r="B33" s="52"/>
      <c r="C33" s="47"/>
      <c r="D33" s="46">
        <f t="shared" si="2"/>
        <v>0</v>
      </c>
      <c r="E33" s="52"/>
      <c r="F33" s="52"/>
      <c r="G33" s="52"/>
      <c r="H33" s="46"/>
      <c r="I33" s="48">
        <f t="shared" si="0"/>
        <v>0</v>
      </c>
      <c r="J33" s="52"/>
      <c r="K33" s="52"/>
      <c r="L33" s="52"/>
      <c r="M33" s="48">
        <f t="shared" si="1"/>
        <v>0</v>
      </c>
      <c r="N33" s="50"/>
    </row>
    <row r="34" spans="2:14" ht="15.75" customHeight="1">
      <c r="B34" s="52"/>
      <c r="C34" s="47"/>
      <c r="D34" s="46">
        <f t="shared" si="2"/>
        <v>0</v>
      </c>
      <c r="E34" s="52"/>
      <c r="F34" s="52"/>
      <c r="G34" s="52"/>
      <c r="H34" s="46"/>
      <c r="I34" s="48">
        <f t="shared" si="0"/>
        <v>0</v>
      </c>
      <c r="J34" s="52"/>
      <c r="K34" s="52"/>
      <c r="L34" s="52"/>
      <c r="M34" s="48">
        <f t="shared" si="1"/>
        <v>0</v>
      </c>
      <c r="N34" s="50"/>
    </row>
  </sheetData>
  <mergeCells count="31">
    <mergeCell ref="K19:K20"/>
    <mergeCell ref="L19:L20"/>
    <mergeCell ref="N18:N20"/>
    <mergeCell ref="E18:I18"/>
    <mergeCell ref="E19:H19"/>
    <mergeCell ref="G15:H15"/>
    <mergeCell ref="B15:B16"/>
    <mergeCell ref="C13:I13"/>
    <mergeCell ref="C14:I14"/>
    <mergeCell ref="J19:J20"/>
    <mergeCell ref="C10:F10"/>
    <mergeCell ref="G11:I11"/>
    <mergeCell ref="C11:F11"/>
    <mergeCell ref="G12:I12"/>
    <mergeCell ref="C12:F12"/>
    <mergeCell ref="B2:N2"/>
    <mergeCell ref="C9:I9"/>
    <mergeCell ref="C18:C20"/>
    <mergeCell ref="B18:B20"/>
    <mergeCell ref="J18:M18"/>
    <mergeCell ref="M19:M20"/>
    <mergeCell ref="B4:I4"/>
    <mergeCell ref="G16:I16"/>
    <mergeCell ref="C16:F16"/>
    <mergeCell ref="B8:I8"/>
    <mergeCell ref="C5:I5"/>
    <mergeCell ref="C6:I6"/>
    <mergeCell ref="D18:D20"/>
    <mergeCell ref="I19:I20"/>
    <mergeCell ref="B10:B12"/>
    <mergeCell ref="G10:I10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F6CFF1-01BF-4A7E-803D-34D609584650}">
          <x14:formula1>
            <xm:f>'Data Range'!$B$7:$B$9</xm:f>
          </x14:formula1>
          <xm:sqref>C21:C34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26"/>
  <sheetViews>
    <sheetView tabSelected="1" topLeftCell="D1" workbookViewId="0">
      <selection activeCell="J7" sqref="J7"/>
    </sheetView>
  </sheetViews>
  <sheetFormatPr defaultColWidth="9.28515625" defaultRowHeight="15.75" customHeight="1"/>
  <cols>
    <col min="1" max="1" width="3.28515625" style="55" customWidth="1"/>
    <col min="2" max="2" width="41.7109375" style="55" customWidth="1"/>
    <col min="3" max="3" width="17.5703125" style="55" customWidth="1"/>
    <col min="4" max="4" width="9.7109375" style="55" customWidth="1"/>
    <col min="5" max="5" width="33" style="55" customWidth="1"/>
    <col min="6" max="6" width="35" style="55" customWidth="1"/>
    <col min="7" max="7" width="9.28515625" style="55" customWidth="1"/>
    <col min="8" max="9" width="9.28515625" style="55"/>
    <col min="10" max="10" width="11.7109375" style="55" bestFit="1" customWidth="1"/>
    <col min="11" max="11" width="11.7109375" style="55" customWidth="1"/>
    <col min="12" max="12" width="11.7109375" style="72" bestFit="1" customWidth="1"/>
    <col min="13" max="16384" width="9.28515625" style="55"/>
  </cols>
  <sheetData>
    <row r="1" spans="2:12" ht="9" customHeight="1" thickBot="1"/>
    <row r="2" spans="2:12" ht="15.95" thickBot="1">
      <c r="B2" s="130" t="s">
        <v>56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</row>
    <row r="3" spans="2:12" ht="15.75" customHeight="1" thickBot="1"/>
    <row r="4" spans="2:12" ht="45.6" thickBot="1">
      <c r="B4" s="131" t="s">
        <v>42</v>
      </c>
      <c r="C4" s="132" t="s">
        <v>57</v>
      </c>
      <c r="D4" s="133" t="s">
        <v>58</v>
      </c>
      <c r="E4" s="133" t="s">
        <v>59</v>
      </c>
      <c r="F4" s="133" t="s">
        <v>60</v>
      </c>
      <c r="G4" s="133" t="s">
        <v>43</v>
      </c>
      <c r="H4" s="133" t="s">
        <v>61</v>
      </c>
      <c r="I4" s="133" t="s">
        <v>48</v>
      </c>
      <c r="J4" s="134" t="s">
        <v>62</v>
      </c>
      <c r="K4" s="134" t="s">
        <v>63</v>
      </c>
      <c r="L4" s="135" t="s">
        <v>64</v>
      </c>
    </row>
    <row r="5" spans="2:12" ht="46.5">
      <c r="B5" s="56" t="s">
        <v>65</v>
      </c>
      <c r="C5" s="57" t="s">
        <v>66</v>
      </c>
      <c r="D5" s="58" t="s">
        <v>67</v>
      </c>
      <c r="E5" s="59" t="s">
        <v>68</v>
      </c>
      <c r="F5" s="59" t="s">
        <v>69</v>
      </c>
      <c r="G5" s="58" t="s">
        <v>70</v>
      </c>
      <c r="H5" s="58" t="s">
        <v>70</v>
      </c>
      <c r="I5" s="58" t="s">
        <v>71</v>
      </c>
      <c r="J5" s="60" t="s">
        <v>72</v>
      </c>
      <c r="K5" s="61">
        <v>44327</v>
      </c>
      <c r="L5" s="73">
        <v>4.8</v>
      </c>
    </row>
    <row r="6" spans="2:12" ht="93">
      <c r="B6" s="56" t="s">
        <v>65</v>
      </c>
      <c r="C6" s="62" t="s">
        <v>73</v>
      </c>
      <c r="D6" s="63" t="s">
        <v>74</v>
      </c>
      <c r="E6" s="59" t="s">
        <v>68</v>
      </c>
      <c r="F6" s="59" t="s">
        <v>75</v>
      </c>
      <c r="G6" s="58" t="s">
        <v>70</v>
      </c>
      <c r="H6" s="58" t="s">
        <v>70</v>
      </c>
      <c r="I6" s="63" t="s">
        <v>71</v>
      </c>
      <c r="J6" s="64" t="s">
        <v>72</v>
      </c>
      <c r="K6" s="70">
        <v>44238</v>
      </c>
      <c r="L6" s="74">
        <v>4.8</v>
      </c>
    </row>
    <row r="7" spans="2:12" ht="93">
      <c r="B7" s="56" t="s">
        <v>65</v>
      </c>
      <c r="C7" s="62" t="s">
        <v>76</v>
      </c>
      <c r="D7" s="63" t="s">
        <v>77</v>
      </c>
      <c r="E7" s="59" t="s">
        <v>68</v>
      </c>
      <c r="F7" s="59" t="s">
        <v>78</v>
      </c>
      <c r="G7" s="58" t="s">
        <v>70</v>
      </c>
      <c r="H7" s="58" t="s">
        <v>70</v>
      </c>
      <c r="I7" s="63" t="s">
        <v>71</v>
      </c>
      <c r="J7" s="64" t="s">
        <v>72</v>
      </c>
      <c r="K7" s="70">
        <v>44297</v>
      </c>
      <c r="L7" s="74">
        <v>4.8</v>
      </c>
    </row>
    <row r="8" spans="2:12" ht="46.5">
      <c r="B8" s="56" t="s">
        <v>65</v>
      </c>
      <c r="C8" s="55" t="s">
        <v>79</v>
      </c>
      <c r="D8" s="71" t="s">
        <v>80</v>
      </c>
      <c r="E8" s="59" t="s">
        <v>68</v>
      </c>
      <c r="F8" s="59" t="s">
        <v>81</v>
      </c>
      <c r="G8" s="58" t="s">
        <v>70</v>
      </c>
      <c r="H8" s="58" t="s">
        <v>70</v>
      </c>
      <c r="I8" s="63" t="s">
        <v>71</v>
      </c>
      <c r="J8" s="64" t="s">
        <v>72</v>
      </c>
      <c r="K8" s="70">
        <v>44327</v>
      </c>
      <c r="L8" s="74">
        <v>4.8</v>
      </c>
    </row>
    <row r="9" spans="2:12" ht="15.75" customHeight="1">
      <c r="B9" s="65"/>
      <c r="C9" s="62"/>
      <c r="D9" s="63"/>
      <c r="E9" s="63"/>
      <c r="F9" s="63"/>
      <c r="G9" s="58"/>
      <c r="H9" s="58"/>
      <c r="I9" s="63"/>
      <c r="J9" s="64"/>
      <c r="K9" s="64"/>
      <c r="L9" s="74"/>
    </row>
    <row r="10" spans="2:12" ht="15.75" customHeight="1">
      <c r="B10" s="65"/>
      <c r="C10" s="62"/>
      <c r="D10" s="63"/>
      <c r="E10" s="63"/>
      <c r="F10" s="63"/>
      <c r="G10" s="58"/>
      <c r="H10" s="58"/>
      <c r="I10" s="63"/>
      <c r="J10" s="64"/>
      <c r="K10" s="64"/>
      <c r="L10" s="74"/>
    </row>
    <row r="11" spans="2:12" ht="15.75" customHeight="1">
      <c r="B11" s="65"/>
      <c r="C11" s="62"/>
      <c r="D11" s="63"/>
      <c r="E11" s="63"/>
      <c r="F11" s="63"/>
      <c r="G11" s="58"/>
      <c r="H11" s="58"/>
      <c r="I11" s="63"/>
      <c r="J11" s="64"/>
      <c r="K11" s="64"/>
      <c r="L11" s="74"/>
    </row>
    <row r="12" spans="2:12" ht="15.75" customHeight="1">
      <c r="B12" s="65"/>
      <c r="C12" s="62"/>
      <c r="D12" s="63"/>
      <c r="E12" s="63"/>
      <c r="F12" s="63"/>
      <c r="G12" s="58"/>
      <c r="H12" s="58"/>
      <c r="I12" s="63"/>
      <c r="J12" s="64"/>
      <c r="K12" s="64"/>
      <c r="L12" s="74"/>
    </row>
    <row r="13" spans="2:12" ht="15.75" customHeight="1">
      <c r="B13" s="65"/>
      <c r="C13" s="62"/>
      <c r="D13" s="63"/>
      <c r="E13" s="63"/>
      <c r="F13" s="63"/>
      <c r="G13" s="58"/>
      <c r="H13" s="58"/>
      <c r="I13" s="63"/>
      <c r="J13" s="64"/>
      <c r="K13" s="64"/>
      <c r="L13" s="74"/>
    </row>
    <row r="14" spans="2:12" ht="15.75" customHeight="1">
      <c r="B14" s="65"/>
      <c r="C14" s="62"/>
      <c r="D14" s="63"/>
      <c r="E14" s="63"/>
      <c r="F14" s="63"/>
      <c r="G14" s="58"/>
      <c r="H14" s="58"/>
      <c r="I14" s="63"/>
      <c r="J14" s="64"/>
      <c r="K14" s="64"/>
      <c r="L14" s="74"/>
    </row>
    <row r="15" spans="2:12" ht="15.75" customHeight="1">
      <c r="B15" s="65"/>
      <c r="C15" s="62"/>
      <c r="D15" s="63"/>
      <c r="E15" s="63"/>
      <c r="F15" s="63"/>
      <c r="G15" s="58"/>
      <c r="H15" s="58"/>
      <c r="I15" s="63"/>
      <c r="J15" s="64"/>
      <c r="K15" s="64"/>
      <c r="L15" s="74"/>
    </row>
    <row r="16" spans="2:12" ht="15.75" customHeight="1">
      <c r="B16" s="65"/>
      <c r="C16" s="62"/>
      <c r="D16" s="63"/>
      <c r="E16" s="63"/>
      <c r="F16" s="63"/>
      <c r="G16" s="58"/>
      <c r="H16" s="58"/>
      <c r="I16" s="63"/>
      <c r="J16" s="64"/>
      <c r="K16" s="64"/>
      <c r="L16" s="74"/>
    </row>
    <row r="17" spans="2:12" ht="15.75" customHeight="1">
      <c r="B17" s="65"/>
      <c r="C17" s="62"/>
      <c r="D17" s="63"/>
      <c r="E17" s="63"/>
      <c r="F17" s="63"/>
      <c r="G17" s="58"/>
      <c r="H17" s="58"/>
      <c r="I17" s="63"/>
      <c r="J17" s="64"/>
      <c r="K17" s="64"/>
      <c r="L17" s="74"/>
    </row>
    <row r="18" spans="2:12" ht="15.75" customHeight="1">
      <c r="B18" s="65"/>
      <c r="C18" s="62"/>
      <c r="D18" s="63"/>
      <c r="E18" s="63"/>
      <c r="F18" s="63" t="s">
        <v>82</v>
      </c>
      <c r="G18" s="58"/>
      <c r="H18" s="58"/>
      <c r="I18" s="63"/>
      <c r="J18" s="64"/>
      <c r="K18" s="64"/>
      <c r="L18" s="74"/>
    </row>
    <row r="19" spans="2:12" ht="15.75" customHeight="1">
      <c r="B19" s="65"/>
      <c r="C19" s="62"/>
      <c r="D19" s="63"/>
      <c r="E19" s="63"/>
      <c r="F19" s="63"/>
      <c r="G19" s="58"/>
      <c r="H19" s="58"/>
      <c r="I19" s="63"/>
      <c r="J19" s="64"/>
      <c r="K19" s="64"/>
      <c r="L19" s="74"/>
    </row>
    <row r="20" spans="2:12" ht="15.75" customHeight="1">
      <c r="B20" s="65"/>
      <c r="C20" s="62"/>
      <c r="D20" s="63"/>
      <c r="E20" s="63"/>
      <c r="F20" s="63"/>
      <c r="G20" s="58"/>
      <c r="H20" s="58"/>
      <c r="I20" s="63"/>
      <c r="J20" s="64"/>
      <c r="K20" s="64"/>
      <c r="L20" s="74"/>
    </row>
    <row r="21" spans="2:12" ht="15.75" customHeight="1">
      <c r="B21" s="65"/>
      <c r="C21" s="62"/>
      <c r="D21" s="63"/>
      <c r="E21" s="63"/>
      <c r="F21" s="63"/>
      <c r="G21" s="58"/>
      <c r="H21" s="58"/>
      <c r="I21" s="63"/>
      <c r="J21" s="64"/>
      <c r="K21" s="64"/>
      <c r="L21" s="74"/>
    </row>
    <row r="22" spans="2:12" ht="15.75" customHeight="1">
      <c r="B22" s="65"/>
      <c r="C22" s="62"/>
      <c r="D22" s="63"/>
      <c r="E22" s="63"/>
      <c r="F22" s="63"/>
      <c r="G22" s="58"/>
      <c r="H22" s="58"/>
      <c r="I22" s="63"/>
      <c r="J22" s="64"/>
      <c r="K22" s="64"/>
      <c r="L22" s="74"/>
    </row>
    <row r="23" spans="2:12" ht="15.75" customHeight="1">
      <c r="B23" s="65"/>
      <c r="C23" s="62"/>
      <c r="D23" s="63"/>
      <c r="E23" s="63"/>
      <c r="F23" s="63"/>
      <c r="G23" s="58"/>
      <c r="H23" s="58"/>
      <c r="I23" s="63"/>
      <c r="J23" s="64"/>
      <c r="K23" s="64"/>
      <c r="L23" s="74"/>
    </row>
    <row r="24" spans="2:12" ht="15.75" customHeight="1">
      <c r="B24" s="65"/>
      <c r="C24" s="62"/>
      <c r="D24" s="63"/>
      <c r="E24" s="63"/>
      <c r="F24" s="63"/>
      <c r="G24" s="58"/>
      <c r="H24" s="58"/>
      <c r="I24" s="63"/>
      <c r="J24" s="64"/>
      <c r="K24" s="64"/>
      <c r="L24" s="74"/>
    </row>
    <row r="25" spans="2:12" ht="15.75" customHeight="1">
      <c r="B25" s="65"/>
      <c r="C25" s="62"/>
      <c r="D25" s="63"/>
      <c r="E25" s="63"/>
      <c r="F25" s="63"/>
      <c r="G25" s="58"/>
      <c r="H25" s="58"/>
      <c r="I25" s="63"/>
      <c r="J25" s="64"/>
      <c r="K25" s="64"/>
      <c r="L25" s="74"/>
    </row>
    <row r="26" spans="2:12" ht="15.75" customHeight="1" thickBot="1">
      <c r="B26" s="66"/>
      <c r="C26" s="67"/>
      <c r="D26" s="68"/>
      <c r="E26" s="68"/>
      <c r="F26" s="68"/>
      <c r="G26" s="68"/>
      <c r="H26" s="68"/>
      <c r="I26" s="68"/>
      <c r="J26" s="69"/>
      <c r="K26" s="69"/>
      <c r="L26" s="75"/>
    </row>
  </sheetData>
  <mergeCells count="1">
    <mergeCell ref="B2:L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CCE53C-FDCF-4CA1-B6CD-7F46F5D5FFC7}">
          <x14:formula1>
            <xm:f>'Data Range'!$B$7:$B$9</xm:f>
          </x14:formula1>
          <xm:sqref>G5:G26</xm:sqref>
        </x14:dataValidation>
        <x14:dataValidation type="list" allowBlank="1" showInputMessage="1" showErrorMessage="1" xr:uid="{0638873E-A728-497F-9395-1BBBDFE31708}">
          <x14:formula1>
            <xm:f>'Data Range'!$B$12:$B$14</xm:f>
          </x14:formula1>
          <xm:sqref>H5:H26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14"/>
  <sheetViews>
    <sheetView workbookViewId="0">
      <selection activeCell="F24" sqref="F24"/>
    </sheetView>
  </sheetViews>
  <sheetFormatPr defaultColWidth="9.28515625" defaultRowHeight="14.45"/>
  <cols>
    <col min="1" max="1" width="9.28515625" style="13"/>
    <col min="2" max="2" width="15.5703125" style="13" bestFit="1" customWidth="1"/>
    <col min="3" max="6" width="9.28515625" style="13"/>
    <col min="7" max="7" width="20.42578125" style="13" bestFit="1" customWidth="1"/>
    <col min="8" max="16384" width="9.28515625" style="13"/>
  </cols>
  <sheetData>
    <row r="1" spans="2:10">
      <c r="B1" s="16" t="s">
        <v>83</v>
      </c>
      <c r="D1" s="116" t="s">
        <v>84</v>
      </c>
      <c r="E1" s="116"/>
    </row>
    <row r="2" spans="2:10">
      <c r="B2" s="13" t="s">
        <v>85</v>
      </c>
      <c r="D2" s="46" t="s">
        <v>32</v>
      </c>
      <c r="E2" s="46">
        <v>0</v>
      </c>
      <c r="G2" s="13" t="s">
        <v>42</v>
      </c>
      <c r="H2" s="13" t="s">
        <v>38</v>
      </c>
      <c r="I2" s="13" t="s">
        <v>39</v>
      </c>
      <c r="J2" s="13" t="s">
        <v>40</v>
      </c>
    </row>
    <row r="3" spans="2:10">
      <c r="B3" s="13" t="s">
        <v>86</v>
      </c>
      <c r="D3" s="46" t="s">
        <v>33</v>
      </c>
      <c r="E3" s="46">
        <v>0</v>
      </c>
      <c r="G3" s="13" t="s">
        <v>87</v>
      </c>
      <c r="H3" s="13">
        <v>0</v>
      </c>
      <c r="I3" s="13">
        <v>2</v>
      </c>
      <c r="J3" s="13">
        <v>3</v>
      </c>
    </row>
    <row r="4" spans="2:10" ht="24.95">
      <c r="B4" s="13" t="s">
        <v>88</v>
      </c>
      <c r="D4" s="46" t="s">
        <v>35</v>
      </c>
      <c r="E4" s="46">
        <v>0</v>
      </c>
      <c r="G4" s="13" t="s">
        <v>89</v>
      </c>
      <c r="H4" s="13">
        <v>1</v>
      </c>
      <c r="I4" s="13">
        <v>2</v>
      </c>
      <c r="J4" s="13">
        <v>2</v>
      </c>
    </row>
    <row r="5" spans="2:10">
      <c r="D5" s="53" t="s">
        <v>36</v>
      </c>
      <c r="E5" s="53">
        <v>0</v>
      </c>
      <c r="G5" s="13" t="s">
        <v>90</v>
      </c>
      <c r="H5" s="13">
        <v>0</v>
      </c>
      <c r="I5" s="13">
        <v>3</v>
      </c>
      <c r="J5" s="13">
        <v>1</v>
      </c>
    </row>
    <row r="6" spans="2:10">
      <c r="B6" s="16" t="s">
        <v>43</v>
      </c>
      <c r="G6" s="13" t="s">
        <v>91</v>
      </c>
      <c r="H6" s="13">
        <v>1</v>
      </c>
      <c r="I6" s="13">
        <v>1</v>
      </c>
      <c r="J6" s="13">
        <v>0</v>
      </c>
    </row>
    <row r="7" spans="2:10">
      <c r="B7" s="13" t="s">
        <v>39</v>
      </c>
      <c r="G7" s="13" t="s">
        <v>92</v>
      </c>
      <c r="H7" s="13">
        <v>0</v>
      </c>
      <c r="I7" s="13">
        <v>3</v>
      </c>
      <c r="J7" s="13">
        <v>1</v>
      </c>
    </row>
    <row r="8" spans="2:10">
      <c r="B8" s="13" t="s">
        <v>40</v>
      </c>
      <c r="G8" s="13" t="s">
        <v>93</v>
      </c>
      <c r="H8" s="13">
        <v>0</v>
      </c>
      <c r="I8" s="13">
        <v>0</v>
      </c>
      <c r="J8" s="13">
        <v>2</v>
      </c>
    </row>
    <row r="9" spans="2:10">
      <c r="B9" s="13" t="s">
        <v>70</v>
      </c>
      <c r="G9" s="13" t="s">
        <v>94</v>
      </c>
      <c r="H9" s="13">
        <v>0</v>
      </c>
      <c r="I9" s="13">
        <v>1</v>
      </c>
      <c r="J9" s="13">
        <v>2</v>
      </c>
    </row>
    <row r="10" spans="2:10">
      <c r="G10" s="13" t="s">
        <v>95</v>
      </c>
      <c r="H10" s="13">
        <v>0</v>
      </c>
      <c r="I10" s="13">
        <v>2</v>
      </c>
      <c r="J10" s="13">
        <v>1</v>
      </c>
    </row>
    <row r="11" spans="2:10">
      <c r="B11" s="16" t="s">
        <v>61</v>
      </c>
      <c r="G11" s="13" t="s">
        <v>96</v>
      </c>
      <c r="H11" s="13">
        <v>0</v>
      </c>
      <c r="I11" s="13">
        <v>1</v>
      </c>
      <c r="J11" s="13">
        <v>1</v>
      </c>
    </row>
    <row r="12" spans="2:10">
      <c r="B12" s="13" t="s">
        <v>39</v>
      </c>
      <c r="G12" s="13" t="s">
        <v>97</v>
      </c>
      <c r="H12" s="13">
        <v>1</v>
      </c>
      <c r="I12" s="13">
        <v>3</v>
      </c>
      <c r="J12" s="13">
        <v>2</v>
      </c>
    </row>
    <row r="13" spans="2:10">
      <c r="B13" s="13" t="s">
        <v>40</v>
      </c>
    </row>
    <row r="14" spans="2:10">
      <c r="B14" s="13" t="s">
        <v>70</v>
      </c>
    </row>
  </sheetData>
  <mergeCells count="1">
    <mergeCell ref="D1:E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39B8B531F29343BC99B2481382CA72" ma:contentTypeVersion="12" ma:contentTypeDescription="Create a new document." ma:contentTypeScope="" ma:versionID="f022f55e14a5044030ba00cb3083ddbc">
  <xsd:schema xmlns:xsd="http://www.w3.org/2001/XMLSchema" xmlns:xs="http://www.w3.org/2001/XMLSchema" xmlns:p="http://schemas.microsoft.com/office/2006/metadata/properties" xmlns:ns2="d021f5af-304f-408d-9cbd-fe92567afda6" xmlns:ns3="a6bf831c-44fd-4e35-9224-f0960a95b616" targetNamespace="http://schemas.microsoft.com/office/2006/metadata/properties" ma:root="true" ma:fieldsID="2c6042fa7aa083df0e439476b625eab5" ns2:_="" ns3:_="">
    <xsd:import namespace="d021f5af-304f-408d-9cbd-fe92567afda6"/>
    <xsd:import namespace="a6bf831c-44fd-4e35-9224-f0960a95b6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1f5af-304f-408d-9cbd-fe92567af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f831c-44fd-4e35-9224-f0960a95b61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921510-B2B7-48EC-A99A-7DD9B335ADEA}"/>
</file>

<file path=customXml/itemProps2.xml><?xml version="1.0" encoding="utf-8"?>
<ds:datastoreItem xmlns:ds="http://schemas.openxmlformats.org/officeDocument/2006/customXml" ds:itemID="{FDDB015F-3352-4BE2-B941-883B26A44365}"/>
</file>

<file path=customXml/itemProps3.xml><?xml version="1.0" encoding="utf-8"?>
<ds:datastoreItem xmlns:ds="http://schemas.openxmlformats.org/officeDocument/2006/customXml" ds:itemID="{5AE6E253-4C9E-4EDA-964F-1BB8D88F09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197CT22021 -  NGUYỄN THỊ KIM ANH - K25T-IT1</cp:lastModifiedBy>
  <cp:revision/>
  <dcterms:created xsi:type="dcterms:W3CDTF">2015-06-05T18:17:20Z</dcterms:created>
  <dcterms:modified xsi:type="dcterms:W3CDTF">2021-11-22T11:10:55Z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0x0101005B39B8B531F29343BC99B2481382CA72</vt:lpwstr>
  </property>
</Properties>
</file>