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45" windowWidth="16275" windowHeight="6975"/>
  </bookViews>
  <sheets>
    <sheet name="Trung cấp" sheetId="1" r:id="rId1"/>
  </sheets>
  <definedNames>
    <definedName name="_xlnm.Print_Area" localSheetId="0">'Trung cấp'!$A$1:$K$33</definedName>
    <definedName name="_xlnm.Print_Titles" localSheetId="0">'Trung cấp'!$5:$6</definedName>
  </definedNames>
  <calcPr calcId="125725"/>
</workbook>
</file>

<file path=xl/calcChain.xml><?xml version="1.0" encoding="utf-8"?>
<calcChain xmlns="http://schemas.openxmlformats.org/spreadsheetml/2006/main">
  <c r="M6" i="1"/>
  <c r="D31"/>
  <c r="J30"/>
  <c r="I30"/>
  <c r="H30"/>
  <c r="G30"/>
  <c r="J29"/>
  <c r="I29"/>
  <c r="H29"/>
  <c r="G29"/>
  <c r="J28"/>
  <c r="I28"/>
  <c r="H28"/>
  <c r="G28"/>
  <c r="J27"/>
  <c r="I27"/>
  <c r="H27"/>
  <c r="G27"/>
  <c r="J26"/>
  <c r="I26"/>
  <c r="J25"/>
  <c r="I25"/>
  <c r="H25"/>
  <c r="G25"/>
  <c r="J24"/>
  <c r="I24"/>
  <c r="H24"/>
  <c r="G24"/>
  <c r="J23"/>
  <c r="I23"/>
  <c r="H23"/>
  <c r="G23"/>
  <c r="J22"/>
  <c r="I22"/>
  <c r="H22"/>
  <c r="G22"/>
  <c r="J21"/>
  <c r="I21"/>
  <c r="H21"/>
  <c r="G21"/>
  <c r="J20"/>
  <c r="I20"/>
  <c r="H20"/>
  <c r="G20"/>
  <c r="J19"/>
  <c r="I19"/>
  <c r="H19"/>
  <c r="G19"/>
  <c r="J18"/>
  <c r="I18"/>
  <c r="H18"/>
  <c r="G18"/>
  <c r="J17"/>
  <c r="I17"/>
  <c r="H17"/>
  <c r="G17"/>
  <c r="J16"/>
  <c r="I16"/>
  <c r="H16"/>
  <c r="G16"/>
  <c r="J15"/>
  <c r="I15"/>
  <c r="H15"/>
  <c r="J14"/>
  <c r="I14"/>
  <c r="H14"/>
  <c r="G14"/>
  <c r="J13"/>
  <c r="I13"/>
  <c r="H13"/>
  <c r="G13"/>
  <c r="J12"/>
  <c r="I12"/>
  <c r="H12"/>
  <c r="G12"/>
  <c r="G11"/>
  <c r="J10"/>
  <c r="I10"/>
  <c r="H10"/>
  <c r="G10"/>
  <c r="J9"/>
  <c r="I9"/>
  <c r="H9"/>
  <c r="G9"/>
  <c r="J8"/>
  <c r="I8"/>
  <c r="H8"/>
  <c r="G8"/>
  <c r="J7"/>
  <c r="I7"/>
  <c r="I6" s="1"/>
  <c r="H7"/>
  <c r="G7"/>
  <c r="P6"/>
  <c r="O6"/>
  <c r="N6"/>
  <c r="H6"/>
  <c r="G6" l="1"/>
  <c r="J6"/>
</calcChain>
</file>

<file path=xl/sharedStrings.xml><?xml version="1.0" encoding="utf-8"?>
<sst xmlns="http://schemas.openxmlformats.org/spreadsheetml/2006/main" count="66" uniqueCount="45">
  <si>
    <t>ĐẠI HỌC THÁI NGUYÊN</t>
  </si>
  <si>
    <t>TRƯỜNG ĐẠI HỌC CÔNG NGHỆ THÔNG TIN &amp; TRUYỀN THÔNG</t>
  </si>
  <si>
    <t xml:space="preserve">CHƯƠNG TRÌNH ĐÀO TẠO
HỆ TRUNG CẤP NGÀNH CÔNG NGHỆ THÔNG TIN </t>
  </si>
  <si>
    <t>Thực hiện từ khóa 10 năm 2011</t>
  </si>
  <si>
    <t>TT</t>
  </si>
  <si>
    <t>Mã số</t>
  </si>
  <si>
    <t>Tên môn</t>
  </si>
  <si>
    <t>Số TC</t>
  </si>
  <si>
    <t>TH</t>
  </si>
  <si>
    <t>Học
 kỳ</t>
  </si>
  <si>
    <t>Đơn vị TH</t>
  </si>
  <si>
    <t>CNPM</t>
  </si>
  <si>
    <t>HTTT</t>
  </si>
  <si>
    <t>KHMT</t>
  </si>
  <si>
    <t>Chính trị 1</t>
  </si>
  <si>
    <t>KHCB</t>
  </si>
  <si>
    <t>Toán cao cấp</t>
  </si>
  <si>
    <t>Tin học đại cương</t>
  </si>
  <si>
    <t>Tin học văn phòng 1</t>
  </si>
  <si>
    <t>Anh văn cơ sở</t>
  </si>
  <si>
    <t>Pháp luật</t>
  </si>
  <si>
    <t>Chính trị 2</t>
  </si>
  <si>
    <t>Internet và dịch vụ Web</t>
  </si>
  <si>
    <t>Cơ sở dữ liệu</t>
  </si>
  <si>
    <t>Tin học văn phòng 2</t>
  </si>
  <si>
    <t>Anh văn chuyên ngành</t>
  </si>
  <si>
    <t>Bảo trì hệ thống</t>
  </si>
  <si>
    <t>CN.ĐTTT</t>
  </si>
  <si>
    <t>Hệ điều hành Microsoft Windows</t>
  </si>
  <si>
    <t>Kỹ năng giao tiếp</t>
  </si>
  <si>
    <t>Khởi tạo doanh nghiệp</t>
  </si>
  <si>
    <t>Hệ quản trị cơ sở dữ liệu</t>
  </si>
  <si>
    <t>Thiết kế website</t>
  </si>
  <si>
    <t>Vẽ kỹ thuật với AutoCAD</t>
  </si>
  <si>
    <t>Thực tập chuyên ngành</t>
  </si>
  <si>
    <t>CNTT</t>
  </si>
  <si>
    <t>Xử lý ảnh với PhotoShop</t>
  </si>
  <si>
    <t>Thiết kế đồ họa với Coreldraw</t>
  </si>
  <si>
    <t>GD sử dụng năng lượng tiết kiệm và hiệu quả</t>
  </si>
  <si>
    <t>Thực tập tốt nghiệp</t>
  </si>
  <si>
    <t>Đồ án / Thi tốt nghiệp</t>
  </si>
  <si>
    <t>Tổng</t>
  </si>
  <si>
    <r>
      <rPr>
        <b/>
        <sz val="11"/>
        <color indexed="8"/>
        <rFont val="Times New Roman"/>
        <family val="1"/>
      </rPr>
      <t>Ghi chú</t>
    </r>
    <r>
      <rPr>
        <sz val="11"/>
        <color indexed="8"/>
        <rFont val="Times New Roman"/>
        <family val="1"/>
      </rPr>
      <t xml:space="preserve">: Học phần Giáo dục thể chất học trong 2 học kỳ đầu, mỗi học kỳ 2 tín chỉ
</t>
    </r>
  </si>
  <si>
    <t>Học phần Giáo dục quốc phòng học trong 3 tuần vào cuối học kỳ 2</t>
  </si>
  <si>
    <t>MMT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</si>
</sst>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sz val="10"/>
      <name val=".VnArial"/>
      <family val="2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4">
    <xf numFmtId="0" fontId="0" fillId="0" borderId="0"/>
    <xf numFmtId="0" fontId="1" fillId="0" borderId="0"/>
    <xf numFmtId="0" fontId="13" fillId="0" borderId="0"/>
    <xf numFmtId="0" fontId="14" fillId="0" borderId="0"/>
  </cellStyleXfs>
  <cellXfs count="26">
    <xf numFmtId="0" fontId="0" fillId="0" borderId="0" xfId="0"/>
    <xf numFmtId="0" fontId="1" fillId="0" borderId="0" xfId="1"/>
    <xf numFmtId="0" fontId="6" fillId="2" borderId="3" xfId="1" applyFont="1" applyFill="1" applyBorder="1" applyAlignment="1">
      <alignment horizontal="center"/>
    </xf>
    <xf numFmtId="0" fontId="7" fillId="0" borderId="4" xfId="1" applyFont="1" applyBorder="1"/>
    <xf numFmtId="0" fontId="7" fillId="0" borderId="0" xfId="1" applyFont="1" applyBorder="1"/>
    <xf numFmtId="0" fontId="8" fillId="3" borderId="6" xfId="1" applyFont="1" applyFill="1" applyBorder="1" applyAlignment="1">
      <alignment horizontal="center" vertical="center"/>
    </xf>
    <xf numFmtId="0" fontId="8" fillId="3" borderId="6" xfId="1" applyFont="1" applyFill="1" applyBorder="1" applyAlignment="1">
      <alignment vertical="center" wrapText="1"/>
    </xf>
    <xf numFmtId="0" fontId="7" fillId="3" borderId="0" xfId="1" applyFont="1" applyFill="1" applyBorder="1" applyAlignment="1">
      <alignment vertical="center"/>
    </xf>
    <xf numFmtId="0" fontId="1" fillId="3" borderId="0" xfId="1" applyFill="1"/>
    <xf numFmtId="0" fontId="8" fillId="3" borderId="7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vertical="center" wrapText="1"/>
    </xf>
    <xf numFmtId="0" fontId="7" fillId="3" borderId="0" xfId="1" applyFont="1" applyFill="1" applyAlignment="1">
      <alignment vertical="center"/>
    </xf>
    <xf numFmtId="0" fontId="9" fillId="3" borderId="7" xfId="1" applyFont="1" applyFill="1" applyBorder="1" applyAlignment="1">
      <alignment vertical="center" wrapText="1"/>
    </xf>
    <xf numFmtId="0" fontId="7" fillId="0" borderId="0" xfId="1" applyFont="1" applyAlignment="1">
      <alignment vertical="center"/>
    </xf>
    <xf numFmtId="0" fontId="12" fillId="0" borderId="0" xfId="1" applyFont="1"/>
    <xf numFmtId="0" fontId="1" fillId="0" borderId="0" xfId="1" applyFill="1"/>
    <xf numFmtId="0" fontId="6" fillId="2" borderId="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 wrapText="1"/>
    </xf>
    <xf numFmtId="0" fontId="5" fillId="0" borderId="1" xfId="1" applyFont="1" applyBorder="1" applyAlignment="1">
      <alignment horizontal="center" vertical="top"/>
    </xf>
    <xf numFmtId="0" fontId="6" fillId="2" borderId="2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166728</xdr:colOff>
      <xdr:row>2</xdr:row>
      <xdr:rowOff>19539</xdr:rowOff>
    </xdr:from>
    <xdr:to>
      <xdr:col>7</xdr:col>
      <xdr:colOff>95738</xdr:colOff>
      <xdr:row>2</xdr:row>
      <xdr:rowOff>19539</xdr:rowOff>
    </xdr:to>
    <xdr:cxnSp macro="">
      <xdr:nvCxnSpPr>
        <xdr:cNvPr id="2" name="Straight Connector 1"/>
        <xdr:cNvCxnSpPr/>
      </xdr:nvCxnSpPr>
      <xdr:spPr>
        <a:xfrm>
          <a:off x="1033503" y="400539"/>
          <a:ext cx="3805685" cy="0"/>
        </a:xfrm>
        <a:prstGeom prst="line">
          <a:avLst/>
        </a:prstGeom>
        <a:ln w="3175" cap="sq" cmpd="sng">
          <a:solidFill>
            <a:schemeClr val="tx1"/>
          </a:solidFill>
          <a:round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2022231</xdr:colOff>
      <xdr:row>33</xdr:row>
      <xdr:rowOff>21981</xdr:rowOff>
    </xdr:from>
    <xdr:to>
      <xdr:col>10</xdr:col>
      <xdr:colOff>463501</xdr:colOff>
      <xdr:row>40</xdr:row>
      <xdr:rowOff>183173</xdr:rowOff>
    </xdr:to>
    <xdr:sp macro="" textlink="">
      <xdr:nvSpPr>
        <xdr:cNvPr id="3" name="Rectangle 2"/>
        <xdr:cNvSpPr/>
      </xdr:nvSpPr>
      <xdr:spPr>
        <a:xfrm>
          <a:off x="2889006" y="7918206"/>
          <a:ext cx="3003745" cy="1494692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ctr"/>
          <a:r>
            <a:rPr lang="en-US" sz="1200" i="1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Thái</a:t>
          </a:r>
          <a:r>
            <a:rPr lang="en-US" sz="1200" i="1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 Nguyên, ngày 06 tháng 11 năm 2014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KT. TRƯỞNG KHOA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PHÓ TRƯỞNG KHOA</a:t>
          </a:r>
        </a:p>
        <a:p>
          <a:pPr algn="ctr"/>
          <a:endParaRPr lang="en-US" sz="1200" b="1" baseline="0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200" b="1" baseline="0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200" b="1" baseline="0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200" b="1" baseline="0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ThS. Đỗ Đình Cường</a:t>
          </a:r>
          <a:endParaRPr lang="en-US" sz="1200" b="1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P33"/>
  <sheetViews>
    <sheetView tabSelected="1" view="pageLayout" topLeftCell="A4" zoomScale="130" zoomScaleNormal="130" zoomScalePageLayoutView="130" workbookViewId="0">
      <selection activeCell="I17" sqref="I17"/>
    </sheetView>
  </sheetViews>
  <sheetFormatPr defaultColWidth="10.140625" defaultRowHeight="15"/>
  <cols>
    <col min="1" max="1" width="4.140625" style="1" customWidth="1"/>
    <col min="2" max="2" width="8.5703125" style="1" customWidth="1"/>
    <col min="3" max="3" width="37.5703125" style="1" customWidth="1"/>
    <col min="4" max="4" width="5.85546875" style="1" customWidth="1"/>
    <col min="5" max="5" width="3.85546875" style="1" customWidth="1"/>
    <col min="6" max="6" width="6.28515625" style="1" customWidth="1"/>
    <col min="7" max="10" width="3.42578125" style="1" customWidth="1"/>
    <col min="11" max="11" width="9.28515625" style="15" customWidth="1"/>
    <col min="12" max="16384" width="10.140625" style="1"/>
  </cols>
  <sheetData>
    <row r="1" spans="1:16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6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6" ht="42.95" customHeight="1">
      <c r="A3" s="20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6" ht="18.95" customHeight="1">
      <c r="A4" s="21" t="s">
        <v>3</v>
      </c>
      <c r="B4" s="21"/>
      <c r="C4" s="21"/>
      <c r="D4" s="21"/>
      <c r="E4" s="21"/>
      <c r="F4" s="21"/>
      <c r="G4" s="21"/>
      <c r="H4" s="21"/>
      <c r="I4" s="21"/>
      <c r="J4" s="21"/>
      <c r="K4" s="21"/>
    </row>
    <row r="5" spans="1:16" ht="15" customHeight="1">
      <c r="A5" s="22" t="s">
        <v>4</v>
      </c>
      <c r="B5" s="22" t="s">
        <v>5</v>
      </c>
      <c r="C5" s="22" t="s">
        <v>6</v>
      </c>
      <c r="D5" s="24" t="s">
        <v>7</v>
      </c>
      <c r="E5" s="22" t="s">
        <v>8</v>
      </c>
      <c r="F5" s="22" t="s">
        <v>9</v>
      </c>
      <c r="G5" s="2">
        <v>1</v>
      </c>
      <c r="H5" s="2">
        <v>2</v>
      </c>
      <c r="I5" s="2">
        <v>3</v>
      </c>
      <c r="J5" s="2">
        <v>4</v>
      </c>
      <c r="K5" s="2" t="s">
        <v>10</v>
      </c>
      <c r="L5" s="3"/>
      <c r="M5" s="1" t="s">
        <v>44</v>
      </c>
      <c r="N5" s="1" t="s">
        <v>11</v>
      </c>
      <c r="O5" s="1" t="s">
        <v>12</v>
      </c>
      <c r="P5" s="1" t="s">
        <v>13</v>
      </c>
    </row>
    <row r="6" spans="1:16">
      <c r="A6" s="23"/>
      <c r="B6" s="23"/>
      <c r="C6" s="23"/>
      <c r="D6" s="25"/>
      <c r="E6" s="23"/>
      <c r="F6" s="23"/>
      <c r="G6" s="2">
        <f>SUM(G7:G30)</f>
        <v>15</v>
      </c>
      <c r="H6" s="2">
        <f>SUM(H7:H30)</f>
        <v>16</v>
      </c>
      <c r="I6" s="2">
        <f>SUM(I7:I30)</f>
        <v>17</v>
      </c>
      <c r="J6" s="2">
        <f>SUM(J7:J30)</f>
        <v>17</v>
      </c>
      <c r="K6" s="2"/>
      <c r="L6" s="4"/>
      <c r="M6" s="1">
        <f>COUNTIF($K$7:$K$30,"MMT")</f>
        <v>3</v>
      </c>
      <c r="N6" s="1">
        <f>COUNTIF($K$7:$K$30,"CNPM")</f>
        <v>2</v>
      </c>
      <c r="O6" s="1">
        <f>COUNTIF($K$7:$K$30,"HTTT")</f>
        <v>3</v>
      </c>
      <c r="P6" s="1">
        <f>COUNTIF($K$7:$K$30,"KHMT")</f>
        <v>3</v>
      </c>
    </row>
    <row r="7" spans="1:16" s="8" customFormat="1" ht="18" customHeight="1">
      <c r="A7" s="5">
        <v>1</v>
      </c>
      <c r="B7" s="5"/>
      <c r="C7" s="6" t="s">
        <v>14</v>
      </c>
      <c r="D7" s="5">
        <v>3</v>
      </c>
      <c r="E7" s="5"/>
      <c r="F7" s="5">
        <v>1</v>
      </c>
      <c r="G7" s="5">
        <f t="shared" ref="G7:J24" si="0">IF($F7=G$5,$D7,"")</f>
        <v>3</v>
      </c>
      <c r="H7" s="5" t="str">
        <f t="shared" si="0"/>
        <v/>
      </c>
      <c r="I7" s="5" t="str">
        <f t="shared" si="0"/>
        <v/>
      </c>
      <c r="J7" s="5" t="str">
        <f t="shared" si="0"/>
        <v/>
      </c>
      <c r="K7" s="5" t="s">
        <v>15</v>
      </c>
      <c r="L7" s="7"/>
    </row>
    <row r="8" spans="1:16" s="8" customFormat="1" ht="18" customHeight="1">
      <c r="A8" s="9">
        <v>2</v>
      </c>
      <c r="B8" s="9"/>
      <c r="C8" s="10" t="s">
        <v>16</v>
      </c>
      <c r="D8" s="5">
        <v>3</v>
      </c>
      <c r="E8" s="5"/>
      <c r="F8" s="5">
        <v>1</v>
      </c>
      <c r="G8" s="5">
        <f t="shared" si="0"/>
        <v>3</v>
      </c>
      <c r="H8" s="5" t="str">
        <f t="shared" si="0"/>
        <v/>
      </c>
      <c r="I8" s="5" t="str">
        <f t="shared" si="0"/>
        <v/>
      </c>
      <c r="J8" s="5" t="str">
        <f t="shared" si="0"/>
        <v/>
      </c>
      <c r="K8" s="5" t="s">
        <v>15</v>
      </c>
      <c r="L8" s="11"/>
    </row>
    <row r="9" spans="1:16" s="8" customFormat="1" ht="18" customHeight="1">
      <c r="A9" s="5">
        <v>3</v>
      </c>
      <c r="B9" s="9"/>
      <c r="C9" s="10" t="s">
        <v>17</v>
      </c>
      <c r="D9" s="9">
        <v>3</v>
      </c>
      <c r="E9" s="9">
        <v>1</v>
      </c>
      <c r="F9" s="9">
        <v>1</v>
      </c>
      <c r="G9" s="5">
        <f t="shared" si="0"/>
        <v>3</v>
      </c>
      <c r="H9" s="5" t="str">
        <f t="shared" si="0"/>
        <v/>
      </c>
      <c r="I9" s="5" t="str">
        <f t="shared" si="0"/>
        <v/>
      </c>
      <c r="J9" s="5" t="str">
        <f t="shared" si="0"/>
        <v/>
      </c>
      <c r="K9" s="5" t="s">
        <v>13</v>
      </c>
      <c r="L9" s="11"/>
    </row>
    <row r="10" spans="1:16" s="8" customFormat="1" ht="18" customHeight="1">
      <c r="A10" s="9">
        <v>4</v>
      </c>
      <c r="B10" s="9"/>
      <c r="C10" s="10" t="s">
        <v>18</v>
      </c>
      <c r="D10" s="9">
        <v>3</v>
      </c>
      <c r="E10" s="9">
        <v>1</v>
      </c>
      <c r="F10" s="9">
        <v>1</v>
      </c>
      <c r="G10" s="5">
        <f t="shared" si="0"/>
        <v>3</v>
      </c>
      <c r="H10" s="5" t="str">
        <f t="shared" si="0"/>
        <v/>
      </c>
      <c r="I10" s="5" t="str">
        <f t="shared" si="0"/>
        <v/>
      </c>
      <c r="J10" s="5" t="str">
        <f t="shared" si="0"/>
        <v/>
      </c>
      <c r="K10" s="5" t="s">
        <v>13</v>
      </c>
      <c r="L10" s="11"/>
    </row>
    <row r="11" spans="1:16" s="8" customFormat="1" ht="18" customHeight="1">
      <c r="A11" s="5">
        <v>5</v>
      </c>
      <c r="B11" s="9"/>
      <c r="C11" s="10" t="s">
        <v>19</v>
      </c>
      <c r="D11" s="9">
        <v>3</v>
      </c>
      <c r="E11" s="9"/>
      <c r="F11" s="9">
        <v>1</v>
      </c>
      <c r="G11" s="5">
        <f t="shared" si="0"/>
        <v>3</v>
      </c>
      <c r="H11" s="5"/>
      <c r="I11" s="5"/>
      <c r="J11" s="5"/>
      <c r="K11" s="5" t="s">
        <v>15</v>
      </c>
      <c r="L11" s="11"/>
    </row>
    <row r="12" spans="1:16" s="8" customFormat="1" ht="18" customHeight="1">
      <c r="A12" s="9">
        <v>6</v>
      </c>
      <c r="B12" s="9"/>
      <c r="C12" s="10" t="s">
        <v>20</v>
      </c>
      <c r="D12" s="9">
        <v>2</v>
      </c>
      <c r="E12" s="9"/>
      <c r="F12" s="9">
        <v>2</v>
      </c>
      <c r="G12" s="5" t="str">
        <f t="shared" si="0"/>
        <v/>
      </c>
      <c r="H12" s="5">
        <f t="shared" si="0"/>
        <v>2</v>
      </c>
      <c r="I12" s="5" t="str">
        <f t="shared" si="0"/>
        <v/>
      </c>
      <c r="J12" s="5" t="str">
        <f t="shared" si="0"/>
        <v/>
      </c>
      <c r="K12" s="5" t="s">
        <v>15</v>
      </c>
      <c r="L12" s="11"/>
    </row>
    <row r="13" spans="1:16" s="8" customFormat="1" ht="18" customHeight="1">
      <c r="A13" s="5">
        <v>7</v>
      </c>
      <c r="B13" s="9"/>
      <c r="C13" s="10" t="s">
        <v>21</v>
      </c>
      <c r="D13" s="9">
        <v>2</v>
      </c>
      <c r="E13" s="9"/>
      <c r="F13" s="9">
        <v>2</v>
      </c>
      <c r="G13" s="5" t="str">
        <f t="shared" si="0"/>
        <v/>
      </c>
      <c r="H13" s="5">
        <f t="shared" si="0"/>
        <v>2</v>
      </c>
      <c r="I13" s="5" t="str">
        <f t="shared" si="0"/>
        <v/>
      </c>
      <c r="J13" s="5" t="str">
        <f t="shared" si="0"/>
        <v/>
      </c>
      <c r="K13" s="5" t="s">
        <v>15</v>
      </c>
      <c r="L13" s="11"/>
    </row>
    <row r="14" spans="1:16" s="8" customFormat="1" ht="18" customHeight="1">
      <c r="A14" s="9">
        <v>8</v>
      </c>
      <c r="B14" s="9"/>
      <c r="C14" s="10" t="s">
        <v>22</v>
      </c>
      <c r="D14" s="9">
        <v>2</v>
      </c>
      <c r="E14" s="9"/>
      <c r="F14" s="9">
        <v>2</v>
      </c>
      <c r="G14" s="5" t="str">
        <f t="shared" si="0"/>
        <v/>
      </c>
      <c r="H14" s="5">
        <f t="shared" si="0"/>
        <v>2</v>
      </c>
      <c r="I14" s="5" t="str">
        <f t="shared" si="0"/>
        <v/>
      </c>
      <c r="J14" s="5" t="str">
        <f t="shared" si="0"/>
        <v/>
      </c>
      <c r="K14" s="5" t="s">
        <v>44</v>
      </c>
      <c r="L14" s="11"/>
    </row>
    <row r="15" spans="1:16" s="8" customFormat="1" ht="18" customHeight="1">
      <c r="A15" s="5">
        <v>9</v>
      </c>
      <c r="B15" s="9"/>
      <c r="C15" s="10" t="s">
        <v>23</v>
      </c>
      <c r="D15" s="9">
        <v>2</v>
      </c>
      <c r="E15" s="9"/>
      <c r="F15" s="9">
        <v>2</v>
      </c>
      <c r="G15" s="5"/>
      <c r="H15" s="5">
        <f t="shared" si="0"/>
        <v>2</v>
      </c>
      <c r="I15" s="5" t="str">
        <f t="shared" si="0"/>
        <v/>
      </c>
      <c r="J15" s="5" t="str">
        <f t="shared" si="0"/>
        <v/>
      </c>
      <c r="K15" s="5" t="s">
        <v>12</v>
      </c>
      <c r="L15" s="11"/>
    </row>
    <row r="16" spans="1:16" s="8" customFormat="1" ht="18" customHeight="1">
      <c r="A16" s="9">
        <v>10</v>
      </c>
      <c r="B16" s="9"/>
      <c r="C16" s="10" t="s">
        <v>24</v>
      </c>
      <c r="D16" s="9">
        <v>3</v>
      </c>
      <c r="E16" s="9">
        <v>1</v>
      </c>
      <c r="F16" s="9">
        <v>2</v>
      </c>
      <c r="G16" s="5" t="str">
        <f t="shared" si="0"/>
        <v/>
      </c>
      <c r="H16" s="5">
        <f t="shared" si="0"/>
        <v>3</v>
      </c>
      <c r="I16" s="5" t="str">
        <f t="shared" si="0"/>
        <v/>
      </c>
      <c r="J16" s="5" t="str">
        <f t="shared" si="0"/>
        <v/>
      </c>
      <c r="K16" s="5" t="s">
        <v>13</v>
      </c>
      <c r="L16" s="11"/>
    </row>
    <row r="17" spans="1:15" s="8" customFormat="1" ht="18" customHeight="1">
      <c r="A17" s="5">
        <v>11</v>
      </c>
      <c r="B17" s="9"/>
      <c r="C17" s="10" t="s">
        <v>25</v>
      </c>
      <c r="D17" s="9">
        <v>2</v>
      </c>
      <c r="E17" s="9"/>
      <c r="F17" s="9">
        <v>2</v>
      </c>
      <c r="G17" s="5" t="str">
        <f t="shared" si="0"/>
        <v/>
      </c>
      <c r="H17" s="5">
        <f t="shared" si="0"/>
        <v>2</v>
      </c>
      <c r="I17" s="5" t="str">
        <f t="shared" si="0"/>
        <v/>
      </c>
      <c r="J17" s="5" t="str">
        <f t="shared" si="0"/>
        <v/>
      </c>
      <c r="K17" s="5" t="s">
        <v>15</v>
      </c>
      <c r="L17" s="11"/>
    </row>
    <row r="18" spans="1:15" s="8" customFormat="1" ht="18" customHeight="1">
      <c r="A18" s="9">
        <v>12</v>
      </c>
      <c r="B18" s="9"/>
      <c r="C18" s="10" t="s">
        <v>26</v>
      </c>
      <c r="D18" s="9">
        <v>3</v>
      </c>
      <c r="E18" s="9">
        <v>1</v>
      </c>
      <c r="F18" s="9">
        <v>2</v>
      </c>
      <c r="G18" s="5" t="str">
        <f t="shared" si="0"/>
        <v/>
      </c>
      <c r="H18" s="5">
        <f t="shared" si="0"/>
        <v>3</v>
      </c>
      <c r="I18" s="5" t="str">
        <f t="shared" si="0"/>
        <v/>
      </c>
      <c r="J18" s="5" t="str">
        <f t="shared" si="0"/>
        <v/>
      </c>
      <c r="K18" s="5" t="s">
        <v>27</v>
      </c>
      <c r="L18" s="11"/>
    </row>
    <row r="19" spans="1:15" s="8" customFormat="1" ht="18" customHeight="1">
      <c r="A19" s="5">
        <v>13</v>
      </c>
      <c r="B19" s="9"/>
      <c r="C19" s="10" t="s">
        <v>28</v>
      </c>
      <c r="D19" s="9">
        <v>3</v>
      </c>
      <c r="E19" s="9">
        <v>1</v>
      </c>
      <c r="F19" s="9">
        <v>3</v>
      </c>
      <c r="G19" s="5" t="str">
        <f t="shared" si="0"/>
        <v/>
      </c>
      <c r="H19" s="5" t="str">
        <f t="shared" si="0"/>
        <v/>
      </c>
      <c r="I19" s="5">
        <f t="shared" si="0"/>
        <v>3</v>
      </c>
      <c r="J19" s="5" t="str">
        <f t="shared" si="0"/>
        <v/>
      </c>
      <c r="K19" s="5" t="s">
        <v>11</v>
      </c>
      <c r="L19" s="11"/>
    </row>
    <row r="20" spans="1:15" s="8" customFormat="1" ht="18" customHeight="1">
      <c r="A20" s="9">
        <v>14</v>
      </c>
      <c r="B20" s="9"/>
      <c r="C20" s="10" t="s">
        <v>29</v>
      </c>
      <c r="D20" s="9">
        <v>2</v>
      </c>
      <c r="E20" s="9"/>
      <c r="F20" s="9">
        <v>3</v>
      </c>
      <c r="G20" s="5" t="str">
        <f t="shared" si="0"/>
        <v/>
      </c>
      <c r="H20" s="5" t="str">
        <f t="shared" si="0"/>
        <v/>
      </c>
      <c r="I20" s="5">
        <f t="shared" si="0"/>
        <v>2</v>
      </c>
      <c r="J20" s="5" t="str">
        <f t="shared" si="0"/>
        <v/>
      </c>
      <c r="K20" s="5" t="s">
        <v>15</v>
      </c>
      <c r="L20" s="11"/>
    </row>
    <row r="21" spans="1:15" s="8" customFormat="1" ht="18" customHeight="1">
      <c r="A21" s="5">
        <v>15</v>
      </c>
      <c r="B21" s="9"/>
      <c r="C21" s="10" t="s">
        <v>30</v>
      </c>
      <c r="D21" s="9">
        <v>2</v>
      </c>
      <c r="E21" s="9"/>
      <c r="F21" s="9">
        <v>3</v>
      </c>
      <c r="G21" s="5" t="str">
        <f t="shared" si="0"/>
        <v/>
      </c>
      <c r="H21" s="5" t="str">
        <f t="shared" si="0"/>
        <v/>
      </c>
      <c r="I21" s="5">
        <f t="shared" si="0"/>
        <v>2</v>
      </c>
      <c r="J21" s="5" t="str">
        <f t="shared" si="0"/>
        <v/>
      </c>
      <c r="K21" s="5" t="s">
        <v>15</v>
      </c>
      <c r="L21" s="11"/>
    </row>
    <row r="22" spans="1:15" s="8" customFormat="1" ht="18" customHeight="1">
      <c r="A22" s="9">
        <v>16</v>
      </c>
      <c r="B22" s="9"/>
      <c r="C22" s="12" t="s">
        <v>31</v>
      </c>
      <c r="D22" s="9">
        <v>3</v>
      </c>
      <c r="E22" s="9">
        <v>1</v>
      </c>
      <c r="F22" s="9">
        <v>3</v>
      </c>
      <c r="G22" s="5" t="str">
        <f t="shared" si="0"/>
        <v/>
      </c>
      <c r="H22" s="5" t="str">
        <f t="shared" si="0"/>
        <v/>
      </c>
      <c r="I22" s="5">
        <f t="shared" si="0"/>
        <v>3</v>
      </c>
      <c r="J22" s="5" t="str">
        <f t="shared" si="0"/>
        <v/>
      </c>
      <c r="K22" s="5" t="s">
        <v>12</v>
      </c>
      <c r="L22" s="11"/>
    </row>
    <row r="23" spans="1:15" s="8" customFormat="1" ht="18" customHeight="1">
      <c r="A23" s="5">
        <v>17</v>
      </c>
      <c r="B23" s="9"/>
      <c r="C23" s="10" t="s">
        <v>32</v>
      </c>
      <c r="D23" s="9">
        <v>3</v>
      </c>
      <c r="E23" s="9">
        <v>1</v>
      </c>
      <c r="F23" s="9">
        <v>3</v>
      </c>
      <c r="G23" s="5" t="str">
        <f t="shared" si="0"/>
        <v/>
      </c>
      <c r="H23" s="5" t="str">
        <f t="shared" si="0"/>
        <v/>
      </c>
      <c r="I23" s="5">
        <f t="shared" si="0"/>
        <v>3</v>
      </c>
      <c r="J23" s="5" t="str">
        <f t="shared" si="0"/>
        <v/>
      </c>
      <c r="K23" s="5" t="s">
        <v>44</v>
      </c>
      <c r="L23" s="11"/>
    </row>
    <row r="24" spans="1:15" s="8" customFormat="1" ht="18" customHeight="1">
      <c r="A24" s="9">
        <v>18</v>
      </c>
      <c r="B24" s="9"/>
      <c r="C24" s="10" t="s">
        <v>33</v>
      </c>
      <c r="D24" s="9">
        <v>2</v>
      </c>
      <c r="E24" s="9">
        <v>0.5</v>
      </c>
      <c r="F24" s="9">
        <v>3</v>
      </c>
      <c r="G24" s="5" t="str">
        <f t="shared" si="0"/>
        <v/>
      </c>
      <c r="H24" s="5" t="str">
        <f t="shared" si="0"/>
        <v/>
      </c>
      <c r="I24" s="5">
        <f t="shared" si="0"/>
        <v>2</v>
      </c>
      <c r="J24" s="5" t="str">
        <f t="shared" si="0"/>
        <v/>
      </c>
      <c r="K24" s="5" t="s">
        <v>44</v>
      </c>
      <c r="L24" s="11"/>
    </row>
    <row r="25" spans="1:15" s="8" customFormat="1" ht="18" customHeight="1">
      <c r="A25" s="5">
        <v>19</v>
      </c>
      <c r="B25" s="9"/>
      <c r="C25" s="10" t="s">
        <v>34</v>
      </c>
      <c r="D25" s="9">
        <v>2</v>
      </c>
      <c r="E25" s="9"/>
      <c r="F25" s="9">
        <v>3</v>
      </c>
      <c r="G25" s="5" t="str">
        <f>IF($F25=G$5,$D25,"")</f>
        <v/>
      </c>
      <c r="H25" s="5" t="str">
        <f>IF($F25=H$5,$D25,"")</f>
        <v/>
      </c>
      <c r="I25" s="5">
        <f>IF($F25=I$5,$D25,"")</f>
        <v>2</v>
      </c>
      <c r="J25" s="5" t="str">
        <f>IF($F25=J$5,$D25,"")</f>
        <v/>
      </c>
      <c r="K25" s="5" t="s">
        <v>35</v>
      </c>
      <c r="L25" s="11"/>
    </row>
    <row r="26" spans="1:15" s="8" customFormat="1" ht="18" customHeight="1">
      <c r="A26" s="9">
        <v>20</v>
      </c>
      <c r="B26" s="9"/>
      <c r="C26" s="10" t="s">
        <v>36</v>
      </c>
      <c r="D26" s="9">
        <v>3</v>
      </c>
      <c r="E26" s="9">
        <v>1</v>
      </c>
      <c r="F26" s="9">
        <v>4</v>
      </c>
      <c r="G26" s="5"/>
      <c r="H26" s="5"/>
      <c r="I26" s="5" t="str">
        <f t="shared" ref="G26:J30" si="1">IF($F26=I$5,$D26,"")</f>
        <v/>
      </c>
      <c r="J26" s="5">
        <f>IF($F26=J$5,$D26,"")</f>
        <v>3</v>
      </c>
      <c r="K26" s="5" t="s">
        <v>12</v>
      </c>
      <c r="L26" s="11"/>
    </row>
    <row r="27" spans="1:15" s="8" customFormat="1" ht="18" customHeight="1">
      <c r="A27" s="5">
        <v>21</v>
      </c>
      <c r="B27" s="9"/>
      <c r="C27" s="10" t="s">
        <v>37</v>
      </c>
      <c r="D27" s="9">
        <v>3</v>
      </c>
      <c r="E27" s="9">
        <v>1</v>
      </c>
      <c r="F27" s="9">
        <v>4</v>
      </c>
      <c r="G27" s="5" t="str">
        <f>IF($F27=G$5,$D27,"")</f>
        <v/>
      </c>
      <c r="H27" s="5" t="str">
        <f>IF($F27=H$5,$D27,"")</f>
        <v/>
      </c>
      <c r="I27" s="5" t="str">
        <f>IF($F27=I$5,$D27,"")</f>
        <v/>
      </c>
      <c r="J27" s="5">
        <f>IF($F27=J$5,$D27,"")</f>
        <v>3</v>
      </c>
      <c r="K27" s="5" t="s">
        <v>11</v>
      </c>
      <c r="L27" s="11"/>
    </row>
    <row r="28" spans="1:15" s="8" customFormat="1" ht="18" customHeight="1">
      <c r="A28" s="9">
        <v>22</v>
      </c>
      <c r="B28" s="9"/>
      <c r="C28" s="10" t="s">
        <v>38</v>
      </c>
      <c r="D28" s="9">
        <v>2</v>
      </c>
      <c r="E28" s="9"/>
      <c r="F28" s="9">
        <v>4</v>
      </c>
      <c r="G28" s="5" t="str">
        <f t="shared" si="1"/>
        <v/>
      </c>
      <c r="H28" s="5" t="str">
        <f t="shared" si="1"/>
        <v/>
      </c>
      <c r="I28" s="5" t="str">
        <f t="shared" si="1"/>
        <v/>
      </c>
      <c r="J28" s="5">
        <f t="shared" si="1"/>
        <v>2</v>
      </c>
      <c r="K28" s="5" t="s">
        <v>15</v>
      </c>
      <c r="L28" s="11"/>
    </row>
    <row r="29" spans="1:15" s="8" customFormat="1" ht="18" customHeight="1">
      <c r="A29" s="5">
        <v>23</v>
      </c>
      <c r="B29" s="9"/>
      <c r="C29" s="10" t="s">
        <v>39</v>
      </c>
      <c r="D29" s="9">
        <v>4</v>
      </c>
      <c r="E29" s="9"/>
      <c r="F29" s="9">
        <v>4</v>
      </c>
      <c r="G29" s="5" t="str">
        <f t="shared" si="1"/>
        <v/>
      </c>
      <c r="H29" s="5" t="str">
        <f t="shared" si="1"/>
        <v/>
      </c>
      <c r="I29" s="5" t="str">
        <f t="shared" si="1"/>
        <v/>
      </c>
      <c r="J29" s="5">
        <f t="shared" si="1"/>
        <v>4</v>
      </c>
      <c r="K29" s="5" t="s">
        <v>35</v>
      </c>
      <c r="L29" s="11"/>
    </row>
    <row r="30" spans="1:15" s="8" customFormat="1" ht="18" customHeight="1">
      <c r="A30" s="9">
        <v>24</v>
      </c>
      <c r="B30" s="9"/>
      <c r="C30" s="10" t="s">
        <v>40</v>
      </c>
      <c r="D30" s="9">
        <v>5</v>
      </c>
      <c r="E30" s="9"/>
      <c r="F30" s="9">
        <v>4</v>
      </c>
      <c r="G30" s="5" t="str">
        <f t="shared" si="1"/>
        <v/>
      </c>
      <c r="H30" s="5" t="str">
        <f t="shared" si="1"/>
        <v/>
      </c>
      <c r="I30" s="5" t="str">
        <f t="shared" si="1"/>
        <v/>
      </c>
      <c r="J30" s="5">
        <f t="shared" si="1"/>
        <v>5</v>
      </c>
      <c r="K30" s="5" t="s">
        <v>35</v>
      </c>
      <c r="L30" s="11"/>
    </row>
    <row r="31" spans="1:15" ht="21" customHeight="1">
      <c r="A31" s="5"/>
      <c r="B31" s="9"/>
      <c r="C31" s="10" t="s">
        <v>41</v>
      </c>
      <c r="D31" s="9">
        <f>SUM(D7:D30)</f>
        <v>65</v>
      </c>
      <c r="E31" s="9"/>
      <c r="F31" s="9"/>
      <c r="G31" s="5"/>
      <c r="H31" s="5"/>
      <c r="I31" s="5"/>
      <c r="J31" s="5"/>
      <c r="K31" s="5"/>
      <c r="L31" s="13"/>
    </row>
    <row r="32" spans="1:15" ht="18.95" customHeight="1">
      <c r="A32" s="9"/>
      <c r="B32" s="9" t="s">
        <v>42</v>
      </c>
      <c r="C32" s="10"/>
      <c r="D32" s="9"/>
      <c r="E32" s="9"/>
      <c r="F32" s="9"/>
      <c r="G32" s="5"/>
      <c r="H32" s="5"/>
      <c r="I32" s="5"/>
      <c r="J32" s="5"/>
      <c r="K32" s="5"/>
      <c r="L32" s="14"/>
      <c r="M32" s="14"/>
      <c r="N32" s="14"/>
      <c r="O32" s="15"/>
    </row>
    <row r="33" spans="1:15" ht="28.5">
      <c r="A33" s="16"/>
      <c r="B33" s="16"/>
      <c r="C33" s="16" t="s">
        <v>43</v>
      </c>
      <c r="D33" s="17"/>
      <c r="E33" s="16"/>
      <c r="F33" s="16"/>
      <c r="G33" s="2"/>
      <c r="H33" s="2"/>
      <c r="I33" s="2"/>
      <c r="J33" s="2"/>
      <c r="K33" s="2"/>
      <c r="L33" s="14"/>
      <c r="M33" s="14"/>
      <c r="N33" s="14"/>
      <c r="O33" s="15"/>
    </row>
  </sheetData>
  <mergeCells count="10">
    <mergeCell ref="A1:K1"/>
    <mergeCell ref="A2:K2"/>
    <mergeCell ref="A3:K3"/>
    <mergeCell ref="A4:K4"/>
    <mergeCell ref="A5:A6"/>
    <mergeCell ref="B5:B6"/>
    <mergeCell ref="C5:C6"/>
    <mergeCell ref="D5:D6"/>
    <mergeCell ref="E5:E6"/>
    <mergeCell ref="F5:F6"/>
  </mergeCells>
  <conditionalFormatting sqref="D7:D9">
    <cfRule type="cellIs" dxfId="1" priority="2" stopIfTrue="1" operator="equal">
      <formula>0</formula>
    </cfRule>
  </conditionalFormatting>
  <conditionalFormatting sqref="D14:D17">
    <cfRule type="cellIs" dxfId="0" priority="1" stopIfTrue="1" operator="equal">
      <formula>0</formula>
    </cfRule>
  </conditionalFormatting>
  <printOptions horizontalCentered="1"/>
  <pageMargins left="0.70000000000000007" right="0.5" top="0.68108974358974361" bottom="0.75000000000000011" header="0.30000000000000004" footer="0.3000000000000000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Trung cấp</vt:lpstr>
      <vt:lpstr>'Trung cấp'!Print_Area</vt:lpstr>
      <vt:lpstr>'Trung cấp'!Print_Titles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KEODANG</dc:creator>
  <cp:lastModifiedBy>KEODANG</cp:lastModifiedBy>
  <dcterms:created xsi:type="dcterms:W3CDTF">2016-05-30T05:54:52Z</dcterms:created>
  <dcterms:modified xsi:type="dcterms:W3CDTF">2016-05-30T06:06:08Z</dcterms:modified>
</cp:coreProperties>
</file>