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VB2" sheetId="1" r:id="rId1"/>
  </sheets>
  <definedNames>
    <definedName name="_xlnm.Print_Titles" localSheetId="0">'ĐH VB2'!$5:$6</definedName>
  </definedNames>
  <calcPr calcId="125725"/>
</workbook>
</file>

<file path=xl/calcChain.xml><?xml version="1.0" encoding="utf-8"?>
<calcChain xmlns="http://schemas.openxmlformats.org/spreadsheetml/2006/main">
  <c r="N6" i="1"/>
  <c r="D35"/>
  <c r="K34"/>
  <c r="J34"/>
  <c r="I34"/>
  <c r="H34"/>
  <c r="G34"/>
  <c r="K33"/>
  <c r="J33"/>
  <c r="I33"/>
  <c r="H33"/>
  <c r="G33"/>
  <c r="K32"/>
  <c r="J32"/>
  <c r="I32"/>
  <c r="H32"/>
  <c r="G32"/>
  <c r="K31"/>
  <c r="J31"/>
  <c r="I31"/>
  <c r="H31"/>
  <c r="G31"/>
  <c r="K30"/>
  <c r="J30"/>
  <c r="I30"/>
  <c r="H30"/>
  <c r="G30"/>
  <c r="K29"/>
  <c r="J29"/>
  <c r="I29"/>
  <c r="H29"/>
  <c r="G29"/>
  <c r="K28"/>
  <c r="J28"/>
  <c r="I28"/>
  <c r="H28"/>
  <c r="G28"/>
  <c r="K27"/>
  <c r="J27"/>
  <c r="I27"/>
  <c r="H27"/>
  <c r="G27"/>
  <c r="K26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I6" s="1"/>
  <c r="H9"/>
  <c r="G9"/>
  <c r="K8"/>
  <c r="J8"/>
  <c r="J6" s="1"/>
  <c r="I8"/>
  <c r="H8"/>
  <c r="G8"/>
  <c r="K7"/>
  <c r="K6" s="1"/>
  <c r="J7"/>
  <c r="I7"/>
  <c r="H7"/>
  <c r="G7"/>
  <c r="G6" s="1"/>
  <c r="Q6"/>
  <c r="P6"/>
  <c r="O6"/>
  <c r="H6"/>
</calcChain>
</file>

<file path=xl/sharedStrings.xml><?xml version="1.0" encoding="utf-8"?>
<sst xmlns="http://schemas.openxmlformats.org/spreadsheetml/2006/main" count="72" uniqueCount="49">
  <si>
    <t>ĐẠI HỌC THÁI NGUYÊN</t>
  </si>
  <si>
    <t>TRƯỜNG ĐẠI HỌC CÔNG NGHỆ THÔNG TIN &amp; TRUYỀN THÔNG</t>
  </si>
  <si>
    <t xml:space="preserve">CHƯƠNG TRÌNH ĐÀO TẠO
HỆ ĐẠI HỌC VĂN BẰNG 2 NGÀNH CÔNG NGHỆ THÔNG TIN </t>
  </si>
  <si>
    <t>Thực hiện từ khóa 10 năm 2011</t>
  </si>
  <si>
    <t>TT</t>
  </si>
  <si>
    <t>Mã số</t>
  </si>
  <si>
    <t>Tên môn</t>
  </si>
  <si>
    <t>Số TC</t>
  </si>
  <si>
    <t>TH</t>
  </si>
  <si>
    <t>Học
 kỳ</t>
  </si>
  <si>
    <t>Đơn vị TH</t>
  </si>
  <si>
    <t>CNPM</t>
  </si>
  <si>
    <t>HTTT</t>
  </si>
  <si>
    <t>KHMT</t>
  </si>
  <si>
    <t>Anh văn chuyên ngành</t>
  </si>
  <si>
    <t>KHCB</t>
  </si>
  <si>
    <t>Lập trình có cấu trúc</t>
  </si>
  <si>
    <t>Cấu trúc dữ liệu và thuật toán</t>
  </si>
  <si>
    <t>Toán rời rạc</t>
  </si>
  <si>
    <t>Cơ sở dữ liệu</t>
  </si>
  <si>
    <t>Hệ quản trị cơ sở dữ liệu</t>
  </si>
  <si>
    <t>Lý thuyết thông tin</t>
  </si>
  <si>
    <t>Kỹ thuật truyền tin</t>
  </si>
  <si>
    <t>Vi xử lý- Hợp ngữ</t>
  </si>
  <si>
    <t>CN.TĐH</t>
  </si>
  <si>
    <t>Lập trình hướng đối tượng</t>
  </si>
  <si>
    <t>Công nghệ phần mềm</t>
  </si>
  <si>
    <t>Kiến trúc máy tính</t>
  </si>
  <si>
    <t>CN.ĐTTT</t>
  </si>
  <si>
    <t>Phân tích thiết kế hệ thống thông tin</t>
  </si>
  <si>
    <t>Thiết kế phát triển website</t>
  </si>
  <si>
    <t>Ngôn ngữ hình thức và Otomat</t>
  </si>
  <si>
    <t>Công nghệ Dot Net</t>
  </si>
  <si>
    <t>Trí tuệ nhận tạo</t>
  </si>
  <si>
    <t>Quản lý dự án CNTT</t>
  </si>
  <si>
    <t>Phần mềm hỗ trợ tính toán Matlab</t>
  </si>
  <si>
    <t>Xử lý ảnh</t>
  </si>
  <si>
    <t>Chuyên đề 1</t>
  </si>
  <si>
    <t>CNTT</t>
  </si>
  <si>
    <t>Chuyên đề 2</t>
  </si>
  <si>
    <t>Thực tập chuyên ngành</t>
  </si>
  <si>
    <t>Thực tập TN</t>
  </si>
  <si>
    <t>Đồ án (thi) tốt nghiệp</t>
  </si>
  <si>
    <t>Tổng</t>
  </si>
  <si>
    <t>mạng</t>
  </si>
  <si>
    <t>mạng máy tính</t>
  </si>
  <si>
    <t>An ninh mạng</t>
  </si>
  <si>
    <t>Công nghệ &amp; Thiết bị mạng</t>
  </si>
  <si>
    <t>MMT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</si>
</sst>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2" fillId="0" borderId="0"/>
  </cellStyleXfs>
  <cellXfs count="31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Border="1" applyAlignment="1">
      <alignment vertical="top"/>
    </xf>
    <xf numFmtId="0" fontId="6" fillId="2" borderId="3" xfId="1" applyFont="1" applyFill="1" applyBorder="1" applyAlignment="1">
      <alignment horizontal="center"/>
    </xf>
    <xf numFmtId="0" fontId="7" fillId="0" borderId="4" xfId="1" applyFont="1" applyBorder="1"/>
    <xf numFmtId="0" fontId="1" fillId="0" borderId="0" xfId="1" applyBorder="1"/>
    <xf numFmtId="0" fontId="8" fillId="3" borderId="6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vertical="center" wrapText="1"/>
    </xf>
    <xf numFmtId="0" fontId="7" fillId="3" borderId="0" xfId="1" applyFont="1" applyFill="1" applyAlignment="1">
      <alignment vertical="center"/>
    </xf>
    <xf numFmtId="0" fontId="1" fillId="3" borderId="0" xfId="1" applyFill="1"/>
    <xf numFmtId="0" fontId="8" fillId="3" borderId="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0" fontId="7" fillId="3" borderId="0" xfId="1" applyFont="1" applyFill="1" applyBorder="1" applyAlignment="1">
      <alignment vertical="center"/>
    </xf>
    <xf numFmtId="0" fontId="9" fillId="3" borderId="7" xfId="1" applyFont="1" applyFill="1" applyBorder="1" applyAlignment="1">
      <alignment vertical="center" wrapText="1"/>
    </xf>
    <xf numFmtId="0" fontId="8" fillId="3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vertical="center" wrapText="1"/>
    </xf>
    <xf numFmtId="0" fontId="1" fillId="0" borderId="0" xfId="1" applyFill="1"/>
    <xf numFmtId="0" fontId="10" fillId="0" borderId="0" xfId="1" applyFo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top"/>
    </xf>
    <xf numFmtId="0" fontId="6" fillId="2" borderId="2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720163</xdr:colOff>
      <xdr:row>1</xdr:row>
      <xdr:rowOff>182196</xdr:rowOff>
    </xdr:from>
    <xdr:to>
      <xdr:col>8</xdr:col>
      <xdr:colOff>161193</xdr:colOff>
      <xdr:row>1</xdr:row>
      <xdr:rowOff>183173</xdr:rowOff>
    </xdr:to>
    <xdr:cxnSp macro="">
      <xdr:nvCxnSpPr>
        <xdr:cNvPr id="2" name="Straight Connector 1"/>
        <xdr:cNvCxnSpPr/>
      </xdr:nvCxnSpPr>
      <xdr:spPr>
        <a:xfrm>
          <a:off x="1386913" y="372696"/>
          <a:ext cx="3432005" cy="977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53488</xdr:colOff>
      <xdr:row>35</xdr:row>
      <xdr:rowOff>26375</xdr:rowOff>
    </xdr:from>
    <xdr:to>
      <xdr:col>11</xdr:col>
      <xdr:colOff>538970</xdr:colOff>
      <xdr:row>42</xdr:row>
      <xdr:rowOff>153866</xdr:rowOff>
    </xdr:to>
    <xdr:sp macro="" textlink="">
      <xdr:nvSpPr>
        <xdr:cNvPr id="3" name="Rectangle 2"/>
        <xdr:cNvSpPr/>
      </xdr:nvSpPr>
      <xdr:spPr>
        <a:xfrm rot="10800000" flipV="1">
          <a:off x="3044338" y="8313125"/>
          <a:ext cx="3009607" cy="1460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200" i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Thái</a:t>
          </a:r>
          <a:r>
            <a:rPr lang="en-US" sz="1200" i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Nguyên, ngày 06 tháng 11 năm 2014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KT. TRƯỞNG KHOA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PHÓ TRƯỞNG KHOA</a:t>
          </a: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ThS. Đỗ Đình Cường</a:t>
          </a:r>
          <a:endParaRPr lang="en-US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Q35"/>
  <sheetViews>
    <sheetView tabSelected="1" view="pageLayout" topLeftCell="A7" zoomScale="130" zoomScaleNormal="130" zoomScalePageLayoutView="130" workbookViewId="0">
      <selection activeCell="L7" sqref="L1:L1048576"/>
    </sheetView>
  </sheetViews>
  <sheetFormatPr defaultColWidth="10.140625" defaultRowHeight="15"/>
  <cols>
    <col min="1" max="1" width="4.140625" style="2" customWidth="1"/>
    <col min="2" max="2" width="5.5703125" style="2" customWidth="1"/>
    <col min="3" max="3" width="34.140625" style="2" customWidth="1"/>
    <col min="4" max="4" width="5.85546875" style="2" customWidth="1"/>
    <col min="5" max="5" width="3.85546875" style="2" customWidth="1"/>
    <col min="6" max="6" width="6.28515625" style="2" customWidth="1"/>
    <col min="7" max="11" width="4.140625" style="2" customWidth="1"/>
    <col min="12" max="12" width="10.7109375" style="20" customWidth="1"/>
    <col min="13" max="13" width="8.5703125" style="21" customWidth="1"/>
    <col min="14" max="16384" width="10.140625" style="2"/>
  </cols>
  <sheetData>
    <row r="1" spans="1:17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"/>
      <c r="N1" s="1"/>
    </row>
    <row r="2" spans="1:17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3"/>
      <c r="N2" s="3"/>
    </row>
    <row r="3" spans="1:17" ht="45.95" customHeight="1">
      <c r="A3" s="24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4"/>
      <c r="N3" s="4"/>
    </row>
    <row r="4" spans="1:17" ht="21.75" customHeight="1">
      <c r="A4" s="26" t="s">
        <v>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5"/>
      <c r="N4" s="5"/>
    </row>
    <row r="5" spans="1:17" ht="15" customHeight="1">
      <c r="A5" s="27" t="s">
        <v>4</v>
      </c>
      <c r="B5" s="27" t="s">
        <v>5</v>
      </c>
      <c r="C5" s="27" t="s">
        <v>6</v>
      </c>
      <c r="D5" s="29" t="s">
        <v>7</v>
      </c>
      <c r="E5" s="27" t="s">
        <v>8</v>
      </c>
      <c r="F5" s="27" t="s">
        <v>9</v>
      </c>
      <c r="G5" s="6">
        <v>1</v>
      </c>
      <c r="H5" s="6">
        <v>2</v>
      </c>
      <c r="I5" s="6">
        <v>3</v>
      </c>
      <c r="J5" s="6">
        <v>4</v>
      </c>
      <c r="K5" s="6">
        <v>5</v>
      </c>
      <c r="L5" s="6" t="s">
        <v>10</v>
      </c>
      <c r="M5" s="7"/>
      <c r="N5" s="8" t="s">
        <v>44</v>
      </c>
      <c r="O5" s="2" t="s">
        <v>11</v>
      </c>
      <c r="P5" s="2" t="s">
        <v>12</v>
      </c>
      <c r="Q5" s="2" t="s">
        <v>13</v>
      </c>
    </row>
    <row r="6" spans="1:17">
      <c r="A6" s="28"/>
      <c r="B6" s="28"/>
      <c r="C6" s="28"/>
      <c r="D6" s="30"/>
      <c r="E6" s="28"/>
      <c r="F6" s="28"/>
      <c r="G6" s="6">
        <f>SUM(G7:G34)</f>
        <v>18</v>
      </c>
      <c r="H6" s="6">
        <f>SUM(H7:H34)</f>
        <v>16</v>
      </c>
      <c r="I6" s="6">
        <f>SUM(I7:I34)</f>
        <v>16</v>
      </c>
      <c r="J6" s="6">
        <f>SUM(J7:J34)</f>
        <v>15</v>
      </c>
      <c r="K6" s="6">
        <f>SUM(K7:K34)</f>
        <v>15</v>
      </c>
      <c r="L6" s="6"/>
      <c r="M6" s="7"/>
      <c r="N6" s="8">
        <f>COUNTIF($L$7:$L$34,"mạng")</f>
        <v>0</v>
      </c>
      <c r="O6" s="8">
        <f>COUNTIF($L$7:$L$34,"CNPM")</f>
        <v>5</v>
      </c>
      <c r="P6" s="8">
        <f>COUNTIF($L$7:$L$34,"HTTT")</f>
        <v>5</v>
      </c>
      <c r="Q6" s="8">
        <f>COUNTIF($L$7:$L$34,"KHMT")</f>
        <v>5</v>
      </c>
    </row>
    <row r="7" spans="1:17" s="12" customFormat="1" ht="18" customHeight="1">
      <c r="A7" s="9">
        <v>1</v>
      </c>
      <c r="B7" s="9"/>
      <c r="C7" s="10" t="s">
        <v>14</v>
      </c>
      <c r="D7" s="9">
        <v>2</v>
      </c>
      <c r="E7" s="9"/>
      <c r="F7" s="9">
        <v>1</v>
      </c>
      <c r="G7" s="9">
        <f t="shared" ref="G7:K22" si="0">IF($F7=G$5,$D7,"")</f>
        <v>2</v>
      </c>
      <c r="H7" s="9" t="str">
        <f t="shared" si="0"/>
        <v/>
      </c>
      <c r="I7" s="9" t="str">
        <f t="shared" si="0"/>
        <v/>
      </c>
      <c r="J7" s="9" t="str">
        <f t="shared" si="0"/>
        <v/>
      </c>
      <c r="K7" s="9" t="str">
        <f t="shared" si="0"/>
        <v/>
      </c>
      <c r="L7" s="9" t="s">
        <v>15</v>
      </c>
      <c r="M7" s="11"/>
    </row>
    <row r="8" spans="1:17" s="12" customFormat="1" ht="18" customHeight="1">
      <c r="A8" s="13">
        <v>2</v>
      </c>
      <c r="B8" s="13"/>
      <c r="C8" s="14" t="s">
        <v>16</v>
      </c>
      <c r="D8" s="9">
        <v>3</v>
      </c>
      <c r="E8" s="9">
        <v>1</v>
      </c>
      <c r="F8" s="9">
        <v>1</v>
      </c>
      <c r="G8" s="9">
        <f t="shared" si="0"/>
        <v>3</v>
      </c>
      <c r="H8" s="9" t="str">
        <f t="shared" si="0"/>
        <v/>
      </c>
      <c r="I8" s="9" t="str">
        <f t="shared" si="0"/>
        <v/>
      </c>
      <c r="J8" s="9" t="str">
        <f t="shared" si="0"/>
        <v/>
      </c>
      <c r="K8" s="9" t="str">
        <f t="shared" si="0"/>
        <v/>
      </c>
      <c r="L8" s="9" t="s">
        <v>13</v>
      </c>
      <c r="M8" s="11"/>
    </row>
    <row r="9" spans="1:17" s="12" customFormat="1" ht="18" customHeight="1">
      <c r="A9" s="9">
        <v>3</v>
      </c>
      <c r="B9" s="13"/>
      <c r="C9" s="14" t="s">
        <v>17</v>
      </c>
      <c r="D9" s="13">
        <v>2</v>
      </c>
      <c r="E9" s="13">
        <v>0.5</v>
      </c>
      <c r="F9" s="13">
        <v>1</v>
      </c>
      <c r="G9" s="9">
        <f t="shared" si="0"/>
        <v>2</v>
      </c>
      <c r="H9" s="9" t="str">
        <f t="shared" si="0"/>
        <v/>
      </c>
      <c r="I9" s="9" t="str">
        <f t="shared" si="0"/>
        <v/>
      </c>
      <c r="J9" s="9" t="str">
        <f t="shared" si="0"/>
        <v/>
      </c>
      <c r="K9" s="9" t="str">
        <f t="shared" si="0"/>
        <v/>
      </c>
      <c r="L9" s="9" t="s">
        <v>11</v>
      </c>
      <c r="M9" s="11"/>
    </row>
    <row r="10" spans="1:17" s="12" customFormat="1" ht="18" customHeight="1">
      <c r="A10" s="13">
        <v>4</v>
      </c>
      <c r="B10" s="13"/>
      <c r="C10" s="14" t="s">
        <v>18</v>
      </c>
      <c r="D10" s="13">
        <v>3</v>
      </c>
      <c r="E10" s="13"/>
      <c r="F10" s="13">
        <v>1</v>
      </c>
      <c r="G10" s="9">
        <f t="shared" si="0"/>
        <v>3</v>
      </c>
      <c r="H10" s="9" t="str">
        <f t="shared" si="0"/>
        <v/>
      </c>
      <c r="I10" s="9" t="str">
        <f t="shared" si="0"/>
        <v/>
      </c>
      <c r="J10" s="9" t="str">
        <f t="shared" si="0"/>
        <v/>
      </c>
      <c r="K10" s="9" t="str">
        <f t="shared" si="0"/>
        <v/>
      </c>
      <c r="L10" s="9" t="s">
        <v>13</v>
      </c>
      <c r="M10" s="11"/>
    </row>
    <row r="11" spans="1:17" s="12" customFormat="1" ht="18" customHeight="1">
      <c r="A11" s="9">
        <v>5</v>
      </c>
      <c r="B11" s="13"/>
      <c r="C11" s="14" t="s">
        <v>19</v>
      </c>
      <c r="D11" s="13">
        <v>2</v>
      </c>
      <c r="E11" s="13"/>
      <c r="F11" s="13">
        <v>1</v>
      </c>
      <c r="G11" s="9">
        <f>IF($F11=G$5,$D11,"")</f>
        <v>2</v>
      </c>
      <c r="H11" s="9" t="str">
        <f>IF($F11=H$5,$D11,"")</f>
        <v/>
      </c>
      <c r="I11" s="9" t="str">
        <f>IF($F11=I$5,$D11,"")</f>
        <v/>
      </c>
      <c r="J11" s="9" t="str">
        <f>IF($F11=J$5,$D11,"")</f>
        <v/>
      </c>
      <c r="K11" s="9" t="str">
        <f>IF($F11=K$5,$D11,"")</f>
        <v/>
      </c>
      <c r="L11" s="9" t="s">
        <v>12</v>
      </c>
      <c r="M11" s="11"/>
    </row>
    <row r="12" spans="1:17" s="12" customFormat="1" ht="18" customHeight="1">
      <c r="A12" s="13">
        <v>6</v>
      </c>
      <c r="B12" s="13"/>
      <c r="C12" s="14" t="s">
        <v>45</v>
      </c>
      <c r="D12" s="13">
        <v>3</v>
      </c>
      <c r="E12" s="13"/>
      <c r="F12" s="13">
        <v>1</v>
      </c>
      <c r="G12" s="9">
        <f t="shared" si="0"/>
        <v>3</v>
      </c>
      <c r="H12" s="9" t="str">
        <f t="shared" si="0"/>
        <v/>
      </c>
      <c r="I12" s="9" t="str">
        <f t="shared" si="0"/>
        <v/>
      </c>
      <c r="J12" s="9" t="str">
        <f t="shared" si="0"/>
        <v/>
      </c>
      <c r="K12" s="9" t="str">
        <f t="shared" si="0"/>
        <v/>
      </c>
      <c r="L12" s="9" t="s">
        <v>48</v>
      </c>
      <c r="M12" s="11"/>
    </row>
    <row r="13" spans="1:17" s="12" customFormat="1" ht="18" customHeight="1">
      <c r="A13" s="9">
        <v>7</v>
      </c>
      <c r="B13" s="13"/>
      <c r="C13" s="14" t="s">
        <v>20</v>
      </c>
      <c r="D13" s="13">
        <v>3</v>
      </c>
      <c r="E13" s="13">
        <v>1</v>
      </c>
      <c r="F13" s="13">
        <v>1</v>
      </c>
      <c r="G13" s="9">
        <f t="shared" si="0"/>
        <v>3</v>
      </c>
      <c r="H13" s="9" t="str">
        <f t="shared" si="0"/>
        <v/>
      </c>
      <c r="I13" s="9" t="str">
        <f t="shared" si="0"/>
        <v/>
      </c>
      <c r="J13" s="9" t="str">
        <f t="shared" si="0"/>
        <v/>
      </c>
      <c r="K13" s="9" t="str">
        <f t="shared" si="0"/>
        <v/>
      </c>
      <c r="L13" s="9" t="s">
        <v>12</v>
      </c>
      <c r="M13" s="11"/>
    </row>
    <row r="14" spans="1:17" ht="18" customHeight="1">
      <c r="A14" s="13">
        <v>8</v>
      </c>
      <c r="B14" s="13"/>
      <c r="C14" s="14" t="s">
        <v>21</v>
      </c>
      <c r="D14" s="13">
        <v>2</v>
      </c>
      <c r="E14" s="13"/>
      <c r="F14" s="13">
        <v>2</v>
      </c>
      <c r="G14" s="9" t="str">
        <f t="shared" si="0"/>
        <v/>
      </c>
      <c r="H14" s="9">
        <f t="shared" si="0"/>
        <v>2</v>
      </c>
      <c r="I14" s="9" t="str">
        <f t="shared" si="0"/>
        <v/>
      </c>
      <c r="J14" s="9" t="str">
        <f t="shared" si="0"/>
        <v/>
      </c>
      <c r="K14" s="9" t="str">
        <f t="shared" si="0"/>
        <v/>
      </c>
      <c r="L14" s="9" t="s">
        <v>13</v>
      </c>
      <c r="M14" s="15"/>
    </row>
    <row r="15" spans="1:17" ht="18" customHeight="1">
      <c r="A15" s="9">
        <v>9</v>
      </c>
      <c r="B15" s="13"/>
      <c r="C15" s="14" t="s">
        <v>22</v>
      </c>
      <c r="D15" s="13">
        <v>2</v>
      </c>
      <c r="E15" s="13"/>
      <c r="F15" s="13">
        <v>2</v>
      </c>
      <c r="G15" s="9" t="str">
        <f t="shared" si="0"/>
        <v/>
      </c>
      <c r="H15" s="9">
        <f t="shared" si="0"/>
        <v>2</v>
      </c>
      <c r="I15" s="9" t="str">
        <f t="shared" si="0"/>
        <v/>
      </c>
      <c r="J15" s="9" t="str">
        <f t="shared" si="0"/>
        <v/>
      </c>
      <c r="K15" s="9" t="str">
        <f t="shared" si="0"/>
        <v/>
      </c>
      <c r="L15" s="9" t="s">
        <v>48</v>
      </c>
      <c r="M15" s="15"/>
      <c r="N15" s="16"/>
    </row>
    <row r="16" spans="1:17" ht="18" customHeight="1">
      <c r="A16" s="13">
        <v>10</v>
      </c>
      <c r="B16" s="13"/>
      <c r="C16" s="14" t="s">
        <v>23</v>
      </c>
      <c r="D16" s="13">
        <v>2</v>
      </c>
      <c r="E16" s="13">
        <v>0.5</v>
      </c>
      <c r="F16" s="13">
        <v>2</v>
      </c>
      <c r="G16" s="9" t="str">
        <f t="shared" si="0"/>
        <v/>
      </c>
      <c r="H16" s="9">
        <f t="shared" si="0"/>
        <v>2</v>
      </c>
      <c r="I16" s="9" t="str">
        <f t="shared" si="0"/>
        <v/>
      </c>
      <c r="J16" s="9" t="str">
        <f t="shared" si="0"/>
        <v/>
      </c>
      <c r="K16" s="9" t="str">
        <f t="shared" si="0"/>
        <v/>
      </c>
      <c r="L16" s="9" t="s">
        <v>24</v>
      </c>
      <c r="M16" s="15"/>
      <c r="N16" s="16"/>
    </row>
    <row r="17" spans="1:14" ht="18" customHeight="1">
      <c r="A17" s="9">
        <v>11</v>
      </c>
      <c r="B17" s="13"/>
      <c r="C17" s="14" t="s">
        <v>25</v>
      </c>
      <c r="D17" s="13">
        <v>3</v>
      </c>
      <c r="E17" s="13">
        <v>1</v>
      </c>
      <c r="F17" s="13">
        <v>2</v>
      </c>
      <c r="G17" s="9" t="str">
        <f t="shared" si="0"/>
        <v/>
      </c>
      <c r="H17" s="9">
        <f t="shared" si="0"/>
        <v>3</v>
      </c>
      <c r="I17" s="9" t="str">
        <f t="shared" si="0"/>
        <v/>
      </c>
      <c r="J17" s="9" t="str">
        <f t="shared" si="0"/>
        <v/>
      </c>
      <c r="K17" s="9" t="str">
        <f t="shared" si="0"/>
        <v/>
      </c>
      <c r="L17" s="9" t="s">
        <v>11</v>
      </c>
      <c r="M17" s="15"/>
      <c r="N17" s="16"/>
    </row>
    <row r="18" spans="1:14" ht="18" customHeight="1">
      <c r="A18" s="13">
        <v>12</v>
      </c>
      <c r="B18" s="13"/>
      <c r="C18" s="14" t="s">
        <v>26</v>
      </c>
      <c r="D18" s="13">
        <v>2</v>
      </c>
      <c r="E18" s="13"/>
      <c r="F18" s="13">
        <v>2</v>
      </c>
      <c r="G18" s="9" t="str">
        <f t="shared" si="0"/>
        <v/>
      </c>
      <c r="H18" s="9">
        <f t="shared" si="0"/>
        <v>2</v>
      </c>
      <c r="I18" s="9" t="str">
        <f t="shared" si="0"/>
        <v/>
      </c>
      <c r="J18" s="9" t="str">
        <f t="shared" si="0"/>
        <v/>
      </c>
      <c r="K18" s="9" t="str">
        <f t="shared" si="0"/>
        <v/>
      </c>
      <c r="L18" s="9" t="s">
        <v>11</v>
      </c>
      <c r="M18" s="15"/>
      <c r="N18" s="16"/>
    </row>
    <row r="19" spans="1:14" ht="18" customHeight="1">
      <c r="A19" s="9">
        <v>13</v>
      </c>
      <c r="B19" s="13"/>
      <c r="C19" s="14" t="s">
        <v>27</v>
      </c>
      <c r="D19" s="13">
        <v>2</v>
      </c>
      <c r="E19" s="13"/>
      <c r="F19" s="13">
        <v>2</v>
      </c>
      <c r="G19" s="9" t="str">
        <f t="shared" si="0"/>
        <v/>
      </c>
      <c r="H19" s="9">
        <f t="shared" si="0"/>
        <v>2</v>
      </c>
      <c r="I19" s="9" t="str">
        <f t="shared" si="0"/>
        <v/>
      </c>
      <c r="J19" s="9" t="str">
        <f t="shared" si="0"/>
        <v/>
      </c>
      <c r="K19" s="9" t="str">
        <f t="shared" si="0"/>
        <v/>
      </c>
      <c r="L19" s="9" t="s">
        <v>28</v>
      </c>
      <c r="M19" s="15"/>
      <c r="N19" s="16"/>
    </row>
    <row r="20" spans="1:14" ht="18" customHeight="1">
      <c r="A20" s="13">
        <v>14</v>
      </c>
      <c r="B20" s="13"/>
      <c r="C20" s="14" t="s">
        <v>29</v>
      </c>
      <c r="D20" s="13">
        <v>3</v>
      </c>
      <c r="E20" s="13"/>
      <c r="F20" s="13">
        <v>2</v>
      </c>
      <c r="G20" s="9" t="str">
        <f t="shared" si="0"/>
        <v/>
      </c>
      <c r="H20" s="9">
        <f t="shared" si="0"/>
        <v>3</v>
      </c>
      <c r="I20" s="9" t="str">
        <f t="shared" si="0"/>
        <v/>
      </c>
      <c r="J20" s="9" t="str">
        <f t="shared" si="0"/>
        <v/>
      </c>
      <c r="K20" s="9" t="str">
        <f t="shared" si="0"/>
        <v/>
      </c>
      <c r="L20" s="9" t="s">
        <v>12</v>
      </c>
      <c r="M20" s="15"/>
      <c r="N20" s="16"/>
    </row>
    <row r="21" spans="1:14" ht="18" customHeight="1">
      <c r="A21" s="9">
        <v>15</v>
      </c>
      <c r="B21" s="13"/>
      <c r="C21" s="14" t="s">
        <v>30</v>
      </c>
      <c r="D21" s="13">
        <v>3</v>
      </c>
      <c r="E21" s="13">
        <v>1</v>
      </c>
      <c r="F21" s="13">
        <v>3</v>
      </c>
      <c r="G21" s="9" t="str">
        <f t="shared" si="0"/>
        <v/>
      </c>
      <c r="H21" s="9" t="str">
        <f t="shared" si="0"/>
        <v/>
      </c>
      <c r="I21" s="9">
        <f t="shared" si="0"/>
        <v>3</v>
      </c>
      <c r="J21" s="9" t="str">
        <f t="shared" si="0"/>
        <v/>
      </c>
      <c r="K21" s="9" t="str">
        <f t="shared" si="0"/>
        <v/>
      </c>
      <c r="L21" s="9" t="s">
        <v>48</v>
      </c>
      <c r="M21" s="15"/>
      <c r="N21" s="16"/>
    </row>
    <row r="22" spans="1:14" s="12" customFormat="1" ht="18" customHeight="1">
      <c r="A22" s="13">
        <v>16</v>
      </c>
      <c r="B22" s="13"/>
      <c r="C22" s="17" t="s">
        <v>31</v>
      </c>
      <c r="D22" s="13">
        <v>3</v>
      </c>
      <c r="E22" s="13"/>
      <c r="F22" s="13">
        <v>3</v>
      </c>
      <c r="G22" s="9" t="str">
        <f t="shared" si="0"/>
        <v/>
      </c>
      <c r="H22" s="9" t="str">
        <f t="shared" si="0"/>
        <v/>
      </c>
      <c r="I22" s="9">
        <f t="shared" si="0"/>
        <v>3</v>
      </c>
      <c r="J22" s="9" t="str">
        <f t="shared" si="0"/>
        <v/>
      </c>
      <c r="K22" s="9" t="str">
        <f t="shared" si="0"/>
        <v/>
      </c>
      <c r="L22" s="9" t="s">
        <v>13</v>
      </c>
      <c r="M22" s="11"/>
    </row>
    <row r="23" spans="1:14" s="12" customFormat="1" ht="18" customHeight="1">
      <c r="A23" s="9">
        <v>17</v>
      </c>
      <c r="B23" s="13"/>
      <c r="C23" s="14" t="s">
        <v>32</v>
      </c>
      <c r="D23" s="13">
        <v>3</v>
      </c>
      <c r="E23" s="13">
        <v>1</v>
      </c>
      <c r="F23" s="13">
        <v>3</v>
      </c>
      <c r="G23" s="9" t="str">
        <f t="shared" ref="G23:K34" si="1">IF($F23=G$5,$D23,"")</f>
        <v/>
      </c>
      <c r="H23" s="9" t="str">
        <f t="shared" si="1"/>
        <v/>
      </c>
      <c r="I23" s="9">
        <f t="shared" si="1"/>
        <v>3</v>
      </c>
      <c r="J23" s="9" t="str">
        <f t="shared" si="1"/>
        <v/>
      </c>
      <c r="K23" s="9" t="str">
        <f t="shared" si="1"/>
        <v/>
      </c>
      <c r="L23" s="9" t="s">
        <v>11</v>
      </c>
      <c r="M23" s="11"/>
    </row>
    <row r="24" spans="1:14" s="12" customFormat="1" ht="18" customHeight="1">
      <c r="A24" s="13">
        <v>18</v>
      </c>
      <c r="B24" s="13"/>
      <c r="C24" s="14" t="s">
        <v>33</v>
      </c>
      <c r="D24" s="13">
        <v>2</v>
      </c>
      <c r="E24" s="13"/>
      <c r="F24" s="13">
        <v>3</v>
      </c>
      <c r="G24" s="9" t="str">
        <f t="shared" si="1"/>
        <v/>
      </c>
      <c r="H24" s="9" t="str">
        <f t="shared" si="1"/>
        <v/>
      </c>
      <c r="I24" s="9">
        <f t="shared" si="1"/>
        <v>2</v>
      </c>
      <c r="J24" s="9" t="str">
        <f t="shared" si="1"/>
        <v/>
      </c>
      <c r="K24" s="9" t="str">
        <f t="shared" si="1"/>
        <v/>
      </c>
      <c r="L24" s="9" t="s">
        <v>12</v>
      </c>
      <c r="M24" s="11"/>
    </row>
    <row r="25" spans="1:14" s="12" customFormat="1" ht="18" customHeight="1">
      <c r="A25" s="9">
        <v>19</v>
      </c>
      <c r="B25" s="13"/>
      <c r="C25" s="14" t="s">
        <v>34</v>
      </c>
      <c r="D25" s="13">
        <v>2</v>
      </c>
      <c r="E25" s="13"/>
      <c r="F25" s="13">
        <v>3</v>
      </c>
      <c r="G25" s="9" t="str">
        <f t="shared" si="1"/>
        <v/>
      </c>
      <c r="H25" s="9" t="str">
        <f t="shared" si="1"/>
        <v/>
      </c>
      <c r="I25" s="9">
        <f t="shared" si="1"/>
        <v>2</v>
      </c>
      <c r="J25" s="9" t="str">
        <f t="shared" si="1"/>
        <v/>
      </c>
      <c r="K25" s="9" t="str">
        <f t="shared" si="1"/>
        <v/>
      </c>
      <c r="L25" s="9" t="s">
        <v>11</v>
      </c>
      <c r="M25" s="11"/>
    </row>
    <row r="26" spans="1:14" s="12" customFormat="1" ht="18" customHeight="1">
      <c r="A26" s="13">
        <v>20</v>
      </c>
      <c r="B26" s="13"/>
      <c r="C26" s="14" t="s">
        <v>35</v>
      </c>
      <c r="D26" s="13">
        <v>3</v>
      </c>
      <c r="E26" s="13">
        <v>1</v>
      </c>
      <c r="F26" s="13">
        <v>3</v>
      </c>
      <c r="G26" s="9" t="str">
        <f>IF($F26=G$5,$D26,"")</f>
        <v/>
      </c>
      <c r="H26" s="9" t="str">
        <f>IF($F26=H$5,$D26,"")</f>
        <v/>
      </c>
      <c r="I26" s="9">
        <f>IF($F26=I$5,$D26,"")</f>
        <v>3</v>
      </c>
      <c r="J26" s="9" t="str">
        <f>IF($F26=J$5,$D26,"")</f>
        <v/>
      </c>
      <c r="K26" s="9" t="str">
        <f>IF($F26=K$5,$D26,"")</f>
        <v/>
      </c>
      <c r="L26" s="9" t="s">
        <v>13</v>
      </c>
      <c r="M26" s="11"/>
    </row>
    <row r="27" spans="1:14" s="12" customFormat="1" ht="18" customHeight="1">
      <c r="A27" s="9">
        <v>21</v>
      </c>
      <c r="B27" s="13"/>
      <c r="C27" s="14" t="s">
        <v>36</v>
      </c>
      <c r="D27" s="13">
        <v>2</v>
      </c>
      <c r="E27" s="13"/>
      <c r="F27" s="13">
        <v>4</v>
      </c>
      <c r="G27" s="9" t="str">
        <f t="shared" si="1"/>
        <v/>
      </c>
      <c r="H27" s="9" t="str">
        <f t="shared" si="1"/>
        <v/>
      </c>
      <c r="I27" s="9" t="str">
        <f t="shared" si="1"/>
        <v/>
      </c>
      <c r="J27" s="9">
        <f t="shared" si="1"/>
        <v>2</v>
      </c>
      <c r="K27" s="9" t="str">
        <f t="shared" si="1"/>
        <v/>
      </c>
      <c r="L27" s="9" t="s">
        <v>12</v>
      </c>
      <c r="M27" s="11"/>
    </row>
    <row r="28" spans="1:14" ht="18" customHeight="1">
      <c r="A28" s="13">
        <v>22</v>
      </c>
      <c r="B28" s="13"/>
      <c r="C28" s="14" t="s">
        <v>46</v>
      </c>
      <c r="D28" s="13">
        <v>3</v>
      </c>
      <c r="E28" s="13">
        <v>1</v>
      </c>
      <c r="F28" s="13">
        <v>4</v>
      </c>
      <c r="G28" s="9" t="str">
        <f t="shared" si="1"/>
        <v/>
      </c>
      <c r="H28" s="9" t="str">
        <f t="shared" si="1"/>
        <v/>
      </c>
      <c r="I28" s="9" t="str">
        <f t="shared" si="1"/>
        <v/>
      </c>
      <c r="J28" s="9">
        <f t="shared" si="1"/>
        <v>3</v>
      </c>
      <c r="K28" s="9" t="str">
        <f t="shared" si="1"/>
        <v/>
      </c>
      <c r="L28" s="9" t="s">
        <v>48</v>
      </c>
      <c r="M28" s="15"/>
    </row>
    <row r="29" spans="1:14" ht="18" customHeight="1">
      <c r="A29" s="9">
        <v>23</v>
      </c>
      <c r="B29" s="13"/>
      <c r="C29" s="14" t="s">
        <v>47</v>
      </c>
      <c r="D29" s="13">
        <v>3</v>
      </c>
      <c r="E29" s="13">
        <v>1</v>
      </c>
      <c r="F29" s="13">
        <v>4</v>
      </c>
      <c r="G29" s="9" t="str">
        <f>IF($F29=G$5,$D29,"")</f>
        <v/>
      </c>
      <c r="H29" s="9" t="str">
        <f>IF($F29=H$5,$D29,"")</f>
        <v/>
      </c>
      <c r="I29" s="9" t="str">
        <f>IF($F29=I$5,$D29,"")</f>
        <v/>
      </c>
      <c r="J29" s="9">
        <f>IF($F29=J$5,$D29,"")</f>
        <v>3</v>
      </c>
      <c r="K29" s="9" t="str">
        <f>IF($F29=K$5,$D29,"")</f>
        <v/>
      </c>
      <c r="L29" s="9" t="s">
        <v>48</v>
      </c>
      <c r="M29" s="15"/>
    </row>
    <row r="30" spans="1:14" ht="18" customHeight="1">
      <c r="A30" s="13">
        <v>24</v>
      </c>
      <c r="B30" s="13"/>
      <c r="C30" s="14" t="s">
        <v>37</v>
      </c>
      <c r="D30" s="13">
        <v>2</v>
      </c>
      <c r="E30" s="13"/>
      <c r="F30" s="13">
        <v>4</v>
      </c>
      <c r="G30" s="9" t="str">
        <f t="shared" si="1"/>
        <v/>
      </c>
      <c r="H30" s="9" t="str">
        <f t="shared" si="1"/>
        <v/>
      </c>
      <c r="I30" s="9" t="str">
        <f t="shared" si="1"/>
        <v/>
      </c>
      <c r="J30" s="9">
        <f t="shared" si="1"/>
        <v>2</v>
      </c>
      <c r="K30" s="9" t="str">
        <f t="shared" si="1"/>
        <v/>
      </c>
      <c r="L30" s="9" t="s">
        <v>38</v>
      </c>
      <c r="M30" s="15"/>
    </row>
    <row r="31" spans="1:14" s="12" customFormat="1" ht="18" customHeight="1">
      <c r="A31" s="9">
        <v>25</v>
      </c>
      <c r="B31" s="13"/>
      <c r="C31" s="14" t="s">
        <v>39</v>
      </c>
      <c r="D31" s="13">
        <v>2</v>
      </c>
      <c r="E31" s="13"/>
      <c r="F31" s="13">
        <v>4</v>
      </c>
      <c r="G31" s="9" t="str">
        <f t="shared" si="1"/>
        <v/>
      </c>
      <c r="H31" s="9" t="str">
        <f t="shared" si="1"/>
        <v/>
      </c>
      <c r="I31" s="9" t="str">
        <f t="shared" si="1"/>
        <v/>
      </c>
      <c r="J31" s="9">
        <f t="shared" si="1"/>
        <v>2</v>
      </c>
      <c r="K31" s="9" t="str">
        <f t="shared" si="1"/>
        <v/>
      </c>
      <c r="L31" s="9" t="s">
        <v>38</v>
      </c>
      <c r="M31" s="11"/>
    </row>
    <row r="32" spans="1:14" ht="18" customHeight="1">
      <c r="A32" s="13">
        <v>26</v>
      </c>
      <c r="B32" s="13"/>
      <c r="C32" s="14" t="s">
        <v>40</v>
      </c>
      <c r="D32" s="13">
        <v>3</v>
      </c>
      <c r="E32" s="13"/>
      <c r="F32" s="13">
        <v>4</v>
      </c>
      <c r="G32" s="9" t="str">
        <f>IF($F32=G$5,$D32,"")</f>
        <v/>
      </c>
      <c r="H32" s="9" t="str">
        <f>IF($F32=H$5,$D32,"")</f>
        <v/>
      </c>
      <c r="I32" s="9" t="str">
        <f>IF($F32=I$5,$D32,"")</f>
        <v/>
      </c>
      <c r="J32" s="9">
        <f>IF($F32=J$5,$D32,"")</f>
        <v>3</v>
      </c>
      <c r="K32" s="9" t="str">
        <f>IF($F32=K$5,$D32,"")</f>
        <v/>
      </c>
      <c r="L32" s="9" t="s">
        <v>38</v>
      </c>
      <c r="M32" s="15"/>
    </row>
    <row r="33" spans="1:13" s="12" customFormat="1" ht="18" customHeight="1">
      <c r="A33" s="9">
        <v>27</v>
      </c>
      <c r="B33" s="13"/>
      <c r="C33" s="17" t="s">
        <v>41</v>
      </c>
      <c r="D33" s="13">
        <v>5</v>
      </c>
      <c r="E33" s="13"/>
      <c r="F33" s="13">
        <v>5</v>
      </c>
      <c r="G33" s="9" t="str">
        <f t="shared" si="1"/>
        <v/>
      </c>
      <c r="H33" s="9" t="str">
        <f t="shared" si="1"/>
        <v/>
      </c>
      <c r="I33" s="9" t="str">
        <f t="shared" si="1"/>
        <v/>
      </c>
      <c r="J33" s="9" t="str">
        <f t="shared" si="1"/>
        <v/>
      </c>
      <c r="K33" s="9">
        <f t="shared" si="1"/>
        <v>5</v>
      </c>
      <c r="L33" s="9" t="s">
        <v>38</v>
      </c>
      <c r="M33" s="11"/>
    </row>
    <row r="34" spans="1:13" s="12" customFormat="1" ht="18" customHeight="1">
      <c r="A34" s="13">
        <v>28</v>
      </c>
      <c r="B34" s="13"/>
      <c r="C34" s="14" t="s">
        <v>42</v>
      </c>
      <c r="D34" s="13">
        <v>10</v>
      </c>
      <c r="E34" s="13"/>
      <c r="F34" s="13">
        <v>5</v>
      </c>
      <c r="G34" s="9" t="str">
        <f t="shared" si="1"/>
        <v/>
      </c>
      <c r="H34" s="9" t="str">
        <f t="shared" si="1"/>
        <v/>
      </c>
      <c r="I34" s="9" t="str">
        <f t="shared" si="1"/>
        <v/>
      </c>
      <c r="J34" s="9" t="str">
        <f t="shared" si="1"/>
        <v/>
      </c>
      <c r="K34" s="9">
        <f t="shared" si="1"/>
        <v>10</v>
      </c>
      <c r="L34" s="9" t="s">
        <v>38</v>
      </c>
      <c r="M34" s="11"/>
    </row>
    <row r="35" spans="1:13" ht="21" customHeight="1">
      <c r="A35" s="18"/>
      <c r="B35" s="18"/>
      <c r="C35" s="19" t="s">
        <v>43</v>
      </c>
      <c r="D35" s="18">
        <f>SUM(D7:D34)</f>
        <v>80</v>
      </c>
      <c r="E35" s="18"/>
      <c r="F35" s="18"/>
      <c r="G35" s="18"/>
      <c r="H35" s="18"/>
      <c r="I35" s="18"/>
      <c r="J35" s="18"/>
      <c r="K35" s="18"/>
      <c r="L35" s="18"/>
      <c r="M35" s="15"/>
    </row>
  </sheetData>
  <mergeCells count="10">
    <mergeCell ref="A1:L1"/>
    <mergeCell ref="A2:L2"/>
    <mergeCell ref="A3:L3"/>
    <mergeCell ref="A4:L4"/>
    <mergeCell ref="A5:A6"/>
    <mergeCell ref="B5:B6"/>
    <mergeCell ref="C5:C6"/>
    <mergeCell ref="D5:D6"/>
    <mergeCell ref="E5:E6"/>
    <mergeCell ref="F5:F6"/>
  </mergeCells>
  <pageMargins left="0.72115384615384615" right="0.5" top="0.58493589743589747" bottom="0.49679487179487181" header="0.30000000000000004" footer="0.30000000000000004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VB2</vt:lpstr>
      <vt:lpstr>'ĐH VB2'!Print_Titles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2016-05-30T05:54:49Z</dcterms:created>
  <dcterms:modified xsi:type="dcterms:W3CDTF">2016-05-30T07:16:45Z</dcterms:modified>
</cp:coreProperties>
</file>