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6275" windowHeight="6975"/>
  </bookViews>
  <sheets>
    <sheet name="Cao đẳng" sheetId="1" r:id="rId1"/>
  </sheets>
  <definedNames>
    <definedName name="_xlnm.Print_Titles" localSheetId="0">'Cao đẳng'!$6:$7</definedName>
  </definedNames>
  <calcPr calcId="125725"/>
</workbook>
</file>

<file path=xl/calcChain.xml><?xml version="1.0" encoding="utf-8"?>
<calcChain xmlns="http://schemas.openxmlformats.org/spreadsheetml/2006/main">
  <c r="O7" i="1"/>
  <c r="D41"/>
  <c r="L40"/>
  <c r="K40"/>
  <c r="J40"/>
  <c r="I40"/>
  <c r="H40"/>
  <c r="G40"/>
  <c r="L39"/>
  <c r="K39"/>
  <c r="J39"/>
  <c r="I39"/>
  <c r="H39"/>
  <c r="G39"/>
  <c r="L38"/>
  <c r="K38"/>
  <c r="J38"/>
  <c r="I38"/>
  <c r="H38"/>
  <c r="G38"/>
  <c r="L37"/>
  <c r="K37"/>
  <c r="J37"/>
  <c r="I37"/>
  <c r="H37"/>
  <c r="G37"/>
  <c r="L36"/>
  <c r="K36"/>
  <c r="J36"/>
  <c r="I36"/>
  <c r="H36"/>
  <c r="G36"/>
  <c r="L35"/>
  <c r="K35"/>
  <c r="J35"/>
  <c r="I35"/>
  <c r="H35"/>
  <c r="G35"/>
  <c r="L34"/>
  <c r="K34"/>
  <c r="J34"/>
  <c r="I34"/>
  <c r="H34"/>
  <c r="G34"/>
  <c r="L33"/>
  <c r="K33"/>
  <c r="J33"/>
  <c r="I33"/>
  <c r="H33"/>
  <c r="G33"/>
  <c r="L32"/>
  <c r="K32"/>
  <c r="J32"/>
  <c r="I32"/>
  <c r="H32"/>
  <c r="G32"/>
  <c r="L31"/>
  <c r="K31"/>
  <c r="J31"/>
  <c r="I31"/>
  <c r="H31"/>
  <c r="G31"/>
  <c r="L30"/>
  <c r="K30"/>
  <c r="J30"/>
  <c r="I30"/>
  <c r="H30"/>
  <c r="G30"/>
  <c r="L29"/>
  <c r="K29"/>
  <c r="J29"/>
  <c r="I29"/>
  <c r="H29"/>
  <c r="G29"/>
  <c r="L28"/>
  <c r="K28"/>
  <c r="J28"/>
  <c r="I28"/>
  <c r="H28"/>
  <c r="G28"/>
  <c r="L27"/>
  <c r="K27"/>
  <c r="J27"/>
  <c r="I27"/>
  <c r="H27"/>
  <c r="G27"/>
  <c r="L26"/>
  <c r="K26"/>
  <c r="J26"/>
  <c r="I26"/>
  <c r="H26"/>
  <c r="G26"/>
  <c r="I25"/>
  <c r="L24"/>
  <c r="K24"/>
  <c r="J24"/>
  <c r="I24"/>
  <c r="H24"/>
  <c r="G24"/>
  <c r="L23"/>
  <c r="K23"/>
  <c r="J23"/>
  <c r="I23"/>
  <c r="H23"/>
  <c r="G23"/>
  <c r="L22"/>
  <c r="K22"/>
  <c r="J22"/>
  <c r="I22"/>
  <c r="H22"/>
  <c r="G22"/>
  <c r="L21"/>
  <c r="K21"/>
  <c r="J21"/>
  <c r="I21"/>
  <c r="H21"/>
  <c r="G21"/>
  <c r="L20"/>
  <c r="K20"/>
  <c r="J20"/>
  <c r="I20"/>
  <c r="H20"/>
  <c r="G20"/>
  <c r="H19"/>
  <c r="L18"/>
  <c r="K18"/>
  <c r="J18"/>
  <c r="I18"/>
  <c r="H18"/>
  <c r="G18"/>
  <c r="L17"/>
  <c r="K17"/>
  <c r="J17"/>
  <c r="I17"/>
  <c r="H17"/>
  <c r="G17"/>
  <c r="L16"/>
  <c r="K16"/>
  <c r="J16"/>
  <c r="I16"/>
  <c r="H16"/>
  <c r="G16"/>
  <c r="L15"/>
  <c r="K15"/>
  <c r="J15"/>
  <c r="I15"/>
  <c r="I7" s="1"/>
  <c r="H15"/>
  <c r="G15"/>
  <c r="L14"/>
  <c r="K14"/>
  <c r="K7" s="1"/>
  <c r="J14"/>
  <c r="I14"/>
  <c r="H14"/>
  <c r="G14"/>
  <c r="G7" s="1"/>
  <c r="G13"/>
  <c r="L12"/>
  <c r="K12"/>
  <c r="J12"/>
  <c r="I12"/>
  <c r="H12"/>
  <c r="G12"/>
  <c r="L11"/>
  <c r="K11"/>
  <c r="J11"/>
  <c r="I11"/>
  <c r="H11"/>
  <c r="G11"/>
  <c r="L10"/>
  <c r="K10"/>
  <c r="J10"/>
  <c r="I10"/>
  <c r="H10"/>
  <c r="G10"/>
  <c r="L9"/>
  <c r="K9"/>
  <c r="J9"/>
  <c r="I9"/>
  <c r="H9"/>
  <c r="G9"/>
  <c r="L8"/>
  <c r="K8"/>
  <c r="J8"/>
  <c r="J7" s="1"/>
  <c r="I8"/>
  <c r="H8"/>
  <c r="G8"/>
  <c r="R7"/>
  <c r="Q7"/>
  <c r="P7"/>
  <c r="L7"/>
  <c r="H7"/>
</calcChain>
</file>

<file path=xl/sharedStrings.xml><?xml version="1.0" encoding="utf-8"?>
<sst xmlns="http://schemas.openxmlformats.org/spreadsheetml/2006/main" count="84" uniqueCount="54">
  <si>
    <t>ĐẠI HỌC THÁI NGUYÊN</t>
  </si>
  <si>
    <t>TRƯỜNG ĐẠI HỌC CÔNG NGHỆ THÔNG TIN &amp; TRUYỀN THÔNG</t>
  </si>
  <si>
    <t>CHƯƠNG TRÌNH ĐÀO TẠO
HỆ CAO ĐẲNG NGÀNH CÔNG NGHỆ THÔNG TIN</t>
  </si>
  <si>
    <t>Thực hiện từ khóa 10 năm 2011</t>
  </si>
  <si>
    <t>TT</t>
  </si>
  <si>
    <t>Mã số</t>
  </si>
  <si>
    <t>Tên môn</t>
  </si>
  <si>
    <t>Số TC</t>
  </si>
  <si>
    <t>TH</t>
  </si>
  <si>
    <t>Học
 kỳ</t>
  </si>
  <si>
    <t>Đơn vị TH</t>
  </si>
  <si>
    <t>CNPM</t>
  </si>
  <si>
    <t>HTTT</t>
  </si>
  <si>
    <t>KHMT</t>
  </si>
  <si>
    <t>Những NLCB của CN Mác Lê nin</t>
  </si>
  <si>
    <t>KHCB</t>
  </si>
  <si>
    <t>Anh văn</t>
  </si>
  <si>
    <t>Toán cao cấp</t>
  </si>
  <si>
    <t>Vật lý</t>
  </si>
  <si>
    <t>Tin học đại cương</t>
  </si>
  <si>
    <t>Tin học văn phòng</t>
  </si>
  <si>
    <t>Toán rời rạc</t>
  </si>
  <si>
    <t>Anh văn chuyên ngành</t>
  </si>
  <si>
    <t>Cơ sở dữ liệu</t>
  </si>
  <si>
    <t>Lập trình có cấu trúc</t>
  </si>
  <si>
    <t>Cấu trúc dữ liệu và thuật toán</t>
  </si>
  <si>
    <t>Phân tích thiết kế hệ thống thông tin</t>
  </si>
  <si>
    <t>Hệ quản trị cơ sở dữ liệu</t>
  </si>
  <si>
    <t>Kiến trúc máy tính</t>
  </si>
  <si>
    <t>CN.ĐTTT</t>
  </si>
  <si>
    <t>Nguyên lý các hệ điều hành</t>
  </si>
  <si>
    <t>Đồ hoạ máy tính</t>
  </si>
  <si>
    <t>Kỹ thuật xây dựng bản vẽ</t>
  </si>
  <si>
    <t>Thiết kế phát triển website</t>
  </si>
  <si>
    <t>Kỹ thuật xử lý ảnh số</t>
  </si>
  <si>
    <t>Biên tập và xử lý video</t>
  </si>
  <si>
    <t>Tư tưởng Hồ Chí Minh</t>
  </si>
  <si>
    <t>Thực tập cơ sở</t>
  </si>
  <si>
    <t>CNTT</t>
  </si>
  <si>
    <t>Lập trình Visual Basic</t>
  </si>
  <si>
    <t>Phát triển phần mềm mã nguồn mở</t>
  </si>
  <si>
    <t>Internet và Công nghệ web</t>
  </si>
  <si>
    <t>Macromedia Flash</t>
  </si>
  <si>
    <t>Thực tập chuyên ngành</t>
  </si>
  <si>
    <t>Thực tập tốt nghiệp</t>
  </si>
  <si>
    <t>Đồ án (thi) tốt nghiệp</t>
  </si>
  <si>
    <t>Tổng</t>
  </si>
  <si>
    <r>
      <rPr>
        <b/>
        <sz val="11"/>
        <color indexed="8"/>
        <rFont val="Times New Roman"/>
        <family val="1"/>
      </rPr>
      <t>Ghi chú</t>
    </r>
    <r>
      <rPr>
        <sz val="11"/>
        <color indexed="8"/>
        <rFont val="Times New Roman"/>
        <family val="1"/>
      </rPr>
      <t xml:space="preserve">: Học phần Giáo dục thể chất học trong 3 học kỳ đầu, mỗi học kỳ 1 tín chỉ
</t>
    </r>
  </si>
  <si>
    <t>Học phần Giáo dục quốc phòng học trong 4 tuần vào cuối học kỳ 3</t>
  </si>
  <si>
    <t>MMT</t>
  </si>
  <si>
    <t>MMT máy tính</t>
  </si>
  <si>
    <t>Đường lối cách MMT của Đảng CSVN</t>
  </si>
  <si>
    <t>Thiết kế MMT</t>
  </si>
  <si>
    <t>Quản trị mạng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</si>
</sst>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0" fontId="12" fillId="0" borderId="0"/>
  </cellStyleXfs>
  <cellXfs count="19">
    <xf numFmtId="0" fontId="0" fillId="0" borderId="0" xfId="0"/>
    <xf numFmtId="0" fontId="1" fillId="0" borderId="0" xfId="1"/>
    <xf numFmtId="0" fontId="1" fillId="0" borderId="0" xfId="1" applyFill="1"/>
    <xf numFmtId="0" fontId="6" fillId="2" borderId="3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vertical="center" wrapText="1"/>
    </xf>
    <xf numFmtId="0" fontId="7" fillId="3" borderId="6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vertical="center" wrapText="1"/>
    </xf>
    <xf numFmtId="0" fontId="8" fillId="3" borderId="6" xfId="1" applyFont="1" applyFill="1" applyBorder="1" applyAlignment="1">
      <alignment vertical="center" wrapText="1"/>
    </xf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400509</xdr:colOff>
      <xdr:row>2</xdr:row>
      <xdr:rowOff>0</xdr:rowOff>
    </xdr:from>
    <xdr:to>
      <xdr:col>8</xdr:col>
      <xdr:colOff>58586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1267284" y="381000"/>
          <a:ext cx="3515702" cy="0"/>
        </a:xfrm>
        <a:prstGeom prst="line">
          <a:avLst/>
        </a:prstGeom>
        <a:ln w="3175" cap="sq" cmpd="sng">
          <a:solidFill>
            <a:schemeClr val="tx1"/>
          </a:solidFill>
          <a:round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0</xdr:rowOff>
    </xdr:from>
    <xdr:to>
      <xdr:col>12</xdr:col>
      <xdr:colOff>529443</xdr:colOff>
      <xdr:row>53</xdr:row>
      <xdr:rowOff>0</xdr:rowOff>
    </xdr:to>
    <xdr:sp macro="" textlink="">
      <xdr:nvSpPr>
        <xdr:cNvPr id="3" name="Rectangle 2"/>
        <xdr:cNvSpPr/>
      </xdr:nvSpPr>
      <xdr:spPr>
        <a:xfrm>
          <a:off x="3171825" y="11449050"/>
          <a:ext cx="2996418" cy="1714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200" i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Thái</a:t>
          </a:r>
          <a:r>
            <a:rPr lang="en-US" sz="1200" i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Nguyên, ngày 06 tháng 11 năm 2014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KT. TRƯỞNG KHOA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PHÓ TRƯỞNG KHOA</a:t>
          </a: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ThS. Đỗ Đình Cường</a:t>
          </a:r>
          <a:endParaRPr lang="en-US" sz="12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4"/>
  <sheetViews>
    <sheetView tabSelected="1" view="pageLayout" topLeftCell="A31" zoomScale="130" zoomScaleNormal="130" zoomScalePageLayoutView="130" workbookViewId="0">
      <selection activeCell="C35" sqref="C35:C36"/>
    </sheetView>
  </sheetViews>
  <sheetFormatPr defaultColWidth="10.140625" defaultRowHeight="15"/>
  <cols>
    <col min="1" max="1" width="4.140625" style="1" customWidth="1"/>
    <col min="2" max="2" width="8.5703125" style="1" customWidth="1"/>
    <col min="3" max="3" width="33.85546875" style="1" bestFit="1" customWidth="1"/>
    <col min="4" max="4" width="5.85546875" style="1" customWidth="1"/>
    <col min="5" max="5" width="3.85546875" style="1" customWidth="1"/>
    <col min="6" max="6" width="6.28515625" style="1" customWidth="1"/>
    <col min="7" max="12" width="3.42578125" style="1" customWidth="1"/>
    <col min="13" max="13" width="9.28515625" style="2" customWidth="1"/>
    <col min="14" max="16384" width="10.140625" style="1"/>
  </cols>
  <sheetData>
    <row r="1" spans="1:1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8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8" ht="8.1" customHeight="1"/>
    <row r="4" spans="1:18" ht="35.1" customHeight="1">
      <c r="A4" s="12" t="s"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8" ht="21.75" customHeight="1">
      <c r="A5" s="14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8" ht="15" customHeight="1">
      <c r="A6" s="15" t="s">
        <v>4</v>
      </c>
      <c r="B6" s="15" t="s">
        <v>5</v>
      </c>
      <c r="C6" s="15" t="s">
        <v>6</v>
      </c>
      <c r="D6" s="17" t="s">
        <v>7</v>
      </c>
      <c r="E6" s="15" t="s">
        <v>8</v>
      </c>
      <c r="F6" s="15" t="s">
        <v>9</v>
      </c>
      <c r="G6" s="3">
        <v>1</v>
      </c>
      <c r="H6" s="3">
        <v>2</v>
      </c>
      <c r="I6" s="3">
        <v>3</v>
      </c>
      <c r="J6" s="3">
        <v>4</v>
      </c>
      <c r="K6" s="3">
        <v>5</v>
      </c>
      <c r="L6" s="3">
        <v>6</v>
      </c>
      <c r="M6" s="15" t="s">
        <v>10</v>
      </c>
      <c r="O6" s="1" t="s">
        <v>49</v>
      </c>
      <c r="P6" s="1" t="s">
        <v>11</v>
      </c>
      <c r="Q6" s="1" t="s">
        <v>12</v>
      </c>
      <c r="R6" s="1" t="s">
        <v>13</v>
      </c>
    </row>
    <row r="7" spans="1:18">
      <c r="A7" s="16"/>
      <c r="B7" s="16"/>
      <c r="C7" s="16"/>
      <c r="D7" s="18"/>
      <c r="E7" s="16"/>
      <c r="F7" s="16"/>
      <c r="G7" s="3">
        <f t="shared" ref="G7:L7" si="0">SUM(G8:G40)</f>
        <v>20</v>
      </c>
      <c r="H7" s="3">
        <f t="shared" si="0"/>
        <v>16</v>
      </c>
      <c r="I7" s="3">
        <f t="shared" si="0"/>
        <v>14</v>
      </c>
      <c r="J7" s="3">
        <f t="shared" si="0"/>
        <v>18</v>
      </c>
      <c r="K7" s="3">
        <f t="shared" si="0"/>
        <v>18</v>
      </c>
      <c r="L7" s="3">
        <f t="shared" si="0"/>
        <v>9</v>
      </c>
      <c r="M7" s="16"/>
      <c r="O7" s="1">
        <f>COUNTIF($M$8:$M$40,"MMT")</f>
        <v>6</v>
      </c>
      <c r="P7" s="1">
        <f>COUNTIF($M$8:$M$40,"CNPM")</f>
        <v>3</v>
      </c>
      <c r="Q7" s="1">
        <f>COUNTIF($M$8:$M$40,"HTTT")</f>
        <v>7</v>
      </c>
      <c r="R7" s="1">
        <f>COUNTIF($M$8:$M$40,"KHMT")</f>
        <v>5</v>
      </c>
    </row>
    <row r="8" spans="1:18" ht="21" customHeight="1">
      <c r="A8" s="4">
        <v>1</v>
      </c>
      <c r="B8" s="4"/>
      <c r="C8" s="5" t="s">
        <v>14</v>
      </c>
      <c r="D8" s="4">
        <v>5</v>
      </c>
      <c r="E8" s="4"/>
      <c r="F8" s="4">
        <v>1</v>
      </c>
      <c r="G8" s="4">
        <f t="shared" ref="G8:L23" si="1">IF($F8=G$6,$D8,"")</f>
        <v>5</v>
      </c>
      <c r="H8" s="4" t="str">
        <f t="shared" si="1"/>
        <v/>
      </c>
      <c r="I8" s="4" t="str">
        <f t="shared" si="1"/>
        <v/>
      </c>
      <c r="J8" s="4" t="str">
        <f t="shared" si="1"/>
        <v/>
      </c>
      <c r="K8" s="4" t="str">
        <f t="shared" si="1"/>
        <v/>
      </c>
      <c r="L8" s="4" t="str">
        <f t="shared" si="1"/>
        <v/>
      </c>
      <c r="M8" s="4" t="s">
        <v>15</v>
      </c>
    </row>
    <row r="9" spans="1:18" ht="21" customHeight="1">
      <c r="A9" s="6">
        <v>2</v>
      </c>
      <c r="B9" s="6"/>
      <c r="C9" s="7" t="s">
        <v>16</v>
      </c>
      <c r="D9" s="4">
        <v>3</v>
      </c>
      <c r="E9" s="4"/>
      <c r="F9" s="4">
        <v>1</v>
      </c>
      <c r="G9" s="4">
        <f t="shared" si="1"/>
        <v>3</v>
      </c>
      <c r="H9" s="4" t="str">
        <f t="shared" si="1"/>
        <v/>
      </c>
      <c r="I9" s="4" t="str">
        <f t="shared" si="1"/>
        <v/>
      </c>
      <c r="J9" s="4" t="str">
        <f t="shared" si="1"/>
        <v/>
      </c>
      <c r="K9" s="4" t="str">
        <f t="shared" si="1"/>
        <v/>
      </c>
      <c r="L9" s="4" t="str">
        <f t="shared" si="1"/>
        <v/>
      </c>
      <c r="M9" s="6" t="s">
        <v>15</v>
      </c>
    </row>
    <row r="10" spans="1:18" ht="21" customHeight="1">
      <c r="A10" s="4">
        <v>3</v>
      </c>
      <c r="B10" s="6"/>
      <c r="C10" s="7" t="s">
        <v>17</v>
      </c>
      <c r="D10" s="6">
        <v>4</v>
      </c>
      <c r="E10" s="6"/>
      <c r="F10" s="6">
        <v>1</v>
      </c>
      <c r="G10" s="4">
        <f t="shared" si="1"/>
        <v>4</v>
      </c>
      <c r="H10" s="4" t="str">
        <f t="shared" si="1"/>
        <v/>
      </c>
      <c r="I10" s="4" t="str">
        <f t="shared" si="1"/>
        <v/>
      </c>
      <c r="J10" s="4" t="str">
        <f t="shared" si="1"/>
        <v/>
      </c>
      <c r="K10" s="4" t="str">
        <f t="shared" si="1"/>
        <v/>
      </c>
      <c r="L10" s="4" t="str">
        <f t="shared" si="1"/>
        <v/>
      </c>
      <c r="M10" s="4" t="s">
        <v>15</v>
      </c>
    </row>
    <row r="11" spans="1:18" ht="21" customHeight="1">
      <c r="A11" s="6">
        <v>4</v>
      </c>
      <c r="B11" s="6"/>
      <c r="C11" s="7" t="s">
        <v>18</v>
      </c>
      <c r="D11" s="6">
        <v>3</v>
      </c>
      <c r="E11" s="6"/>
      <c r="F11" s="6">
        <v>1</v>
      </c>
      <c r="G11" s="4">
        <f t="shared" si="1"/>
        <v>3</v>
      </c>
      <c r="H11" s="4" t="str">
        <f t="shared" si="1"/>
        <v/>
      </c>
      <c r="I11" s="4" t="str">
        <f t="shared" si="1"/>
        <v/>
      </c>
      <c r="J11" s="4" t="str">
        <f t="shared" si="1"/>
        <v/>
      </c>
      <c r="K11" s="4" t="str">
        <f t="shared" si="1"/>
        <v/>
      </c>
      <c r="L11" s="4" t="str">
        <f t="shared" si="1"/>
        <v/>
      </c>
      <c r="M11" s="6" t="s">
        <v>15</v>
      </c>
    </row>
    <row r="12" spans="1:18" ht="21" customHeight="1">
      <c r="A12" s="4">
        <v>5</v>
      </c>
      <c r="B12" s="6"/>
      <c r="C12" s="7" t="s">
        <v>19</v>
      </c>
      <c r="D12" s="6">
        <v>3</v>
      </c>
      <c r="E12" s="6">
        <v>1</v>
      </c>
      <c r="F12" s="6">
        <v>1</v>
      </c>
      <c r="G12" s="4">
        <f t="shared" si="1"/>
        <v>3</v>
      </c>
      <c r="H12" s="4" t="str">
        <f t="shared" si="1"/>
        <v/>
      </c>
      <c r="I12" s="4" t="str">
        <f t="shared" si="1"/>
        <v/>
      </c>
      <c r="J12" s="4" t="str">
        <f t="shared" si="1"/>
        <v/>
      </c>
      <c r="K12" s="4" t="str">
        <f t="shared" si="1"/>
        <v/>
      </c>
      <c r="L12" s="4" t="str">
        <f t="shared" si="1"/>
        <v/>
      </c>
      <c r="M12" s="4" t="s">
        <v>13</v>
      </c>
    </row>
    <row r="13" spans="1:18" ht="21" customHeight="1">
      <c r="A13" s="6">
        <v>6</v>
      </c>
      <c r="B13" s="6"/>
      <c r="C13" s="7" t="s">
        <v>20</v>
      </c>
      <c r="D13" s="6">
        <v>2</v>
      </c>
      <c r="E13" s="6">
        <v>0.5</v>
      </c>
      <c r="F13" s="6">
        <v>1</v>
      </c>
      <c r="G13" s="4">
        <f t="shared" si="1"/>
        <v>2</v>
      </c>
      <c r="H13" s="4"/>
      <c r="I13" s="4"/>
      <c r="J13" s="4"/>
      <c r="K13" s="4"/>
      <c r="L13" s="4"/>
      <c r="M13" s="6" t="s">
        <v>13</v>
      </c>
    </row>
    <row r="14" spans="1:18" ht="21" customHeight="1">
      <c r="A14" s="4">
        <v>7</v>
      </c>
      <c r="B14" s="6"/>
      <c r="C14" s="7" t="s">
        <v>21</v>
      </c>
      <c r="D14" s="6">
        <v>3</v>
      </c>
      <c r="E14" s="6"/>
      <c r="F14" s="6">
        <v>2</v>
      </c>
      <c r="G14" s="4" t="str">
        <f t="shared" si="1"/>
        <v/>
      </c>
      <c r="H14" s="4">
        <f t="shared" si="1"/>
        <v>3</v>
      </c>
      <c r="I14" s="4" t="str">
        <f t="shared" si="1"/>
        <v/>
      </c>
      <c r="J14" s="4" t="str">
        <f t="shared" si="1"/>
        <v/>
      </c>
      <c r="K14" s="4" t="str">
        <f t="shared" si="1"/>
        <v/>
      </c>
      <c r="L14" s="4" t="str">
        <f t="shared" si="1"/>
        <v/>
      </c>
      <c r="M14" s="4" t="s">
        <v>13</v>
      </c>
    </row>
    <row r="15" spans="1:18" ht="21" customHeight="1">
      <c r="A15" s="6">
        <v>8</v>
      </c>
      <c r="B15" s="6"/>
      <c r="C15" s="7" t="s">
        <v>22</v>
      </c>
      <c r="D15" s="6">
        <v>2</v>
      </c>
      <c r="E15" s="6"/>
      <c r="F15" s="6">
        <v>2</v>
      </c>
      <c r="G15" s="4" t="str">
        <f t="shared" si="1"/>
        <v/>
      </c>
      <c r="H15" s="4">
        <f t="shared" si="1"/>
        <v>2</v>
      </c>
      <c r="I15" s="4" t="str">
        <f t="shared" si="1"/>
        <v/>
      </c>
      <c r="J15" s="4" t="str">
        <f t="shared" si="1"/>
        <v/>
      </c>
      <c r="K15" s="4" t="str">
        <f t="shared" si="1"/>
        <v/>
      </c>
      <c r="L15" s="4" t="str">
        <f t="shared" si="1"/>
        <v/>
      </c>
      <c r="M15" s="6" t="s">
        <v>15</v>
      </c>
    </row>
    <row r="16" spans="1:18" ht="21" customHeight="1">
      <c r="A16" s="4">
        <v>9</v>
      </c>
      <c r="B16" s="6"/>
      <c r="C16" s="7" t="s">
        <v>23</v>
      </c>
      <c r="D16" s="6">
        <v>2</v>
      </c>
      <c r="E16" s="6"/>
      <c r="F16" s="6">
        <v>2</v>
      </c>
      <c r="G16" s="4" t="str">
        <f t="shared" si="1"/>
        <v/>
      </c>
      <c r="H16" s="4">
        <f t="shared" si="1"/>
        <v>2</v>
      </c>
      <c r="I16" s="4" t="str">
        <f t="shared" si="1"/>
        <v/>
      </c>
      <c r="J16" s="4" t="str">
        <f t="shared" si="1"/>
        <v/>
      </c>
      <c r="K16" s="4" t="str">
        <f t="shared" si="1"/>
        <v/>
      </c>
      <c r="L16" s="4" t="str">
        <f t="shared" si="1"/>
        <v/>
      </c>
      <c r="M16" s="4" t="s">
        <v>12</v>
      </c>
    </row>
    <row r="17" spans="1:13" ht="21" customHeight="1">
      <c r="A17" s="6">
        <v>10</v>
      </c>
      <c r="B17" s="6"/>
      <c r="C17" s="7" t="s">
        <v>50</v>
      </c>
      <c r="D17" s="6">
        <v>3</v>
      </c>
      <c r="E17" s="6"/>
      <c r="F17" s="6">
        <v>2</v>
      </c>
      <c r="G17" s="4" t="str">
        <f t="shared" si="1"/>
        <v/>
      </c>
      <c r="H17" s="4">
        <f t="shared" si="1"/>
        <v>3</v>
      </c>
      <c r="I17" s="4" t="str">
        <f t="shared" si="1"/>
        <v/>
      </c>
      <c r="J17" s="4" t="str">
        <f t="shared" si="1"/>
        <v/>
      </c>
      <c r="K17" s="4" t="str">
        <f t="shared" si="1"/>
        <v/>
      </c>
      <c r="L17" s="4" t="str">
        <f t="shared" si="1"/>
        <v/>
      </c>
      <c r="M17" s="6" t="s">
        <v>49</v>
      </c>
    </row>
    <row r="18" spans="1:13" ht="21" customHeight="1">
      <c r="A18" s="4">
        <v>11</v>
      </c>
      <c r="B18" s="6"/>
      <c r="C18" s="7" t="s">
        <v>24</v>
      </c>
      <c r="D18" s="6">
        <v>3</v>
      </c>
      <c r="E18" s="6">
        <v>1</v>
      </c>
      <c r="F18" s="6">
        <v>2</v>
      </c>
      <c r="G18" s="4" t="str">
        <f t="shared" si="1"/>
        <v/>
      </c>
      <c r="H18" s="4">
        <f t="shared" si="1"/>
        <v>3</v>
      </c>
      <c r="I18" s="4" t="str">
        <f t="shared" si="1"/>
        <v/>
      </c>
      <c r="J18" s="4" t="str">
        <f t="shared" si="1"/>
        <v/>
      </c>
      <c r="K18" s="4" t="str">
        <f t="shared" si="1"/>
        <v/>
      </c>
      <c r="L18" s="4" t="str">
        <f t="shared" si="1"/>
        <v/>
      </c>
      <c r="M18" s="4" t="s">
        <v>13</v>
      </c>
    </row>
    <row r="19" spans="1:13" ht="21" customHeight="1">
      <c r="A19" s="6">
        <v>12</v>
      </c>
      <c r="B19" s="6"/>
      <c r="C19" s="7" t="s">
        <v>51</v>
      </c>
      <c r="D19" s="6">
        <v>3</v>
      </c>
      <c r="E19" s="6"/>
      <c r="F19" s="6">
        <v>2</v>
      </c>
      <c r="G19" s="4"/>
      <c r="H19" s="4">
        <f t="shared" si="1"/>
        <v>3</v>
      </c>
      <c r="I19" s="4"/>
      <c r="J19" s="4"/>
      <c r="K19" s="4"/>
      <c r="L19" s="4"/>
      <c r="M19" s="6" t="s">
        <v>15</v>
      </c>
    </row>
    <row r="20" spans="1:13" ht="21" customHeight="1">
      <c r="A20" s="4">
        <v>13</v>
      </c>
      <c r="B20" s="6"/>
      <c r="C20" s="7" t="s">
        <v>25</v>
      </c>
      <c r="D20" s="6">
        <v>3</v>
      </c>
      <c r="E20" s="6">
        <v>1</v>
      </c>
      <c r="F20" s="6">
        <v>3</v>
      </c>
      <c r="G20" s="4" t="str">
        <f>IF($F20=G$6,$D20,"")</f>
        <v/>
      </c>
      <c r="H20" s="4" t="str">
        <f t="shared" si="1"/>
        <v/>
      </c>
      <c r="I20" s="4">
        <f t="shared" si="1"/>
        <v>3</v>
      </c>
      <c r="J20" s="4" t="str">
        <f t="shared" si="1"/>
        <v/>
      </c>
      <c r="K20" s="4" t="str">
        <f t="shared" si="1"/>
        <v/>
      </c>
      <c r="L20" s="4" t="str">
        <f t="shared" si="1"/>
        <v/>
      </c>
      <c r="M20" s="4" t="s">
        <v>11</v>
      </c>
    </row>
    <row r="21" spans="1:13" ht="21" customHeight="1">
      <c r="A21" s="6">
        <v>14</v>
      </c>
      <c r="B21" s="6"/>
      <c r="C21" s="7" t="s">
        <v>26</v>
      </c>
      <c r="D21" s="6">
        <v>2</v>
      </c>
      <c r="E21" s="6"/>
      <c r="F21" s="6">
        <v>3</v>
      </c>
      <c r="G21" s="4" t="str">
        <f>IF($F21=G$6,$D21,"")</f>
        <v/>
      </c>
      <c r="H21" s="4" t="str">
        <f t="shared" si="1"/>
        <v/>
      </c>
      <c r="I21" s="4">
        <f t="shared" si="1"/>
        <v>2</v>
      </c>
      <c r="J21" s="4" t="str">
        <f t="shared" si="1"/>
        <v/>
      </c>
      <c r="K21" s="4" t="str">
        <f t="shared" si="1"/>
        <v/>
      </c>
      <c r="L21" s="4" t="str">
        <f t="shared" si="1"/>
        <v/>
      </c>
      <c r="M21" s="6" t="s">
        <v>12</v>
      </c>
    </row>
    <row r="22" spans="1:13" ht="21" customHeight="1">
      <c r="A22" s="4">
        <v>15</v>
      </c>
      <c r="B22" s="6"/>
      <c r="C22" s="7" t="s">
        <v>27</v>
      </c>
      <c r="D22" s="6">
        <v>3</v>
      </c>
      <c r="E22" s="6">
        <v>1</v>
      </c>
      <c r="F22" s="6">
        <v>3</v>
      </c>
      <c r="G22" s="4" t="str">
        <f>IF($F22=G$6,$D22,"")</f>
        <v/>
      </c>
      <c r="H22" s="4" t="str">
        <f t="shared" si="1"/>
        <v/>
      </c>
      <c r="I22" s="4">
        <f t="shared" si="1"/>
        <v>3</v>
      </c>
      <c r="J22" s="4" t="str">
        <f t="shared" si="1"/>
        <v/>
      </c>
      <c r="K22" s="4" t="str">
        <f t="shared" si="1"/>
        <v/>
      </c>
      <c r="L22" s="4" t="str">
        <f t="shared" si="1"/>
        <v/>
      </c>
      <c r="M22" s="4" t="s">
        <v>12</v>
      </c>
    </row>
    <row r="23" spans="1:13" ht="21" customHeight="1">
      <c r="A23" s="6">
        <v>16</v>
      </c>
      <c r="B23" s="6"/>
      <c r="C23" s="8" t="s">
        <v>28</v>
      </c>
      <c r="D23" s="6">
        <v>2</v>
      </c>
      <c r="E23" s="6"/>
      <c r="F23" s="6">
        <v>3</v>
      </c>
      <c r="G23" s="4" t="str">
        <f>IF($F23=G$6,$D23,"")</f>
        <v/>
      </c>
      <c r="H23" s="4" t="str">
        <f t="shared" si="1"/>
        <v/>
      </c>
      <c r="I23" s="4">
        <f t="shared" si="1"/>
        <v>2</v>
      </c>
      <c r="J23" s="4" t="str">
        <f t="shared" si="1"/>
        <v/>
      </c>
      <c r="K23" s="4" t="str">
        <f t="shared" si="1"/>
        <v/>
      </c>
      <c r="L23" s="4" t="str">
        <f t="shared" si="1"/>
        <v/>
      </c>
      <c r="M23" s="6" t="s">
        <v>29</v>
      </c>
    </row>
    <row r="24" spans="1:13" ht="21" customHeight="1">
      <c r="A24" s="4">
        <v>17</v>
      </c>
      <c r="B24" s="6"/>
      <c r="C24" s="7" t="s">
        <v>30</v>
      </c>
      <c r="D24" s="6">
        <v>2</v>
      </c>
      <c r="E24" s="6"/>
      <c r="F24" s="6">
        <v>3</v>
      </c>
      <c r="G24" s="4" t="str">
        <f>IF($F24=G$6,$D24,"")</f>
        <v/>
      </c>
      <c r="H24" s="4" t="str">
        <f t="shared" ref="H24:L39" si="2">IF($F24=H$6,$D24,"")</f>
        <v/>
      </c>
      <c r="I24" s="4">
        <f t="shared" si="2"/>
        <v>2</v>
      </c>
      <c r="J24" s="4" t="str">
        <f t="shared" si="2"/>
        <v/>
      </c>
      <c r="K24" s="4" t="str">
        <f t="shared" si="2"/>
        <v/>
      </c>
      <c r="L24" s="4" t="str">
        <f t="shared" si="2"/>
        <v/>
      </c>
      <c r="M24" s="4" t="s">
        <v>12</v>
      </c>
    </row>
    <row r="25" spans="1:13" ht="21" customHeight="1">
      <c r="A25" s="6">
        <v>18</v>
      </c>
      <c r="B25" s="6"/>
      <c r="C25" s="7" t="s">
        <v>31</v>
      </c>
      <c r="D25" s="6">
        <v>2</v>
      </c>
      <c r="E25" s="6"/>
      <c r="F25" s="6">
        <v>3</v>
      </c>
      <c r="G25" s="4"/>
      <c r="H25" s="4"/>
      <c r="I25" s="4">
        <f t="shared" si="2"/>
        <v>2</v>
      </c>
      <c r="J25" s="4"/>
      <c r="K25" s="4"/>
      <c r="L25" s="4"/>
      <c r="M25" s="6" t="s">
        <v>12</v>
      </c>
    </row>
    <row r="26" spans="1:13" ht="21" customHeight="1">
      <c r="A26" s="4">
        <v>19</v>
      </c>
      <c r="B26" s="6"/>
      <c r="C26" s="7" t="s">
        <v>32</v>
      </c>
      <c r="D26" s="6">
        <v>3</v>
      </c>
      <c r="E26" s="6">
        <v>1</v>
      </c>
      <c r="F26" s="6">
        <v>4</v>
      </c>
      <c r="G26" s="4" t="str">
        <f t="shared" ref="G26:L40" si="3">IF($F26=G$6,$D26,"")</f>
        <v/>
      </c>
      <c r="H26" s="4" t="str">
        <f t="shared" si="3"/>
        <v/>
      </c>
      <c r="I26" s="4" t="str">
        <f t="shared" si="2"/>
        <v/>
      </c>
      <c r="J26" s="4">
        <f t="shared" si="2"/>
        <v>3</v>
      </c>
      <c r="K26" s="4" t="str">
        <f t="shared" si="2"/>
        <v/>
      </c>
      <c r="L26" s="4" t="str">
        <f t="shared" si="2"/>
        <v/>
      </c>
      <c r="M26" s="4" t="s">
        <v>49</v>
      </c>
    </row>
    <row r="27" spans="1:13" ht="21" customHeight="1">
      <c r="A27" s="6">
        <v>20</v>
      </c>
      <c r="B27" s="6"/>
      <c r="C27" s="7" t="s">
        <v>33</v>
      </c>
      <c r="D27" s="6">
        <v>3</v>
      </c>
      <c r="E27" s="6">
        <v>1</v>
      </c>
      <c r="F27" s="6">
        <v>4</v>
      </c>
      <c r="G27" s="4" t="str">
        <f t="shared" si="3"/>
        <v/>
      </c>
      <c r="H27" s="4" t="str">
        <f t="shared" si="3"/>
        <v/>
      </c>
      <c r="I27" s="4" t="str">
        <f t="shared" si="2"/>
        <v/>
      </c>
      <c r="J27" s="4">
        <f t="shared" si="2"/>
        <v>3</v>
      </c>
      <c r="K27" s="4" t="str">
        <f t="shared" si="2"/>
        <v/>
      </c>
      <c r="L27" s="4" t="str">
        <f t="shared" si="2"/>
        <v/>
      </c>
      <c r="M27" s="6" t="s">
        <v>49</v>
      </c>
    </row>
    <row r="28" spans="1:13" ht="21" customHeight="1">
      <c r="A28" s="4">
        <v>21</v>
      </c>
      <c r="B28" s="6"/>
      <c r="C28" s="7" t="s">
        <v>52</v>
      </c>
      <c r="D28" s="6">
        <v>2</v>
      </c>
      <c r="E28" s="6"/>
      <c r="F28" s="6">
        <v>4</v>
      </c>
      <c r="G28" s="4" t="str">
        <f t="shared" si="3"/>
        <v/>
      </c>
      <c r="H28" s="4" t="str">
        <f t="shared" si="3"/>
        <v/>
      </c>
      <c r="I28" s="4" t="str">
        <f t="shared" si="2"/>
        <v/>
      </c>
      <c r="J28" s="4">
        <f t="shared" si="2"/>
        <v>2</v>
      </c>
      <c r="K28" s="4" t="str">
        <f t="shared" si="2"/>
        <v/>
      </c>
      <c r="L28" s="4" t="str">
        <f t="shared" si="2"/>
        <v/>
      </c>
      <c r="M28" s="4" t="s">
        <v>49</v>
      </c>
    </row>
    <row r="29" spans="1:13" ht="21" customHeight="1">
      <c r="A29" s="6">
        <v>22</v>
      </c>
      <c r="B29" s="6"/>
      <c r="C29" s="7" t="s">
        <v>34</v>
      </c>
      <c r="D29" s="6">
        <v>3</v>
      </c>
      <c r="E29" s="6">
        <v>1</v>
      </c>
      <c r="F29" s="6">
        <v>4</v>
      </c>
      <c r="G29" s="4" t="str">
        <f t="shared" si="3"/>
        <v/>
      </c>
      <c r="H29" s="4" t="str">
        <f t="shared" si="3"/>
        <v/>
      </c>
      <c r="I29" s="4" t="str">
        <f t="shared" si="2"/>
        <v/>
      </c>
      <c r="J29" s="4">
        <f t="shared" si="2"/>
        <v>3</v>
      </c>
      <c r="K29" s="4" t="str">
        <f t="shared" si="2"/>
        <v/>
      </c>
      <c r="L29" s="4" t="str">
        <f t="shared" si="2"/>
        <v/>
      </c>
      <c r="M29" s="6" t="s">
        <v>12</v>
      </c>
    </row>
    <row r="30" spans="1:13" ht="21" customHeight="1">
      <c r="A30" s="4">
        <v>23</v>
      </c>
      <c r="B30" s="6"/>
      <c r="C30" s="7" t="s">
        <v>35</v>
      </c>
      <c r="D30" s="6">
        <v>3</v>
      </c>
      <c r="E30" s="6">
        <v>1</v>
      </c>
      <c r="F30" s="6">
        <v>4</v>
      </c>
      <c r="G30" s="4" t="str">
        <f t="shared" si="3"/>
        <v/>
      </c>
      <c r="H30" s="4" t="str">
        <f t="shared" si="3"/>
        <v/>
      </c>
      <c r="I30" s="4" t="str">
        <f t="shared" si="3"/>
        <v/>
      </c>
      <c r="J30" s="4">
        <f t="shared" si="3"/>
        <v>3</v>
      </c>
      <c r="K30" s="4" t="str">
        <f t="shared" si="3"/>
        <v/>
      </c>
      <c r="L30" s="4" t="str">
        <f t="shared" si="3"/>
        <v/>
      </c>
      <c r="M30" s="4" t="s">
        <v>12</v>
      </c>
    </row>
    <row r="31" spans="1:13" ht="21" customHeight="1">
      <c r="A31" s="6">
        <v>24</v>
      </c>
      <c r="B31" s="6"/>
      <c r="C31" s="7" t="s">
        <v>36</v>
      </c>
      <c r="D31" s="6">
        <v>2</v>
      </c>
      <c r="E31" s="6"/>
      <c r="F31" s="6">
        <v>4</v>
      </c>
      <c r="G31" s="4" t="str">
        <f t="shared" si="3"/>
        <v/>
      </c>
      <c r="H31" s="4" t="str">
        <f t="shared" si="3"/>
        <v/>
      </c>
      <c r="I31" s="4" t="str">
        <f t="shared" si="3"/>
        <v/>
      </c>
      <c r="J31" s="4">
        <f t="shared" si="3"/>
        <v>2</v>
      </c>
      <c r="K31" s="4" t="str">
        <f t="shared" si="3"/>
        <v/>
      </c>
      <c r="L31" s="4" t="str">
        <f t="shared" si="3"/>
        <v/>
      </c>
      <c r="M31" s="6" t="s">
        <v>15</v>
      </c>
    </row>
    <row r="32" spans="1:13" ht="21" customHeight="1">
      <c r="A32" s="4">
        <v>25</v>
      </c>
      <c r="B32" s="6"/>
      <c r="C32" s="7" t="s">
        <v>37</v>
      </c>
      <c r="D32" s="6">
        <v>2</v>
      </c>
      <c r="E32" s="6"/>
      <c r="F32" s="6">
        <v>4</v>
      </c>
      <c r="G32" s="4" t="str">
        <f t="shared" si="3"/>
        <v/>
      </c>
      <c r="H32" s="4" t="str">
        <f t="shared" si="3"/>
        <v/>
      </c>
      <c r="I32" s="4" t="str">
        <f t="shared" si="2"/>
        <v/>
      </c>
      <c r="J32" s="4">
        <f t="shared" si="2"/>
        <v>2</v>
      </c>
      <c r="K32" s="4" t="str">
        <f t="shared" si="2"/>
        <v/>
      </c>
      <c r="L32" s="4" t="str">
        <f t="shared" si="2"/>
        <v/>
      </c>
      <c r="M32" s="4" t="s">
        <v>38</v>
      </c>
    </row>
    <row r="33" spans="1:15" ht="21" customHeight="1">
      <c r="A33" s="6">
        <v>26</v>
      </c>
      <c r="B33" s="6"/>
      <c r="C33" s="7" t="s">
        <v>39</v>
      </c>
      <c r="D33" s="6">
        <v>3</v>
      </c>
      <c r="E33" s="6">
        <v>1</v>
      </c>
      <c r="F33" s="6">
        <v>5</v>
      </c>
      <c r="G33" s="4" t="str">
        <f t="shared" si="3"/>
        <v/>
      </c>
      <c r="H33" s="4" t="str">
        <f t="shared" si="3"/>
        <v/>
      </c>
      <c r="I33" s="4" t="str">
        <f t="shared" si="2"/>
        <v/>
      </c>
      <c r="J33" s="4" t="str">
        <f t="shared" si="2"/>
        <v/>
      </c>
      <c r="K33" s="4">
        <f t="shared" si="2"/>
        <v>3</v>
      </c>
      <c r="L33" s="4" t="str">
        <f t="shared" si="2"/>
        <v/>
      </c>
      <c r="M33" s="6" t="s">
        <v>11</v>
      </c>
    </row>
    <row r="34" spans="1:15" ht="21" customHeight="1">
      <c r="A34" s="4">
        <v>27</v>
      </c>
      <c r="B34" s="6"/>
      <c r="C34" s="8" t="s">
        <v>40</v>
      </c>
      <c r="D34" s="6">
        <v>3</v>
      </c>
      <c r="E34" s="6">
        <v>1</v>
      </c>
      <c r="F34" s="6">
        <v>5</v>
      </c>
      <c r="G34" s="4" t="str">
        <f t="shared" si="3"/>
        <v/>
      </c>
      <c r="H34" s="4" t="str">
        <f t="shared" si="3"/>
        <v/>
      </c>
      <c r="I34" s="4" t="str">
        <f t="shared" si="2"/>
        <v/>
      </c>
      <c r="J34" s="4" t="str">
        <f t="shared" si="2"/>
        <v/>
      </c>
      <c r="K34" s="4">
        <f t="shared" si="2"/>
        <v>3</v>
      </c>
      <c r="L34" s="4" t="str">
        <f t="shared" si="2"/>
        <v/>
      </c>
      <c r="M34" s="4" t="s">
        <v>11</v>
      </c>
    </row>
    <row r="35" spans="1:15" ht="21" customHeight="1">
      <c r="A35" s="6">
        <v>28</v>
      </c>
      <c r="B35" s="6"/>
      <c r="C35" s="7" t="s">
        <v>53</v>
      </c>
      <c r="D35" s="6">
        <v>3</v>
      </c>
      <c r="E35" s="6">
        <v>1</v>
      </c>
      <c r="F35" s="6">
        <v>5</v>
      </c>
      <c r="G35" s="4" t="str">
        <f t="shared" si="3"/>
        <v/>
      </c>
      <c r="H35" s="4" t="str">
        <f t="shared" si="3"/>
        <v/>
      </c>
      <c r="I35" s="4" t="str">
        <f t="shared" si="2"/>
        <v/>
      </c>
      <c r="J35" s="4" t="str">
        <f t="shared" si="2"/>
        <v/>
      </c>
      <c r="K35" s="4">
        <f t="shared" si="2"/>
        <v>3</v>
      </c>
      <c r="L35" s="4" t="str">
        <f t="shared" si="2"/>
        <v/>
      </c>
      <c r="M35" s="6" t="s">
        <v>49</v>
      </c>
    </row>
    <row r="36" spans="1:15" ht="21" customHeight="1">
      <c r="A36" s="4">
        <v>29</v>
      </c>
      <c r="B36" s="6"/>
      <c r="C36" s="7" t="s">
        <v>41</v>
      </c>
      <c r="D36" s="6">
        <v>3</v>
      </c>
      <c r="E36" s="6">
        <v>1</v>
      </c>
      <c r="F36" s="6">
        <v>5</v>
      </c>
      <c r="G36" s="4" t="str">
        <f t="shared" si="3"/>
        <v/>
      </c>
      <c r="H36" s="4" t="str">
        <f t="shared" si="3"/>
        <v/>
      </c>
      <c r="I36" s="4" t="str">
        <f t="shared" si="3"/>
        <v/>
      </c>
      <c r="J36" s="4" t="str">
        <f t="shared" si="3"/>
        <v/>
      </c>
      <c r="K36" s="4">
        <f t="shared" si="3"/>
        <v>3</v>
      </c>
      <c r="L36" s="4" t="str">
        <f t="shared" si="3"/>
        <v/>
      </c>
      <c r="M36" s="4" t="s">
        <v>49</v>
      </c>
    </row>
    <row r="37" spans="1:15" ht="21" customHeight="1">
      <c r="A37" s="15">
        <v>30</v>
      </c>
      <c r="B37" s="15"/>
      <c r="C37" s="15" t="s">
        <v>42</v>
      </c>
      <c r="D37" s="17">
        <v>3</v>
      </c>
      <c r="E37" s="15">
        <v>1</v>
      </c>
      <c r="F37" s="15">
        <v>5</v>
      </c>
      <c r="G37" s="3" t="str">
        <f t="shared" si="3"/>
        <v/>
      </c>
      <c r="H37" s="3" t="str">
        <f t="shared" si="3"/>
        <v/>
      </c>
      <c r="I37" s="3" t="str">
        <f t="shared" si="3"/>
        <v/>
      </c>
      <c r="J37" s="3" t="str">
        <f t="shared" si="3"/>
        <v/>
      </c>
      <c r="K37" s="3">
        <f t="shared" si="3"/>
        <v>3</v>
      </c>
      <c r="L37" s="3" t="str">
        <f t="shared" si="3"/>
        <v/>
      </c>
      <c r="M37" s="15" t="s">
        <v>13</v>
      </c>
    </row>
    <row r="38" spans="1:15" ht="21" customHeight="1">
      <c r="A38" s="16">
        <v>31</v>
      </c>
      <c r="B38" s="16"/>
      <c r="C38" s="16" t="s">
        <v>43</v>
      </c>
      <c r="D38" s="18">
        <v>3</v>
      </c>
      <c r="E38" s="16"/>
      <c r="F38" s="16">
        <v>5</v>
      </c>
      <c r="G38" s="3" t="str">
        <f t="shared" si="3"/>
        <v/>
      </c>
      <c r="H38" s="3" t="str">
        <f t="shared" si="3"/>
        <v/>
      </c>
      <c r="I38" s="3" t="str">
        <f t="shared" si="2"/>
        <v/>
      </c>
      <c r="J38" s="3" t="str">
        <f t="shared" si="2"/>
        <v/>
      </c>
      <c r="K38" s="3">
        <f t="shared" si="2"/>
        <v>3</v>
      </c>
      <c r="L38" s="3" t="str">
        <f t="shared" si="2"/>
        <v/>
      </c>
      <c r="M38" s="16" t="s">
        <v>38</v>
      </c>
    </row>
    <row r="39" spans="1:15" ht="21" customHeight="1">
      <c r="A39" s="4">
        <v>32</v>
      </c>
      <c r="B39" s="4"/>
      <c r="C39" s="5" t="s">
        <v>44</v>
      </c>
      <c r="D39" s="4">
        <v>4</v>
      </c>
      <c r="E39" s="4"/>
      <c r="F39" s="4">
        <v>6</v>
      </c>
      <c r="G39" s="4" t="str">
        <f t="shared" si="3"/>
        <v/>
      </c>
      <c r="H39" s="4" t="str">
        <f t="shared" si="3"/>
        <v/>
      </c>
      <c r="I39" s="4" t="str">
        <f t="shared" si="2"/>
        <v/>
      </c>
      <c r="J39" s="4" t="str">
        <f t="shared" si="2"/>
        <v/>
      </c>
      <c r="K39" s="4" t="str">
        <f t="shared" si="2"/>
        <v/>
      </c>
      <c r="L39" s="4">
        <f t="shared" si="2"/>
        <v>4</v>
      </c>
      <c r="M39" s="4" t="s">
        <v>38</v>
      </c>
    </row>
    <row r="40" spans="1:15" ht="21" customHeight="1">
      <c r="A40" s="6">
        <v>33</v>
      </c>
      <c r="B40" s="6"/>
      <c r="C40" s="7" t="s">
        <v>45</v>
      </c>
      <c r="D40" s="4">
        <v>5</v>
      </c>
      <c r="E40" s="4"/>
      <c r="F40" s="4">
        <v>6</v>
      </c>
      <c r="G40" s="4" t="str">
        <f t="shared" si="3"/>
        <v/>
      </c>
      <c r="H40" s="4" t="str">
        <f t="shared" si="3"/>
        <v/>
      </c>
      <c r="I40" s="4" t="str">
        <f t="shared" si="3"/>
        <v/>
      </c>
      <c r="J40" s="4" t="str">
        <f t="shared" si="3"/>
        <v/>
      </c>
      <c r="K40" s="4" t="str">
        <f t="shared" si="3"/>
        <v/>
      </c>
      <c r="L40" s="4">
        <f t="shared" si="3"/>
        <v>5</v>
      </c>
      <c r="M40" s="6" t="s">
        <v>38</v>
      </c>
    </row>
    <row r="41" spans="1:15" ht="21" customHeight="1">
      <c r="A41" s="4"/>
      <c r="B41" s="6"/>
      <c r="C41" s="7" t="s">
        <v>46</v>
      </c>
      <c r="D41" s="6">
        <f>SUM(D8:D40)</f>
        <v>95</v>
      </c>
      <c r="E41" s="6"/>
      <c r="F41" s="6"/>
      <c r="G41" s="4"/>
      <c r="H41" s="4"/>
      <c r="I41" s="4"/>
      <c r="J41" s="4"/>
      <c r="K41" s="4"/>
      <c r="L41" s="4"/>
      <c r="M41" s="4"/>
    </row>
    <row r="42" spans="1:15">
      <c r="A42" s="6"/>
      <c r="B42" s="6"/>
      <c r="C42" s="7"/>
      <c r="D42" s="6"/>
      <c r="E42" s="6"/>
      <c r="F42" s="6"/>
      <c r="G42" s="4"/>
      <c r="H42" s="4"/>
      <c r="I42" s="4"/>
      <c r="J42" s="4"/>
      <c r="K42" s="4"/>
      <c r="L42" s="4"/>
      <c r="M42" s="6"/>
    </row>
    <row r="43" spans="1:15" ht="18.95" customHeight="1">
      <c r="A43" s="4"/>
      <c r="B43" s="6" t="s">
        <v>47</v>
      </c>
      <c r="C43" s="7"/>
      <c r="D43" s="6"/>
      <c r="E43" s="6"/>
      <c r="F43" s="6"/>
      <c r="G43" s="4"/>
      <c r="H43" s="4"/>
      <c r="I43" s="4"/>
      <c r="J43" s="4"/>
      <c r="K43" s="4"/>
      <c r="L43" s="4"/>
      <c r="M43" s="4"/>
      <c r="N43" s="9"/>
      <c r="O43" s="2"/>
    </row>
    <row r="44" spans="1:15" ht="30">
      <c r="A44" s="6"/>
      <c r="B44" s="6"/>
      <c r="C44" s="7" t="s">
        <v>48</v>
      </c>
      <c r="D44" s="6"/>
      <c r="E44" s="6"/>
      <c r="F44" s="6"/>
      <c r="G44" s="4"/>
      <c r="H44" s="4"/>
      <c r="I44" s="4"/>
      <c r="J44" s="4"/>
      <c r="K44" s="4"/>
      <c r="L44" s="4"/>
      <c r="M44" s="6"/>
      <c r="N44" s="9"/>
      <c r="O44" s="2"/>
    </row>
  </sheetData>
  <mergeCells count="18">
    <mergeCell ref="F37:F38"/>
    <mergeCell ref="M37:M38"/>
    <mergeCell ref="A37:A38"/>
    <mergeCell ref="B37:B38"/>
    <mergeCell ref="C37:C38"/>
    <mergeCell ref="D37:D38"/>
    <mergeCell ref="E37:E38"/>
    <mergeCell ref="A1:M1"/>
    <mergeCell ref="A2:M2"/>
    <mergeCell ref="A4:M4"/>
    <mergeCell ref="A5:M5"/>
    <mergeCell ref="A6:A7"/>
    <mergeCell ref="B6:B7"/>
    <mergeCell ref="C6:C7"/>
    <mergeCell ref="D6:D7"/>
    <mergeCell ref="E6:E7"/>
    <mergeCell ref="F6:F7"/>
    <mergeCell ref="M6:M7"/>
  </mergeCells>
  <pageMargins left="0.70000000000000007" right="0.5" top="0.75000000000000011" bottom="0.75000000000000011" header="0.30000000000000004" footer="0.30000000000000004"/>
  <pageSetup paperSize="9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Cao đẳng</vt:lpstr>
      <vt:lpstr>'Cao đẳng'!Print_Titles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KEODANG</dc:creator>
  <cp:lastModifiedBy>KEODANG</cp:lastModifiedBy>
  <dcterms:created xsi:type="dcterms:W3CDTF">2016-05-30T05:54:50Z</dcterms:created>
  <dcterms:modified xsi:type="dcterms:W3CDTF">2016-05-30T07:09:33Z</dcterms:modified>
</cp:coreProperties>
</file>