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ÔNG TRÌNH\TCLĐ\TỔ CHỨC BIÊN CHẾ\Đánh giá Hết hạn HĐLĐ\Quy 2.2021\"/>
    </mc:Choice>
  </mc:AlternateContent>
  <bookViews>
    <workbookView xWindow="0" yWindow="0" windowWidth="28800" windowHeight="11745"/>
  </bookViews>
  <sheets>
    <sheet name="BM07" sheetId="9" r:id="rId1"/>
    <sheet name="BM08" sheetId="15" r:id="rId2"/>
    <sheet name="BM09" sheetId="16" r:id="rId3"/>
    <sheet name="BM 01 Ki  (2)" sheetId="14" state="hidden" r:id="rId4"/>
  </sheets>
  <definedNames>
    <definedName name="_xlnm._FilterDatabase" localSheetId="3" hidden="1">'BM 01 Ki  (2)'!$A$12:$Y$19</definedName>
    <definedName name="_xlnm._FilterDatabase" localSheetId="0" hidden="1">'BM07'!$A$11:$Y$12</definedName>
    <definedName name="_xlnm.Print_Area" localSheetId="3">'BM 01 Ki  (2)'!$A$1:$Y$23</definedName>
  </definedNames>
  <calcPr calcId="152511"/>
</workbook>
</file>

<file path=xl/calcChain.xml><?xml version="1.0" encoding="utf-8"?>
<calcChain xmlns="http://schemas.openxmlformats.org/spreadsheetml/2006/main">
  <c r="X10" i="9" l="1"/>
  <c r="N10" i="16" l="1"/>
  <c r="M10" i="16" l="1"/>
  <c r="L10" i="16" s="1"/>
  <c r="X17" i="14" l="1"/>
  <c r="X16" i="14"/>
  <c r="X15" i="14"/>
  <c r="X14" i="14"/>
  <c r="X13" i="14"/>
  <c r="X11" i="14"/>
  <c r="X10" i="14"/>
</calcChain>
</file>

<file path=xl/sharedStrings.xml><?xml version="1.0" encoding="utf-8"?>
<sst xmlns="http://schemas.openxmlformats.org/spreadsheetml/2006/main" count="275" uniqueCount="107">
  <si>
    <t>Đơn vị</t>
  </si>
  <si>
    <t>Độc lập - Tự do - Hạnh phúc</t>
  </si>
  <si>
    <t>CỘNG HÒA  XÃ HỘI CHỦ NGHĨA VIỆT NAM</t>
  </si>
  <si>
    <t xml:space="preserve">                                                                       </t>
  </si>
  <si>
    <t>TT</t>
  </si>
  <si>
    <t>Mã NV</t>
  </si>
  <si>
    <t>Họ và Tên</t>
  </si>
  <si>
    <t>Năm sinh</t>
  </si>
  <si>
    <t>Giới tính</t>
  </si>
  <si>
    <t>Trình độ chuyên môn</t>
  </si>
  <si>
    <t>Kết quả đánh giá</t>
  </si>
  <si>
    <t>Ghi chú</t>
  </si>
  <si>
    <t>Trình độ</t>
  </si>
  <si>
    <t>Chuyên ngành</t>
  </si>
  <si>
    <t>Ngày bắt đầu</t>
  </si>
  <si>
    <t>Ngày kết thúc</t>
  </si>
  <si>
    <t>THỦ TRƯỞNG ĐƠN VỊ</t>
  </si>
  <si>
    <t xml:space="preserve">CẤP ỦY </t>
  </si>
  <si>
    <t>Ki 12 tháng (theo xếp loại)</t>
  </si>
  <si>
    <t>A</t>
  </si>
  <si>
    <t>B</t>
  </si>
  <si>
    <t>HỢP ĐỒNG DỊCH VỤ</t>
  </si>
  <si>
    <t>HĐLĐ/ HĐ DV đang thực hiện</t>
  </si>
  <si>
    <t>Chức danh/tên gọi CTV, đơn vị</t>
  </si>
  <si>
    <t>Chức danh/tên gọi CTV</t>
  </si>
  <si>
    <t>T11/ 2017</t>
  </si>
  <si>
    <t>T10/ 2017</t>
  </si>
  <si>
    <t>T09/ 2017</t>
  </si>
  <si>
    <t>T08/ 2017</t>
  </si>
  <si>
    <t>T07/ 2017</t>
  </si>
  <si>
    <t>T06/ 2017</t>
  </si>
  <si>
    <t>T05/ 2017</t>
  </si>
  <si>
    <t>T04/ 2017</t>
  </si>
  <si>
    <t>T03/ 2017</t>
  </si>
  <si>
    <t>Điểm đánh giá quá trình thực hiện nhiệm vụ/cung ứng dịch vụ (quy đổi theo Ki)</t>
  </si>
  <si>
    <t>BM01</t>
  </si>
  <si>
    <t>CÔNG TY CỔ PHẦN CÔNG TRÌNH VIETTEL</t>
  </si>
  <si>
    <t>C</t>
  </si>
  <si>
    <t>D1</t>
  </si>
  <si>
    <t/>
  </si>
  <si>
    <t>TRUNG TÂM KỸ THUẬT VIETTEL….</t>
  </si>
  <si>
    <t>…………….., ngày    tháng    năm 2018</t>
  </si>
  <si>
    <t>HỢP ĐỒNG LAO ĐỘNG</t>
  </si>
  <si>
    <t>T02/ 2018</t>
  </si>
  <si>
    <t>T01/ 2018</t>
  </si>
  <si>
    <t>T12/ 2017</t>
  </si>
  <si>
    <t>TỔNG CÔNG TY CỔ PHẦN CÔNG TRÌNH VIETTEL</t>
  </si>
  <si>
    <t>HĐLĐ đang thực hiện</t>
  </si>
  <si>
    <t>Chức danh, đơn vị</t>
  </si>
  <si>
    <t>Chức danh</t>
  </si>
  <si>
    <t>ĐÁNH GIÁ QUÁ TRÌNH THỰC HIỆN NHIỆM VỤ CỦA CBNV</t>
  </si>
  <si>
    <t>CHỈ HUY ĐƠN VỊ</t>
  </si>
  <si>
    <t>Điểm đánh giá quá trình thực hiện nhiệm vụ
(quy đổi theo Ki)</t>
  </si>
  <si>
    <t>Nam</t>
  </si>
  <si>
    <t>Nhân viên kỹ thuật nhà trạm</t>
  </si>
  <si>
    <t>Trung cấp</t>
  </si>
  <si>
    <t>XD dân dụng và công nghiệp</t>
  </si>
  <si>
    <t>01/10/2019</t>
  </si>
  <si>
    <t>30/09/2020</t>
  </si>
  <si>
    <t>KẾT QUẢ PHỎNG VẤN ĐÁNH GIÁ CHUYÊN MÔN, NGHIỆP VỤ</t>
  </si>
  <si>
    <t>Nhận xét của hội đồng phỏng vấn
(Kết quả hoàn thành công việc, Chuyên môn nghiệp vụ, Ý thức thái độ)</t>
  </si>
  <si>
    <t>Điểm Phỏng vấn/ thi thực hành (60 điểm )</t>
  </si>
  <si>
    <t>DANH SÁCH ĐỀ XUẤT KÝ TIẾP HỢP ĐỒNG LAO ĐỘNG</t>
  </si>
  <si>
    <t>Đánh giá ý thức, thái độ
(Đạt yêu cầu/Không đạt yêu cầu)</t>
  </si>
  <si>
    <t>Đề nghị của đơn vị</t>
  </si>
  <si>
    <t>Tổng điểm
(100đ)</t>
  </si>
  <si>
    <t>Điểm quá trình thực hiện nhiệm vụ
(40đ)</t>
  </si>
  <si>
    <t>Điểm phỏng vấn
(60đ)</t>
  </si>
  <si>
    <t>Ký tiếp/ Không ký tiếp</t>
  </si>
  <si>
    <t>Thời hạn HĐ</t>
  </si>
  <si>
    <t>Đạt yêu cầu</t>
  </si>
  <si>
    <t>Ký tiếp</t>
  </si>
  <si>
    <t>24 tháng</t>
  </si>
  <si>
    <t>NGƯỜI LẬP</t>
  </si>
  <si>
    <t>D</t>
  </si>
  <si>
    <t>Tháng 03-2020</t>
  </si>
  <si>
    <t>- Chuyên môn nghiệp: nắm được các công việc cần thực hiện, chủ động trong công việc
- Nhận thức tốt về văn hóa Viettel</t>
  </si>
  <si>
    <t>HỘI ĐỒNG ĐÁNH GIÁ</t>
  </si>
  <si>
    <t>CHỦ TỊCH HỘI ĐỒNG</t>
  </si>
  <si>
    <t>ỦY VIÊN</t>
  </si>
  <si>
    <t>THƯ KÝ</t>
  </si>
  <si>
    <t>CỘNG HÒA XÃ HỘI CHỦ NGHĨA VIỆT NAM</t>
  </si>
  <si>
    <t>Độc lập - Tự do - Hạnh Phúc</t>
  </si>
  <si>
    <t>….</t>
  </si>
  <si>
    <t>Nguyễn Văn A</t>
  </si>
  <si>
    <t>…</t>
  </si>
  <si>
    <t>Chi nhánh kỹ thuật Viettel ….</t>
  </si>
  <si>
    <t>Chi nhánh kỹ thuật Viettel …..</t>
  </si>
  <si>
    <t>CNKT VIETTEL ………</t>
  </si>
  <si>
    <t>CHI NHÁNH KỸ THUẬT VIETTEL …….</t>
  </si>
  <si>
    <t>CHI NHÁNH KỸ THUẬT VIETTEL ……</t>
  </si>
  <si>
    <t>Tháng 11-2020</t>
  </si>
  <si>
    <t>Tháng 10-2020</t>
  </si>
  <si>
    <t>Tháng 09-2020</t>
  </si>
  <si>
    <t>Tháng 07-2020</t>
  </si>
  <si>
    <t>Tháng 08-2020</t>
  </si>
  <si>
    <t>(CBNV có hợp đồng hết hạn trong quý  II/2021)</t>
  </si>
  <si>
    <t>Tháng 01-2021</t>
  </si>
  <si>
    <t>Tháng 12-2020</t>
  </si>
  <si>
    <t>Tháng06-2020</t>
  </si>
  <si>
    <t>Tháng 05-2020</t>
  </si>
  <si>
    <t>Tháng 04-2020</t>
  </si>
  <si>
    <t>Điện Biên, ngày   tháng   năm 2021</t>
  </si>
  <si>
    <t>(CBNV có hợp đồng hết hạn trong quý II/2021)</t>
  </si>
  <si>
    <t>Điện Biên , ngày     tháng     năm 2021</t>
  </si>
  <si>
    <t>(CBNV có hợp đồng hết hạn trong khoảng thời gian Quý II/2021)</t>
  </si>
  <si>
    <t>Tháng 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</si>
</sst>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3" x14ac:knownFonts="1">
    <font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  <charset val="163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11"/>
      <color indexed="8"/>
      <name val="Times New Roman"/>
      <family val="1"/>
    </font>
    <font>
      <sz val="17"/>
      <color rgb="FF000000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theme="0"/>
      <name val="Times New Roman"/>
      <family val="1"/>
      <charset val="163"/>
    </font>
    <font>
      <sz val="11"/>
      <name val="Times New Roman"/>
      <family val="1"/>
      <charset val="163"/>
    </font>
    <font>
      <sz val="13"/>
      <color indexed="8"/>
      <name val="Times New Roman"/>
      <family val="1"/>
    </font>
    <font>
      <sz val="13"/>
      <color rgb="FF000000"/>
      <name val="Times New Roman"/>
      <family val="1"/>
      <charset val="163"/>
    </font>
    <font>
      <b/>
      <sz val="13"/>
      <color rgb="FF000000"/>
      <name val="Times New Roman"/>
      <family val="1"/>
      <charset val="163"/>
    </font>
    <font>
      <sz val="13"/>
      <color indexed="8"/>
      <name val="Calibri"/>
      <family val="2"/>
      <scheme val="minor"/>
    </font>
    <font>
      <b/>
      <u/>
      <sz val="13"/>
      <color rgb="FF000000"/>
      <name val="Times New Roman"/>
      <family val="1"/>
      <charset val="163"/>
    </font>
    <font>
      <sz val="17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i/>
      <sz val="13"/>
      <color rgb="FF000000"/>
      <name val="Times New Roman"/>
      <family val="1"/>
      <charset val="163"/>
    </font>
    <font>
      <b/>
      <sz val="14"/>
      <color rgb="FF000000"/>
      <name val="Times New Roman"/>
      <family val="1"/>
      <charset val="163"/>
    </font>
    <font>
      <sz val="10"/>
      <color indexed="8"/>
      <name val="Calibri"/>
      <family val="2"/>
      <scheme val="minor"/>
    </font>
    <font>
      <sz val="10"/>
      <color indexed="8"/>
      <name val="Times New Roman"/>
      <family val="1"/>
      <charset val="163"/>
    </font>
    <font>
      <sz val="14"/>
      <color indexed="8"/>
      <name val="Calibri"/>
      <family val="2"/>
      <scheme val="minor"/>
    </font>
    <font>
      <b/>
      <sz val="14"/>
      <name val="Times New Roman"/>
      <family val="1"/>
    </font>
    <font>
      <b/>
      <sz val="13"/>
      <color indexed="8"/>
      <name val="Times New Roman"/>
      <family val="1"/>
    </font>
    <font>
      <i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0" fillId="0" borderId="0"/>
  </cellStyleXfs>
  <cellXfs count="150">
    <xf numFmtId="0" fontId="0" fillId="0" borderId="0" xfId="0"/>
    <xf numFmtId="0" fontId="15" fillId="0" borderId="0" xfId="0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vertical="center"/>
    </xf>
    <xf numFmtId="49" fontId="18" fillId="0" borderId="0" xfId="0" applyNumberFormat="1" applyFont="1" applyFill="1" applyAlignment="1">
      <alignment horizontal="right" vertical="center"/>
    </xf>
    <xf numFmtId="0" fontId="2" fillId="0" borderId="0" xfId="0" applyFont="1"/>
    <xf numFmtId="49" fontId="18" fillId="0" borderId="0" xfId="0" applyNumberFormat="1" applyFont="1" applyFill="1" applyAlignment="1">
      <alignment horizontal="left" vertical="center"/>
    </xf>
    <xf numFmtId="1" fontId="20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left" vertical="center"/>
    </xf>
    <xf numFmtId="1" fontId="17" fillId="0" borderId="0" xfId="0" applyNumberFormat="1" applyFont="1" applyFill="1" applyAlignment="1">
      <alignment horizontal="right" vertical="center"/>
    </xf>
    <xf numFmtId="0" fontId="2" fillId="0" borderId="0" xfId="0" applyFont="1" applyAlignment="1"/>
    <xf numFmtId="1" fontId="22" fillId="0" borderId="0" xfId="0" applyNumberFormat="1" applyFont="1" applyFill="1" applyAlignment="1">
      <alignment vertical="center"/>
    </xf>
    <xf numFmtId="0" fontId="2" fillId="0" borderId="0" xfId="0" applyFont="1" applyBorder="1" applyAlignment="1"/>
    <xf numFmtId="1" fontId="19" fillId="0" borderId="0" xfId="0" applyNumberFormat="1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/>
    <xf numFmtId="0" fontId="14" fillId="0" borderId="0" xfId="0" applyNumberFormat="1" applyFont="1" applyFill="1" applyBorder="1" applyAlignment="1" applyProtection="1">
      <alignment horizontal="center" wrapText="1"/>
    </xf>
    <xf numFmtId="0" fontId="3" fillId="0" borderId="0" xfId="0" applyFont="1" applyBorder="1" applyAlignment="1"/>
    <xf numFmtId="0" fontId="11" fillId="4" borderId="0" xfId="0" applyFont="1" applyFill="1" applyBorder="1" applyAlignment="1">
      <alignment vertical="top" wrapText="1"/>
    </xf>
    <xf numFmtId="0" fontId="11" fillId="4" borderId="0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 applyProtection="1">
      <alignment horizontal="left" vertical="center" wrapText="1"/>
    </xf>
    <xf numFmtId="0" fontId="14" fillId="0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4" fillId="0" borderId="3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4" fillId="2" borderId="3" xfId="0" applyNumberFormat="1" applyFont="1" applyFill="1" applyBorder="1" applyAlignment="1" applyProtection="1">
      <alignment horizontal="left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 applyProtection="1">
      <alignment horizontal="left" vertical="center" wrapText="1"/>
    </xf>
    <xf numFmtId="0" fontId="14" fillId="0" borderId="4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4" fillId="0" borderId="4" xfId="0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/>
    <xf numFmtId="0" fontId="26" fillId="0" borderId="1" xfId="0" applyFont="1" applyFill="1" applyBorder="1" applyAlignment="1" applyProtection="1">
      <alignment horizontal="center" vertical="center" wrapText="1"/>
      <protection locked="0"/>
    </xf>
    <xf numFmtId="1" fontId="9" fillId="0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14" fillId="0" borderId="1" xfId="0" applyNumberFormat="1" applyFont="1" applyFill="1" applyBorder="1" applyAlignment="1" applyProtection="1">
      <alignment horizontal="left" vertical="center" wrapText="1"/>
    </xf>
    <xf numFmtId="0" fontId="25" fillId="3" borderId="1" xfId="0" applyFont="1" applyFill="1" applyBorder="1" applyAlignment="1">
      <alignment horizontal="center" vertical="center" wrapText="1"/>
    </xf>
    <xf numFmtId="1" fontId="19" fillId="0" borderId="0" xfId="0" applyNumberFormat="1" applyFont="1" applyFill="1" applyAlignment="1">
      <alignment vertical="center"/>
    </xf>
    <xf numFmtId="1" fontId="22" fillId="0" borderId="0" xfId="0" applyNumberFormat="1" applyFont="1" applyFill="1" applyAlignment="1">
      <alignment horizontal="center"/>
    </xf>
    <xf numFmtId="0" fontId="27" fillId="0" borderId="0" xfId="0" applyNumberFormat="1" applyFont="1" applyFill="1" applyBorder="1" applyAlignment="1" applyProtection="1">
      <alignment horizontal="left" vertical="center" wrapText="1"/>
    </xf>
    <xf numFmtId="0" fontId="4" fillId="4" borderId="0" xfId="0" applyFont="1" applyFill="1" applyBorder="1" applyAlignment="1">
      <alignment vertical="top" wrapText="1"/>
    </xf>
    <xf numFmtId="0" fontId="27" fillId="0" borderId="0" xfId="0" applyFont="1" applyBorder="1"/>
    <xf numFmtId="0" fontId="1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4" fontId="2" fillId="0" borderId="1" xfId="0" quotePrefix="1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49" fontId="29" fillId="0" borderId="0" xfId="0" applyNumberFormat="1" applyFont="1" applyFill="1" applyAlignment="1">
      <alignment vertical="center"/>
    </xf>
    <xf numFmtId="49" fontId="29" fillId="0" borderId="0" xfId="0" applyNumberFormat="1" applyFont="1" applyFill="1" applyAlignment="1">
      <alignment horizontal="right" vertical="center"/>
    </xf>
    <xf numFmtId="0" fontId="30" fillId="0" borderId="0" xfId="0" applyFont="1"/>
    <xf numFmtId="1" fontId="29" fillId="0" borderId="0" xfId="0" applyNumberFormat="1" applyFont="1" applyFill="1" applyAlignment="1">
      <alignment vertical="center"/>
    </xf>
    <xf numFmtId="1" fontId="31" fillId="0" borderId="0" xfId="0" applyNumberFormat="1" applyFont="1" applyFill="1" applyAlignment="1">
      <alignment vertical="center"/>
    </xf>
    <xf numFmtId="0" fontId="3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Fill="1" applyAlignment="1">
      <alignment horizontal="center" vertical="center"/>
    </xf>
    <xf numFmtId="1" fontId="34" fillId="0" borderId="0" xfId="0" applyNumberFormat="1" applyFont="1" applyFill="1" applyAlignment="1">
      <alignment horizontal="left" vertical="center"/>
    </xf>
    <xf numFmtId="1" fontId="33" fillId="0" borderId="0" xfId="0" applyNumberFormat="1" applyFont="1" applyFill="1" applyAlignment="1">
      <alignment horizontal="right" vertical="center"/>
    </xf>
    <xf numFmtId="0" fontId="0" fillId="0" borderId="0" xfId="0" applyAlignment="1"/>
    <xf numFmtId="0" fontId="35" fillId="0" borderId="0" xfId="0" applyNumberFormat="1" applyFont="1" applyFill="1" applyAlignment="1">
      <alignment vertical="center"/>
    </xf>
    <xf numFmtId="1" fontId="35" fillId="0" borderId="0" xfId="0" applyNumberFormat="1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0" fontId="37" fillId="0" borderId="0" xfId="0" applyFont="1"/>
    <xf numFmtId="0" fontId="6" fillId="2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wrapText="1"/>
    </xf>
    <xf numFmtId="1" fontId="7" fillId="3" borderId="1" xfId="1" applyNumberFormat="1" applyFont="1" applyFill="1" applyBorder="1" applyAlignment="1" applyProtection="1">
      <alignment horizontal="center" vertical="center"/>
    </xf>
    <xf numFmtId="1" fontId="9" fillId="3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9" fillId="0" borderId="0" xfId="0" applyFont="1"/>
    <xf numFmtId="0" fontId="40" fillId="4" borderId="0" xfId="0" applyFont="1" applyFill="1" applyBorder="1" applyAlignment="1">
      <alignment vertical="center"/>
    </xf>
    <xf numFmtId="0" fontId="40" fillId="4" borderId="0" xfId="0" applyFont="1" applyFill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/>
    <xf numFmtId="0" fontId="8" fillId="0" borderId="1" xfId="0" quotePrefix="1" applyNumberFormat="1" applyFont="1" applyFill="1" applyBorder="1" applyAlignment="1" applyProtection="1">
      <alignment horizontal="left" vertical="center" wrapText="1"/>
    </xf>
    <xf numFmtId="0" fontId="1" fillId="0" borderId="0" xfId="0" applyFont="1" applyBorder="1" applyAlignment="1"/>
    <xf numFmtId="14" fontId="8" fillId="0" borderId="1" xfId="0" quotePrefix="1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1" fontId="19" fillId="0" borderId="0" xfId="0" applyNumberFormat="1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4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" fontId="29" fillId="0" borderId="0" xfId="0" applyNumberFormat="1" applyFont="1" applyFill="1" applyAlignment="1">
      <alignment horizontal="center" vertical="center"/>
    </xf>
    <xf numFmtId="1" fontId="35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</cellXfs>
  <cellStyles count="3">
    <cellStyle name="Comma 2" xfId="1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10584</xdr:colOff>
      <xdr:row>2</xdr:row>
      <xdr:rowOff>10584</xdr:rowOff>
    </xdr:from>
    <xdr:to>
      <xdr:col>5</xdr:col>
      <xdr:colOff>412750</xdr:colOff>
      <xdr:row>2</xdr:row>
      <xdr:rowOff>10585</xdr:rowOff>
    </xdr:to>
    <xdr:cxnSp macro="">
      <xdr:nvCxnSpPr>
        <xdr:cNvPr id="3" name="Straight Connector 2"/>
        <xdr:cNvCxnSpPr/>
      </xdr:nvCxnSpPr>
      <xdr:spPr>
        <a:xfrm>
          <a:off x="1068917" y="497417"/>
          <a:ext cx="2296583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201083</xdr:colOff>
      <xdr:row>1</xdr:row>
      <xdr:rowOff>201083</xdr:rowOff>
    </xdr:from>
    <xdr:to>
      <xdr:col>23</xdr:col>
      <xdr:colOff>169333</xdr:colOff>
      <xdr:row>1</xdr:row>
      <xdr:rowOff>201083</xdr:rowOff>
    </xdr:to>
    <xdr:cxnSp macro="">
      <xdr:nvCxnSpPr>
        <xdr:cNvPr id="6" name="Straight Connector 5"/>
        <xdr:cNvCxnSpPr/>
      </xdr:nvCxnSpPr>
      <xdr:spPr>
        <a:xfrm>
          <a:off x="9567333" y="444500"/>
          <a:ext cx="192616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2</xdr:row>
      <xdr:rowOff>9525</xdr:rowOff>
    </xdr:from>
    <xdr:to>
      <xdr:col>5</xdr:col>
      <xdr:colOff>381000</xdr:colOff>
      <xdr:row>2</xdr:row>
      <xdr:rowOff>9526</xdr:rowOff>
    </xdr:to>
    <xdr:cxnSp macro="">
      <xdr:nvCxnSpPr>
        <xdr:cNvPr id="2" name="Straight Connector 1"/>
        <xdr:cNvCxnSpPr/>
      </xdr:nvCxnSpPr>
      <xdr:spPr>
        <a:xfrm>
          <a:off x="1838325" y="504825"/>
          <a:ext cx="1762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2</xdr:row>
      <xdr:rowOff>0</xdr:rowOff>
    </xdr:from>
    <xdr:to>
      <xdr:col>12</xdr:col>
      <xdr:colOff>1323975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8239125" y="495300"/>
          <a:ext cx="1704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1162050</xdr:colOff>
      <xdr:row>2</xdr:row>
      <xdr:rowOff>0</xdr:rowOff>
    </xdr:from>
    <xdr:to>
      <xdr:col>5</xdr:col>
      <xdr:colOff>57150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276475" y="438150"/>
          <a:ext cx="1295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1</xdr:row>
      <xdr:rowOff>200025</xdr:rowOff>
    </xdr:from>
    <xdr:to>
      <xdr:col>17</xdr:col>
      <xdr:colOff>447675</xdr:colOff>
      <xdr:row>1</xdr:row>
      <xdr:rowOff>200025</xdr:rowOff>
    </xdr:to>
    <xdr:cxnSp macro="">
      <xdr:nvCxnSpPr>
        <xdr:cNvPr id="6" name="Straight Connector 5"/>
        <xdr:cNvCxnSpPr/>
      </xdr:nvCxnSpPr>
      <xdr:spPr>
        <a:xfrm>
          <a:off x="10353675" y="419100"/>
          <a:ext cx="1885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25" name="Text Box 5"/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26" name="Text Box 5"/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7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8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35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8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53" name="Text Box 5"/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82" name="Text Box 5"/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87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88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122" name="Text Box 5"/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125" name="Text Box 5"/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126" name="Text Box 5"/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27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28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135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148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153" name="Text Box 5"/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179" name="Text Box 5"/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180" name="Text Box 5"/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81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82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189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202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0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39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40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5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5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5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6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6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6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276" name="Text Box 5"/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277" name="Text Box 5"/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78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79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286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299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329" name="Text Box 5"/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330" name="Text Box 5"/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31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32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339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352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357" name="Text Box 5"/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7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7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386" name="Text Box 5"/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91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92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0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1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426" name="Text Box 5"/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429" name="Text Box 5"/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430" name="Text Box 5"/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31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32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39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52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457" name="Text Box 5"/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483" name="Text Box 5"/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484" name="Text Box 5"/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85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86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93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506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3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43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44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6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1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2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3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4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5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6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7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8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9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70" name="Text Box 5"/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580" name="Text Box 5"/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581" name="Text Box 5"/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82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83" name="Text Box 5"/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590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3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0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1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2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603" name="Text Box 5"/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4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5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6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7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8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9" name="Text Box 5"/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zoomScale="90" zoomScaleNormal="90" workbookViewId="0">
      <selection activeCell="T21" sqref="T21"/>
    </sheetView>
  </sheetViews>
  <sheetFormatPr defaultColWidth="9.140625" defaultRowHeight="15" x14ac:dyDescent="0.25"/>
  <cols>
    <col min="1" max="1" width="4.85546875" style="5" customWidth="1"/>
    <col min="2" max="2" width="11" style="5" customWidth="1"/>
    <col min="3" max="3" width="13.85546875" style="5" customWidth="1"/>
    <col min="4" max="5" width="7.28515625" style="5" customWidth="1"/>
    <col min="6" max="6" width="8.140625" style="5" customWidth="1"/>
    <col min="7" max="7" width="10.42578125" style="5" customWidth="1"/>
    <col min="8" max="8" width="7.42578125" style="5" customWidth="1"/>
    <col min="9" max="9" width="8" style="5" customWidth="1"/>
    <col min="10" max="10" width="10.42578125" style="5" customWidth="1"/>
    <col min="11" max="11" width="10.5703125" style="5" customWidth="1"/>
    <col min="12" max="23" width="5.85546875" style="5" customWidth="1"/>
    <col min="24" max="24" width="17.42578125" style="5" customWidth="1"/>
    <col min="25" max="25" width="11.28515625" style="5" customWidth="1"/>
    <col min="26" max="16384" width="9.140625" style="5"/>
  </cols>
  <sheetData>
    <row r="1" spans="1:25" ht="20.100000000000001" customHeight="1" x14ac:dyDescent="0.25">
      <c r="A1" s="1"/>
      <c r="B1" s="117" t="s">
        <v>46</v>
      </c>
      <c r="C1" s="117"/>
      <c r="D1" s="117"/>
      <c r="E1" s="117"/>
      <c r="F1" s="117"/>
      <c r="G1" s="117"/>
      <c r="H1" s="2"/>
      <c r="I1" s="3"/>
      <c r="J1" s="4"/>
      <c r="L1" s="63"/>
      <c r="M1" s="63"/>
      <c r="N1" s="63"/>
      <c r="O1" s="120" t="s">
        <v>2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 ht="20.100000000000001" customHeight="1" x14ac:dyDescent="0.25">
      <c r="A2" s="1"/>
      <c r="B2" s="118" t="s">
        <v>90</v>
      </c>
      <c r="C2" s="118"/>
      <c r="D2" s="118"/>
      <c r="E2" s="118"/>
      <c r="F2" s="118"/>
      <c r="G2" s="118"/>
      <c r="H2" s="6"/>
      <c r="I2" s="3"/>
      <c r="J2" s="4"/>
      <c r="L2" s="7"/>
      <c r="M2" s="7"/>
      <c r="N2" s="7"/>
      <c r="O2" s="120" t="s">
        <v>1</v>
      </c>
      <c r="P2" s="120"/>
      <c r="Q2" s="120"/>
      <c r="R2" s="120"/>
      <c r="S2" s="120"/>
      <c r="T2" s="120"/>
      <c r="U2" s="120"/>
      <c r="V2" s="120"/>
      <c r="W2" s="120"/>
      <c r="X2" s="120"/>
      <c r="Y2" s="120"/>
    </row>
    <row r="3" spans="1:25" ht="20.100000000000001" customHeight="1" x14ac:dyDescent="0.25">
      <c r="A3" s="1"/>
      <c r="B3" s="8"/>
      <c r="C3" s="8"/>
      <c r="D3" s="9"/>
      <c r="E3" s="10"/>
      <c r="F3" s="8"/>
      <c r="G3" s="11"/>
      <c r="H3" s="11"/>
      <c r="I3" s="11"/>
      <c r="J3" s="12"/>
      <c r="K3" s="13"/>
      <c r="L3" s="13"/>
      <c r="N3" s="13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ht="21.95" customHeight="1" x14ac:dyDescent="0.25">
      <c r="A4" s="122" t="s">
        <v>50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 spans="1:25" ht="20.100000000000001" customHeight="1" x14ac:dyDescent="0.25">
      <c r="A5" s="123" t="s">
        <v>96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</row>
    <row r="6" spans="1:25" ht="1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spans="1:25" ht="25.5" customHeight="1" x14ac:dyDescent="0.25">
      <c r="A7" s="116" t="s">
        <v>4</v>
      </c>
      <c r="B7" s="115" t="s">
        <v>5</v>
      </c>
      <c r="C7" s="116" t="s">
        <v>6</v>
      </c>
      <c r="D7" s="115" t="s">
        <v>7</v>
      </c>
      <c r="E7" s="115" t="s">
        <v>8</v>
      </c>
      <c r="F7" s="115" t="s">
        <v>48</v>
      </c>
      <c r="G7" s="115"/>
      <c r="H7" s="115" t="s">
        <v>9</v>
      </c>
      <c r="I7" s="115"/>
      <c r="J7" s="115" t="s">
        <v>47</v>
      </c>
      <c r="K7" s="115"/>
      <c r="L7" s="124" t="s">
        <v>10</v>
      </c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15" t="s">
        <v>11</v>
      </c>
    </row>
    <row r="8" spans="1:25" ht="20.25" customHeight="1" x14ac:dyDescent="0.25">
      <c r="A8" s="116"/>
      <c r="B8" s="115"/>
      <c r="C8" s="116"/>
      <c r="D8" s="115"/>
      <c r="E8" s="115"/>
      <c r="F8" s="115" t="s">
        <v>49</v>
      </c>
      <c r="G8" s="115" t="s">
        <v>0</v>
      </c>
      <c r="H8" s="115" t="s">
        <v>12</v>
      </c>
      <c r="I8" s="115" t="s">
        <v>13</v>
      </c>
      <c r="J8" s="119" t="s">
        <v>14</v>
      </c>
      <c r="K8" s="115" t="s">
        <v>15</v>
      </c>
      <c r="L8" s="115" t="s">
        <v>18</v>
      </c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24" t="s">
        <v>52</v>
      </c>
      <c r="Y8" s="115"/>
    </row>
    <row r="9" spans="1:25" ht="45.75" customHeight="1" x14ac:dyDescent="0.25">
      <c r="A9" s="116"/>
      <c r="B9" s="115"/>
      <c r="C9" s="116"/>
      <c r="D9" s="115"/>
      <c r="E9" s="115"/>
      <c r="F9" s="115"/>
      <c r="G9" s="115"/>
      <c r="H9" s="115"/>
      <c r="I9" s="115"/>
      <c r="J9" s="119"/>
      <c r="K9" s="115"/>
      <c r="L9" s="68" t="s">
        <v>106</v>
      </c>
      <c r="M9" s="68" t="s">
        <v>75</v>
      </c>
      <c r="N9" s="68" t="s">
        <v>101</v>
      </c>
      <c r="O9" s="68" t="s">
        <v>100</v>
      </c>
      <c r="P9" s="68" t="s">
        <v>99</v>
      </c>
      <c r="Q9" s="68" t="s">
        <v>94</v>
      </c>
      <c r="R9" s="68" t="s">
        <v>95</v>
      </c>
      <c r="S9" s="68" t="s">
        <v>93</v>
      </c>
      <c r="T9" s="68" t="s">
        <v>92</v>
      </c>
      <c r="U9" s="68" t="s">
        <v>91</v>
      </c>
      <c r="V9" s="68" t="s">
        <v>98</v>
      </c>
      <c r="W9" s="68" t="s">
        <v>97</v>
      </c>
      <c r="X9" s="124"/>
      <c r="Y9" s="115"/>
    </row>
    <row r="10" spans="1:25" ht="72" customHeight="1" x14ac:dyDescent="0.25">
      <c r="A10" s="58">
        <v>1</v>
      </c>
      <c r="B10" s="74" t="s">
        <v>83</v>
      </c>
      <c r="C10" s="74" t="s">
        <v>84</v>
      </c>
      <c r="D10" s="61">
        <v>1992</v>
      </c>
      <c r="E10" s="75" t="s">
        <v>53</v>
      </c>
      <c r="F10" s="75" t="s">
        <v>54</v>
      </c>
      <c r="G10" s="75" t="s">
        <v>86</v>
      </c>
      <c r="H10" s="75" t="s">
        <v>55</v>
      </c>
      <c r="I10" s="75" t="s">
        <v>56</v>
      </c>
      <c r="J10" s="76" t="s">
        <v>57</v>
      </c>
      <c r="K10" s="74" t="s">
        <v>58</v>
      </c>
      <c r="L10" s="56" t="s">
        <v>20</v>
      </c>
      <c r="M10" s="56" t="s">
        <v>20</v>
      </c>
      <c r="N10" s="56" t="s">
        <v>37</v>
      </c>
      <c r="O10" s="56" t="s">
        <v>37</v>
      </c>
      <c r="P10" s="56" t="s">
        <v>19</v>
      </c>
      <c r="Q10" s="56" t="s">
        <v>37</v>
      </c>
      <c r="R10" s="56" t="s">
        <v>20</v>
      </c>
      <c r="S10" s="56" t="s">
        <v>74</v>
      </c>
      <c r="T10" s="56" t="s">
        <v>74</v>
      </c>
      <c r="U10" s="56" t="s">
        <v>20</v>
      </c>
      <c r="V10" s="56" t="s">
        <v>37</v>
      </c>
      <c r="W10" s="56" t="s">
        <v>37</v>
      </c>
      <c r="X10" s="57">
        <f>((COUNTIF(L10:W10,"A")*40+COUNTIF(L10:W10,"B")*30+COUNTIF(L10:W10,"C")*20+COUNTIF(L10:W10,"D")*10+COUNTIF(L10:W10,"D1")*10+COUNTIF(L10:W10,"d2")*0)/(COUNTA(L10:W10)-COUNTIF(L10:W10,"KDG")-COUNTIF(L10:W10,"KĐG")))</f>
        <v>23.333333333333332</v>
      </c>
      <c r="Y10" s="62"/>
    </row>
    <row r="11" spans="1:25" s="55" customFormat="1" x14ac:dyDescent="0.25">
      <c r="A11" s="17"/>
      <c r="B11" s="18"/>
      <c r="C11" s="18"/>
      <c r="D11" s="18"/>
      <c r="E11" s="18"/>
      <c r="F11" s="18"/>
      <c r="G11" s="18"/>
      <c r="H11" s="18"/>
      <c r="I11" s="18"/>
      <c r="J11" s="24"/>
      <c r="K11" s="2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  <c r="X11" s="21"/>
      <c r="Y11" s="22"/>
    </row>
    <row r="12" spans="1:25" s="67" customFormat="1" ht="16.5" customHeight="1" x14ac:dyDescent="0.25">
      <c r="A12" s="25"/>
      <c r="B12" s="65" t="s">
        <v>39</v>
      </c>
      <c r="C12" s="121" t="s">
        <v>51</v>
      </c>
      <c r="D12" s="121"/>
      <c r="E12" s="121"/>
      <c r="F12" s="121"/>
      <c r="G12" s="121"/>
      <c r="H12" s="121"/>
      <c r="I12" s="66"/>
      <c r="J12" s="66"/>
      <c r="K12" s="66"/>
      <c r="M12" s="60"/>
      <c r="N12" s="60"/>
      <c r="O12" s="60"/>
      <c r="P12" s="60"/>
      <c r="Q12" s="60"/>
      <c r="R12" s="60"/>
      <c r="S12" s="60"/>
      <c r="T12" s="60" t="s">
        <v>17</v>
      </c>
      <c r="U12" s="60"/>
      <c r="V12" s="60"/>
      <c r="W12" s="60"/>
      <c r="X12" s="60"/>
      <c r="Y12" s="25"/>
    </row>
    <row r="13" spans="1:25" s="55" customForma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s="55" customForma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mergeCells count="25">
    <mergeCell ref="B1:G1"/>
    <mergeCell ref="B2:G2"/>
    <mergeCell ref="J8:J9"/>
    <mergeCell ref="O1:Y1"/>
    <mergeCell ref="C12:H12"/>
    <mergeCell ref="O2:Y2"/>
    <mergeCell ref="A4:Y4"/>
    <mergeCell ref="A5:Y5"/>
    <mergeCell ref="Y7:Y9"/>
    <mergeCell ref="L7:X7"/>
    <mergeCell ref="L8:W8"/>
    <mergeCell ref="X8:X9"/>
    <mergeCell ref="K8:K9"/>
    <mergeCell ref="J7:K7"/>
    <mergeCell ref="A7:A9"/>
    <mergeCell ref="B7:B9"/>
    <mergeCell ref="H8:H9"/>
    <mergeCell ref="I8:I9"/>
    <mergeCell ref="C7:C9"/>
    <mergeCell ref="D7:D9"/>
    <mergeCell ref="E7:E9"/>
    <mergeCell ref="F7:G7"/>
    <mergeCell ref="F8:F9"/>
    <mergeCell ref="G8:G9"/>
    <mergeCell ref="H7:I7"/>
  </mergeCells>
  <pageMargins left="0.4" right="0.3" top="0.7" bottom="0.5" header="0.31496062992126" footer="0.31496062992126"/>
  <pageSetup paperSize="9" scale="70" orientation="landscape" r:id="rId1"/>
  <headerFooter>
    <oddFooter>&amp;L&amp;"Times New Roman,Regular"&amp;12BM07.QT.VCC.TCLĐ.12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5" sqref="A5:N5"/>
    </sheetView>
  </sheetViews>
  <sheetFormatPr defaultColWidth="9.140625" defaultRowHeight="15" x14ac:dyDescent="0.25"/>
  <cols>
    <col min="1" max="1" width="4.85546875" style="5" customWidth="1"/>
    <col min="2" max="2" width="11" style="5" customWidth="1"/>
    <col min="3" max="3" width="17.85546875" style="5" customWidth="1"/>
    <col min="4" max="5" width="7.28515625" style="5" customWidth="1"/>
    <col min="6" max="6" width="11.7109375" style="5" customWidth="1"/>
    <col min="7" max="7" width="18.42578125" style="5" customWidth="1"/>
    <col min="8" max="8" width="7.42578125" style="5" customWidth="1"/>
    <col min="9" max="9" width="11.85546875" style="5" customWidth="1"/>
    <col min="10" max="10" width="10.42578125" style="5" customWidth="1"/>
    <col min="11" max="12" width="10.5703125" style="5" customWidth="1"/>
    <col min="13" max="13" width="23.42578125" style="5" customWidth="1"/>
    <col min="14" max="14" width="11.28515625" style="5" customWidth="1"/>
    <col min="15" max="16384" width="9.140625" style="5"/>
  </cols>
  <sheetData>
    <row r="1" spans="1:14" ht="20.100000000000001" customHeight="1" x14ac:dyDescent="0.25">
      <c r="A1" s="1"/>
      <c r="B1" s="117" t="s">
        <v>46</v>
      </c>
      <c r="C1" s="117"/>
      <c r="D1" s="117"/>
      <c r="E1" s="117"/>
      <c r="F1" s="117"/>
      <c r="G1" s="117"/>
      <c r="H1" s="2"/>
      <c r="I1" s="3"/>
      <c r="J1" s="4"/>
      <c r="K1" s="127" t="s">
        <v>81</v>
      </c>
      <c r="L1" s="127"/>
      <c r="M1" s="127"/>
      <c r="N1" s="127"/>
    </row>
    <row r="2" spans="1:14" ht="20.100000000000001" customHeight="1" x14ac:dyDescent="0.25">
      <c r="A2" s="1"/>
      <c r="B2" s="118" t="s">
        <v>89</v>
      </c>
      <c r="C2" s="118"/>
      <c r="D2" s="118"/>
      <c r="E2" s="118"/>
      <c r="F2" s="118"/>
      <c r="G2" s="118"/>
      <c r="H2" s="6"/>
      <c r="I2" s="3"/>
      <c r="J2" s="4"/>
      <c r="K2" s="127" t="s">
        <v>82</v>
      </c>
      <c r="L2" s="127"/>
      <c r="M2" s="127"/>
      <c r="N2" s="127"/>
    </row>
    <row r="3" spans="1:14" ht="20.100000000000001" customHeight="1" x14ac:dyDescent="0.25">
      <c r="A3" s="1"/>
      <c r="B3" s="8"/>
      <c r="C3" s="8"/>
      <c r="D3" s="9"/>
      <c r="E3" s="10"/>
      <c r="F3" s="8"/>
      <c r="G3" s="11"/>
      <c r="H3" s="11"/>
      <c r="I3" s="11"/>
      <c r="J3" s="12"/>
      <c r="K3" s="13"/>
      <c r="L3" s="128" t="s">
        <v>102</v>
      </c>
      <c r="M3" s="128"/>
      <c r="N3" s="128"/>
    </row>
    <row r="4" spans="1:14" ht="21.95" customHeight="1" x14ac:dyDescent="0.25">
      <c r="A4" s="122" t="s">
        <v>59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5" spans="1:14" ht="20.100000000000001" customHeight="1" x14ac:dyDescent="0.25">
      <c r="A5" s="123" t="s">
        <v>103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</row>
    <row r="6" spans="1:14" ht="15" customHeight="1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ht="25.5" customHeight="1" x14ac:dyDescent="0.25">
      <c r="A7" s="116" t="s">
        <v>4</v>
      </c>
      <c r="B7" s="115" t="s">
        <v>5</v>
      </c>
      <c r="C7" s="116" t="s">
        <v>6</v>
      </c>
      <c r="D7" s="115" t="s">
        <v>7</v>
      </c>
      <c r="E7" s="115" t="s">
        <v>8</v>
      </c>
      <c r="F7" s="115" t="s">
        <v>48</v>
      </c>
      <c r="G7" s="115"/>
      <c r="H7" s="115" t="s">
        <v>9</v>
      </c>
      <c r="I7" s="115"/>
      <c r="J7" s="115" t="s">
        <v>47</v>
      </c>
      <c r="K7" s="115"/>
      <c r="L7" s="129" t="s">
        <v>61</v>
      </c>
      <c r="M7" s="129" t="s">
        <v>60</v>
      </c>
      <c r="N7" s="115" t="s">
        <v>11</v>
      </c>
    </row>
    <row r="8" spans="1:14" ht="20.25" customHeight="1" x14ac:dyDescent="0.25">
      <c r="A8" s="116"/>
      <c r="B8" s="115"/>
      <c r="C8" s="116"/>
      <c r="D8" s="115"/>
      <c r="E8" s="115"/>
      <c r="F8" s="115" t="s">
        <v>49</v>
      </c>
      <c r="G8" s="115" t="s">
        <v>0</v>
      </c>
      <c r="H8" s="115" t="s">
        <v>12</v>
      </c>
      <c r="I8" s="115" t="s">
        <v>13</v>
      </c>
      <c r="J8" s="119" t="s">
        <v>14</v>
      </c>
      <c r="K8" s="115" t="s">
        <v>15</v>
      </c>
      <c r="L8" s="130"/>
      <c r="M8" s="130"/>
      <c r="N8" s="115"/>
    </row>
    <row r="9" spans="1:14" ht="45.75" customHeight="1" x14ac:dyDescent="0.25">
      <c r="A9" s="116"/>
      <c r="B9" s="115"/>
      <c r="C9" s="116"/>
      <c r="D9" s="115"/>
      <c r="E9" s="115"/>
      <c r="F9" s="115"/>
      <c r="G9" s="115"/>
      <c r="H9" s="115"/>
      <c r="I9" s="115"/>
      <c r="J9" s="119"/>
      <c r="K9" s="115"/>
      <c r="L9" s="131"/>
      <c r="M9" s="131"/>
      <c r="N9" s="115"/>
    </row>
    <row r="10" spans="1:14" ht="84" customHeight="1" x14ac:dyDescent="0.25">
      <c r="A10" s="69">
        <v>1</v>
      </c>
      <c r="B10" s="74" t="s">
        <v>85</v>
      </c>
      <c r="C10" s="74" t="s">
        <v>84</v>
      </c>
      <c r="D10" s="61">
        <v>1992</v>
      </c>
      <c r="E10" s="75" t="s">
        <v>53</v>
      </c>
      <c r="F10" s="75" t="s">
        <v>54</v>
      </c>
      <c r="G10" s="75" t="s">
        <v>86</v>
      </c>
      <c r="H10" s="75" t="s">
        <v>55</v>
      </c>
      <c r="I10" s="75" t="s">
        <v>56</v>
      </c>
      <c r="J10" s="76" t="s">
        <v>57</v>
      </c>
      <c r="K10" s="74" t="s">
        <v>58</v>
      </c>
      <c r="L10" s="74">
        <v>51</v>
      </c>
      <c r="M10" s="112" t="s">
        <v>76</v>
      </c>
      <c r="N10" s="62"/>
    </row>
    <row r="11" spans="1:14" s="55" customFormat="1" x14ac:dyDescent="0.25">
      <c r="A11" s="17"/>
      <c r="B11" s="18"/>
      <c r="C11" s="18"/>
      <c r="D11" s="18"/>
      <c r="E11" s="18"/>
      <c r="F11" s="18"/>
      <c r="G11" s="18"/>
      <c r="H11" s="18"/>
      <c r="I11" s="18"/>
      <c r="J11" s="24"/>
      <c r="K11" s="24"/>
      <c r="L11" s="24"/>
      <c r="M11" s="21"/>
      <c r="N11" s="22"/>
    </row>
    <row r="12" spans="1:14" s="67" customFormat="1" ht="16.5" customHeight="1" x14ac:dyDescent="0.25">
      <c r="A12" s="125" t="s">
        <v>77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</row>
    <row r="13" spans="1:14" s="55" customFormat="1" ht="24.75" customHeight="1" x14ac:dyDescent="0.25">
      <c r="A13" s="113"/>
      <c r="B13" s="113" t="s">
        <v>78</v>
      </c>
      <c r="C13" s="113"/>
      <c r="D13" s="113"/>
      <c r="E13" s="113"/>
      <c r="F13" s="113"/>
      <c r="G13" s="126" t="s">
        <v>79</v>
      </c>
      <c r="H13" s="126"/>
      <c r="I13" s="126"/>
      <c r="J13" s="113"/>
      <c r="K13" s="113"/>
      <c r="L13" s="126" t="s">
        <v>80</v>
      </c>
      <c r="M13" s="126"/>
      <c r="N13" s="113"/>
    </row>
    <row r="14" spans="1:14" s="55" customForma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</sheetData>
  <mergeCells count="27">
    <mergeCell ref="E7:E9"/>
    <mergeCell ref="F7:G7"/>
    <mergeCell ref="B1:G1"/>
    <mergeCell ref="B2:G2"/>
    <mergeCell ref="A5:N5"/>
    <mergeCell ref="A4:N4"/>
    <mergeCell ref="K1:N1"/>
    <mergeCell ref="K2:N2"/>
    <mergeCell ref="L3:N3"/>
    <mergeCell ref="L7:L9"/>
    <mergeCell ref="M7:M9"/>
    <mergeCell ref="A12:N12"/>
    <mergeCell ref="G13:I13"/>
    <mergeCell ref="L13:M13"/>
    <mergeCell ref="H7:I7"/>
    <mergeCell ref="J7:K7"/>
    <mergeCell ref="N7:N9"/>
    <mergeCell ref="F8:F9"/>
    <mergeCell ref="G8:G9"/>
    <mergeCell ref="H8:H9"/>
    <mergeCell ref="I8:I9"/>
    <mergeCell ref="J8:J9"/>
    <mergeCell ref="K8:K9"/>
    <mergeCell ref="A7:A9"/>
    <mergeCell ref="B7:B9"/>
    <mergeCell ref="C7:C9"/>
    <mergeCell ref="D7:D9"/>
  </mergeCells>
  <pageMargins left="0.7" right="0.45" top="0.5" bottom="0.5" header="0.3" footer="0.3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S16" sqref="S16"/>
    </sheetView>
  </sheetViews>
  <sheetFormatPr defaultRowHeight="15" x14ac:dyDescent="0.25"/>
  <cols>
    <col min="1" max="1" width="5.28515625" customWidth="1"/>
    <col min="2" max="2" width="11.42578125" customWidth="1"/>
    <col min="3" max="3" width="17.7109375" customWidth="1"/>
    <col min="6" max="6" width="13.28515625" customWidth="1"/>
    <col min="9" max="9" width="14.7109375" customWidth="1"/>
    <col min="10" max="11" width="11" customWidth="1"/>
    <col min="12" max="12" width="7.85546875" customWidth="1"/>
    <col min="15" max="15" width="11.42578125" customWidth="1"/>
    <col min="18" max="19" width="11.7109375" customWidth="1"/>
  </cols>
  <sheetData>
    <row r="1" spans="1:21" ht="17.25" x14ac:dyDescent="0.3">
      <c r="A1" s="77"/>
      <c r="B1" s="134" t="s">
        <v>46</v>
      </c>
      <c r="C1" s="134"/>
      <c r="D1" s="134"/>
      <c r="E1" s="134"/>
      <c r="F1" s="134"/>
      <c r="G1" s="134"/>
      <c r="H1" s="134"/>
      <c r="I1" s="78"/>
      <c r="J1" s="79"/>
      <c r="K1" s="80"/>
      <c r="L1" s="81"/>
      <c r="M1" s="135" t="s">
        <v>2</v>
      </c>
      <c r="N1" s="135"/>
      <c r="O1" s="135"/>
      <c r="P1" s="135"/>
      <c r="Q1" s="135"/>
      <c r="R1" s="135"/>
      <c r="S1" s="135"/>
      <c r="T1" s="135"/>
    </row>
    <row r="2" spans="1:21" ht="17.25" x14ac:dyDescent="0.3">
      <c r="A2" s="77"/>
      <c r="B2" s="118" t="s">
        <v>88</v>
      </c>
      <c r="C2" s="118"/>
      <c r="D2" s="118"/>
      <c r="E2" s="118"/>
      <c r="F2" s="118"/>
      <c r="G2" s="118"/>
      <c r="H2" s="118"/>
      <c r="I2" s="78"/>
      <c r="J2" s="79"/>
      <c r="K2" s="80"/>
      <c r="L2" s="82"/>
      <c r="M2" s="135" t="s">
        <v>1</v>
      </c>
      <c r="N2" s="135"/>
      <c r="O2" s="135"/>
      <c r="P2" s="135"/>
      <c r="Q2" s="135"/>
      <c r="R2" s="135"/>
      <c r="S2" s="135"/>
      <c r="T2" s="135"/>
    </row>
    <row r="3" spans="1:21" ht="22.5" x14ac:dyDescent="0.25">
      <c r="A3" s="83"/>
      <c r="B3" s="84"/>
      <c r="C3" s="84"/>
      <c r="D3" s="85"/>
      <c r="E3" s="86"/>
      <c r="F3" s="84"/>
      <c r="G3" s="87" t="s">
        <v>3</v>
      </c>
      <c r="H3" s="87"/>
      <c r="I3" s="87"/>
      <c r="J3" s="88"/>
      <c r="K3" s="89"/>
      <c r="L3" s="90"/>
      <c r="M3" s="136" t="s">
        <v>104</v>
      </c>
      <c r="N3" s="136"/>
      <c r="O3" s="136"/>
      <c r="P3" s="136"/>
      <c r="Q3" s="136"/>
      <c r="R3" s="136"/>
      <c r="S3" s="136"/>
      <c r="T3" s="136"/>
    </row>
    <row r="4" spans="1:21" ht="22.5" x14ac:dyDescent="0.25">
      <c r="A4" s="83"/>
      <c r="B4" s="84"/>
      <c r="C4" s="84"/>
      <c r="D4" s="85"/>
      <c r="E4" s="86"/>
      <c r="F4" s="84"/>
      <c r="G4" s="87"/>
      <c r="H4" s="87"/>
      <c r="I4" s="87"/>
      <c r="J4" s="88"/>
      <c r="K4" s="89"/>
      <c r="L4" s="90"/>
      <c r="M4" s="91"/>
      <c r="N4" s="91"/>
      <c r="O4" s="91"/>
      <c r="P4" s="91"/>
      <c r="Q4" s="91"/>
      <c r="R4" s="91"/>
      <c r="S4" s="91"/>
      <c r="T4" s="91"/>
    </row>
    <row r="5" spans="1:21" ht="18.75" x14ac:dyDescent="0.25">
      <c r="A5" s="133" t="s">
        <v>62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</row>
    <row r="6" spans="1:21" ht="16.5" x14ac:dyDescent="0.25">
      <c r="A6" s="132" t="s">
        <v>105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</row>
    <row r="7" spans="1:21" ht="16.5" x14ac:dyDescent="0.2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</row>
    <row r="8" spans="1:21" ht="20.25" customHeight="1" x14ac:dyDescent="0.25">
      <c r="A8" s="116" t="s">
        <v>4</v>
      </c>
      <c r="B8" s="115" t="s">
        <v>5</v>
      </c>
      <c r="C8" s="116" t="s">
        <v>6</v>
      </c>
      <c r="D8" s="115" t="s">
        <v>7</v>
      </c>
      <c r="E8" s="115" t="s">
        <v>8</v>
      </c>
      <c r="F8" s="115" t="s">
        <v>48</v>
      </c>
      <c r="G8" s="115"/>
      <c r="H8" s="115" t="s">
        <v>9</v>
      </c>
      <c r="I8" s="115"/>
      <c r="J8" s="115" t="s">
        <v>47</v>
      </c>
      <c r="K8" s="115"/>
      <c r="L8" s="124" t="s">
        <v>10</v>
      </c>
      <c r="M8" s="124"/>
      <c r="N8" s="124"/>
      <c r="O8" s="124" t="s">
        <v>63</v>
      </c>
      <c r="P8" s="115" t="s">
        <v>64</v>
      </c>
      <c r="Q8" s="115"/>
      <c r="R8" s="115"/>
      <c r="S8" s="115"/>
      <c r="T8" s="115" t="s">
        <v>11</v>
      </c>
      <c r="U8" s="93"/>
    </row>
    <row r="9" spans="1:21" ht="63.75" x14ac:dyDescent="0.25">
      <c r="A9" s="116"/>
      <c r="B9" s="115"/>
      <c r="C9" s="116"/>
      <c r="D9" s="115"/>
      <c r="E9" s="115"/>
      <c r="F9" s="70" t="s">
        <v>49</v>
      </c>
      <c r="G9" s="70" t="s">
        <v>0</v>
      </c>
      <c r="H9" s="70" t="s">
        <v>12</v>
      </c>
      <c r="I9" s="70" t="s">
        <v>13</v>
      </c>
      <c r="J9" s="71" t="s">
        <v>14</v>
      </c>
      <c r="K9" s="70" t="s">
        <v>15</v>
      </c>
      <c r="L9" s="94" t="s">
        <v>65</v>
      </c>
      <c r="M9" s="72" t="s">
        <v>66</v>
      </c>
      <c r="N9" s="72" t="s">
        <v>67</v>
      </c>
      <c r="O9" s="124"/>
      <c r="P9" s="72" t="s">
        <v>68</v>
      </c>
      <c r="Q9" s="70" t="s">
        <v>69</v>
      </c>
      <c r="R9" s="71" t="s">
        <v>14</v>
      </c>
      <c r="S9" s="70" t="s">
        <v>15</v>
      </c>
      <c r="T9" s="115"/>
      <c r="U9" s="93"/>
    </row>
    <row r="10" spans="1:21" ht="51" x14ac:dyDescent="0.25">
      <c r="A10" s="95">
        <v>1</v>
      </c>
      <c r="B10" s="96" t="s">
        <v>83</v>
      </c>
      <c r="C10" s="96" t="s">
        <v>84</v>
      </c>
      <c r="D10" s="96">
        <v>1992</v>
      </c>
      <c r="E10" s="96" t="s">
        <v>53</v>
      </c>
      <c r="F10" s="96" t="s">
        <v>54</v>
      </c>
      <c r="G10" s="96" t="s">
        <v>87</v>
      </c>
      <c r="H10" s="96" t="s">
        <v>55</v>
      </c>
      <c r="I10" s="96" t="s">
        <v>56</v>
      </c>
      <c r="J10" s="114" t="s">
        <v>85</v>
      </c>
      <c r="K10" s="96" t="s">
        <v>83</v>
      </c>
      <c r="L10" s="97">
        <f>M10+N10</f>
        <v>74.333333333333329</v>
      </c>
      <c r="M10" s="97">
        <f>'BM07'!X10</f>
        <v>23.333333333333332</v>
      </c>
      <c r="N10" s="98">
        <f>'BM08'!L10</f>
        <v>51</v>
      </c>
      <c r="O10" s="99" t="s">
        <v>70</v>
      </c>
      <c r="P10" s="99" t="s">
        <v>71</v>
      </c>
      <c r="Q10" s="99" t="s">
        <v>72</v>
      </c>
      <c r="R10" s="99" t="s">
        <v>83</v>
      </c>
      <c r="S10" s="99" t="s">
        <v>83</v>
      </c>
      <c r="T10" s="100"/>
      <c r="U10" s="93">
        <v>1</v>
      </c>
    </row>
    <row r="11" spans="1:21" ht="18.75" x14ac:dyDescent="0.3">
      <c r="A11" s="101"/>
      <c r="B11" s="101"/>
      <c r="C11" s="101"/>
      <c r="D11" s="102"/>
      <c r="E11" s="102"/>
      <c r="F11" s="103"/>
      <c r="G11" s="103"/>
      <c r="H11" s="101"/>
      <c r="I11" s="102"/>
      <c r="J11" s="102"/>
      <c r="K11" s="102"/>
      <c r="L11" s="102"/>
      <c r="M11" s="102"/>
      <c r="N11" s="102"/>
      <c r="O11" s="102"/>
      <c r="P11" s="101"/>
      <c r="Q11" s="101"/>
      <c r="R11" s="101"/>
      <c r="S11" s="101"/>
      <c r="T11" s="101"/>
    </row>
    <row r="12" spans="1:21" s="110" customFormat="1" ht="17.25" x14ac:dyDescent="0.25">
      <c r="A12" s="104"/>
      <c r="B12" s="104"/>
      <c r="C12" s="105"/>
      <c r="D12" s="60" t="s">
        <v>73</v>
      </c>
      <c r="E12" s="104"/>
      <c r="F12" s="104"/>
      <c r="G12" s="104"/>
      <c r="H12" s="104"/>
      <c r="I12" s="104"/>
      <c r="J12" s="104"/>
      <c r="K12" s="104"/>
      <c r="L12" s="106"/>
      <c r="M12" s="107"/>
      <c r="N12" s="107"/>
      <c r="O12" s="108"/>
      <c r="P12" s="109" t="s">
        <v>51</v>
      </c>
      <c r="Q12" s="108"/>
      <c r="R12" s="108"/>
      <c r="S12" s="107"/>
      <c r="T12" s="104"/>
    </row>
    <row r="13" spans="1:21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111"/>
      <c r="M13" s="89"/>
      <c r="N13" s="89"/>
      <c r="O13" s="89"/>
      <c r="P13" s="89"/>
      <c r="Q13" s="89"/>
      <c r="R13" s="89"/>
      <c r="S13" s="89"/>
      <c r="T13" s="89"/>
    </row>
    <row r="14" spans="1:21" x14ac:dyDescent="0.25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111"/>
      <c r="M14" s="89"/>
      <c r="N14" s="89"/>
      <c r="O14" s="89"/>
      <c r="P14" s="89"/>
      <c r="Q14" s="89"/>
      <c r="R14" s="89"/>
      <c r="S14" s="89"/>
      <c r="T14" s="89"/>
    </row>
    <row r="15" spans="1:21" x14ac:dyDescent="0.2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111"/>
      <c r="M15" s="89"/>
      <c r="N15" s="89"/>
      <c r="O15" s="89"/>
      <c r="P15" s="89"/>
      <c r="Q15" s="89"/>
      <c r="R15" s="89"/>
      <c r="S15" s="89"/>
      <c r="T15" s="89"/>
    </row>
    <row r="16" spans="1:21" x14ac:dyDescent="0.2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111"/>
      <c r="M16" s="89"/>
      <c r="N16" s="89"/>
      <c r="O16" s="89"/>
      <c r="P16" s="89"/>
      <c r="Q16" s="89"/>
      <c r="R16" s="89"/>
      <c r="S16" s="89"/>
      <c r="T16" s="89"/>
    </row>
    <row r="17" spans="1:20" x14ac:dyDescent="0.25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111"/>
      <c r="M17" s="89"/>
      <c r="N17" s="89"/>
      <c r="O17" s="89"/>
      <c r="P17" s="89"/>
      <c r="Q17" s="89"/>
      <c r="R17" s="89"/>
      <c r="S17" s="89"/>
      <c r="T17" s="89"/>
    </row>
  </sheetData>
  <mergeCells count="19">
    <mergeCell ref="A5:T5"/>
    <mergeCell ref="B1:H1"/>
    <mergeCell ref="M1:T1"/>
    <mergeCell ref="B2:H2"/>
    <mergeCell ref="M2:T2"/>
    <mergeCell ref="M3:T3"/>
    <mergeCell ref="O8:O9"/>
    <mergeCell ref="P8:S8"/>
    <mergeCell ref="T8:T9"/>
    <mergeCell ref="A6:T6"/>
    <mergeCell ref="A8:A9"/>
    <mergeCell ref="B8:B9"/>
    <mergeCell ref="C8:C9"/>
    <mergeCell ref="D8:D9"/>
    <mergeCell ref="E8:E9"/>
    <mergeCell ref="F8:G8"/>
    <mergeCell ref="H8:I8"/>
    <mergeCell ref="J8:K8"/>
    <mergeCell ref="L8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13" workbookViewId="0">
      <selection activeCell="L15" sqref="L15"/>
    </sheetView>
  </sheetViews>
  <sheetFormatPr defaultColWidth="9.140625" defaultRowHeight="15" x14ac:dyDescent="0.25"/>
  <cols>
    <col min="1" max="1" width="4.85546875" style="5" customWidth="1"/>
    <col min="2" max="2" width="9.140625" style="5" customWidth="1"/>
    <col min="3" max="3" width="14.7109375" style="5" customWidth="1"/>
    <col min="4" max="5" width="7.28515625" style="5" customWidth="1"/>
    <col min="6" max="6" width="8.140625" style="5" customWidth="1"/>
    <col min="7" max="7" width="7.5703125" style="5" customWidth="1"/>
    <col min="8" max="8" width="6.28515625" style="5" customWidth="1"/>
    <col min="9" max="9" width="6.85546875" style="5" customWidth="1"/>
    <col min="10" max="10" width="7.28515625" style="5" customWidth="1"/>
    <col min="11" max="11" width="7.42578125" style="5" customWidth="1"/>
    <col min="12" max="13" width="4.7109375" style="5" customWidth="1"/>
    <col min="14" max="14" width="4.85546875" style="5" customWidth="1"/>
    <col min="15" max="17" width="4.7109375" style="5" customWidth="1"/>
    <col min="18" max="22" width="4.42578125" style="5" customWidth="1"/>
    <col min="23" max="23" width="4.7109375" style="5" customWidth="1"/>
    <col min="24" max="24" width="12.42578125" style="5" customWidth="1"/>
    <col min="25" max="25" width="6.42578125" style="5" customWidth="1"/>
    <col min="26" max="16384" width="9.140625" style="5"/>
  </cols>
  <sheetData>
    <row r="1" spans="1:25" ht="22.5" x14ac:dyDescent="0.25">
      <c r="A1" s="1"/>
      <c r="B1" s="117" t="s">
        <v>36</v>
      </c>
      <c r="C1" s="117"/>
      <c r="D1" s="117"/>
      <c r="E1" s="117"/>
      <c r="F1" s="117"/>
      <c r="G1" s="117"/>
      <c r="H1" s="2"/>
      <c r="I1" s="3"/>
      <c r="J1" s="4"/>
      <c r="K1" s="120" t="s">
        <v>2</v>
      </c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6" t="s">
        <v>35</v>
      </c>
    </row>
    <row r="2" spans="1:25" ht="22.5" x14ac:dyDescent="0.25">
      <c r="A2" s="1"/>
      <c r="B2" s="138" t="s">
        <v>40</v>
      </c>
      <c r="C2" s="138"/>
      <c r="D2" s="138"/>
      <c r="E2" s="138"/>
      <c r="F2" s="138"/>
      <c r="G2" s="138"/>
      <c r="H2" s="6"/>
      <c r="I2" s="3"/>
      <c r="J2" s="4"/>
      <c r="K2" s="139" t="s">
        <v>1</v>
      </c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7"/>
    </row>
    <row r="3" spans="1:25" ht="22.5" x14ac:dyDescent="0.25">
      <c r="A3" s="1"/>
      <c r="B3" s="8"/>
      <c r="C3" s="8"/>
      <c r="D3" s="9"/>
      <c r="E3" s="10"/>
      <c r="F3" s="8"/>
      <c r="G3" s="11" t="s">
        <v>3</v>
      </c>
      <c r="H3" s="11"/>
      <c r="I3" s="11"/>
      <c r="J3" s="12"/>
      <c r="K3" s="13"/>
      <c r="L3" s="13"/>
      <c r="N3" s="13"/>
      <c r="O3" s="14" t="s">
        <v>41</v>
      </c>
      <c r="P3" s="13"/>
      <c r="Q3" s="13"/>
      <c r="R3" s="13"/>
      <c r="S3" s="13"/>
      <c r="V3" s="14"/>
      <c r="W3" s="14"/>
      <c r="X3" s="14"/>
      <c r="Y3" s="14"/>
    </row>
    <row r="4" spans="1:25" ht="27.75" customHeight="1" x14ac:dyDescent="0.25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 spans="1:25" ht="27.75" customHeight="1" x14ac:dyDescent="0.25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</row>
    <row r="6" spans="1:25" ht="25.5" customHeight="1" x14ac:dyDescent="0.25">
      <c r="A6" s="140" t="s">
        <v>4</v>
      </c>
      <c r="B6" s="142" t="s">
        <v>5</v>
      </c>
      <c r="C6" s="140" t="s">
        <v>6</v>
      </c>
      <c r="D6" s="142" t="s">
        <v>7</v>
      </c>
      <c r="E6" s="142" t="s">
        <v>8</v>
      </c>
      <c r="F6" s="142" t="s">
        <v>23</v>
      </c>
      <c r="G6" s="142"/>
      <c r="H6" s="142" t="s">
        <v>9</v>
      </c>
      <c r="I6" s="142"/>
      <c r="J6" s="142" t="s">
        <v>22</v>
      </c>
      <c r="K6" s="142"/>
      <c r="L6" s="149" t="s">
        <v>10</v>
      </c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2" t="s">
        <v>11</v>
      </c>
    </row>
    <row r="7" spans="1:25" ht="20.25" customHeight="1" x14ac:dyDescent="0.25">
      <c r="A7" s="141"/>
      <c r="B7" s="143"/>
      <c r="C7" s="141"/>
      <c r="D7" s="143"/>
      <c r="E7" s="143"/>
      <c r="F7" s="144" t="s">
        <v>24</v>
      </c>
      <c r="G7" s="144" t="s">
        <v>0</v>
      </c>
      <c r="H7" s="144" t="s">
        <v>12</v>
      </c>
      <c r="I7" s="144" t="s">
        <v>13</v>
      </c>
      <c r="J7" s="145" t="s">
        <v>14</v>
      </c>
      <c r="K7" s="144" t="s">
        <v>15</v>
      </c>
      <c r="L7" s="143" t="s">
        <v>18</v>
      </c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6" t="s">
        <v>34</v>
      </c>
      <c r="Y7" s="143"/>
    </row>
    <row r="8" spans="1:25" ht="45.75" customHeight="1" x14ac:dyDescent="0.25">
      <c r="A8" s="141"/>
      <c r="B8" s="143"/>
      <c r="C8" s="141"/>
      <c r="D8" s="143"/>
      <c r="E8" s="143"/>
      <c r="F8" s="144"/>
      <c r="G8" s="144"/>
      <c r="H8" s="144"/>
      <c r="I8" s="144"/>
      <c r="J8" s="145"/>
      <c r="K8" s="144"/>
      <c r="L8" s="28" t="s">
        <v>33</v>
      </c>
      <c r="M8" s="28" t="s">
        <v>32</v>
      </c>
      <c r="N8" s="28" t="s">
        <v>31</v>
      </c>
      <c r="O8" s="28" t="s">
        <v>30</v>
      </c>
      <c r="P8" s="28" t="s">
        <v>29</v>
      </c>
      <c r="Q8" s="28" t="s">
        <v>28</v>
      </c>
      <c r="R8" s="28" t="s">
        <v>27</v>
      </c>
      <c r="S8" s="28" t="s">
        <v>26</v>
      </c>
      <c r="T8" s="28" t="s">
        <v>25</v>
      </c>
      <c r="U8" s="28" t="s">
        <v>45</v>
      </c>
      <c r="V8" s="28" t="s">
        <v>44</v>
      </c>
      <c r="W8" s="28" t="s">
        <v>43</v>
      </c>
      <c r="X8" s="146"/>
      <c r="Y8" s="143"/>
    </row>
    <row r="9" spans="1:25" s="23" customFormat="1" ht="15" customHeight="1" x14ac:dyDescent="0.25">
      <c r="A9" s="29"/>
      <c r="B9" s="30" t="s">
        <v>19</v>
      </c>
      <c r="C9" s="31" t="s">
        <v>42</v>
      </c>
      <c r="D9" s="32"/>
      <c r="E9" s="32"/>
      <c r="F9" s="33"/>
      <c r="G9" s="33"/>
      <c r="H9" s="33"/>
      <c r="I9" s="33"/>
      <c r="J9" s="34"/>
      <c r="K9" s="33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/>
      <c r="Y9" s="32"/>
    </row>
    <row r="10" spans="1:25" ht="17.25" customHeight="1" x14ac:dyDescent="0.25">
      <c r="A10" s="37"/>
      <c r="B10" s="38"/>
      <c r="C10" s="38"/>
      <c r="D10" s="38"/>
      <c r="E10" s="38"/>
      <c r="F10" s="38"/>
      <c r="G10" s="38"/>
      <c r="H10" s="38"/>
      <c r="I10" s="38"/>
      <c r="J10" s="39"/>
      <c r="K10" s="39"/>
      <c r="L10" s="40" t="s">
        <v>37</v>
      </c>
      <c r="M10" s="40" t="s">
        <v>37</v>
      </c>
      <c r="N10" s="40" t="s">
        <v>37</v>
      </c>
      <c r="O10" s="40" t="s">
        <v>37</v>
      </c>
      <c r="P10" s="40" t="s">
        <v>37</v>
      </c>
      <c r="Q10" s="40" t="s">
        <v>37</v>
      </c>
      <c r="R10" s="40" t="s">
        <v>37</v>
      </c>
      <c r="S10" s="40" t="s">
        <v>37</v>
      </c>
      <c r="T10" s="40" t="s">
        <v>37</v>
      </c>
      <c r="U10" s="40" t="s">
        <v>19</v>
      </c>
      <c r="V10" s="40" t="s">
        <v>37</v>
      </c>
      <c r="W10" s="41" t="s">
        <v>37</v>
      </c>
      <c r="X10" s="42">
        <f>((COUNTIF(L10:W10,"A")*40+COUNTIF(L10:W10,"B")*30+COUNTIF(L10:W10,"C")*20+COUNTIF(L10:W10,"D1")*10+COUNTIF(L10:W10,"d2")*0)/(COUNTA(L10:W10)-COUNTIF(L10:W10,"KDG")))</f>
        <v>21.666666666666668</v>
      </c>
      <c r="Y10" s="43"/>
    </row>
    <row r="11" spans="1:25" ht="17.25" customHeight="1" x14ac:dyDescent="0.25">
      <c r="A11" s="37"/>
      <c r="B11" s="38"/>
      <c r="C11" s="38"/>
      <c r="D11" s="38"/>
      <c r="E11" s="38"/>
      <c r="F11" s="38"/>
      <c r="G11" s="38"/>
      <c r="H11" s="38"/>
      <c r="I11" s="38"/>
      <c r="J11" s="39"/>
      <c r="K11" s="39"/>
      <c r="L11" s="40" t="s">
        <v>20</v>
      </c>
      <c r="M11" s="40" t="s">
        <v>20</v>
      </c>
      <c r="N11" s="40" t="s">
        <v>37</v>
      </c>
      <c r="O11" s="40" t="s">
        <v>37</v>
      </c>
      <c r="P11" s="40" t="s">
        <v>37</v>
      </c>
      <c r="Q11" s="40" t="s">
        <v>37</v>
      </c>
      <c r="R11" s="40" t="s">
        <v>37</v>
      </c>
      <c r="S11" s="40" t="s">
        <v>37</v>
      </c>
      <c r="T11" s="40" t="s">
        <v>38</v>
      </c>
      <c r="U11" s="40" t="s">
        <v>37</v>
      </c>
      <c r="V11" s="40" t="s">
        <v>37</v>
      </c>
      <c r="W11" s="41" t="s">
        <v>37</v>
      </c>
      <c r="X11" s="42">
        <f t="shared" ref="X11" si="0">((COUNTIF(L11:W11,"A")*40+COUNTIF(L11:W11,"B")*30+COUNTIF(L11:W11,"C")*20+COUNTIF(L11:W11,"D1")*10+COUNTIF(L11:W11,"d2")*0)/(COUNTA(L11:W11)-COUNTIF(L11:W11,"KDG")))</f>
        <v>20.833333333333332</v>
      </c>
      <c r="Y11" s="43"/>
    </row>
    <row r="12" spans="1:25" s="23" customFormat="1" x14ac:dyDescent="0.25">
      <c r="A12" s="29"/>
      <c r="B12" s="30" t="s">
        <v>20</v>
      </c>
      <c r="C12" s="31" t="s">
        <v>21</v>
      </c>
      <c r="D12" s="32"/>
      <c r="E12" s="32"/>
      <c r="F12" s="33"/>
      <c r="G12" s="44"/>
      <c r="H12" s="33"/>
      <c r="I12" s="33"/>
      <c r="J12" s="34"/>
      <c r="K12" s="33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45"/>
      <c r="Y12" s="32"/>
    </row>
    <row r="13" spans="1:25" x14ac:dyDescent="0.25">
      <c r="A13" s="46">
        <v>1</v>
      </c>
      <c r="B13" s="38"/>
      <c r="C13" s="38"/>
      <c r="D13" s="38"/>
      <c r="E13" s="38"/>
      <c r="F13" s="38"/>
      <c r="G13" s="38"/>
      <c r="H13" s="38"/>
      <c r="I13" s="38"/>
      <c r="J13" s="39"/>
      <c r="K13" s="39"/>
      <c r="L13" s="40" t="s">
        <v>37</v>
      </c>
      <c r="M13" s="40" t="s">
        <v>37</v>
      </c>
      <c r="N13" s="40" t="s">
        <v>37</v>
      </c>
      <c r="O13" s="40" t="s">
        <v>37</v>
      </c>
      <c r="P13" s="40" t="s">
        <v>37</v>
      </c>
      <c r="Q13" s="40" t="s">
        <v>37</v>
      </c>
      <c r="R13" s="40" t="s">
        <v>37</v>
      </c>
      <c r="S13" s="40" t="s">
        <v>37</v>
      </c>
      <c r="T13" s="40" t="s">
        <v>37</v>
      </c>
      <c r="U13" s="40" t="s">
        <v>20</v>
      </c>
      <c r="V13" s="40" t="s">
        <v>37</v>
      </c>
      <c r="W13" s="41" t="s">
        <v>37</v>
      </c>
      <c r="X13" s="42">
        <f t="shared" ref="X13:X17" si="1">((COUNTIF(L13:W13,"A")*40+COUNTIF(L13:W13,"B")*30+COUNTIF(L13:W13,"C")*20+COUNTIF(L13:W13,"D1")*10+COUNTIF(L13:W13,"d2")*0)/(COUNTA(L13:W13)-COUNTIF(L13:W13,"KDG")))</f>
        <v>20.833333333333332</v>
      </c>
      <c r="Y13" s="47"/>
    </row>
    <row r="14" spans="1:25" x14ac:dyDescent="0.25">
      <c r="A14" s="46">
        <v>2</v>
      </c>
      <c r="B14" s="38"/>
      <c r="C14" s="38"/>
      <c r="D14" s="38"/>
      <c r="E14" s="38"/>
      <c r="F14" s="38"/>
      <c r="G14" s="38"/>
      <c r="H14" s="38"/>
      <c r="I14" s="38"/>
      <c r="J14" s="39"/>
      <c r="K14" s="39"/>
      <c r="L14" s="40" t="s">
        <v>20</v>
      </c>
      <c r="M14" s="40" t="s">
        <v>37</v>
      </c>
      <c r="N14" s="40" t="s">
        <v>37</v>
      </c>
      <c r="O14" s="40" t="s">
        <v>37</v>
      </c>
      <c r="P14" s="40" t="s">
        <v>37</v>
      </c>
      <c r="Q14" s="40" t="s">
        <v>37</v>
      </c>
      <c r="R14" s="40" t="s">
        <v>37</v>
      </c>
      <c r="S14" s="40" t="s">
        <v>37</v>
      </c>
      <c r="T14" s="40" t="s">
        <v>38</v>
      </c>
      <c r="U14" s="40" t="s">
        <v>37</v>
      </c>
      <c r="V14" s="40" t="s">
        <v>37</v>
      </c>
      <c r="W14" s="41" t="s">
        <v>37</v>
      </c>
      <c r="X14" s="42">
        <f t="shared" si="1"/>
        <v>20</v>
      </c>
      <c r="Y14" s="47"/>
    </row>
    <row r="15" spans="1:25" x14ac:dyDescent="0.25">
      <c r="A15" s="46">
        <v>3</v>
      </c>
      <c r="B15" s="38"/>
      <c r="C15" s="38"/>
      <c r="D15" s="38"/>
      <c r="E15" s="38"/>
      <c r="F15" s="38"/>
      <c r="G15" s="38"/>
      <c r="H15" s="38"/>
      <c r="I15" s="38"/>
      <c r="J15" s="39"/>
      <c r="K15" s="39"/>
      <c r="L15" s="40" t="s">
        <v>37</v>
      </c>
      <c r="M15" s="40" t="s">
        <v>37</v>
      </c>
      <c r="N15" s="40" t="s">
        <v>37</v>
      </c>
      <c r="O15" s="40" t="s">
        <v>37</v>
      </c>
      <c r="P15" s="40" t="s">
        <v>37</v>
      </c>
      <c r="Q15" s="40" t="s">
        <v>37</v>
      </c>
      <c r="R15" s="40" t="s">
        <v>37</v>
      </c>
      <c r="S15" s="40" t="s">
        <v>20</v>
      </c>
      <c r="T15" s="40" t="s">
        <v>37</v>
      </c>
      <c r="U15" s="40" t="s">
        <v>37</v>
      </c>
      <c r="V15" s="40" t="s">
        <v>37</v>
      </c>
      <c r="W15" s="41" t="s">
        <v>19</v>
      </c>
      <c r="X15" s="42">
        <f t="shared" si="1"/>
        <v>22.5</v>
      </c>
      <c r="Y15" s="47"/>
    </row>
    <row r="16" spans="1:25" x14ac:dyDescent="0.25">
      <c r="A16" s="46">
        <v>4</v>
      </c>
      <c r="B16" s="38"/>
      <c r="C16" s="38"/>
      <c r="D16" s="38"/>
      <c r="E16" s="38"/>
      <c r="F16" s="38"/>
      <c r="G16" s="38"/>
      <c r="H16" s="38"/>
      <c r="I16" s="38"/>
      <c r="J16" s="39"/>
      <c r="K16" s="39"/>
      <c r="L16" s="40" t="s">
        <v>37</v>
      </c>
      <c r="M16" s="40" t="s">
        <v>37</v>
      </c>
      <c r="N16" s="40" t="s">
        <v>37</v>
      </c>
      <c r="O16" s="40" t="s">
        <v>37</v>
      </c>
      <c r="P16" s="40" t="s">
        <v>37</v>
      </c>
      <c r="Q16" s="40" t="s">
        <v>37</v>
      </c>
      <c r="R16" s="40" t="s">
        <v>37</v>
      </c>
      <c r="S16" s="40" t="s">
        <v>20</v>
      </c>
      <c r="T16" s="40" t="s">
        <v>20</v>
      </c>
      <c r="U16" s="40" t="s">
        <v>19</v>
      </c>
      <c r="V16" s="40" t="s">
        <v>37</v>
      </c>
      <c r="W16" s="41" t="s">
        <v>38</v>
      </c>
      <c r="X16" s="42">
        <f t="shared" si="1"/>
        <v>22.5</v>
      </c>
      <c r="Y16" s="47"/>
    </row>
    <row r="17" spans="1:25" x14ac:dyDescent="0.25">
      <c r="A17" s="48">
        <v>5</v>
      </c>
      <c r="B17" s="49"/>
      <c r="C17" s="49"/>
      <c r="D17" s="49"/>
      <c r="E17" s="49"/>
      <c r="F17" s="49"/>
      <c r="G17" s="49"/>
      <c r="H17" s="49"/>
      <c r="I17" s="49"/>
      <c r="J17" s="50"/>
      <c r="K17" s="50"/>
      <c r="L17" s="51" t="s">
        <v>37</v>
      </c>
      <c r="M17" s="51" t="s">
        <v>37</v>
      </c>
      <c r="N17" s="51" t="s">
        <v>37</v>
      </c>
      <c r="O17" s="51" t="s">
        <v>37</v>
      </c>
      <c r="P17" s="51" t="s">
        <v>37</v>
      </c>
      <c r="Q17" s="51" t="s">
        <v>37</v>
      </c>
      <c r="R17" s="51" t="s">
        <v>37</v>
      </c>
      <c r="S17" s="51" t="s">
        <v>37</v>
      </c>
      <c r="T17" s="51" t="s">
        <v>20</v>
      </c>
      <c r="U17" s="51" t="s">
        <v>38</v>
      </c>
      <c r="V17" s="51" t="s">
        <v>37</v>
      </c>
      <c r="W17" s="52" t="s">
        <v>37</v>
      </c>
      <c r="X17" s="53">
        <f t="shared" si="1"/>
        <v>20</v>
      </c>
      <c r="Y17" s="54"/>
    </row>
    <row r="18" spans="1:25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24"/>
      <c r="K18" s="2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1"/>
      <c r="Y18" s="22"/>
    </row>
    <row r="19" spans="1:25" ht="16.5" customHeight="1" x14ac:dyDescent="0.25">
      <c r="A19" s="25"/>
      <c r="B19" s="18" t="s">
        <v>39</v>
      </c>
      <c r="C19" s="147" t="s">
        <v>16</v>
      </c>
      <c r="D19" s="147"/>
      <c r="E19" s="147"/>
      <c r="F19" s="147"/>
      <c r="G19" s="147"/>
      <c r="H19" s="147"/>
      <c r="I19" s="26"/>
      <c r="J19" s="26"/>
      <c r="K19" s="26"/>
      <c r="L19" s="148" t="s">
        <v>17</v>
      </c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27"/>
      <c r="Y19" s="25"/>
    </row>
    <row r="20" spans="1:25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</sheetData>
  <mergeCells count="26">
    <mergeCell ref="C19:H19"/>
    <mergeCell ref="L19:W19"/>
    <mergeCell ref="H6:I6"/>
    <mergeCell ref="J6:K6"/>
    <mergeCell ref="L6:X6"/>
    <mergeCell ref="Y6:Y8"/>
    <mergeCell ref="F7:F8"/>
    <mergeCell ref="G7:G8"/>
    <mergeCell ref="H7:H8"/>
    <mergeCell ref="I7:I8"/>
    <mergeCell ref="J7:J8"/>
    <mergeCell ref="K7:K8"/>
    <mergeCell ref="F6:G6"/>
    <mergeCell ref="L7:W7"/>
    <mergeCell ref="X7:X8"/>
    <mergeCell ref="A6:A8"/>
    <mergeCell ref="B6:B8"/>
    <mergeCell ref="C6:C8"/>
    <mergeCell ref="D6:D8"/>
    <mergeCell ref="E6:E8"/>
    <mergeCell ref="A5:Y5"/>
    <mergeCell ref="B1:G1"/>
    <mergeCell ref="K1:X1"/>
    <mergeCell ref="B2:G2"/>
    <mergeCell ref="K2:X2"/>
    <mergeCell ref="A4:Y4"/>
  </mergeCells>
  <pageMargins left="0.43307086614173229" right="0.19685039370078741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BM07</vt:lpstr>
      <vt:lpstr>BM08</vt:lpstr>
      <vt:lpstr>BM09</vt:lpstr>
      <vt:lpstr>BM 01 Ki  (2)</vt:lpstr>
      <vt:lpstr>'BM 01 Ki 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Hoang Thi Dung 10</cp:lastModifiedBy>
  <cp:lastPrinted>2020-06-09T02:56:26Z</cp:lastPrinted>
  <dcterms:created xsi:type="dcterms:W3CDTF">2016-04-27T07:32:32Z</dcterms:created>
  <dcterms:modified xsi:type="dcterms:W3CDTF">2021-02-23T10:06:04Z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BMPSD">
    <vt:lpwstr>K</vt:lpwstr>
  </property>
</Properties>
</file>