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Relationship Type="http://schemas.openxmlformats.org/officeDocument/2006/relationships/image" Target="/xl/media/image652.png" Id="rId652" /><Relationship Type="http://schemas.openxmlformats.org/officeDocument/2006/relationships/image" Target="/xl/media/image653.png" Id="rId653" /><Relationship Type="http://schemas.openxmlformats.org/officeDocument/2006/relationships/image" Target="/xl/media/image654.png" Id="rId654" /><Relationship Type="http://schemas.openxmlformats.org/officeDocument/2006/relationships/image" Target="/xl/media/image655.png" Id="rId655" /><Relationship Type="http://schemas.openxmlformats.org/officeDocument/2006/relationships/image" Target="/xl/media/image656.png" Id="rId656" /><Relationship Type="http://schemas.openxmlformats.org/officeDocument/2006/relationships/image" Target="/xl/media/image657.png" Id="rId657" /><Relationship Type="http://schemas.openxmlformats.org/officeDocument/2006/relationships/image" Target="/xl/media/image658.png" Id="rId658" /><Relationship Type="http://schemas.openxmlformats.org/officeDocument/2006/relationships/image" Target="/xl/media/image659.png" Id="rId659" /><Relationship Type="http://schemas.openxmlformats.org/officeDocument/2006/relationships/image" Target="/xl/media/image660.png" Id="rId660" /><Relationship Type="http://schemas.openxmlformats.org/officeDocument/2006/relationships/image" Target="/xl/media/image661.png" Id="rId661" /><Relationship Type="http://schemas.openxmlformats.org/officeDocument/2006/relationships/image" Target="/xl/media/image662.png" Id="rId662" /><Relationship Type="http://schemas.openxmlformats.org/officeDocument/2006/relationships/image" Target="/xl/media/image663.png" Id="rId663" /><Relationship Type="http://schemas.openxmlformats.org/officeDocument/2006/relationships/image" Target="/xl/media/image664.png" Id="rId664" /><Relationship Type="http://schemas.openxmlformats.org/officeDocument/2006/relationships/image" Target="/xl/media/image665.png" Id="rId665" /><Relationship Type="http://schemas.openxmlformats.org/officeDocument/2006/relationships/image" Target="/xl/media/image666.png" Id="rId666" /><Relationship Type="http://schemas.openxmlformats.org/officeDocument/2006/relationships/image" Target="/xl/media/image667.png" Id="rId667" /><Relationship Type="http://schemas.openxmlformats.org/officeDocument/2006/relationships/image" Target="/xl/media/image668.png" Id="rId668" /><Relationship Type="http://schemas.openxmlformats.org/officeDocument/2006/relationships/image" Target="/xl/media/image669.png" Id="rId669" /><Relationship Type="http://schemas.openxmlformats.org/officeDocument/2006/relationships/image" Target="/xl/media/image670.png" Id="rId670" /><Relationship Type="http://schemas.openxmlformats.org/officeDocument/2006/relationships/image" Target="/xl/media/image671.png" Id="rId671" /><Relationship Type="http://schemas.openxmlformats.org/officeDocument/2006/relationships/image" Target="/xl/media/image672.png" Id="rId672" /><Relationship Type="http://schemas.openxmlformats.org/officeDocument/2006/relationships/image" Target="/xl/media/image673.png" Id="rId673" /><Relationship Type="http://schemas.openxmlformats.org/officeDocument/2006/relationships/image" Target="/xl/media/image674.png" Id="rId674" /><Relationship Type="http://schemas.openxmlformats.org/officeDocument/2006/relationships/image" Target="/xl/media/image675.png" Id="rId675" /><Relationship Type="http://schemas.openxmlformats.org/officeDocument/2006/relationships/image" Target="/xl/media/image676.png" Id="rId676" /><Relationship Type="http://schemas.openxmlformats.org/officeDocument/2006/relationships/image" Target="/xl/media/image677.png" Id="rId677" /><Relationship Type="http://schemas.openxmlformats.org/officeDocument/2006/relationships/image" Target="/xl/media/image678.png" Id="rId678" /><Relationship Type="http://schemas.openxmlformats.org/officeDocument/2006/relationships/image" Target="/xl/media/image679.png" Id="rId679" /><Relationship Type="http://schemas.openxmlformats.org/officeDocument/2006/relationships/image" Target="/xl/media/image680.png" Id="rId680" /><Relationship Type="http://schemas.openxmlformats.org/officeDocument/2006/relationships/image" Target="/xl/media/image681.png" Id="rId681" /><Relationship Type="http://schemas.openxmlformats.org/officeDocument/2006/relationships/image" Target="/xl/media/image682.png" Id="rId682" /><Relationship Type="http://schemas.openxmlformats.org/officeDocument/2006/relationships/image" Target="/xl/media/image683.png" Id="rId683" /><Relationship Type="http://schemas.openxmlformats.org/officeDocument/2006/relationships/image" Target="/xl/media/image684.png" Id="rId684" /><Relationship Type="http://schemas.openxmlformats.org/officeDocument/2006/relationships/image" Target="/xl/media/image685.png" Id="rId685" /><Relationship Type="http://schemas.openxmlformats.org/officeDocument/2006/relationships/image" Target="/xl/media/image686.png" Id="rId686" /><Relationship Type="http://schemas.openxmlformats.org/officeDocument/2006/relationships/image" Target="/xl/media/image687.png" Id="rId687" /><Relationship Type="http://schemas.openxmlformats.org/officeDocument/2006/relationships/image" Target="/xl/media/image688.png" Id="rId688" /><Relationship Type="http://schemas.openxmlformats.org/officeDocument/2006/relationships/image" Target="/xl/media/image689.png" Id="rId689" /><Relationship Type="http://schemas.openxmlformats.org/officeDocument/2006/relationships/image" Target="/xl/media/image690.png" Id="rId690" /><Relationship Type="http://schemas.openxmlformats.org/officeDocument/2006/relationships/image" Target="/xl/media/image691.png" Id="rId691" /><Relationship Type="http://schemas.openxmlformats.org/officeDocument/2006/relationships/image" Target="/xl/media/image692.png" Id="rId692" /><Relationship Type="http://schemas.openxmlformats.org/officeDocument/2006/relationships/image" Target="/xl/media/image693.png" Id="rId693" /><Relationship Type="http://schemas.openxmlformats.org/officeDocument/2006/relationships/image" Target="/xl/media/image694.png" Id="rId694" /><Relationship Type="http://schemas.openxmlformats.org/officeDocument/2006/relationships/image" Target="/xl/media/image695.png" Id="rId695" /><Relationship Type="http://schemas.openxmlformats.org/officeDocument/2006/relationships/image" Target="/xl/media/image696.png" Id="rId696" /><Relationship Type="http://schemas.openxmlformats.org/officeDocument/2006/relationships/image" Target="/xl/media/image697.png" Id="rId697" /><Relationship Type="http://schemas.openxmlformats.org/officeDocument/2006/relationships/image" Target="/xl/media/image698.png" Id="rId698" /><Relationship Type="http://schemas.openxmlformats.org/officeDocument/2006/relationships/image" Target="/xl/media/image699.png" Id="rId699" /><Relationship Type="http://schemas.openxmlformats.org/officeDocument/2006/relationships/image" Target="/xl/media/image700.png" Id="rId700" /><Relationship Type="http://schemas.openxmlformats.org/officeDocument/2006/relationships/image" Target="/xl/media/image701.png" Id="rId701" /><Relationship Type="http://schemas.openxmlformats.org/officeDocument/2006/relationships/image" Target="/xl/media/image702.png" Id="rId702" /><Relationship Type="http://schemas.openxmlformats.org/officeDocument/2006/relationships/image" Target="/xl/media/image703.png" Id="rId703" /><Relationship Type="http://schemas.openxmlformats.org/officeDocument/2006/relationships/image" Target="/xl/media/image704.png" Id="rId704" /><Relationship Type="http://schemas.openxmlformats.org/officeDocument/2006/relationships/image" Target="/xl/media/image705.png" Id="rId705" /><Relationship Type="http://schemas.openxmlformats.org/officeDocument/2006/relationships/image" Target="/xl/media/image706.png" Id="rId706" /><Relationship Type="http://schemas.openxmlformats.org/officeDocument/2006/relationships/image" Target="/xl/media/image707.png" Id="rId707" /><Relationship Type="http://schemas.openxmlformats.org/officeDocument/2006/relationships/image" Target="/xl/media/image708.png" Id="rId708" /><Relationship Type="http://schemas.openxmlformats.org/officeDocument/2006/relationships/image" Target="/xl/media/image709.png" Id="rId709" /><Relationship Type="http://schemas.openxmlformats.org/officeDocument/2006/relationships/image" Target="/xl/media/image710.png" Id="rId710" /><Relationship Type="http://schemas.openxmlformats.org/officeDocument/2006/relationships/image" Target="/xl/media/image711.png" Id="rId711" /><Relationship Type="http://schemas.openxmlformats.org/officeDocument/2006/relationships/image" Target="/xl/media/image712.png" Id="rId712" /><Relationship Type="http://schemas.openxmlformats.org/officeDocument/2006/relationships/image" Target="/xl/media/image713.png" Id="rId713" /><Relationship Type="http://schemas.openxmlformats.org/officeDocument/2006/relationships/image" Target="/xl/media/image714.png" Id="rId714" /><Relationship Type="http://schemas.openxmlformats.org/officeDocument/2006/relationships/image" Target="/xl/media/image715.png" Id="rId715" /><Relationship Type="http://schemas.openxmlformats.org/officeDocument/2006/relationships/image" Target="/xl/media/image716.png" Id="rId716" /><Relationship Type="http://schemas.openxmlformats.org/officeDocument/2006/relationships/image" Target="/xl/media/image717.png" Id="rId717" /><Relationship Type="http://schemas.openxmlformats.org/officeDocument/2006/relationships/image" Target="/xl/media/image718.png" Id="rId718" /><Relationship Type="http://schemas.openxmlformats.org/officeDocument/2006/relationships/image" Target="/xl/media/image719.png" Id="rId719" /><Relationship Type="http://schemas.openxmlformats.org/officeDocument/2006/relationships/image" Target="/xl/media/image720.png" Id="rId720" /><Relationship Type="http://schemas.openxmlformats.org/officeDocument/2006/relationships/image" Target="/xl/media/image721.png" Id="rId721" /><Relationship Type="http://schemas.openxmlformats.org/officeDocument/2006/relationships/image" Target="/xl/media/image722.png" Id="rId722" /><Relationship Type="http://schemas.openxmlformats.org/officeDocument/2006/relationships/image" Target="/xl/media/image723.png" Id="rId723" /><Relationship Type="http://schemas.openxmlformats.org/officeDocument/2006/relationships/image" Target="/xl/media/image724.png" Id="rId724" /><Relationship Type="http://schemas.openxmlformats.org/officeDocument/2006/relationships/image" Target="/xl/media/image725.png" Id="rId725" /><Relationship Type="http://schemas.openxmlformats.org/officeDocument/2006/relationships/image" Target="/xl/media/image726.png" Id="rId726" /><Relationship Type="http://schemas.openxmlformats.org/officeDocument/2006/relationships/image" Target="/xl/media/image727.png" Id="rId727" /><Relationship Type="http://schemas.openxmlformats.org/officeDocument/2006/relationships/image" Target="/xl/media/image728.png" Id="rId728" /><Relationship Type="http://schemas.openxmlformats.org/officeDocument/2006/relationships/image" Target="/xl/media/image729.png" Id="rId729" /><Relationship Type="http://schemas.openxmlformats.org/officeDocument/2006/relationships/image" Target="/xl/media/image730.png" Id="rId730" /><Relationship Type="http://schemas.openxmlformats.org/officeDocument/2006/relationships/image" Target="/xl/media/image731.png" Id="rId731" /><Relationship Type="http://schemas.openxmlformats.org/officeDocument/2006/relationships/image" Target="/xl/media/image732.png" Id="rId732" /><Relationship Type="http://schemas.openxmlformats.org/officeDocument/2006/relationships/image" Target="/xl/media/image733.png" Id="rId733" /><Relationship Type="http://schemas.openxmlformats.org/officeDocument/2006/relationships/image" Target="/xl/media/image734.png" Id="rId734" /><Relationship Type="http://schemas.openxmlformats.org/officeDocument/2006/relationships/image" Target="/xl/media/image735.png" Id="rId735" /><Relationship Type="http://schemas.openxmlformats.org/officeDocument/2006/relationships/image" Target="/xl/media/image736.png" Id="rId736" /><Relationship Type="http://schemas.openxmlformats.org/officeDocument/2006/relationships/image" Target="/xl/media/image737.png" Id="rId737" /><Relationship Type="http://schemas.openxmlformats.org/officeDocument/2006/relationships/image" Target="/xl/media/image738.png" Id="rId738" /><Relationship Type="http://schemas.openxmlformats.org/officeDocument/2006/relationships/image" Target="/xl/media/image739.png" Id="rId739" /><Relationship Type="http://schemas.openxmlformats.org/officeDocument/2006/relationships/image" Target="/xl/media/image740.png" Id="rId740" /><Relationship Type="http://schemas.openxmlformats.org/officeDocument/2006/relationships/image" Target="/xl/media/image741.png" Id="rId741" /><Relationship Type="http://schemas.openxmlformats.org/officeDocument/2006/relationships/image" Target="/xl/media/image742.png" Id="rId742" /><Relationship Type="http://schemas.openxmlformats.org/officeDocument/2006/relationships/image" Target="/xl/media/image743.png" Id="rId743" /><Relationship Type="http://schemas.openxmlformats.org/officeDocument/2006/relationships/image" Target="/xl/media/image744.png" Id="rId744" /><Relationship Type="http://schemas.openxmlformats.org/officeDocument/2006/relationships/image" Target="/xl/media/image745.png" Id="rId745" /><Relationship Type="http://schemas.openxmlformats.org/officeDocument/2006/relationships/image" Target="/xl/media/image746.png" Id="rId746" /><Relationship Type="http://schemas.openxmlformats.org/officeDocument/2006/relationships/image" Target="/xl/media/image747.png" Id="rId747" /><Relationship Type="http://schemas.openxmlformats.org/officeDocument/2006/relationships/image" Target="/xl/media/image748.png" Id="rId748" /><Relationship Type="http://schemas.openxmlformats.org/officeDocument/2006/relationships/image" Target="/xl/media/image749.png" Id="rId749" /><Relationship Type="http://schemas.openxmlformats.org/officeDocument/2006/relationships/image" Target="/xl/media/image750.png" Id="rId750" /><Relationship Type="http://schemas.openxmlformats.org/officeDocument/2006/relationships/image" Target="/xl/media/image751.png" Id="rId751" /><Relationship Type="http://schemas.openxmlformats.org/officeDocument/2006/relationships/image" Target="/xl/media/image752.png" Id="rId752" /><Relationship Type="http://schemas.openxmlformats.org/officeDocument/2006/relationships/image" Target="/xl/media/image753.png" Id="rId753" /><Relationship Type="http://schemas.openxmlformats.org/officeDocument/2006/relationships/image" Target="/xl/media/image754.png" Id="rId754" /><Relationship Type="http://schemas.openxmlformats.org/officeDocument/2006/relationships/image" Target="/xl/media/image755.png" Id="rId755" /><Relationship Type="http://schemas.openxmlformats.org/officeDocument/2006/relationships/image" Target="/xl/media/image756.png" Id="rId756" /><Relationship Type="http://schemas.openxmlformats.org/officeDocument/2006/relationships/image" Target="/xl/media/image757.png" Id="rId757" /><Relationship Type="http://schemas.openxmlformats.org/officeDocument/2006/relationships/image" Target="/xl/media/image758.png" Id="rId758" /><Relationship Type="http://schemas.openxmlformats.org/officeDocument/2006/relationships/image" Target="/xl/media/image759.png" Id="rId759" /><Relationship Type="http://schemas.openxmlformats.org/officeDocument/2006/relationships/image" Target="/xl/media/image760.png" Id="rId760" /><Relationship Type="http://schemas.openxmlformats.org/officeDocument/2006/relationships/image" Target="/xl/media/image761.png" Id="rId761" /><Relationship Type="http://schemas.openxmlformats.org/officeDocument/2006/relationships/image" Target="/xl/media/image762.png" Id="rId762" /><Relationship Type="http://schemas.openxmlformats.org/officeDocument/2006/relationships/image" Target="/xl/media/image763.png" Id="rId763" /><Relationship Type="http://schemas.openxmlformats.org/officeDocument/2006/relationships/image" Target="/xl/media/image764.png" Id="rId764" /><Relationship Type="http://schemas.openxmlformats.org/officeDocument/2006/relationships/image" Target="/xl/media/image765.png" Id="rId765" /><Relationship Type="http://schemas.openxmlformats.org/officeDocument/2006/relationships/image" Target="/xl/media/image766.png" Id="rId766" /><Relationship Type="http://schemas.openxmlformats.org/officeDocument/2006/relationships/image" Target="/xl/media/image767.png" Id="rId767" /><Relationship Type="http://schemas.openxmlformats.org/officeDocument/2006/relationships/image" Target="/xl/media/image768.png" Id="rId768" /><Relationship Type="http://schemas.openxmlformats.org/officeDocument/2006/relationships/image" Target="/xl/media/image769.png" Id="rId769" /><Relationship Type="http://schemas.openxmlformats.org/officeDocument/2006/relationships/image" Target="/xl/media/image770.png" Id="rId770" /><Relationship Type="http://schemas.openxmlformats.org/officeDocument/2006/relationships/image" Target="/xl/media/image771.png" Id="rId771" /><Relationship Type="http://schemas.openxmlformats.org/officeDocument/2006/relationships/image" Target="/xl/media/image772.png" Id="rId772" /><Relationship Type="http://schemas.openxmlformats.org/officeDocument/2006/relationships/image" Target="/xl/media/image773.png" Id="rId773" /><Relationship Type="http://schemas.openxmlformats.org/officeDocument/2006/relationships/image" Target="/xl/media/image774.png" Id="rId774" /><Relationship Type="http://schemas.openxmlformats.org/officeDocument/2006/relationships/image" Target="/xl/media/image775.png" Id="rId775" /><Relationship Type="http://schemas.openxmlformats.org/officeDocument/2006/relationships/image" Target="/xl/media/image776.png" Id="rId776" /><Relationship Type="http://schemas.openxmlformats.org/officeDocument/2006/relationships/image" Target="/xl/media/image777.png" Id="rId777" /><Relationship Type="http://schemas.openxmlformats.org/officeDocument/2006/relationships/image" Target="/xl/media/image778.png" Id="rId778" /><Relationship Type="http://schemas.openxmlformats.org/officeDocument/2006/relationships/image" Target="/xl/media/image779.png" Id="rId779" /><Relationship Type="http://schemas.openxmlformats.org/officeDocument/2006/relationships/image" Target="/xl/media/image780.png" Id="rId780" /><Relationship Type="http://schemas.openxmlformats.org/officeDocument/2006/relationships/image" Target="/xl/media/image781.png" Id="rId781" /><Relationship Type="http://schemas.openxmlformats.org/officeDocument/2006/relationships/image" Target="/xl/media/image782.png" Id="rId782" /><Relationship Type="http://schemas.openxmlformats.org/officeDocument/2006/relationships/image" Target="/xl/media/image783.png" Id="rId783" /><Relationship Type="http://schemas.openxmlformats.org/officeDocument/2006/relationships/image" Target="/xl/media/image784.png" Id="rId784" /><Relationship Type="http://schemas.openxmlformats.org/officeDocument/2006/relationships/image" Target="/xl/media/image785.png" Id="rId785" /><Relationship Type="http://schemas.openxmlformats.org/officeDocument/2006/relationships/image" Target="/xl/media/image786.png" Id="rId786" /><Relationship Type="http://schemas.openxmlformats.org/officeDocument/2006/relationships/image" Target="/xl/media/image787.png" Id="rId787" /><Relationship Type="http://schemas.openxmlformats.org/officeDocument/2006/relationships/image" Target="/xl/media/image788.png" Id="rId788" /><Relationship Type="http://schemas.openxmlformats.org/officeDocument/2006/relationships/image" Target="/xl/media/image789.png" Id="rId789" /><Relationship Type="http://schemas.openxmlformats.org/officeDocument/2006/relationships/image" Target="/xl/media/image790.png" Id="rId790" /><Relationship Type="http://schemas.openxmlformats.org/officeDocument/2006/relationships/image" Target="/xl/media/image791.png" Id="rId791" /><Relationship Type="http://schemas.openxmlformats.org/officeDocument/2006/relationships/image" Target="/xl/media/image792.png" Id="rId792" /><Relationship Type="http://schemas.openxmlformats.org/officeDocument/2006/relationships/image" Target="/xl/media/image793.png" Id="rId793" /><Relationship Type="http://schemas.openxmlformats.org/officeDocument/2006/relationships/image" Target="/xl/media/image794.png" Id="rId794" /><Relationship Type="http://schemas.openxmlformats.org/officeDocument/2006/relationships/image" Target="/xl/media/image795.png" Id="rId795" /><Relationship Type="http://schemas.openxmlformats.org/officeDocument/2006/relationships/image" Target="/xl/media/image796.png" Id="rId796" /><Relationship Type="http://schemas.openxmlformats.org/officeDocument/2006/relationships/image" Target="/xl/media/image797.png" Id="rId797" /><Relationship Type="http://schemas.openxmlformats.org/officeDocument/2006/relationships/image" Target="/xl/media/image798.png" Id="rId798" /><Relationship Type="http://schemas.openxmlformats.org/officeDocument/2006/relationships/image" Target="/xl/media/image799.png" Id="rId799" /><Relationship Type="http://schemas.openxmlformats.org/officeDocument/2006/relationships/image" Target="/xl/media/image800.png" Id="rId800" /><Relationship Type="http://schemas.openxmlformats.org/officeDocument/2006/relationships/image" Target="/xl/media/image801.png" Id="rId801" /><Relationship Type="http://schemas.openxmlformats.org/officeDocument/2006/relationships/image" Target="/xl/media/image802.png" Id="rId802" /><Relationship Type="http://schemas.openxmlformats.org/officeDocument/2006/relationships/image" Target="/xl/media/image803.png" Id="rId803" /><Relationship Type="http://schemas.openxmlformats.org/officeDocument/2006/relationships/image" Target="/xl/media/image804.png" Id="rId804" /><Relationship Type="http://schemas.openxmlformats.org/officeDocument/2006/relationships/image" Target="/xl/media/image805.png" Id="rId805" /><Relationship Type="http://schemas.openxmlformats.org/officeDocument/2006/relationships/image" Target="/xl/media/image806.png" Id="rId806" /><Relationship Type="http://schemas.openxmlformats.org/officeDocument/2006/relationships/image" Target="/xl/media/image807.png" Id="rId807" /><Relationship Type="http://schemas.openxmlformats.org/officeDocument/2006/relationships/image" Target="/xl/media/image808.png" Id="rId808" /><Relationship Type="http://schemas.openxmlformats.org/officeDocument/2006/relationships/image" Target="/xl/media/image809.png" Id="rId809" /><Relationship Type="http://schemas.openxmlformats.org/officeDocument/2006/relationships/image" Target="/xl/media/image810.png" Id="rId810" /><Relationship Type="http://schemas.openxmlformats.org/officeDocument/2006/relationships/image" Target="/xl/media/image811.png" Id="rId811" /><Relationship Type="http://schemas.openxmlformats.org/officeDocument/2006/relationships/image" Target="/xl/media/image812.png" Id="rId812" /><Relationship Type="http://schemas.openxmlformats.org/officeDocument/2006/relationships/image" Target="/xl/media/image813.png" Id="rId813" /><Relationship Type="http://schemas.openxmlformats.org/officeDocument/2006/relationships/image" Target="/xl/media/image814.png" Id="rId814" /><Relationship Type="http://schemas.openxmlformats.org/officeDocument/2006/relationships/image" Target="/xl/media/image815.png" Id="rId815" /><Relationship Type="http://schemas.openxmlformats.org/officeDocument/2006/relationships/image" Target="/xl/media/image816.png" Id="rId816" /><Relationship Type="http://schemas.openxmlformats.org/officeDocument/2006/relationships/image" Target="/xl/media/image817.png" Id="rId817" /><Relationship Type="http://schemas.openxmlformats.org/officeDocument/2006/relationships/image" Target="/xl/media/image818.png" Id="rId818" /><Relationship Type="http://schemas.openxmlformats.org/officeDocument/2006/relationships/image" Target="/xl/media/image819.png" Id="rId819" /><Relationship Type="http://schemas.openxmlformats.org/officeDocument/2006/relationships/image" Target="/xl/media/image820.png" Id="rId820" /><Relationship Type="http://schemas.openxmlformats.org/officeDocument/2006/relationships/image" Target="/xl/media/image821.png" Id="rId821" /><Relationship Type="http://schemas.openxmlformats.org/officeDocument/2006/relationships/image" Target="/xl/media/image822.png" Id="rId82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652</row>
      <rowOff>0</rowOff>
    </from>
    <ext cx="2000250" cy="1095375"/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653</row>
      <rowOff>0</rowOff>
    </from>
    <ext cx="2000250" cy="1095375"/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654</row>
      <rowOff>0</rowOff>
    </from>
    <ext cx="2000250" cy="1095375"/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655</row>
      <rowOff>0</rowOff>
    </from>
    <ext cx="2000250" cy="1095375"/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656</row>
      <rowOff>0</rowOff>
    </from>
    <ext cx="2000250" cy="1095375"/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657</row>
      <rowOff>0</rowOff>
    </from>
    <ext cx="2000250" cy="1095375"/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658</row>
      <rowOff>0</rowOff>
    </from>
    <ext cx="2000250" cy="1095375"/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659</row>
      <rowOff>0</rowOff>
    </from>
    <ext cx="2000250" cy="1095375"/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660</row>
      <rowOff>0</rowOff>
    </from>
    <ext cx="2000250" cy="1095375"/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661</row>
      <rowOff>0</rowOff>
    </from>
    <ext cx="2000250" cy="1095375"/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662</row>
      <rowOff>0</rowOff>
    </from>
    <ext cx="2000250" cy="1095375"/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663</row>
      <rowOff>0</rowOff>
    </from>
    <ext cx="2000250" cy="1095375"/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664</row>
      <rowOff>0</rowOff>
    </from>
    <ext cx="2000250" cy="1095375"/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665</row>
      <rowOff>0</rowOff>
    </from>
    <ext cx="2000250" cy="1095375"/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666</row>
      <rowOff>0</rowOff>
    </from>
    <ext cx="2000250" cy="1095375"/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667</row>
      <rowOff>0</rowOff>
    </from>
    <ext cx="2000250" cy="1095375"/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668</row>
      <rowOff>0</rowOff>
    </from>
    <ext cx="2000250" cy="1095375"/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669</row>
      <rowOff>0</rowOff>
    </from>
    <ext cx="2000250" cy="1095375"/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670</row>
      <rowOff>0</rowOff>
    </from>
    <ext cx="2000250" cy="1095375"/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671</row>
      <rowOff>0</rowOff>
    </from>
    <ext cx="2000250" cy="1095375"/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672</row>
      <rowOff>0</rowOff>
    </from>
    <ext cx="2000250" cy="1095375"/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673</row>
      <rowOff>0</rowOff>
    </from>
    <ext cx="2000250" cy="1095375"/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674</row>
      <rowOff>0</rowOff>
    </from>
    <ext cx="2000250" cy="1095375"/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675</row>
      <rowOff>0</rowOff>
    </from>
    <ext cx="2000250" cy="1095375"/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676</row>
      <rowOff>0</rowOff>
    </from>
    <ext cx="2000250" cy="1095375"/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677</row>
      <rowOff>0</rowOff>
    </from>
    <ext cx="2000250" cy="1095375"/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678</row>
      <rowOff>0</rowOff>
    </from>
    <ext cx="2000250" cy="1095375"/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679</row>
      <rowOff>0</rowOff>
    </from>
    <ext cx="2000250" cy="1095375"/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680</row>
      <rowOff>0</rowOff>
    </from>
    <ext cx="2000250" cy="1095375"/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681</row>
      <rowOff>0</rowOff>
    </from>
    <ext cx="2000250" cy="1095375"/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682</row>
      <rowOff>0</rowOff>
    </from>
    <ext cx="2000250" cy="1095375"/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683</row>
      <rowOff>0</rowOff>
    </from>
    <ext cx="2000250" cy="1095375"/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684</row>
      <rowOff>0</rowOff>
    </from>
    <ext cx="2000250" cy="1095375"/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685</row>
      <rowOff>0</rowOff>
    </from>
    <ext cx="2000250" cy="1095375"/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686</row>
      <rowOff>0</rowOff>
    </from>
    <ext cx="2000250" cy="1095375"/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687</row>
      <rowOff>0</rowOff>
    </from>
    <ext cx="2000250" cy="1095375"/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688</row>
      <rowOff>0</rowOff>
    </from>
    <ext cx="2000250" cy="1095375"/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689</row>
      <rowOff>0</rowOff>
    </from>
    <ext cx="2000250" cy="1095375"/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690</row>
      <rowOff>0</rowOff>
    </from>
    <ext cx="2000250" cy="1095375"/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691</row>
      <rowOff>0</rowOff>
    </from>
    <ext cx="2000250" cy="1095375"/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692</row>
      <rowOff>0</rowOff>
    </from>
    <ext cx="2000250" cy="1095375"/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693</row>
      <rowOff>0</rowOff>
    </from>
    <ext cx="2000250" cy="1095375"/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694</row>
      <rowOff>0</rowOff>
    </from>
    <ext cx="2000250" cy="1095375"/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695</row>
      <rowOff>0</rowOff>
    </from>
    <ext cx="2000250" cy="1095375"/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696</row>
      <rowOff>0</rowOff>
    </from>
    <ext cx="2000250" cy="1095375"/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697</row>
      <rowOff>0</rowOff>
    </from>
    <ext cx="2000250" cy="1095375"/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698</row>
      <rowOff>0</rowOff>
    </from>
    <ext cx="2000250" cy="1095375"/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699</row>
      <rowOff>0</rowOff>
    </from>
    <ext cx="2000250" cy="1095375"/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700</row>
      <rowOff>0</rowOff>
    </from>
    <ext cx="2000250" cy="1095375"/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701</row>
      <rowOff>0</rowOff>
    </from>
    <ext cx="2000250" cy="1095375"/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702</row>
      <rowOff>0</rowOff>
    </from>
    <ext cx="2000250" cy="1095375"/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703</row>
      <rowOff>0</rowOff>
    </from>
    <ext cx="2000250" cy="1095375"/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704</row>
      <rowOff>0</rowOff>
    </from>
    <ext cx="2000250" cy="1095375"/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705</row>
      <rowOff>0</rowOff>
    </from>
    <ext cx="2000250" cy="1095375"/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706</row>
      <rowOff>0</rowOff>
    </from>
    <ext cx="2000250" cy="1095375"/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707</row>
      <rowOff>0</rowOff>
    </from>
    <ext cx="2000250" cy="1095375"/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708</row>
      <rowOff>0</rowOff>
    </from>
    <ext cx="2000250" cy="1095375"/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709</row>
      <rowOff>0</rowOff>
    </from>
    <ext cx="2000250" cy="1095375"/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710</row>
      <rowOff>0</rowOff>
    </from>
    <ext cx="2000250" cy="1095375"/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711</row>
      <rowOff>0</rowOff>
    </from>
    <ext cx="2000250" cy="1095375"/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712</row>
      <rowOff>0</rowOff>
    </from>
    <ext cx="2000250" cy="1095375"/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713</row>
      <rowOff>0</rowOff>
    </from>
    <ext cx="2000250" cy="1095375"/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714</row>
      <rowOff>0</rowOff>
    </from>
    <ext cx="2000250" cy="1095375"/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715</row>
      <rowOff>0</rowOff>
    </from>
    <ext cx="2000250" cy="1095375"/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716</row>
      <rowOff>0</rowOff>
    </from>
    <ext cx="2000250" cy="1095375"/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717</row>
      <rowOff>0</rowOff>
    </from>
    <ext cx="2000250" cy="1095375"/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718</row>
      <rowOff>0</rowOff>
    </from>
    <ext cx="2000250" cy="1095375"/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719</row>
      <rowOff>0</rowOff>
    </from>
    <ext cx="2000250" cy="1095375"/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720</row>
      <rowOff>0</rowOff>
    </from>
    <ext cx="2000250" cy="1095375"/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721</row>
      <rowOff>0</rowOff>
    </from>
    <ext cx="2000250" cy="1095375"/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722</row>
      <rowOff>0</rowOff>
    </from>
    <ext cx="2000250" cy="1095375"/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723</row>
      <rowOff>0</rowOff>
    </from>
    <ext cx="2000250" cy="1095375"/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724</row>
      <rowOff>0</rowOff>
    </from>
    <ext cx="2000250" cy="1095375"/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725</row>
      <rowOff>0</rowOff>
    </from>
    <ext cx="2000250" cy="1095375"/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726</row>
      <rowOff>0</rowOff>
    </from>
    <ext cx="2000250" cy="1095375"/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727</row>
      <rowOff>0</rowOff>
    </from>
    <ext cx="2000250" cy="1095375"/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728</row>
      <rowOff>0</rowOff>
    </from>
    <ext cx="2000250" cy="1095375"/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729</row>
      <rowOff>0</rowOff>
    </from>
    <ext cx="2000250" cy="1095375"/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730</row>
      <rowOff>0</rowOff>
    </from>
    <ext cx="2000250" cy="1095375"/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731</row>
      <rowOff>0</rowOff>
    </from>
    <ext cx="2000250" cy="1095375"/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732</row>
      <rowOff>0</rowOff>
    </from>
    <ext cx="2000250" cy="1095375"/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733</row>
      <rowOff>0</rowOff>
    </from>
    <ext cx="2000250" cy="1095375"/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734</row>
      <rowOff>0</rowOff>
    </from>
    <ext cx="2000250" cy="1095375"/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735</row>
      <rowOff>0</rowOff>
    </from>
    <ext cx="2000250" cy="1095375"/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736</row>
      <rowOff>0</rowOff>
    </from>
    <ext cx="2000250" cy="1095375"/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737</row>
      <rowOff>0</rowOff>
    </from>
    <ext cx="2000250" cy="1095375"/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738</row>
      <rowOff>0</rowOff>
    </from>
    <ext cx="2000250" cy="1095375"/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739</row>
      <rowOff>0</rowOff>
    </from>
    <ext cx="2000250" cy="1095375"/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740</row>
      <rowOff>0</rowOff>
    </from>
    <ext cx="2000250" cy="1095375"/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741</row>
      <rowOff>0</rowOff>
    </from>
    <ext cx="2000250" cy="1095375"/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742</row>
      <rowOff>0</rowOff>
    </from>
    <ext cx="2000250" cy="1095375"/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743</row>
      <rowOff>0</rowOff>
    </from>
    <ext cx="2000250" cy="1095375"/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744</row>
      <rowOff>0</rowOff>
    </from>
    <ext cx="2000250" cy="1095375"/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745</row>
      <rowOff>0</rowOff>
    </from>
    <ext cx="2000250" cy="1095375"/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746</row>
      <rowOff>0</rowOff>
    </from>
    <ext cx="2000250" cy="1095375"/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747</row>
      <rowOff>0</rowOff>
    </from>
    <ext cx="2000250" cy="1095375"/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748</row>
      <rowOff>0</rowOff>
    </from>
    <ext cx="2000250" cy="1095375"/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749</row>
      <rowOff>0</rowOff>
    </from>
    <ext cx="2000250" cy="1095375"/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750</row>
      <rowOff>0</rowOff>
    </from>
    <ext cx="2000250" cy="1095375"/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751</row>
      <rowOff>0</rowOff>
    </from>
    <ext cx="2000250" cy="1095375"/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752</row>
      <rowOff>0</rowOff>
    </from>
    <ext cx="2000250" cy="1095375"/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753</row>
      <rowOff>0</rowOff>
    </from>
    <ext cx="2000250" cy="1095375"/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754</row>
      <rowOff>0</rowOff>
    </from>
    <ext cx="2000250" cy="1095375"/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755</row>
      <rowOff>0</rowOff>
    </from>
    <ext cx="2000250" cy="1095375"/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756</row>
      <rowOff>0</rowOff>
    </from>
    <ext cx="2000250" cy="1095375"/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757</row>
      <rowOff>0</rowOff>
    </from>
    <ext cx="2000250" cy="1095375"/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758</row>
      <rowOff>0</rowOff>
    </from>
    <ext cx="2000250" cy="1095375"/>
    <pic>
      <nvPicPr>
        <cNvPr id="758" name="Image 758" descr="Picture"/>
        <cNvPicPr/>
      </nvPicPr>
      <blipFill>
        <a:blip cstate="print" r:embed="rId7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759</row>
      <rowOff>0</rowOff>
    </from>
    <ext cx="2000250" cy="1095375"/>
    <pic>
      <nvPicPr>
        <cNvPr id="759" name="Image 759" descr="Picture"/>
        <cNvPicPr/>
      </nvPicPr>
      <blipFill>
        <a:blip cstate="print" r:embed="rId7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760</row>
      <rowOff>0</rowOff>
    </from>
    <ext cx="2000250" cy="1095375"/>
    <pic>
      <nvPicPr>
        <cNvPr id="760" name="Image 760" descr="Picture"/>
        <cNvPicPr/>
      </nvPicPr>
      <blipFill>
        <a:blip cstate="print" r:embed="rId7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761</row>
      <rowOff>0</rowOff>
    </from>
    <ext cx="2000250" cy="1095375"/>
    <pic>
      <nvPicPr>
        <cNvPr id="761" name="Image 761" descr="Picture"/>
        <cNvPicPr/>
      </nvPicPr>
      <blipFill>
        <a:blip cstate="print" r:embed="rId7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762</row>
      <rowOff>0</rowOff>
    </from>
    <ext cx="2000250" cy="1095375"/>
    <pic>
      <nvPicPr>
        <cNvPr id="762" name="Image 762" descr="Picture"/>
        <cNvPicPr/>
      </nvPicPr>
      <blipFill>
        <a:blip cstate="print" r:embed="rId7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763</row>
      <rowOff>0</rowOff>
    </from>
    <ext cx="2000250" cy="1095375"/>
    <pic>
      <nvPicPr>
        <cNvPr id="763" name="Image 763" descr="Picture"/>
        <cNvPicPr/>
      </nvPicPr>
      <blipFill>
        <a:blip cstate="print" r:embed="rId7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764</row>
      <rowOff>0</rowOff>
    </from>
    <ext cx="2000250" cy="1095375"/>
    <pic>
      <nvPicPr>
        <cNvPr id="764" name="Image 764" descr="Picture"/>
        <cNvPicPr/>
      </nvPicPr>
      <blipFill>
        <a:blip cstate="print" r:embed="rId7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765</row>
      <rowOff>0</rowOff>
    </from>
    <ext cx="2000250" cy="1095375"/>
    <pic>
      <nvPicPr>
        <cNvPr id="765" name="Image 765" descr="Picture"/>
        <cNvPicPr/>
      </nvPicPr>
      <blipFill>
        <a:blip cstate="print" r:embed="rId7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766</row>
      <rowOff>0</rowOff>
    </from>
    <ext cx="2000250" cy="1095375"/>
    <pic>
      <nvPicPr>
        <cNvPr id="766" name="Image 766" descr="Picture"/>
        <cNvPicPr/>
      </nvPicPr>
      <blipFill>
        <a:blip cstate="print" r:embed="rId7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767</row>
      <rowOff>0</rowOff>
    </from>
    <ext cx="2000250" cy="1095375"/>
    <pic>
      <nvPicPr>
        <cNvPr id="767" name="Image 767" descr="Picture"/>
        <cNvPicPr/>
      </nvPicPr>
      <blipFill>
        <a:blip cstate="print" r:embed="rId7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768</row>
      <rowOff>0</rowOff>
    </from>
    <ext cx="2000250" cy="1095375"/>
    <pic>
      <nvPicPr>
        <cNvPr id="768" name="Image 768" descr="Picture"/>
        <cNvPicPr/>
      </nvPicPr>
      <blipFill>
        <a:blip cstate="print" r:embed="rId7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769</row>
      <rowOff>0</rowOff>
    </from>
    <ext cx="2000250" cy="1095375"/>
    <pic>
      <nvPicPr>
        <cNvPr id="769" name="Image 769" descr="Picture"/>
        <cNvPicPr/>
      </nvPicPr>
      <blipFill>
        <a:blip cstate="print" r:embed="rId7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770</row>
      <rowOff>0</rowOff>
    </from>
    <ext cx="2000250" cy="1095375"/>
    <pic>
      <nvPicPr>
        <cNvPr id="770" name="Image 770" descr="Picture"/>
        <cNvPicPr/>
      </nvPicPr>
      <blipFill>
        <a:blip cstate="print" r:embed="rId7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771</row>
      <rowOff>0</rowOff>
    </from>
    <ext cx="2000250" cy="1095375"/>
    <pic>
      <nvPicPr>
        <cNvPr id="771" name="Image 771" descr="Picture"/>
        <cNvPicPr/>
      </nvPicPr>
      <blipFill>
        <a:blip cstate="print" r:embed="rId7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772</row>
      <rowOff>0</rowOff>
    </from>
    <ext cx="2000250" cy="1095375"/>
    <pic>
      <nvPicPr>
        <cNvPr id="772" name="Image 772" descr="Picture"/>
        <cNvPicPr/>
      </nvPicPr>
      <blipFill>
        <a:blip cstate="print" r:embed="rId7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773</row>
      <rowOff>0</rowOff>
    </from>
    <ext cx="2000250" cy="1095375"/>
    <pic>
      <nvPicPr>
        <cNvPr id="773" name="Image 773" descr="Picture"/>
        <cNvPicPr/>
      </nvPicPr>
      <blipFill>
        <a:blip cstate="print" r:embed="rId7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774</row>
      <rowOff>0</rowOff>
    </from>
    <ext cx="2000250" cy="1095375"/>
    <pic>
      <nvPicPr>
        <cNvPr id="774" name="Image 774" descr="Picture"/>
        <cNvPicPr/>
      </nvPicPr>
      <blipFill>
        <a:blip cstate="print" r:embed="rId7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775</row>
      <rowOff>0</rowOff>
    </from>
    <ext cx="2000250" cy="1095375"/>
    <pic>
      <nvPicPr>
        <cNvPr id="775" name="Image 775" descr="Picture"/>
        <cNvPicPr/>
      </nvPicPr>
      <blipFill>
        <a:blip cstate="print" r:embed="rId7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776</row>
      <rowOff>0</rowOff>
    </from>
    <ext cx="2000250" cy="1095375"/>
    <pic>
      <nvPicPr>
        <cNvPr id="776" name="Image 776" descr="Picture"/>
        <cNvPicPr/>
      </nvPicPr>
      <blipFill>
        <a:blip cstate="print" r:embed="rId7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777</row>
      <rowOff>0</rowOff>
    </from>
    <ext cx="2000250" cy="1095375"/>
    <pic>
      <nvPicPr>
        <cNvPr id="777" name="Image 777" descr="Picture"/>
        <cNvPicPr/>
      </nvPicPr>
      <blipFill>
        <a:blip cstate="print" r:embed="rId7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778</row>
      <rowOff>0</rowOff>
    </from>
    <ext cx="2000250" cy="1095375"/>
    <pic>
      <nvPicPr>
        <cNvPr id="778" name="Image 778" descr="Picture"/>
        <cNvPicPr/>
      </nvPicPr>
      <blipFill>
        <a:blip cstate="print" r:embed="rId7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779</row>
      <rowOff>0</rowOff>
    </from>
    <ext cx="2000250" cy="1095375"/>
    <pic>
      <nvPicPr>
        <cNvPr id="779" name="Image 779" descr="Picture"/>
        <cNvPicPr/>
      </nvPicPr>
      <blipFill>
        <a:blip cstate="print" r:embed="rId7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780</row>
      <rowOff>0</rowOff>
    </from>
    <ext cx="2000250" cy="1095375"/>
    <pic>
      <nvPicPr>
        <cNvPr id="780" name="Image 780" descr="Picture"/>
        <cNvPicPr/>
      </nvPicPr>
      <blipFill>
        <a:blip cstate="print" r:embed="rId7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781</row>
      <rowOff>0</rowOff>
    </from>
    <ext cx="2000250" cy="1095375"/>
    <pic>
      <nvPicPr>
        <cNvPr id="781" name="Image 781" descr="Picture"/>
        <cNvPicPr/>
      </nvPicPr>
      <blipFill>
        <a:blip cstate="print" r:embed="rId7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782</row>
      <rowOff>0</rowOff>
    </from>
    <ext cx="2000250" cy="1095375"/>
    <pic>
      <nvPicPr>
        <cNvPr id="782" name="Image 782" descr="Picture"/>
        <cNvPicPr/>
      </nvPicPr>
      <blipFill>
        <a:blip cstate="print" r:embed="rId7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783</row>
      <rowOff>0</rowOff>
    </from>
    <ext cx="2000250" cy="1095375"/>
    <pic>
      <nvPicPr>
        <cNvPr id="783" name="Image 783" descr="Picture"/>
        <cNvPicPr/>
      </nvPicPr>
      <blipFill>
        <a:blip cstate="print" r:embed="rId7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784</row>
      <rowOff>0</rowOff>
    </from>
    <ext cx="2000250" cy="1095375"/>
    <pic>
      <nvPicPr>
        <cNvPr id="784" name="Image 784" descr="Picture"/>
        <cNvPicPr/>
      </nvPicPr>
      <blipFill>
        <a:blip cstate="print" r:embed="rId7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785</row>
      <rowOff>0</rowOff>
    </from>
    <ext cx="2000250" cy="1095375"/>
    <pic>
      <nvPicPr>
        <cNvPr id="785" name="Image 785" descr="Picture"/>
        <cNvPicPr/>
      </nvPicPr>
      <blipFill>
        <a:blip cstate="print" r:embed="rId7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786</row>
      <rowOff>0</rowOff>
    </from>
    <ext cx="2000250" cy="1095375"/>
    <pic>
      <nvPicPr>
        <cNvPr id="786" name="Image 786" descr="Picture"/>
        <cNvPicPr/>
      </nvPicPr>
      <blipFill>
        <a:blip cstate="print" r:embed="rId7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787</row>
      <rowOff>0</rowOff>
    </from>
    <ext cx="2000250" cy="1095375"/>
    <pic>
      <nvPicPr>
        <cNvPr id="787" name="Image 787" descr="Picture"/>
        <cNvPicPr/>
      </nvPicPr>
      <blipFill>
        <a:blip cstate="print" r:embed="rId7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788</row>
      <rowOff>0</rowOff>
    </from>
    <ext cx="2000250" cy="1095375"/>
    <pic>
      <nvPicPr>
        <cNvPr id="788" name="Image 788" descr="Picture"/>
        <cNvPicPr/>
      </nvPicPr>
      <blipFill>
        <a:blip cstate="print" r:embed="rId7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789</row>
      <rowOff>0</rowOff>
    </from>
    <ext cx="2000250" cy="1095375"/>
    <pic>
      <nvPicPr>
        <cNvPr id="789" name="Image 789" descr="Picture"/>
        <cNvPicPr/>
      </nvPicPr>
      <blipFill>
        <a:blip cstate="print" r:embed="rId7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790</row>
      <rowOff>0</rowOff>
    </from>
    <ext cx="2000250" cy="1095375"/>
    <pic>
      <nvPicPr>
        <cNvPr id="790" name="Image 790" descr="Picture"/>
        <cNvPicPr/>
      </nvPicPr>
      <blipFill>
        <a:blip cstate="print" r:embed="rId7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791</row>
      <rowOff>0</rowOff>
    </from>
    <ext cx="2000250" cy="1095375"/>
    <pic>
      <nvPicPr>
        <cNvPr id="791" name="Image 791" descr="Picture"/>
        <cNvPicPr/>
      </nvPicPr>
      <blipFill>
        <a:blip cstate="print" r:embed="rId7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792</row>
      <rowOff>0</rowOff>
    </from>
    <ext cx="2000250" cy="1095375"/>
    <pic>
      <nvPicPr>
        <cNvPr id="792" name="Image 792" descr="Picture"/>
        <cNvPicPr/>
      </nvPicPr>
      <blipFill>
        <a:blip cstate="print" r:embed="rId7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793</row>
      <rowOff>0</rowOff>
    </from>
    <ext cx="2000250" cy="1095375"/>
    <pic>
      <nvPicPr>
        <cNvPr id="793" name="Image 793" descr="Picture"/>
        <cNvPicPr/>
      </nvPicPr>
      <blipFill>
        <a:blip cstate="print" r:embed="rId7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794</row>
      <rowOff>0</rowOff>
    </from>
    <ext cx="2000250" cy="1095375"/>
    <pic>
      <nvPicPr>
        <cNvPr id="794" name="Image 794" descr="Picture"/>
        <cNvPicPr/>
      </nvPicPr>
      <blipFill>
        <a:blip cstate="print" r:embed="rId7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795</row>
      <rowOff>0</rowOff>
    </from>
    <ext cx="2000250" cy="1095375"/>
    <pic>
      <nvPicPr>
        <cNvPr id="795" name="Image 795" descr="Picture"/>
        <cNvPicPr/>
      </nvPicPr>
      <blipFill>
        <a:blip cstate="print" r:embed="rId7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796</row>
      <rowOff>0</rowOff>
    </from>
    <ext cx="2000250" cy="1095375"/>
    <pic>
      <nvPicPr>
        <cNvPr id="796" name="Image 796" descr="Picture"/>
        <cNvPicPr/>
      </nvPicPr>
      <blipFill>
        <a:blip cstate="print" r:embed="rId7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797</row>
      <rowOff>0</rowOff>
    </from>
    <ext cx="2000250" cy="1095375"/>
    <pic>
      <nvPicPr>
        <cNvPr id="797" name="Image 797" descr="Picture"/>
        <cNvPicPr/>
      </nvPicPr>
      <blipFill>
        <a:blip cstate="print" r:embed="rId7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798</row>
      <rowOff>0</rowOff>
    </from>
    <ext cx="2000250" cy="1095375"/>
    <pic>
      <nvPicPr>
        <cNvPr id="798" name="Image 798" descr="Picture"/>
        <cNvPicPr/>
      </nvPicPr>
      <blipFill>
        <a:blip cstate="print" r:embed="rId7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799</row>
      <rowOff>0</rowOff>
    </from>
    <ext cx="2000250" cy="1095375"/>
    <pic>
      <nvPicPr>
        <cNvPr id="799" name="Image 799" descr="Picture"/>
        <cNvPicPr/>
      </nvPicPr>
      <blipFill>
        <a:blip cstate="print" r:embed="rId7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800</row>
      <rowOff>0</rowOff>
    </from>
    <ext cx="2000250" cy="1095375"/>
    <pic>
      <nvPicPr>
        <cNvPr id="800" name="Image 800" descr="Picture"/>
        <cNvPicPr/>
      </nvPicPr>
      <blipFill>
        <a:blip cstate="print" r:embed="rId8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801</row>
      <rowOff>0</rowOff>
    </from>
    <ext cx="2000250" cy="1095375"/>
    <pic>
      <nvPicPr>
        <cNvPr id="801" name="Image 801" descr="Picture"/>
        <cNvPicPr/>
      </nvPicPr>
      <blipFill>
        <a:blip cstate="print" r:embed="rId8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802</row>
      <rowOff>0</rowOff>
    </from>
    <ext cx="2000250" cy="1095375"/>
    <pic>
      <nvPicPr>
        <cNvPr id="802" name="Image 802" descr="Picture"/>
        <cNvPicPr/>
      </nvPicPr>
      <blipFill>
        <a:blip cstate="print" r:embed="rId8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803</row>
      <rowOff>0</rowOff>
    </from>
    <ext cx="2000250" cy="1095375"/>
    <pic>
      <nvPicPr>
        <cNvPr id="803" name="Image 803" descr="Picture"/>
        <cNvPicPr/>
      </nvPicPr>
      <blipFill>
        <a:blip cstate="print" r:embed="rId8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804</row>
      <rowOff>0</rowOff>
    </from>
    <ext cx="2000250" cy="1095375"/>
    <pic>
      <nvPicPr>
        <cNvPr id="804" name="Image 804" descr="Picture"/>
        <cNvPicPr/>
      </nvPicPr>
      <blipFill>
        <a:blip cstate="print" r:embed="rId8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805</row>
      <rowOff>0</rowOff>
    </from>
    <ext cx="2000250" cy="1095375"/>
    <pic>
      <nvPicPr>
        <cNvPr id="805" name="Image 805" descr="Picture"/>
        <cNvPicPr/>
      </nvPicPr>
      <blipFill>
        <a:blip cstate="print" r:embed="rId8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806</row>
      <rowOff>0</rowOff>
    </from>
    <ext cx="2000250" cy="1095375"/>
    <pic>
      <nvPicPr>
        <cNvPr id="806" name="Image 806" descr="Picture"/>
        <cNvPicPr/>
      </nvPicPr>
      <blipFill>
        <a:blip cstate="print" r:embed="rId8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807</row>
      <rowOff>0</rowOff>
    </from>
    <ext cx="2000250" cy="1095375"/>
    <pic>
      <nvPicPr>
        <cNvPr id="807" name="Image 807" descr="Picture"/>
        <cNvPicPr/>
      </nvPicPr>
      <blipFill>
        <a:blip cstate="print" r:embed="rId8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808</row>
      <rowOff>0</rowOff>
    </from>
    <ext cx="2000250" cy="1095375"/>
    <pic>
      <nvPicPr>
        <cNvPr id="808" name="Image 808" descr="Picture"/>
        <cNvPicPr/>
      </nvPicPr>
      <blipFill>
        <a:blip cstate="print" r:embed="rId8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809</row>
      <rowOff>0</rowOff>
    </from>
    <ext cx="2000250" cy="1095375"/>
    <pic>
      <nvPicPr>
        <cNvPr id="809" name="Image 809" descr="Picture"/>
        <cNvPicPr/>
      </nvPicPr>
      <blipFill>
        <a:blip cstate="print" r:embed="rId8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810</row>
      <rowOff>0</rowOff>
    </from>
    <ext cx="2000250" cy="1095375"/>
    <pic>
      <nvPicPr>
        <cNvPr id="810" name="Image 810" descr="Picture"/>
        <cNvPicPr/>
      </nvPicPr>
      <blipFill>
        <a:blip cstate="print" r:embed="rId8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811</row>
      <rowOff>0</rowOff>
    </from>
    <ext cx="2000250" cy="1095375"/>
    <pic>
      <nvPicPr>
        <cNvPr id="811" name="Image 811" descr="Picture"/>
        <cNvPicPr/>
      </nvPicPr>
      <blipFill>
        <a:blip cstate="print" r:embed="rId8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812</row>
      <rowOff>0</rowOff>
    </from>
    <ext cx="2000250" cy="1095375"/>
    <pic>
      <nvPicPr>
        <cNvPr id="812" name="Image 812" descr="Picture"/>
        <cNvPicPr/>
      </nvPicPr>
      <blipFill>
        <a:blip cstate="print" r:embed="rId8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813</row>
      <rowOff>0</rowOff>
    </from>
    <ext cx="2000250" cy="1095375"/>
    <pic>
      <nvPicPr>
        <cNvPr id="813" name="Image 813" descr="Picture"/>
        <cNvPicPr/>
      </nvPicPr>
      <blipFill>
        <a:blip cstate="print" r:embed="rId8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814</row>
      <rowOff>0</rowOff>
    </from>
    <ext cx="2000250" cy="1095375"/>
    <pic>
      <nvPicPr>
        <cNvPr id="814" name="Image 814" descr="Picture"/>
        <cNvPicPr/>
      </nvPicPr>
      <blipFill>
        <a:blip cstate="print" r:embed="rId8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815</row>
      <rowOff>0</rowOff>
    </from>
    <ext cx="2000250" cy="1095375"/>
    <pic>
      <nvPicPr>
        <cNvPr id="815" name="Image 815" descr="Picture"/>
        <cNvPicPr/>
      </nvPicPr>
      <blipFill>
        <a:blip cstate="print" r:embed="rId8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816</row>
      <rowOff>0</rowOff>
    </from>
    <ext cx="2000250" cy="1095375"/>
    <pic>
      <nvPicPr>
        <cNvPr id="816" name="Image 816" descr="Picture"/>
        <cNvPicPr/>
      </nvPicPr>
      <blipFill>
        <a:blip cstate="print" r:embed="rId8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817</row>
      <rowOff>0</rowOff>
    </from>
    <ext cx="2000250" cy="1095375"/>
    <pic>
      <nvPicPr>
        <cNvPr id="817" name="Image 817" descr="Picture"/>
        <cNvPicPr/>
      </nvPicPr>
      <blipFill>
        <a:blip cstate="print" r:embed="rId8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818</row>
      <rowOff>0</rowOff>
    </from>
    <ext cx="2000250" cy="1095375"/>
    <pic>
      <nvPicPr>
        <cNvPr id="818" name="Image 818" descr="Picture"/>
        <cNvPicPr/>
      </nvPicPr>
      <blipFill>
        <a:blip cstate="print" r:embed="rId8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819</row>
      <rowOff>0</rowOff>
    </from>
    <ext cx="2000250" cy="1095375"/>
    <pic>
      <nvPicPr>
        <cNvPr id="819" name="Image 819" descr="Picture"/>
        <cNvPicPr/>
      </nvPicPr>
      <blipFill>
        <a:blip cstate="print" r:embed="rId8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820</row>
      <rowOff>0</rowOff>
    </from>
    <ext cx="2000250" cy="1095375"/>
    <pic>
      <nvPicPr>
        <cNvPr id="820" name="Image 820" descr="Picture"/>
        <cNvPicPr/>
      </nvPicPr>
      <blipFill>
        <a:blip cstate="print" r:embed="rId8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821</row>
      <rowOff>0</rowOff>
    </from>
    <ext cx="2000250" cy="1095375"/>
    <pic>
      <nvPicPr>
        <cNvPr id="821" name="Image 821" descr="Picture"/>
        <cNvPicPr/>
      </nvPicPr>
      <blipFill>
        <a:blip cstate="print" r:embed="rId8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822</row>
      <rowOff>0</rowOff>
    </from>
    <ext cx="2000250" cy="1095375"/>
    <pic>
      <nvPicPr>
        <cNvPr id="822" name="Image 822" descr="Picture"/>
        <cNvPicPr/>
      </nvPicPr>
      <blipFill>
        <a:blip cstate="print" r:embed="rId82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52</v>
      </c>
      <c r="O2" t="n">
        <v>1753.55</v>
      </c>
      <c r="P2" t="n">
        <v>3</v>
      </c>
      <c r="Q2" t="n">
        <v>52</v>
      </c>
      <c r="R2" t="n">
        <v>47.8</v>
      </c>
      <c r="S2" t="n">
        <v>51.6</v>
      </c>
      <c r="T2" t="inlineStr"/>
      <c r="U2" t="inlineStr"/>
      <c r="V2" t="inlineStr"/>
      <c r="W2" t="inlineStr"/>
      <c r="X2" t="inlineStr">
        <is>
          <t>📈 Đang nắm giữ (T+3)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1753.55</v>
      </c>
      <c r="P3" t="n">
        <v>3</v>
      </c>
      <c r="Q3" t="n">
        <v>9.699999999999999</v>
      </c>
      <c r="R3" t="n">
        <v>8.9</v>
      </c>
      <c r="S3" t="n">
        <v>9.300000000000001</v>
      </c>
      <c r="T3" t="inlineStr"/>
      <c r="U3" t="inlineStr"/>
      <c r="V3" t="inlineStr"/>
      <c r="W3" t="inlineStr"/>
      <c r="X3" t="inlineStr">
        <is>
          <t>📈 Đang nắm giữ (T+3)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150</v>
      </c>
      <c r="O4" t="n">
        <v>1753.55</v>
      </c>
      <c r="P4" t="n">
        <v>3</v>
      </c>
      <c r="Q4" t="n">
        <v>154.8</v>
      </c>
      <c r="R4" t="n">
        <v>140</v>
      </c>
      <c r="S4" t="n">
        <v>152</v>
      </c>
      <c r="T4" t="inlineStr"/>
      <c r="U4" t="inlineStr"/>
      <c r="V4" t="inlineStr"/>
      <c r="W4" t="inlineStr"/>
      <c r="X4" t="inlineStr">
        <is>
          <t>📈 Đang nắm giữ (T+3)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53.4</v>
      </c>
      <c r="O5" t="n">
        <v>1753.55</v>
      </c>
      <c r="P5" t="n">
        <v>3</v>
      </c>
      <c r="Q5" t="n">
        <v>53.4</v>
      </c>
      <c r="R5" t="n">
        <v>46.5</v>
      </c>
      <c r="S5" t="n">
        <v>49.95</v>
      </c>
      <c r="T5" t="inlineStr"/>
      <c r="U5" t="inlineStr"/>
      <c r="V5" t="inlineStr"/>
      <c r="W5" t="n">
        <v>46.75</v>
      </c>
      <c r="X5" t="inlineStr">
        <is>
          <t>🛑 ĐÃ CẮT LỖ (ATR)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10.85</v>
      </c>
      <c r="O6" t="n">
        <v>1753.55</v>
      </c>
      <c r="P6" t="n">
        <v>3</v>
      </c>
      <c r="Q6" t="n">
        <v>11.25</v>
      </c>
      <c r="R6" t="n">
        <v>10.35</v>
      </c>
      <c r="S6" t="n">
        <v>10.95</v>
      </c>
      <c r="T6" t="inlineStr"/>
      <c r="U6" t="inlineStr"/>
      <c r="V6" t="inlineStr"/>
      <c r="W6" t="inlineStr"/>
      <c r="X6" t="inlineStr">
        <is>
          <t>📈 Đang nắm giữ (T+3)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55.7</v>
      </c>
      <c r="O7" t="n">
        <v>1753.55</v>
      </c>
      <c r="P7" t="n">
        <v>3</v>
      </c>
      <c r="Q7" t="n">
        <v>57.5</v>
      </c>
      <c r="R7" t="n">
        <v>54.7</v>
      </c>
      <c r="S7" t="n">
        <v>56.1</v>
      </c>
      <c r="T7" t="inlineStr"/>
      <c r="U7" t="inlineStr"/>
      <c r="V7" t="inlineStr"/>
      <c r="W7" t="inlineStr"/>
      <c r="X7" t="inlineStr">
        <is>
          <t>📈 Đang nắm giữ (T+3)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</v>
      </c>
      <c r="O8" t="n">
        <v>1753.55</v>
      </c>
      <c r="P8" t="n">
        <v>3</v>
      </c>
      <c r="Q8" t="n">
        <v>10.5</v>
      </c>
      <c r="R8" t="n">
        <v>9.5</v>
      </c>
      <c r="S8" t="n">
        <v>10.1</v>
      </c>
      <c r="T8" t="inlineStr"/>
      <c r="U8" t="inlineStr"/>
      <c r="V8" t="inlineStr"/>
      <c r="W8" t="inlineStr"/>
      <c r="X8" t="inlineStr">
        <is>
          <t>📈 Đang nắm giữ (T+3)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34.1</v>
      </c>
      <c r="O9" t="n">
        <v>1753.55</v>
      </c>
      <c r="P9" t="n">
        <v>3</v>
      </c>
      <c r="Q9" t="n">
        <v>34.4</v>
      </c>
      <c r="R9" t="n">
        <v>32.75</v>
      </c>
      <c r="S9" t="n">
        <v>34.4</v>
      </c>
      <c r="T9" t="inlineStr"/>
      <c r="U9" t="inlineStr"/>
      <c r="V9" t="inlineStr"/>
      <c r="W9" t="inlineStr"/>
      <c r="X9" t="inlineStr">
        <is>
          <t>📈 Đang nắm giữ (T+3)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1753.55</v>
      </c>
      <c r="P10" t="n">
        <v>3</v>
      </c>
      <c r="Q10" t="n">
        <v>3.4</v>
      </c>
      <c r="R10" t="n">
        <v>3</v>
      </c>
      <c r="S10" t="n">
        <v>3.3</v>
      </c>
      <c r="T10" t="inlineStr"/>
      <c r="U10" t="inlineStr"/>
      <c r="V10" t="inlineStr"/>
      <c r="W10" t="n">
        <v>3.09</v>
      </c>
      <c r="X10" t="inlineStr">
        <is>
          <t>🛑 ĐÃ CẮT LỖ (ATR)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12.7</v>
      </c>
      <c r="O11" t="n">
        <v>1753.55</v>
      </c>
      <c r="P11" t="n">
        <v>3</v>
      </c>
      <c r="Q11" t="n">
        <v>12.9</v>
      </c>
      <c r="R11" t="n">
        <v>12.1</v>
      </c>
      <c r="S11" t="n">
        <v>12.9</v>
      </c>
      <c r="T11" t="inlineStr"/>
      <c r="U11" t="inlineStr"/>
      <c r="V11" t="inlineStr"/>
      <c r="W11" t="inlineStr"/>
      <c r="X11" t="inlineStr">
        <is>
          <t>📈 Đang nắm giữ (T+3)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85</v>
      </c>
      <c r="O12" t="n">
        <v>1753.55</v>
      </c>
      <c r="P12" t="n">
        <v>3</v>
      </c>
      <c r="Q12" t="n">
        <v>85</v>
      </c>
      <c r="R12" t="n">
        <v>78</v>
      </c>
      <c r="S12" t="n">
        <v>83.5</v>
      </c>
      <c r="T12" t="inlineStr"/>
      <c r="U12" t="inlineStr"/>
      <c r="V12" t="inlineStr"/>
      <c r="W12" t="inlineStr"/>
      <c r="X12" t="inlineStr">
        <is>
          <t>📈 Đang nắm giữ (T+3)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1753.55</v>
      </c>
      <c r="P13" t="n">
        <v>3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1753.55</v>
      </c>
      <c r="P14" t="n">
        <v>3</v>
      </c>
      <c r="Q14" t="n">
        <v>31</v>
      </c>
      <c r="R14" t="n">
        <v>29.7</v>
      </c>
      <c r="S14" t="n">
        <v>30.4</v>
      </c>
      <c r="T14" t="inlineStr"/>
      <c r="U14" t="inlineStr"/>
      <c r="V14" t="inlineStr"/>
      <c r="W14" t="inlineStr"/>
      <c r="X14" t="inlineStr">
        <is>
          <t>📈 Đang nắm giữ (T+3)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30.8</v>
      </c>
      <c r="O15" t="n">
        <v>1753.55</v>
      </c>
      <c r="P15" t="n">
        <v>3</v>
      </c>
      <c r="Q15" t="n">
        <v>31.5</v>
      </c>
      <c r="R15" t="n">
        <v>29.8</v>
      </c>
      <c r="S15" t="n">
        <v>31</v>
      </c>
      <c r="T15" t="inlineStr"/>
      <c r="U15" t="inlineStr"/>
      <c r="V15" t="inlineStr"/>
      <c r="W15" t="inlineStr"/>
      <c r="X15" t="inlineStr">
        <is>
          <t>📈 Đang nắm giữ (T+3)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15.35</v>
      </c>
      <c r="O16" t="n">
        <v>1753.55</v>
      </c>
      <c r="P16" t="n">
        <v>3</v>
      </c>
      <c r="Q16" t="n">
        <v>15.55</v>
      </c>
      <c r="R16" t="n">
        <v>14.75</v>
      </c>
      <c r="S16" t="n">
        <v>15.55</v>
      </c>
      <c r="T16" t="inlineStr"/>
      <c r="U16" t="inlineStr"/>
      <c r="V16" t="inlineStr"/>
      <c r="W16" t="inlineStr"/>
      <c r="X16" t="inlineStr">
        <is>
          <t>📈 Đang nắm giữ (T+3)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38.8</v>
      </c>
      <c r="O17" t="n">
        <v>1753.55</v>
      </c>
      <c r="P17" t="n">
        <v>3</v>
      </c>
      <c r="Q17" t="n">
        <v>39.2</v>
      </c>
      <c r="R17" t="n">
        <v>38.4</v>
      </c>
      <c r="S17" t="n">
        <v>39</v>
      </c>
      <c r="T17" t="inlineStr"/>
      <c r="U17" t="inlineStr"/>
      <c r="V17" t="inlineStr"/>
      <c r="W17" t="inlineStr"/>
      <c r="X17" t="inlineStr">
        <is>
          <t>📈 Đang nắm giữ (T+3)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21.6</v>
      </c>
      <c r="O18" t="n">
        <v>1753.55</v>
      </c>
      <c r="P18" t="n">
        <v>3</v>
      </c>
      <c r="Q18" t="n">
        <v>23.15</v>
      </c>
      <c r="R18" t="n">
        <v>21.2</v>
      </c>
      <c r="S18" t="n">
        <v>21.3</v>
      </c>
      <c r="T18" t="inlineStr"/>
      <c r="U18" t="inlineStr"/>
      <c r="V18" t="inlineStr"/>
      <c r="W18" t="n">
        <v>21.2</v>
      </c>
      <c r="X18" t="inlineStr">
        <is>
          <t>🛑 ĐÃ CẮT LỖ (ATR)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</v>
      </c>
      <c r="O19" t="n">
        <v>1753.55</v>
      </c>
      <c r="P19" t="n">
        <v>3</v>
      </c>
      <c r="Q19" t="n">
        <v>24.45</v>
      </c>
      <c r="R19" t="n">
        <v>22.75</v>
      </c>
      <c r="S19" t="n">
        <v>23</v>
      </c>
      <c r="T19" t="inlineStr"/>
      <c r="U19" t="inlineStr"/>
      <c r="V19" t="inlineStr"/>
      <c r="W19" t="inlineStr"/>
      <c r="X19" t="inlineStr">
        <is>
          <t>📈 Đang nắm giữ (T+3)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15.3</v>
      </c>
      <c r="O20" t="n">
        <v>1753.55</v>
      </c>
      <c r="P20" t="n">
        <v>3</v>
      </c>
      <c r="Q20" t="n">
        <v>16.2</v>
      </c>
      <c r="R20" t="n">
        <v>15</v>
      </c>
      <c r="S20" t="n">
        <v>15.3</v>
      </c>
      <c r="T20" t="inlineStr"/>
      <c r="U20" t="inlineStr"/>
      <c r="V20" t="inlineStr"/>
      <c r="W20" t="inlineStr"/>
      <c r="X20" t="inlineStr">
        <is>
          <t>📈 Đang nắm giữ (T+3)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73.59999999999999</v>
      </c>
      <c r="O21" t="n">
        <v>1753.55</v>
      </c>
      <c r="P21" t="n">
        <v>3</v>
      </c>
      <c r="Q21" t="n">
        <v>75</v>
      </c>
      <c r="R21" t="n">
        <v>71</v>
      </c>
      <c r="S21" t="n">
        <v>73.7</v>
      </c>
      <c r="T21" t="inlineStr"/>
      <c r="U21" t="inlineStr"/>
      <c r="V21" t="inlineStr"/>
      <c r="W21" t="inlineStr"/>
      <c r="X21" t="inlineStr">
        <is>
          <t>📈 Đang nắm giữ (T+3)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11.55</v>
      </c>
      <c r="O22" t="n">
        <v>1753.55</v>
      </c>
      <c r="P22" t="n">
        <v>3</v>
      </c>
      <c r="Q22" t="n">
        <v>11.9</v>
      </c>
      <c r="R22" t="n">
        <v>10.35</v>
      </c>
      <c r="S22" t="n">
        <v>11.6</v>
      </c>
      <c r="T22" t="inlineStr"/>
      <c r="U22" t="inlineStr"/>
      <c r="V22" t="inlineStr"/>
      <c r="W22" t="inlineStr"/>
      <c r="X22" t="inlineStr">
        <is>
          <t>📈 Đang nắm giữ (T+3)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52</v>
      </c>
      <c r="O23" t="n">
        <v>1753.55</v>
      </c>
      <c r="P23" t="n">
        <v>3</v>
      </c>
      <c r="Q23" t="n">
        <v>52</v>
      </c>
      <c r="R23" t="n">
        <v>47.8</v>
      </c>
      <c r="S23" t="n">
        <v>51.6</v>
      </c>
      <c r="T23" t="inlineStr"/>
      <c r="U23" t="inlineStr"/>
      <c r="V23" t="inlineStr"/>
      <c r="W23" t="inlineStr"/>
      <c r="X23" t="inlineStr">
        <is>
          <t>📈 Đang nắm giữ (T+3)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1753.55</v>
      </c>
      <c r="P24" t="n">
        <v>3</v>
      </c>
      <c r="Q24" t="n">
        <v>31</v>
      </c>
      <c r="R24" t="n">
        <v>29.7</v>
      </c>
      <c r="S24" t="n">
        <v>30.4</v>
      </c>
      <c r="T24" t="inlineStr"/>
      <c r="U24" t="inlineStr"/>
      <c r="V24" t="inlineStr"/>
      <c r="W24" t="inlineStr"/>
      <c r="X24" t="inlineStr">
        <is>
          <t>📈 Đang nắm giữ (T+3)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30.8</v>
      </c>
      <c r="O25" t="n">
        <v>1753.55</v>
      </c>
      <c r="P25" t="n">
        <v>3</v>
      </c>
      <c r="Q25" t="n">
        <v>31.5</v>
      </c>
      <c r="R25" t="n">
        <v>29.8</v>
      </c>
      <c r="S25" t="n">
        <v>31</v>
      </c>
      <c r="T25" t="inlineStr"/>
      <c r="U25" t="inlineStr"/>
      <c r="V25" t="inlineStr"/>
      <c r="W25" t="inlineStr"/>
      <c r="X25" t="inlineStr">
        <is>
          <t>📈 Đang nắm giữ (T+3)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18.7</v>
      </c>
      <c r="O26" t="n">
        <v>1753.55</v>
      </c>
      <c r="P26" t="n">
        <v>3</v>
      </c>
      <c r="Q26" t="n">
        <v>19.4</v>
      </c>
      <c r="R26" t="n">
        <v>18.25</v>
      </c>
      <c r="S26" t="n">
        <v>18.35</v>
      </c>
      <c r="T26" t="inlineStr"/>
      <c r="U26" t="inlineStr"/>
      <c r="V26" t="inlineStr"/>
      <c r="W26" t="inlineStr"/>
      <c r="X26" t="inlineStr">
        <is>
          <t>📈 Đang nắm giữ (T+3)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52</v>
      </c>
      <c r="O27" t="n">
        <v>1753.55</v>
      </c>
      <c r="P27" t="n">
        <v>3</v>
      </c>
      <c r="Q27" t="n">
        <v>52</v>
      </c>
      <c r="R27" t="n">
        <v>47.8</v>
      </c>
      <c r="S27" t="n">
        <v>51.6</v>
      </c>
      <c r="T27" t="inlineStr"/>
      <c r="U27" t="inlineStr"/>
      <c r="V27" t="inlineStr"/>
      <c r="W27" t="inlineStr"/>
      <c r="X27" t="inlineStr">
        <is>
          <t>📈 Đang nắm giữ (T+3)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13.55</v>
      </c>
      <c r="O28" t="n">
        <v>1753.55</v>
      </c>
      <c r="P28" t="n">
        <v>3</v>
      </c>
      <c r="Q28" t="n">
        <v>14</v>
      </c>
      <c r="R28" t="n">
        <v>13.15</v>
      </c>
      <c r="S28" t="n">
        <v>13.8</v>
      </c>
      <c r="T28" t="inlineStr"/>
      <c r="U28" t="inlineStr"/>
      <c r="V28" t="inlineStr"/>
      <c r="W28" t="inlineStr"/>
      <c r="X28" t="inlineStr">
        <is>
          <t>📈 Đang nắm giữ (T+3)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1753.55</v>
      </c>
      <c r="P29" t="n">
        <v>3</v>
      </c>
      <c r="Q29" t="n">
        <v>9.699999999999999</v>
      </c>
      <c r="R29" t="n">
        <v>8.9</v>
      </c>
      <c r="S29" t="n">
        <v>9.300000000000001</v>
      </c>
      <c r="T29" t="inlineStr"/>
      <c r="U29" t="inlineStr"/>
      <c r="V29" t="inlineStr"/>
      <c r="W29" t="inlineStr"/>
      <c r="X29" t="inlineStr">
        <is>
          <t>📈 Đang nắm giữ (T+3)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30.8</v>
      </c>
      <c r="O30" t="n">
        <v>1753.55</v>
      </c>
      <c r="P30" t="n">
        <v>3</v>
      </c>
      <c r="Q30" t="n">
        <v>31.5</v>
      </c>
      <c r="R30" t="n">
        <v>29.8</v>
      </c>
      <c r="S30" t="n">
        <v>31</v>
      </c>
      <c r="T30" t="inlineStr"/>
      <c r="U30" t="inlineStr"/>
      <c r="V30" t="inlineStr"/>
      <c r="W30" t="inlineStr"/>
      <c r="X30" t="inlineStr">
        <is>
          <t>📈 Đang nắm giữ (T+3)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10.1</v>
      </c>
      <c r="O31" t="n">
        <v>1753.55</v>
      </c>
      <c r="P31" t="n">
        <v>3</v>
      </c>
      <c r="Q31" t="n">
        <v>10.5</v>
      </c>
      <c r="R31" t="n">
        <v>10</v>
      </c>
      <c r="S31" t="n">
        <v>10.3</v>
      </c>
      <c r="T31" t="inlineStr"/>
      <c r="U31" t="inlineStr"/>
      <c r="V31" t="inlineStr"/>
      <c r="W31" t="inlineStr"/>
      <c r="X31" t="inlineStr">
        <is>
          <t>📈 Đang nắm giữ (T+3)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26.85</v>
      </c>
      <c r="O32" t="n">
        <v>1753.55</v>
      </c>
      <c r="P32" t="n">
        <v>3</v>
      </c>
      <c r="Q32" t="n">
        <v>27.2</v>
      </c>
      <c r="R32" t="n">
        <v>25.65</v>
      </c>
      <c r="S32" t="n">
        <v>27.05</v>
      </c>
      <c r="T32" t="inlineStr"/>
      <c r="U32" t="inlineStr"/>
      <c r="V32" t="inlineStr"/>
      <c r="W32" t="inlineStr"/>
      <c r="X32" t="inlineStr">
        <is>
          <t>📈 Đang nắm giữ (T+3)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</v>
      </c>
      <c r="O33" t="n">
        <v>1753.55</v>
      </c>
      <c r="P33" t="n">
        <v>3</v>
      </c>
      <c r="Q33" t="n">
        <v>21.45</v>
      </c>
      <c r="R33" t="n">
        <v>20.5</v>
      </c>
      <c r="S33" t="n">
        <v>21.2</v>
      </c>
      <c r="T33" t="inlineStr"/>
      <c r="U33" t="inlineStr"/>
      <c r="V33" t="inlineStr"/>
      <c r="W33" t="inlineStr"/>
      <c r="X33" t="inlineStr">
        <is>
          <t>📈 Đang nắm giữ (T+3)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52</v>
      </c>
      <c r="O34" t="n">
        <v>1753.55</v>
      </c>
      <c r="P34" t="n">
        <v>3</v>
      </c>
      <c r="Q34" t="n">
        <v>52</v>
      </c>
      <c r="R34" t="n">
        <v>47.8</v>
      </c>
      <c r="S34" t="n">
        <v>51.6</v>
      </c>
      <c r="T34" t="inlineStr"/>
      <c r="U34" t="inlineStr"/>
      <c r="V34" t="inlineStr"/>
      <c r="W34" t="inlineStr"/>
      <c r="X34" t="inlineStr">
        <is>
          <t>📈 Đang nắm giữ (T+3)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54.9</v>
      </c>
      <c r="O35" t="n">
        <v>1753.55</v>
      </c>
      <c r="P35" t="n">
        <v>3</v>
      </c>
      <c r="Q35" t="n">
        <v>57.5</v>
      </c>
      <c r="R35" t="n">
        <v>52.9</v>
      </c>
      <c r="S35" t="n">
        <v>55.1</v>
      </c>
      <c r="T35" t="inlineStr"/>
      <c r="U35" t="inlineStr"/>
      <c r="V35" t="inlineStr"/>
      <c r="W35" t="inlineStr"/>
      <c r="X35" t="inlineStr">
        <is>
          <t>📈 Đang nắm giữ (T+3)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1753.55</v>
      </c>
      <c r="P36" t="n">
        <v>3</v>
      </c>
      <c r="Q36" t="n">
        <v>9.699999999999999</v>
      </c>
      <c r="R36" t="n">
        <v>8.9</v>
      </c>
      <c r="S36" t="n">
        <v>9.300000000000001</v>
      </c>
      <c r="T36" t="inlineStr"/>
      <c r="U36" t="inlineStr"/>
      <c r="V36" t="inlineStr"/>
      <c r="W36" t="inlineStr"/>
      <c r="X36" t="inlineStr">
        <is>
          <t>📈 Đang nắm giữ (T+3)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52</v>
      </c>
      <c r="O37" t="n">
        <v>1753.55</v>
      </c>
      <c r="P37" t="n">
        <v>3</v>
      </c>
      <c r="Q37" t="n">
        <v>52</v>
      </c>
      <c r="R37" t="n">
        <v>47.8</v>
      </c>
      <c r="S37" t="n">
        <v>51.6</v>
      </c>
      <c r="T37" t="inlineStr"/>
      <c r="U37" t="inlineStr"/>
      <c r="V37" t="inlineStr"/>
      <c r="W37" t="inlineStr"/>
      <c r="X37" t="inlineStr">
        <is>
          <t>📈 Đang nắm giữ (T+3)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63.5</v>
      </c>
      <c r="O38" t="n">
        <v>1753.55</v>
      </c>
      <c r="P38" t="n">
        <v>3</v>
      </c>
      <c r="Q38" t="n">
        <v>66.3</v>
      </c>
      <c r="R38" t="n">
        <v>61.9</v>
      </c>
      <c r="S38" t="n">
        <v>62.7</v>
      </c>
      <c r="T38" t="inlineStr"/>
      <c r="U38" t="inlineStr"/>
      <c r="V38" t="inlineStr"/>
      <c r="W38" t="inlineStr"/>
      <c r="X38" t="inlineStr">
        <is>
          <t>📈 Đang nắm giữ (T+3)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30.8</v>
      </c>
      <c r="O39" t="n">
        <v>1753.55</v>
      </c>
      <c r="P39" t="n">
        <v>3</v>
      </c>
      <c r="Q39" t="n">
        <v>31.5</v>
      </c>
      <c r="R39" t="n">
        <v>29.8</v>
      </c>
      <c r="S39" t="n">
        <v>31</v>
      </c>
      <c r="T39" t="inlineStr"/>
      <c r="U39" t="inlineStr"/>
      <c r="V39" t="inlineStr"/>
      <c r="W39" t="inlineStr"/>
      <c r="X39" t="inlineStr">
        <is>
          <t>📈 Đang nắm giữ (T+3)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15.35</v>
      </c>
      <c r="O40" t="n">
        <v>1753.55</v>
      </c>
      <c r="P40" t="n">
        <v>3</v>
      </c>
      <c r="Q40" t="n">
        <v>15.55</v>
      </c>
      <c r="R40" t="n">
        <v>14.75</v>
      </c>
      <c r="S40" t="n">
        <v>15.55</v>
      </c>
      <c r="T40" t="inlineStr"/>
      <c r="U40" t="inlineStr"/>
      <c r="V40" t="inlineStr"/>
      <c r="W40" t="inlineStr"/>
      <c r="X40" t="inlineStr">
        <is>
          <t>📈 Đang nắm giữ (T+3)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17.4</v>
      </c>
      <c r="O41" t="n">
        <v>1753.55</v>
      </c>
      <c r="P41" t="n">
        <v>3</v>
      </c>
      <c r="Q41" t="n">
        <v>17.9</v>
      </c>
      <c r="R41" t="n">
        <v>17.4</v>
      </c>
      <c r="S41" t="n">
        <v>17.7</v>
      </c>
      <c r="T41" t="inlineStr"/>
      <c r="U41" t="inlineStr"/>
      <c r="V41" t="inlineStr"/>
      <c r="W41" t="inlineStr"/>
      <c r="X41" t="inlineStr">
        <is>
          <t>📈 Đang nắm giữ (T+3)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14.9</v>
      </c>
      <c r="O42" t="n">
        <v>1753.55</v>
      </c>
      <c r="P42" t="n">
        <v>3</v>
      </c>
      <c r="Q42" t="n">
        <v>15.8</v>
      </c>
      <c r="R42" t="n">
        <v>14.6</v>
      </c>
      <c r="S42" t="n">
        <v>14.9</v>
      </c>
      <c r="T42" t="inlineStr"/>
      <c r="U42" t="inlineStr"/>
      <c r="V42" t="inlineStr"/>
      <c r="W42" t="inlineStr"/>
      <c r="X42" t="inlineStr">
        <is>
          <t>📈 Đang nắm giữ (T+3)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150</v>
      </c>
      <c r="O43" t="n">
        <v>1753.55</v>
      </c>
      <c r="P43" t="n">
        <v>3</v>
      </c>
      <c r="Q43" t="n">
        <v>154.8</v>
      </c>
      <c r="R43" t="n">
        <v>140</v>
      </c>
      <c r="S43" t="n">
        <v>152</v>
      </c>
      <c r="T43" t="inlineStr"/>
      <c r="U43" t="inlineStr"/>
      <c r="V43" t="inlineStr"/>
      <c r="W43" t="inlineStr"/>
      <c r="X43" t="inlineStr">
        <is>
          <t>📈 Đang nắm giữ (T+3)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52</v>
      </c>
      <c r="O44" t="n">
        <v>1753.55</v>
      </c>
      <c r="P44" t="n">
        <v>3</v>
      </c>
      <c r="Q44" t="n">
        <v>52</v>
      </c>
      <c r="R44" t="n">
        <v>47.8</v>
      </c>
      <c r="S44" t="n">
        <v>51.6</v>
      </c>
      <c r="T44" t="inlineStr"/>
      <c r="U44" t="inlineStr"/>
      <c r="V44" t="inlineStr"/>
      <c r="W44" t="inlineStr"/>
      <c r="X44" t="inlineStr">
        <is>
          <t>📈 Đang nắm giữ (T+3)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</v>
      </c>
      <c r="O45" t="n">
        <v>1753.55</v>
      </c>
      <c r="P45" t="n">
        <v>3</v>
      </c>
      <c r="Q45" t="n">
        <v>21.45</v>
      </c>
      <c r="R45" t="n">
        <v>20.5</v>
      </c>
      <c r="S45" t="n">
        <v>21.2</v>
      </c>
      <c r="T45" t="inlineStr"/>
      <c r="U45" t="inlineStr"/>
      <c r="V45" t="inlineStr"/>
      <c r="W45" t="inlineStr"/>
      <c r="X45" t="inlineStr">
        <is>
          <t>📈 Đang nắm giữ (T+3)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150</v>
      </c>
      <c r="O46" t="n">
        <v>1753.55</v>
      </c>
      <c r="P46" t="n">
        <v>3</v>
      </c>
      <c r="Q46" t="n">
        <v>154.8</v>
      </c>
      <c r="R46" t="n">
        <v>140</v>
      </c>
      <c r="S46" t="n">
        <v>152</v>
      </c>
      <c r="T46" t="inlineStr"/>
      <c r="U46" t="inlineStr"/>
      <c r="V46" t="inlineStr"/>
      <c r="W46" t="inlineStr"/>
      <c r="X46" t="inlineStr">
        <is>
          <t>📈 Đang nắm giữ (T+3)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1753.55</v>
      </c>
      <c r="P47" t="n">
        <v>3</v>
      </c>
      <c r="Q47" t="n">
        <v>9.699999999999999</v>
      </c>
      <c r="R47" t="n">
        <v>8.9</v>
      </c>
      <c r="S47" t="n">
        <v>9.300000000000001</v>
      </c>
      <c r="T47" t="inlineStr"/>
      <c r="U47" t="inlineStr"/>
      <c r="V47" t="inlineStr"/>
      <c r="W47" t="inlineStr"/>
      <c r="X47" t="inlineStr">
        <is>
          <t>📈 Đang nắm giữ (T+3)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10.25</v>
      </c>
      <c r="O48" t="n">
        <v>1753.55</v>
      </c>
      <c r="P48" t="n">
        <v>3</v>
      </c>
      <c r="Q48" t="n">
        <v>10.45</v>
      </c>
      <c r="R48" t="n">
        <v>9.630000000000001</v>
      </c>
      <c r="S48" t="n">
        <v>10.4</v>
      </c>
      <c r="T48" t="inlineStr"/>
      <c r="U48" t="inlineStr"/>
      <c r="V48" t="inlineStr"/>
      <c r="W48" t="inlineStr"/>
      <c r="X48" t="inlineStr">
        <is>
          <t>📈 Đang nắm giữ (T+3)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52</v>
      </c>
      <c r="O49" t="n">
        <v>1753.55</v>
      </c>
      <c r="P49" t="n">
        <v>3</v>
      </c>
      <c r="Q49" t="n">
        <v>52</v>
      </c>
      <c r="R49" t="n">
        <v>47.8</v>
      </c>
      <c r="S49" t="n">
        <v>51.6</v>
      </c>
      <c r="T49" t="inlineStr"/>
      <c r="U49" t="inlineStr"/>
      <c r="V49" t="inlineStr"/>
      <c r="W49" t="inlineStr"/>
      <c r="X49" t="inlineStr">
        <is>
          <t>📈 Đang nắm giữ (T+3)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18.7</v>
      </c>
      <c r="O50" t="n">
        <v>1753.55</v>
      </c>
      <c r="P50" t="n">
        <v>3</v>
      </c>
      <c r="Q50" t="n">
        <v>19.4</v>
      </c>
      <c r="R50" t="n">
        <v>18.25</v>
      </c>
      <c r="S50" t="n">
        <v>18.35</v>
      </c>
      <c r="T50" t="inlineStr"/>
      <c r="U50" t="inlineStr"/>
      <c r="V50" t="inlineStr"/>
      <c r="W50" t="inlineStr"/>
      <c r="X50" t="inlineStr">
        <is>
          <t>📈 Đang nắm giữ (T+3)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19.3</v>
      </c>
      <c r="O51" t="n">
        <v>1753.55</v>
      </c>
      <c r="P51" t="n">
        <v>3</v>
      </c>
      <c r="Q51" t="n">
        <v>19.4</v>
      </c>
      <c r="R51" t="n">
        <v>18</v>
      </c>
      <c r="S51" t="n">
        <v>18.9</v>
      </c>
      <c r="T51" t="inlineStr"/>
      <c r="U51" t="inlineStr"/>
      <c r="V51" t="inlineStr"/>
      <c r="W51" t="inlineStr"/>
      <c r="X51" t="inlineStr">
        <is>
          <t>📈 Đang nắm giữ (T+3)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63.5</v>
      </c>
      <c r="O52" t="n">
        <v>1753.55</v>
      </c>
      <c r="P52" t="n">
        <v>3</v>
      </c>
      <c r="Q52" t="n">
        <v>66.3</v>
      </c>
      <c r="R52" t="n">
        <v>61.9</v>
      </c>
      <c r="S52" t="n">
        <v>62.7</v>
      </c>
      <c r="T52" t="inlineStr"/>
      <c r="U52" t="inlineStr"/>
      <c r="V52" t="inlineStr"/>
      <c r="W52" t="inlineStr"/>
      <c r="X52" t="inlineStr">
        <is>
          <t>📈 Đang nắm giữ (T+3)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10.1</v>
      </c>
      <c r="O53" t="n">
        <v>1753.55</v>
      </c>
      <c r="P53" t="n">
        <v>3</v>
      </c>
      <c r="Q53" t="n">
        <v>10.5</v>
      </c>
      <c r="R53" t="n">
        <v>10</v>
      </c>
      <c r="S53" t="n">
        <v>10.3</v>
      </c>
      <c r="T53" t="inlineStr"/>
      <c r="U53" t="inlineStr"/>
      <c r="V53" t="inlineStr"/>
      <c r="W53" t="inlineStr"/>
      <c r="X53" t="inlineStr">
        <is>
          <t>📈 Đang nắm giữ (T+3)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38.8</v>
      </c>
      <c r="O54" t="n">
        <v>1753.55</v>
      </c>
      <c r="P54" t="n">
        <v>3</v>
      </c>
      <c r="Q54" t="n">
        <v>39.2</v>
      </c>
      <c r="R54" t="n">
        <v>38.4</v>
      </c>
      <c r="S54" t="n">
        <v>39</v>
      </c>
      <c r="T54" t="inlineStr"/>
      <c r="U54" t="inlineStr"/>
      <c r="V54" t="inlineStr"/>
      <c r="W54" t="inlineStr"/>
      <c r="X54" t="inlineStr">
        <is>
          <t>📈 Đang nắm giữ (T+3)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30.8</v>
      </c>
      <c r="O55" t="n">
        <v>1753.55</v>
      </c>
      <c r="P55" t="n">
        <v>3</v>
      </c>
      <c r="Q55" t="n">
        <v>31.5</v>
      </c>
      <c r="R55" t="n">
        <v>29.8</v>
      </c>
      <c r="S55" t="n">
        <v>31</v>
      </c>
      <c r="T55" t="inlineStr"/>
      <c r="U55" t="inlineStr"/>
      <c r="V55" t="inlineStr"/>
      <c r="W55" t="inlineStr"/>
      <c r="X55" t="inlineStr">
        <is>
          <t>📈 Đang nắm giữ (T+3)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14.9</v>
      </c>
      <c r="O56" t="n">
        <v>1753.55</v>
      </c>
      <c r="P56" t="n">
        <v>3</v>
      </c>
      <c r="Q56" t="n">
        <v>15.8</v>
      </c>
      <c r="R56" t="n">
        <v>14.6</v>
      </c>
      <c r="S56" t="n">
        <v>14.9</v>
      </c>
      <c r="T56" t="inlineStr"/>
      <c r="U56" t="inlineStr"/>
      <c r="V56" t="inlineStr"/>
      <c r="W56" t="inlineStr"/>
      <c r="X56" t="inlineStr">
        <is>
          <t>📈 Đang nắm giữ (T+3)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52</v>
      </c>
      <c r="O57" t="n">
        <v>1753.55</v>
      </c>
      <c r="P57" t="n">
        <v>3</v>
      </c>
      <c r="Q57" t="n">
        <v>52</v>
      </c>
      <c r="R57" t="n">
        <v>47.8</v>
      </c>
      <c r="S57" t="n">
        <v>51.6</v>
      </c>
      <c r="T57" t="inlineStr"/>
      <c r="U57" t="inlineStr"/>
      <c r="V57" t="inlineStr"/>
      <c r="W57" t="inlineStr"/>
      <c r="X57" t="inlineStr">
        <is>
          <t>📈 Đang nắm giữ (T+3)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150</v>
      </c>
      <c r="O58" t="n">
        <v>1753.55</v>
      </c>
      <c r="P58" t="n">
        <v>3</v>
      </c>
      <c r="Q58" t="n">
        <v>154.8</v>
      </c>
      <c r="R58" t="n">
        <v>140</v>
      </c>
      <c r="S58" t="n">
        <v>152</v>
      </c>
      <c r="T58" t="inlineStr"/>
      <c r="U58" t="inlineStr"/>
      <c r="V58" t="inlineStr"/>
      <c r="W58" t="inlineStr"/>
      <c r="X58" t="inlineStr">
        <is>
          <t>📈 Đang nắm giữ (T+3)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38.8</v>
      </c>
      <c r="O59" t="n">
        <v>1753.55</v>
      </c>
      <c r="P59" t="n">
        <v>3</v>
      </c>
      <c r="Q59" t="n">
        <v>38.8</v>
      </c>
      <c r="R59" t="n">
        <v>37</v>
      </c>
      <c r="S59" t="n">
        <v>38.8</v>
      </c>
      <c r="T59" t="inlineStr"/>
      <c r="U59" t="inlineStr"/>
      <c r="V59" t="inlineStr"/>
      <c r="W59" t="inlineStr"/>
      <c r="X59" t="inlineStr">
        <is>
          <t>📈 Đang nắm giữ (T+3)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43.75</v>
      </c>
      <c r="O60" t="n">
        <v>1753.55</v>
      </c>
      <c r="P60" t="n">
        <v>3</v>
      </c>
      <c r="Q60" t="n">
        <v>45.45</v>
      </c>
      <c r="R60" t="n">
        <v>43.15</v>
      </c>
      <c r="S60" t="n">
        <v>44.6</v>
      </c>
      <c r="T60" t="inlineStr"/>
      <c r="U60" t="inlineStr"/>
      <c r="V60" t="inlineStr"/>
      <c r="W60" t="inlineStr"/>
      <c r="X60" t="inlineStr">
        <is>
          <t>📈 Đang nắm giữ (T+3)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73.59999999999999</v>
      </c>
      <c r="O61" t="n">
        <v>1753.55</v>
      </c>
      <c r="P61" t="n">
        <v>3</v>
      </c>
      <c r="Q61" t="n">
        <v>75</v>
      </c>
      <c r="R61" t="n">
        <v>71</v>
      </c>
      <c r="S61" t="n">
        <v>73.7</v>
      </c>
      <c r="T61" t="inlineStr"/>
      <c r="U61" t="inlineStr"/>
      <c r="V61" t="inlineStr"/>
      <c r="W61" t="inlineStr"/>
      <c r="X61" t="inlineStr">
        <is>
          <t>📈 Đang nắm giữ (T+3)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1753.55</v>
      </c>
      <c r="P62" t="n">
        <v>3</v>
      </c>
      <c r="Q62" t="n">
        <v>9.699999999999999</v>
      </c>
      <c r="R62" t="n">
        <v>8.9</v>
      </c>
      <c r="S62" t="n">
        <v>9.300000000000001</v>
      </c>
      <c r="T62" t="inlineStr"/>
      <c r="U62" t="inlineStr"/>
      <c r="V62" t="inlineStr"/>
      <c r="W62" t="inlineStr"/>
      <c r="X62" t="inlineStr">
        <is>
          <t>📈 Đang nắm giữ (T+3)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13.55</v>
      </c>
      <c r="O63" t="n">
        <v>1753.55</v>
      </c>
      <c r="P63" t="n">
        <v>3</v>
      </c>
      <c r="Q63" t="n">
        <v>14</v>
      </c>
      <c r="R63" t="n">
        <v>13.15</v>
      </c>
      <c r="S63" t="n">
        <v>13.8</v>
      </c>
      <c r="T63" t="inlineStr"/>
      <c r="U63" t="inlineStr"/>
      <c r="V63" t="inlineStr"/>
      <c r="W63" t="inlineStr"/>
      <c r="X63" t="inlineStr">
        <is>
          <t>📈 Đang nắm giữ (T+3)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52</v>
      </c>
      <c r="O64" t="n">
        <v>1753.55</v>
      </c>
      <c r="P64" t="n">
        <v>3</v>
      </c>
      <c r="Q64" t="n">
        <v>52</v>
      </c>
      <c r="R64" t="n">
        <v>47.8</v>
      </c>
      <c r="S64" t="n">
        <v>51.6</v>
      </c>
      <c r="T64" t="inlineStr"/>
      <c r="U64" t="inlineStr"/>
      <c r="V64" t="inlineStr"/>
      <c r="W64" t="inlineStr"/>
      <c r="X64" t="inlineStr">
        <is>
          <t>📈 Đang nắm giữ (T+3)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11.55</v>
      </c>
      <c r="O65" t="n">
        <v>1753.55</v>
      </c>
      <c r="P65" t="n">
        <v>3</v>
      </c>
      <c r="Q65" t="n">
        <v>11.9</v>
      </c>
      <c r="R65" t="n">
        <v>10.35</v>
      </c>
      <c r="S65" t="n">
        <v>11.6</v>
      </c>
      <c r="T65" t="inlineStr"/>
      <c r="U65" t="inlineStr"/>
      <c r="V65" t="inlineStr"/>
      <c r="W65" t="inlineStr"/>
      <c r="X65" t="inlineStr">
        <is>
          <t>📈 Đang nắm giữ (T+3)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30.8</v>
      </c>
      <c r="O66" t="n">
        <v>1753.55</v>
      </c>
      <c r="P66" t="n">
        <v>3</v>
      </c>
      <c r="Q66" t="n">
        <v>31.5</v>
      </c>
      <c r="R66" t="n">
        <v>29.8</v>
      </c>
      <c r="S66" t="n">
        <v>31</v>
      </c>
      <c r="T66" t="inlineStr"/>
      <c r="U66" t="inlineStr"/>
      <c r="V66" t="inlineStr"/>
      <c r="W66" t="inlineStr"/>
      <c r="X66" t="inlineStr">
        <is>
          <t>📈 Đang nắm giữ (T+3)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38.8</v>
      </c>
      <c r="O67" t="n">
        <v>1753.55</v>
      </c>
      <c r="P67" t="n">
        <v>3</v>
      </c>
      <c r="Q67" t="n">
        <v>38.8</v>
      </c>
      <c r="R67" t="n">
        <v>37</v>
      </c>
      <c r="S67" t="n">
        <v>38.8</v>
      </c>
      <c r="T67" t="inlineStr"/>
      <c r="U67" t="inlineStr"/>
      <c r="V67" t="inlineStr"/>
      <c r="W67" t="inlineStr"/>
      <c r="X67" t="inlineStr">
        <is>
          <t>📈 Đang nắm giữ (T+3)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53.4</v>
      </c>
      <c r="O68" t="n">
        <v>1753.55</v>
      </c>
      <c r="P68" t="n">
        <v>3</v>
      </c>
      <c r="Q68" t="n">
        <v>53.4</v>
      </c>
      <c r="R68" t="n">
        <v>46.5</v>
      </c>
      <c r="S68" t="n">
        <v>49.95</v>
      </c>
      <c r="T68" t="inlineStr"/>
      <c r="U68" t="inlineStr"/>
      <c r="V68" t="inlineStr"/>
      <c r="W68" t="n">
        <v>46.75</v>
      </c>
      <c r="X68" t="inlineStr">
        <is>
          <t>🛑 ĐÃ CẮT LỖ (ATR)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14.9</v>
      </c>
      <c r="O69" t="n">
        <v>1753.55</v>
      </c>
      <c r="P69" t="n">
        <v>3</v>
      </c>
      <c r="Q69" t="n">
        <v>15.8</v>
      </c>
      <c r="R69" t="n">
        <v>14.6</v>
      </c>
      <c r="S69" t="n">
        <v>14.9</v>
      </c>
      <c r="T69" t="inlineStr"/>
      <c r="U69" t="inlineStr"/>
      <c r="V69" t="inlineStr"/>
      <c r="W69" t="inlineStr"/>
      <c r="X69" t="inlineStr">
        <is>
          <t>📈 Đang nắm giữ (T+3)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55.7</v>
      </c>
      <c r="O70" t="n">
        <v>1753.55</v>
      </c>
      <c r="P70" t="n">
        <v>3</v>
      </c>
      <c r="Q70" t="n">
        <v>57.5</v>
      </c>
      <c r="R70" t="n">
        <v>54.7</v>
      </c>
      <c r="S70" t="n">
        <v>56.1</v>
      </c>
      <c r="T70" t="inlineStr"/>
      <c r="U70" t="inlineStr"/>
      <c r="V70" t="inlineStr"/>
      <c r="W70" t="inlineStr"/>
      <c r="X70" t="inlineStr">
        <is>
          <t>📈 Đang nắm giữ (T+3)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47.5</v>
      </c>
      <c r="O71" t="n">
        <v>1753.55</v>
      </c>
      <c r="P71" t="n">
        <v>3</v>
      </c>
      <c r="Q71" t="n">
        <v>53</v>
      </c>
      <c r="R71" t="n">
        <v>47.5</v>
      </c>
      <c r="S71" t="n">
        <v>49.5</v>
      </c>
      <c r="T71" t="inlineStr"/>
      <c r="U71" t="inlineStr"/>
      <c r="V71" t="inlineStr"/>
      <c r="W71" t="n">
        <v>48.62</v>
      </c>
      <c r="X71" t="inlineStr">
        <is>
          <t>🛑 ĐÃ CẮT LỖ (ATR)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1753.55</v>
      </c>
      <c r="P72" t="n">
        <v>3</v>
      </c>
      <c r="Q72" t="n">
        <v>9.699999999999999</v>
      </c>
      <c r="R72" t="n">
        <v>8.9</v>
      </c>
      <c r="S72" t="n">
        <v>9.300000000000001</v>
      </c>
      <c r="T72" t="inlineStr"/>
      <c r="U72" t="inlineStr"/>
      <c r="V72" t="inlineStr"/>
      <c r="W72" t="inlineStr"/>
      <c r="X72" t="inlineStr">
        <is>
          <t>📈 Đang nắm giữ (T+3)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50.9</v>
      </c>
      <c r="O73" t="n">
        <v>1753.55</v>
      </c>
      <c r="P73" t="n">
        <v>3</v>
      </c>
      <c r="Q73" t="n">
        <v>57.4</v>
      </c>
      <c r="R73" t="n">
        <v>50.9</v>
      </c>
      <c r="S73" t="n">
        <v>52</v>
      </c>
      <c r="T73" t="inlineStr"/>
      <c r="U73" t="inlineStr"/>
      <c r="V73" t="inlineStr"/>
      <c r="W73" t="n">
        <v>52.55</v>
      </c>
      <c r="X73" t="inlineStr">
        <is>
          <t>🛑 ĐÃ CẮT LỖ (ATR)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11.55</v>
      </c>
      <c r="O74" t="n">
        <v>1753.55</v>
      </c>
      <c r="P74" t="n">
        <v>3</v>
      </c>
      <c r="Q74" t="n">
        <v>11.9</v>
      </c>
      <c r="R74" t="n">
        <v>10.35</v>
      </c>
      <c r="S74" t="n">
        <v>11.6</v>
      </c>
      <c r="T74" t="inlineStr"/>
      <c r="U74" t="inlineStr"/>
      <c r="V74" t="inlineStr"/>
      <c r="W74" t="inlineStr"/>
      <c r="X74" t="inlineStr">
        <is>
          <t>📈 Đang nắm giữ (T+3)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18.7</v>
      </c>
      <c r="O75" t="n">
        <v>1753.55</v>
      </c>
      <c r="P75" t="n">
        <v>3</v>
      </c>
      <c r="Q75" t="n">
        <v>19.4</v>
      </c>
      <c r="R75" t="n">
        <v>18.25</v>
      </c>
      <c r="S75" t="n">
        <v>18.35</v>
      </c>
      <c r="T75" t="inlineStr"/>
      <c r="U75" t="inlineStr"/>
      <c r="V75" t="inlineStr"/>
      <c r="W75" t="inlineStr"/>
      <c r="X75" t="inlineStr">
        <is>
          <t>📈 Đang nắm giữ (T+3)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52</v>
      </c>
      <c r="O76" t="n">
        <v>1753.55</v>
      </c>
      <c r="P76" t="n">
        <v>3</v>
      </c>
      <c r="Q76" t="n">
        <v>52</v>
      </c>
      <c r="R76" t="n">
        <v>47.8</v>
      </c>
      <c r="S76" t="n">
        <v>51.6</v>
      </c>
      <c r="T76" t="inlineStr"/>
      <c r="U76" t="inlineStr"/>
      <c r="V76" t="inlineStr"/>
      <c r="W76" t="inlineStr"/>
      <c r="X76" t="inlineStr">
        <is>
          <t>📈 Đang nắm giữ (T+3)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28.15</v>
      </c>
      <c r="O77" t="n">
        <v>1753.55</v>
      </c>
      <c r="P77" t="n">
        <v>3</v>
      </c>
      <c r="Q77" t="n">
        <v>28.4</v>
      </c>
      <c r="R77" t="n">
        <v>27.5</v>
      </c>
      <c r="S77" t="n">
        <v>28.25</v>
      </c>
      <c r="T77" t="inlineStr"/>
      <c r="U77" t="inlineStr"/>
      <c r="V77" t="inlineStr"/>
      <c r="W77" t="inlineStr"/>
      <c r="X77" t="inlineStr">
        <is>
          <t>📈 Đang nắm giữ (T+3)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150</v>
      </c>
      <c r="O78" t="n">
        <v>1753.55</v>
      </c>
      <c r="P78" t="n">
        <v>3</v>
      </c>
      <c r="Q78" t="n">
        <v>154.8</v>
      </c>
      <c r="R78" t="n">
        <v>140</v>
      </c>
      <c r="S78" t="n">
        <v>152</v>
      </c>
      <c r="T78" t="inlineStr"/>
      <c r="U78" t="inlineStr"/>
      <c r="V78" t="inlineStr"/>
      <c r="W78" t="inlineStr"/>
      <c r="X78" t="inlineStr">
        <is>
          <t>📈 Đang nắm giữ (T+3)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19.3</v>
      </c>
      <c r="O79" t="n">
        <v>1753.55</v>
      </c>
      <c r="P79" t="n">
        <v>3</v>
      </c>
      <c r="Q79" t="n">
        <v>19.4</v>
      </c>
      <c r="R79" t="n">
        <v>18</v>
      </c>
      <c r="S79" t="n">
        <v>18.9</v>
      </c>
      <c r="T79" t="inlineStr"/>
      <c r="U79" t="inlineStr"/>
      <c r="V79" t="inlineStr"/>
      <c r="W79" t="inlineStr"/>
      <c r="X79" t="inlineStr">
        <is>
          <t>📈 Đang nắm giữ (T+3)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52</v>
      </c>
      <c r="O80" t="n">
        <v>1753.55</v>
      </c>
      <c r="P80" t="n">
        <v>3</v>
      </c>
      <c r="Q80" t="n">
        <v>52</v>
      </c>
      <c r="R80" t="n">
        <v>47.8</v>
      </c>
      <c r="S80" t="n">
        <v>51.6</v>
      </c>
      <c r="T80" t="inlineStr"/>
      <c r="U80" t="inlineStr"/>
      <c r="V80" t="inlineStr"/>
      <c r="W80" t="inlineStr"/>
      <c r="X80" t="inlineStr">
        <is>
          <t>📈 Đang nắm giữ (T+3)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45.9</v>
      </c>
      <c r="O81" t="n">
        <v>1753.55</v>
      </c>
      <c r="P81" t="n">
        <v>3</v>
      </c>
      <c r="Q81" t="n">
        <v>46.8</v>
      </c>
      <c r="R81" t="n">
        <v>44.35</v>
      </c>
      <c r="S81" t="n">
        <v>46.35</v>
      </c>
      <c r="T81" t="inlineStr"/>
      <c r="U81" t="inlineStr"/>
      <c r="V81" t="inlineStr"/>
      <c r="W81" t="inlineStr"/>
      <c r="X81" t="inlineStr">
        <is>
          <t>📈 Đang nắm giữ (T+3)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15.3</v>
      </c>
      <c r="O82" t="n">
        <v>1753.55</v>
      </c>
      <c r="P82" t="n">
        <v>3</v>
      </c>
      <c r="Q82" t="n">
        <v>16.2</v>
      </c>
      <c r="R82" t="n">
        <v>15</v>
      </c>
      <c r="S82" t="n">
        <v>15.3</v>
      </c>
      <c r="T82" t="inlineStr"/>
      <c r="U82" t="inlineStr"/>
      <c r="V82" t="inlineStr"/>
      <c r="W82" t="inlineStr"/>
      <c r="X82" t="inlineStr">
        <is>
          <t>📈 Đang nắm giữ (T+3)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55.5</v>
      </c>
      <c r="O83" t="n">
        <v>1753.55</v>
      </c>
      <c r="P83" t="n">
        <v>3</v>
      </c>
      <c r="Q83" t="n">
        <v>55.9</v>
      </c>
      <c r="R83" t="n">
        <v>53.5</v>
      </c>
      <c r="S83" t="n">
        <v>55</v>
      </c>
      <c r="T83" t="inlineStr"/>
      <c r="U83" t="inlineStr"/>
      <c r="V83" t="inlineStr"/>
      <c r="W83" t="inlineStr"/>
      <c r="X83" t="inlineStr">
        <is>
          <t>📈 Đang nắm giữ (T+3)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21.8</v>
      </c>
      <c r="O84" t="n">
        <v>1753.55</v>
      </c>
      <c r="P84" t="n">
        <v>3</v>
      </c>
      <c r="Q84" t="n">
        <v>22.85</v>
      </c>
      <c r="R84" t="n">
        <v>21.6</v>
      </c>
      <c r="S84" t="n">
        <v>22.1</v>
      </c>
      <c r="T84" t="inlineStr"/>
      <c r="U84" t="inlineStr"/>
      <c r="V84" t="inlineStr"/>
      <c r="W84" t="n">
        <v>21.74</v>
      </c>
      <c r="X84" t="inlineStr">
        <is>
          <t>🛑 ĐÃ CẮT LỖ (ATR)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14.55</v>
      </c>
      <c r="O85" t="n">
        <v>1753.55</v>
      </c>
      <c r="P85" t="n">
        <v>3</v>
      </c>
      <c r="Q85" t="n">
        <v>14.7</v>
      </c>
      <c r="R85" t="n">
        <v>14.2</v>
      </c>
      <c r="S85" t="n">
        <v>14.65</v>
      </c>
      <c r="T85" t="inlineStr"/>
      <c r="U85" t="inlineStr"/>
      <c r="V85" t="inlineStr"/>
      <c r="W85" t="inlineStr"/>
      <c r="X85" t="inlineStr">
        <is>
          <t>📈 Đang nắm giữ (T+3)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</v>
      </c>
      <c r="O86" t="n">
        <v>1753.55</v>
      </c>
      <c r="P86" t="n">
        <v>3</v>
      </c>
      <c r="Q86" t="n">
        <v>21.45</v>
      </c>
      <c r="R86" t="n">
        <v>20.5</v>
      </c>
      <c r="S86" t="n">
        <v>21.2</v>
      </c>
      <c r="T86" t="inlineStr"/>
      <c r="U86" t="inlineStr"/>
      <c r="V86" t="inlineStr"/>
      <c r="W86" t="inlineStr"/>
      <c r="X86" t="inlineStr">
        <is>
          <t>📈 Đang nắm giữ (T+3)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18.7</v>
      </c>
      <c r="O87" t="n">
        <v>1753.55</v>
      </c>
      <c r="P87" t="n">
        <v>3</v>
      </c>
      <c r="Q87" t="n">
        <v>19.4</v>
      </c>
      <c r="R87" t="n">
        <v>18.25</v>
      </c>
      <c r="S87" t="n">
        <v>18.35</v>
      </c>
      <c r="T87" t="inlineStr"/>
      <c r="U87" t="inlineStr"/>
      <c r="V87" t="inlineStr"/>
      <c r="W87" t="inlineStr"/>
      <c r="X87" t="inlineStr">
        <is>
          <t>📈 Đang nắm giữ (T+3)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</v>
      </c>
      <c r="O88" t="n">
        <v>1753.55</v>
      </c>
      <c r="P88" t="n">
        <v>3</v>
      </c>
      <c r="Q88" t="n">
        <v>37</v>
      </c>
      <c r="R88" t="n">
        <v>36.6</v>
      </c>
      <c r="S88" t="n">
        <v>36.65</v>
      </c>
      <c r="T88" t="inlineStr"/>
      <c r="U88" t="inlineStr"/>
      <c r="V88" t="inlineStr"/>
      <c r="W88" t="inlineStr"/>
      <c r="X88" t="inlineStr">
        <is>
          <t>📈 Đang nắm giữ (T+3)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19.3</v>
      </c>
      <c r="O89" t="n">
        <v>1753.55</v>
      </c>
      <c r="P89" t="n">
        <v>3</v>
      </c>
      <c r="Q89" t="n">
        <v>19.4</v>
      </c>
      <c r="R89" t="n">
        <v>18</v>
      </c>
      <c r="S89" t="n">
        <v>18.9</v>
      </c>
      <c r="T89" t="inlineStr"/>
      <c r="U89" t="inlineStr"/>
      <c r="V89" t="inlineStr"/>
      <c r="W89" t="inlineStr"/>
      <c r="X89" t="inlineStr">
        <is>
          <t>📈 Đang nắm giữ (T+3)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15.35</v>
      </c>
      <c r="O90" t="n">
        <v>1753.55</v>
      </c>
      <c r="P90" t="n">
        <v>3</v>
      </c>
      <c r="Q90" t="n">
        <v>15.55</v>
      </c>
      <c r="R90" t="n">
        <v>14.75</v>
      </c>
      <c r="S90" t="n">
        <v>15.55</v>
      </c>
      <c r="T90" t="inlineStr"/>
      <c r="U90" t="inlineStr"/>
      <c r="V90" t="inlineStr"/>
      <c r="W90" t="inlineStr"/>
      <c r="X90" t="inlineStr">
        <is>
          <t>📈 Đang nắm giữ (T+3)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50.9</v>
      </c>
      <c r="O91" t="n">
        <v>1753.55</v>
      </c>
      <c r="P91" t="n">
        <v>3</v>
      </c>
      <c r="Q91" t="n">
        <v>57.4</v>
      </c>
      <c r="R91" t="n">
        <v>50.9</v>
      </c>
      <c r="S91" t="n">
        <v>52</v>
      </c>
      <c r="T91" t="inlineStr"/>
      <c r="U91" t="inlineStr"/>
      <c r="V91" t="inlineStr"/>
      <c r="W91" t="n">
        <v>52.55</v>
      </c>
      <c r="X91" t="inlineStr">
        <is>
          <t>🛑 ĐÃ CẮT LỖ (ATR)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10.1</v>
      </c>
      <c r="O92" t="n">
        <v>1753.55</v>
      </c>
      <c r="P92" t="n">
        <v>3</v>
      </c>
      <c r="Q92" t="n">
        <v>10.5</v>
      </c>
      <c r="R92" t="n">
        <v>10</v>
      </c>
      <c r="S92" t="n">
        <v>10.3</v>
      </c>
      <c r="T92" t="inlineStr"/>
      <c r="U92" t="inlineStr"/>
      <c r="V92" t="inlineStr"/>
      <c r="W92" t="inlineStr"/>
      <c r="X92" t="inlineStr">
        <is>
          <t>📈 Đang nắm giữ (T+3)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</v>
      </c>
      <c r="O93" t="n">
        <v>1753.55</v>
      </c>
      <c r="P93" t="n">
        <v>3</v>
      </c>
      <c r="Q93" t="n">
        <v>21.45</v>
      </c>
      <c r="R93" t="n">
        <v>20.5</v>
      </c>
      <c r="S93" t="n">
        <v>21.2</v>
      </c>
      <c r="T93" t="inlineStr"/>
      <c r="U93" t="inlineStr"/>
      <c r="V93" t="inlineStr"/>
      <c r="W93" t="inlineStr"/>
      <c r="X93" t="inlineStr">
        <is>
          <t>📈 Đang nắm giữ (T+3)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28.15</v>
      </c>
      <c r="O94" t="n">
        <v>1753.55</v>
      </c>
      <c r="P94" t="n">
        <v>3</v>
      </c>
      <c r="Q94" t="n">
        <v>28.4</v>
      </c>
      <c r="R94" t="n">
        <v>27.5</v>
      </c>
      <c r="S94" t="n">
        <v>28.25</v>
      </c>
      <c r="T94" t="inlineStr"/>
      <c r="U94" t="inlineStr"/>
      <c r="V94" t="inlineStr"/>
      <c r="W94" t="inlineStr"/>
      <c r="X94" t="inlineStr">
        <is>
          <t>📈 Đang nắm giữ (T+3)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26.85</v>
      </c>
      <c r="O95" t="n">
        <v>1753.55</v>
      </c>
      <c r="P95" t="n">
        <v>3</v>
      </c>
      <c r="Q95" t="n">
        <v>27.2</v>
      </c>
      <c r="R95" t="n">
        <v>25.65</v>
      </c>
      <c r="S95" t="n">
        <v>27.05</v>
      </c>
      <c r="T95" t="inlineStr"/>
      <c r="U95" t="inlineStr"/>
      <c r="V95" t="inlineStr"/>
      <c r="W95" t="inlineStr"/>
      <c r="X95" t="inlineStr">
        <is>
          <t>📈 Đang nắm giữ (T+3)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47.5</v>
      </c>
      <c r="O96" t="n">
        <v>1753.55</v>
      </c>
      <c r="P96" t="n">
        <v>3</v>
      </c>
      <c r="Q96" t="n">
        <v>53</v>
      </c>
      <c r="R96" t="n">
        <v>47.5</v>
      </c>
      <c r="S96" t="n">
        <v>49.5</v>
      </c>
      <c r="T96" t="inlineStr"/>
      <c r="U96" t="inlineStr"/>
      <c r="V96" t="inlineStr"/>
      <c r="W96" t="n">
        <v>48.62</v>
      </c>
      <c r="X96" t="inlineStr">
        <is>
          <t>🛑 ĐÃ CẮT LỖ (ATR)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10.1</v>
      </c>
      <c r="O97" t="n">
        <v>1753.55</v>
      </c>
      <c r="P97" t="n">
        <v>3</v>
      </c>
      <c r="Q97" t="n">
        <v>10.5</v>
      </c>
      <c r="R97" t="n">
        <v>10</v>
      </c>
      <c r="S97" t="n">
        <v>10.3</v>
      </c>
      <c r="T97" t="inlineStr"/>
      <c r="U97" t="inlineStr"/>
      <c r="V97" t="inlineStr"/>
      <c r="W97" t="inlineStr"/>
      <c r="X97" t="inlineStr">
        <is>
          <t>📈 Đang nắm giữ (T+3)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30.8</v>
      </c>
      <c r="O98" t="n">
        <v>1753.55</v>
      </c>
      <c r="P98" t="n">
        <v>3</v>
      </c>
      <c r="Q98" t="n">
        <v>31.5</v>
      </c>
      <c r="R98" t="n">
        <v>29.8</v>
      </c>
      <c r="S98" t="n">
        <v>31</v>
      </c>
      <c r="T98" t="inlineStr"/>
      <c r="U98" t="inlineStr"/>
      <c r="V98" t="inlineStr"/>
      <c r="W98" t="inlineStr"/>
      <c r="X98" t="inlineStr">
        <is>
          <t>📈 Đang nắm giữ (T+3)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43.75</v>
      </c>
      <c r="O99" t="n">
        <v>1753.55</v>
      </c>
      <c r="P99" t="n">
        <v>3</v>
      </c>
      <c r="Q99" t="n">
        <v>45.45</v>
      </c>
      <c r="R99" t="n">
        <v>43.15</v>
      </c>
      <c r="S99" t="n">
        <v>44.6</v>
      </c>
      <c r="T99" t="inlineStr"/>
      <c r="U99" t="inlineStr"/>
      <c r="V99" t="inlineStr"/>
      <c r="W99" t="inlineStr"/>
      <c r="X99" t="inlineStr">
        <is>
          <t>📈 Đang nắm giữ (T+3)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55.7</v>
      </c>
      <c r="O100" t="n">
        <v>1753.55</v>
      </c>
      <c r="P100" t="n">
        <v>3</v>
      </c>
      <c r="Q100" t="n">
        <v>57.5</v>
      </c>
      <c r="R100" t="n">
        <v>54.7</v>
      </c>
      <c r="S100" t="n">
        <v>56.1</v>
      </c>
      <c r="T100" t="inlineStr"/>
      <c r="U100" t="inlineStr"/>
      <c r="V100" t="inlineStr"/>
      <c r="W100" t="inlineStr"/>
      <c r="X100" t="inlineStr">
        <is>
          <t>📈 Đang nắm giữ (T+3)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52</v>
      </c>
      <c r="O101" t="n">
        <v>1753.55</v>
      </c>
      <c r="P101" t="n">
        <v>3</v>
      </c>
      <c r="Q101" t="n">
        <v>52</v>
      </c>
      <c r="R101" t="n">
        <v>47.8</v>
      </c>
      <c r="S101" t="n">
        <v>51.6</v>
      </c>
      <c r="T101" t="inlineStr"/>
      <c r="U101" t="inlineStr"/>
      <c r="V101" t="inlineStr"/>
      <c r="W101" t="inlineStr"/>
      <c r="X101" t="inlineStr">
        <is>
          <t>📈 Đang nắm giữ (T+3)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1753.55</v>
      </c>
      <c r="P102" t="n">
        <v>3</v>
      </c>
      <c r="Q102" t="n">
        <v>9.699999999999999</v>
      </c>
      <c r="R102" t="n">
        <v>8.9</v>
      </c>
      <c r="S102" t="n">
        <v>9.300000000000001</v>
      </c>
      <c r="T102" t="inlineStr"/>
      <c r="U102" t="inlineStr"/>
      <c r="V102" t="inlineStr"/>
      <c r="W102" t="inlineStr"/>
      <c r="X102" t="inlineStr">
        <is>
          <t>📈 Đang nắm giữ (T+3)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30.8</v>
      </c>
      <c r="O103" t="n">
        <v>1753.55</v>
      </c>
      <c r="P103" t="n">
        <v>3</v>
      </c>
      <c r="Q103" t="n">
        <v>31.5</v>
      </c>
      <c r="R103" t="n">
        <v>29.8</v>
      </c>
      <c r="S103" t="n">
        <v>31</v>
      </c>
      <c r="T103" t="inlineStr"/>
      <c r="U103" t="inlineStr"/>
      <c r="V103" t="inlineStr"/>
      <c r="W103" t="inlineStr"/>
      <c r="X103" t="inlineStr">
        <is>
          <t>📈 Đang nắm giữ (T+3)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38.8</v>
      </c>
      <c r="O104" t="n">
        <v>1753.55</v>
      </c>
      <c r="P104" t="n">
        <v>3</v>
      </c>
      <c r="Q104" t="n">
        <v>39.2</v>
      </c>
      <c r="R104" t="n">
        <v>38.4</v>
      </c>
      <c r="S104" t="n">
        <v>39</v>
      </c>
      <c r="T104" t="inlineStr"/>
      <c r="U104" t="inlineStr"/>
      <c r="V104" t="inlineStr"/>
      <c r="W104" t="inlineStr"/>
      <c r="X104" t="inlineStr">
        <is>
          <t>📈 Đang nắm giữ (T+3)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10.1</v>
      </c>
      <c r="O105" t="n">
        <v>1753.55</v>
      </c>
      <c r="P105" t="n">
        <v>3</v>
      </c>
      <c r="Q105" t="n">
        <v>10.5</v>
      </c>
      <c r="R105" t="n">
        <v>10</v>
      </c>
      <c r="S105" t="n">
        <v>10.3</v>
      </c>
      <c r="T105" t="inlineStr"/>
      <c r="U105" t="inlineStr"/>
      <c r="V105" t="inlineStr"/>
      <c r="W105" t="inlineStr"/>
      <c r="X105" t="inlineStr">
        <is>
          <t>📈 Đang nắm giữ (T+3)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</v>
      </c>
      <c r="O106" t="n">
        <v>1753.55</v>
      </c>
      <c r="P106" t="n">
        <v>3</v>
      </c>
      <c r="Q106" t="n">
        <v>14.1</v>
      </c>
      <c r="R106" t="n">
        <v>13.6</v>
      </c>
      <c r="S106" t="n">
        <v>14.1</v>
      </c>
      <c r="T106" t="inlineStr"/>
      <c r="U106" t="inlineStr"/>
      <c r="V106" t="inlineStr"/>
      <c r="W106" t="inlineStr"/>
      <c r="X106" t="inlineStr">
        <is>
          <t>📈 Đang nắm giữ (T+3)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21.8</v>
      </c>
      <c r="O107" t="n">
        <v>1753.55</v>
      </c>
      <c r="P107" t="n">
        <v>3</v>
      </c>
      <c r="Q107" t="n">
        <v>22.85</v>
      </c>
      <c r="R107" t="n">
        <v>21.6</v>
      </c>
      <c r="S107" t="n">
        <v>22.1</v>
      </c>
      <c r="T107" t="inlineStr"/>
      <c r="U107" t="inlineStr"/>
      <c r="V107" t="inlineStr"/>
      <c r="W107" t="n">
        <v>21.74</v>
      </c>
      <c r="X107" t="inlineStr">
        <is>
          <t>🛑 ĐÃ CẮT LỖ (ATR)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34.1</v>
      </c>
      <c r="O108" t="n">
        <v>1753.55</v>
      </c>
      <c r="P108" t="n">
        <v>3</v>
      </c>
      <c r="Q108" t="n">
        <v>34.4</v>
      </c>
      <c r="R108" t="n">
        <v>32.75</v>
      </c>
      <c r="S108" t="n">
        <v>34.4</v>
      </c>
      <c r="T108" t="inlineStr"/>
      <c r="U108" t="inlineStr"/>
      <c r="V108" t="inlineStr"/>
      <c r="W108" t="inlineStr"/>
      <c r="X108" t="inlineStr">
        <is>
          <t>📈 Đang nắm giữ (T+3)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21.8</v>
      </c>
      <c r="O109" t="n">
        <v>1753.55</v>
      </c>
      <c r="P109" t="n">
        <v>3</v>
      </c>
      <c r="Q109" t="n">
        <v>22.85</v>
      </c>
      <c r="R109" t="n">
        <v>21.6</v>
      </c>
      <c r="S109" t="n">
        <v>22.1</v>
      </c>
      <c r="T109" t="inlineStr"/>
      <c r="U109" t="inlineStr"/>
      <c r="V109" t="inlineStr"/>
      <c r="W109" t="n">
        <v>21.74</v>
      </c>
      <c r="X109" t="inlineStr">
        <is>
          <t>🛑 ĐÃ CẮT LỖ (ATR)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23.9</v>
      </c>
      <c r="O110" t="n">
        <v>1753.55</v>
      </c>
      <c r="P110" t="n">
        <v>3</v>
      </c>
      <c r="Q110" t="n">
        <v>24.8</v>
      </c>
      <c r="R110" t="n">
        <v>23.15</v>
      </c>
      <c r="S110" t="n">
        <v>24</v>
      </c>
      <c r="T110" t="inlineStr"/>
      <c r="U110" t="inlineStr"/>
      <c r="V110" t="inlineStr"/>
      <c r="W110" t="inlineStr"/>
      <c r="X110" t="inlineStr">
        <is>
          <t>📈 Đang nắm giữ (T+3)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23.9</v>
      </c>
      <c r="O111" t="n">
        <v>1753.55</v>
      </c>
      <c r="P111" t="n">
        <v>3</v>
      </c>
      <c r="Q111" t="n">
        <v>24.8</v>
      </c>
      <c r="R111" t="n">
        <v>23.15</v>
      </c>
      <c r="S111" t="n">
        <v>24</v>
      </c>
      <c r="T111" t="inlineStr"/>
      <c r="U111" t="inlineStr"/>
      <c r="V111" t="inlineStr"/>
      <c r="W111" t="inlineStr"/>
      <c r="X111" t="inlineStr">
        <is>
          <t>📈 Đang nắm giữ (T+3)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30.25</v>
      </c>
      <c r="O112" t="n">
        <v>1753.55</v>
      </c>
      <c r="P112" t="n">
        <v>3</v>
      </c>
      <c r="Q112" t="n">
        <v>30.7</v>
      </c>
      <c r="R112" t="n">
        <v>29.85</v>
      </c>
      <c r="S112" t="n">
        <v>30.5</v>
      </c>
      <c r="T112" t="inlineStr"/>
      <c r="U112" t="inlineStr"/>
      <c r="V112" t="inlineStr"/>
      <c r="W112" t="inlineStr"/>
      <c r="X112" t="inlineStr">
        <is>
          <t>📈 Đang nắm giữ (T+3)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</v>
      </c>
      <c r="O113" t="n">
        <v>1753.55</v>
      </c>
      <c r="P113" t="n">
        <v>3</v>
      </c>
      <c r="Q113" t="n">
        <v>14.1</v>
      </c>
      <c r="R113" t="n">
        <v>13.6</v>
      </c>
      <c r="S113" t="n">
        <v>14.1</v>
      </c>
      <c r="T113" t="inlineStr"/>
      <c r="U113" t="inlineStr"/>
      <c r="V113" t="inlineStr"/>
      <c r="W113" t="inlineStr"/>
      <c r="X113" t="inlineStr">
        <is>
          <t>📈 Đang nắm giữ (T+3)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150</v>
      </c>
      <c r="O114" t="n">
        <v>1753.55</v>
      </c>
      <c r="P114" t="n">
        <v>3</v>
      </c>
      <c r="Q114" t="n">
        <v>154.8</v>
      </c>
      <c r="R114" t="n">
        <v>140</v>
      </c>
      <c r="S114" t="n">
        <v>152</v>
      </c>
      <c r="T114" t="inlineStr"/>
      <c r="U114" t="inlineStr"/>
      <c r="V114" t="inlineStr"/>
      <c r="W114" t="inlineStr"/>
      <c r="X114" t="inlineStr">
        <is>
          <t>📈 Đang nắm giữ (T+3)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30.8</v>
      </c>
      <c r="O115" t="n">
        <v>1753.55</v>
      </c>
      <c r="P115" t="n">
        <v>3</v>
      </c>
      <c r="Q115" t="n">
        <v>31.5</v>
      </c>
      <c r="R115" t="n">
        <v>29.8</v>
      </c>
      <c r="S115" t="n">
        <v>31</v>
      </c>
      <c r="T115" t="inlineStr"/>
      <c r="U115" t="inlineStr"/>
      <c r="V115" t="inlineStr"/>
      <c r="W115" t="inlineStr"/>
      <c r="X115" t="inlineStr">
        <is>
          <t>📈 Đang nắm giữ (T+3)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55.8</v>
      </c>
      <c r="O116" t="n">
        <v>1753.55</v>
      </c>
      <c r="P116" t="n">
        <v>2</v>
      </c>
      <c r="Q116" t="n">
        <v>56.9</v>
      </c>
      <c r="R116" t="n">
        <v>54.8</v>
      </c>
      <c r="S116" t="inlineStr"/>
      <c r="T116" t="inlineStr"/>
      <c r="U116" t="inlineStr"/>
      <c r="V116" t="inlineStr"/>
      <c r="W116" t="inlineStr"/>
      <c r="X116" t="inlineStr">
        <is>
          <t>⏳ Chờ hàng về (T+2)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65.3</v>
      </c>
      <c r="O117" t="n">
        <v>1753.55</v>
      </c>
      <c r="P117" t="n">
        <v>2</v>
      </c>
      <c r="Q117" t="n">
        <v>66.90000000000001</v>
      </c>
      <c r="R117" t="n">
        <v>63.3</v>
      </c>
      <c r="S117" t="inlineStr"/>
      <c r="T117" t="inlineStr"/>
      <c r="U117" t="inlineStr"/>
      <c r="V117" t="inlineStr"/>
      <c r="W117" t="inlineStr"/>
      <c r="X117" t="inlineStr">
        <is>
          <t>⏳ Chờ hàng về (T+2)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17.7</v>
      </c>
      <c r="O118" t="n">
        <v>1753.55</v>
      </c>
      <c r="P118" t="n">
        <v>2</v>
      </c>
      <c r="Q118" t="n">
        <v>18.3</v>
      </c>
      <c r="R118" t="n">
        <v>17.1</v>
      </c>
      <c r="S118" t="inlineStr"/>
      <c r="T118" t="inlineStr"/>
      <c r="U118" t="inlineStr"/>
      <c r="V118" t="inlineStr"/>
      <c r="W118" t="inlineStr"/>
      <c r="X118" t="inlineStr">
        <is>
          <t>⏳ Chờ hàng về (T+2)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83.40000000000001</v>
      </c>
      <c r="O119" t="n">
        <v>1753.55</v>
      </c>
      <c r="P119" t="n">
        <v>2</v>
      </c>
      <c r="Q119" t="n">
        <v>89.7</v>
      </c>
      <c r="R119" t="n">
        <v>82.8</v>
      </c>
      <c r="S119" t="inlineStr"/>
      <c r="T119" t="inlineStr"/>
      <c r="U119" t="inlineStr"/>
      <c r="V119" t="inlineStr"/>
      <c r="W119" t="inlineStr"/>
      <c r="X119" t="inlineStr">
        <is>
          <t>⏳ Chờ hàng về (T+2)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24.15</v>
      </c>
      <c r="O120" t="n">
        <v>1753.55</v>
      </c>
      <c r="P120" t="n">
        <v>2</v>
      </c>
      <c r="Q120" t="n">
        <v>24.5</v>
      </c>
      <c r="R120" t="n">
        <v>23.55</v>
      </c>
      <c r="S120" t="inlineStr"/>
      <c r="T120" t="inlineStr"/>
      <c r="U120" t="inlineStr"/>
      <c r="V120" t="inlineStr"/>
      <c r="W120" t="inlineStr"/>
      <c r="X120" t="inlineStr">
        <is>
          <t>⏳ Chờ hàng về (T+2)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43.75</v>
      </c>
      <c r="O121" t="n">
        <v>1753.55</v>
      </c>
      <c r="P121" t="n">
        <v>2</v>
      </c>
      <c r="Q121" t="n">
        <v>45.45</v>
      </c>
      <c r="R121" t="n">
        <v>43.75</v>
      </c>
      <c r="S121" t="inlineStr"/>
      <c r="T121" t="inlineStr"/>
      <c r="U121" t="inlineStr"/>
      <c r="V121" t="inlineStr"/>
      <c r="W121" t="inlineStr"/>
      <c r="X121" t="inlineStr">
        <is>
          <t>⏳ Chờ hàng về (T+2)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55.5</v>
      </c>
      <c r="O122" t="n">
        <v>1753.55</v>
      </c>
      <c r="P122" t="n">
        <v>2</v>
      </c>
      <c r="Q122" t="n">
        <v>55.9</v>
      </c>
      <c r="R122" t="n">
        <v>53.7</v>
      </c>
      <c r="S122" t="inlineStr"/>
      <c r="T122" t="inlineStr"/>
      <c r="U122" t="inlineStr"/>
      <c r="V122" t="inlineStr"/>
      <c r="W122" t="inlineStr"/>
      <c r="X122" t="inlineStr">
        <is>
          <t>⏳ Chờ hàng về (T+2)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</v>
      </c>
      <c r="O123" t="n">
        <v>1753.55</v>
      </c>
      <c r="P123" t="n">
        <v>2</v>
      </c>
      <c r="Q123" t="n">
        <v>10.5</v>
      </c>
      <c r="R123" t="n">
        <v>9.6</v>
      </c>
      <c r="S123" t="inlineStr"/>
      <c r="T123" t="inlineStr"/>
      <c r="U123" t="inlineStr"/>
      <c r="V123" t="inlineStr"/>
      <c r="W123" t="inlineStr"/>
      <c r="X123" t="inlineStr">
        <is>
          <t>⏳ Chờ hàng về (T+2)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10.85</v>
      </c>
      <c r="O124" t="n">
        <v>1753.55</v>
      </c>
      <c r="P124" t="n">
        <v>2</v>
      </c>
      <c r="Q124" t="n">
        <v>11.25</v>
      </c>
      <c r="R124" t="n">
        <v>10.35</v>
      </c>
      <c r="S124" t="inlineStr"/>
      <c r="T124" t="inlineStr"/>
      <c r="U124" t="inlineStr"/>
      <c r="V124" t="inlineStr"/>
      <c r="W124" t="inlineStr"/>
      <c r="X124" t="inlineStr">
        <is>
          <t>⏳ Chờ hàng về (T+2)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34.1</v>
      </c>
      <c r="O125" t="n">
        <v>1753.55</v>
      </c>
      <c r="P125" t="n">
        <v>2</v>
      </c>
      <c r="Q125" t="n">
        <v>34.4</v>
      </c>
      <c r="R125" t="n">
        <v>33.05</v>
      </c>
      <c r="S125" t="inlineStr"/>
      <c r="T125" t="inlineStr"/>
      <c r="U125" t="inlineStr"/>
      <c r="V125" t="inlineStr"/>
      <c r="W125" t="inlineStr"/>
      <c r="X125" t="inlineStr">
        <is>
          <t>⏳ Chờ hàng về (T+2)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1753.55</v>
      </c>
      <c r="P126" t="n">
        <v>2</v>
      </c>
      <c r="Q126" t="n">
        <v>3.4</v>
      </c>
      <c r="R126" t="n">
        <v>3</v>
      </c>
      <c r="S126" t="inlineStr"/>
      <c r="T126" t="inlineStr"/>
      <c r="U126" t="inlineStr"/>
      <c r="V126" t="inlineStr"/>
      <c r="W126" t="inlineStr"/>
      <c r="X126" t="inlineStr">
        <is>
          <t>⏳ Chờ hàng về (T+2)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19.5</v>
      </c>
      <c r="O127" t="n">
        <v>1753.55</v>
      </c>
      <c r="P127" t="n">
        <v>2</v>
      </c>
      <c r="Q127" t="n">
        <v>19.5</v>
      </c>
      <c r="R127" t="n">
        <v>18.5</v>
      </c>
      <c r="S127" t="inlineStr"/>
      <c r="T127" t="inlineStr"/>
      <c r="U127" t="inlineStr"/>
      <c r="V127" t="inlineStr"/>
      <c r="W127" t="inlineStr"/>
      <c r="X127" t="inlineStr">
        <is>
          <t>⏳ Chờ hàng về (T+2)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21.8</v>
      </c>
      <c r="O128" t="n">
        <v>1753.55</v>
      </c>
      <c r="P128" t="n">
        <v>2</v>
      </c>
      <c r="Q128" t="n">
        <v>21.8</v>
      </c>
      <c r="R128" t="n">
        <v>21.2</v>
      </c>
      <c r="S128" t="inlineStr"/>
      <c r="T128" t="inlineStr"/>
      <c r="U128" t="inlineStr"/>
      <c r="V128" t="inlineStr"/>
      <c r="W128" t="inlineStr"/>
      <c r="X128" t="inlineStr">
        <is>
          <t>⏳ Chờ hàng về (T+2)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1753.55</v>
      </c>
      <c r="P129" t="n">
        <v>2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1753.55</v>
      </c>
      <c r="P130" t="n">
        <v>2</v>
      </c>
      <c r="Q130" t="n">
        <v>30.7</v>
      </c>
      <c r="R130" t="n">
        <v>29.9</v>
      </c>
      <c r="S130" t="inlineStr"/>
      <c r="T130" t="inlineStr"/>
      <c r="U130" t="inlineStr"/>
      <c r="V130" t="inlineStr"/>
      <c r="W130" t="inlineStr"/>
      <c r="X130" t="inlineStr">
        <is>
          <t>⏳ Chờ hàng về (T+2)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15.35</v>
      </c>
      <c r="O131" t="n">
        <v>1753.55</v>
      </c>
      <c r="P131" t="n">
        <v>2</v>
      </c>
      <c r="Q131" t="n">
        <v>15.55</v>
      </c>
      <c r="R131" t="n">
        <v>14.75</v>
      </c>
      <c r="S131" t="inlineStr"/>
      <c r="T131" t="inlineStr"/>
      <c r="U131" t="inlineStr"/>
      <c r="V131" t="inlineStr"/>
      <c r="W131" t="inlineStr"/>
      <c r="X131" t="inlineStr">
        <is>
          <t>⏳ Chờ hàng về (T+2)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55.7</v>
      </c>
      <c r="O132" t="n">
        <v>1753.55</v>
      </c>
      <c r="P132" t="n">
        <v>2</v>
      </c>
      <c r="Q132" t="n">
        <v>57.5</v>
      </c>
      <c r="R132" t="n">
        <v>55.7</v>
      </c>
      <c r="S132" t="inlineStr"/>
      <c r="T132" t="inlineStr"/>
      <c r="U132" t="inlineStr"/>
      <c r="V132" t="inlineStr"/>
      <c r="W132" t="inlineStr"/>
      <c r="X132" t="inlineStr">
        <is>
          <t>⏳ Chờ hàng về (T+2)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55.5</v>
      </c>
      <c r="O133" t="n">
        <v>1753.55</v>
      </c>
      <c r="P133" t="n">
        <v>2</v>
      </c>
      <c r="Q133" t="n">
        <v>55.9</v>
      </c>
      <c r="R133" t="n">
        <v>53.7</v>
      </c>
      <c r="S133" t="inlineStr"/>
      <c r="T133" t="inlineStr"/>
      <c r="U133" t="inlineStr"/>
      <c r="V133" t="inlineStr"/>
      <c r="W133" t="inlineStr"/>
      <c r="X133" t="inlineStr">
        <is>
          <t>⏳ Chờ hàng về (T+2)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15.3</v>
      </c>
      <c r="O134" t="n">
        <v>1753.55</v>
      </c>
      <c r="P134" t="n">
        <v>2</v>
      </c>
      <c r="Q134" t="n">
        <v>16.2</v>
      </c>
      <c r="R134" t="n">
        <v>15</v>
      </c>
      <c r="S134" t="inlineStr"/>
      <c r="T134" t="inlineStr"/>
      <c r="U134" t="inlineStr"/>
      <c r="V134" t="inlineStr"/>
      <c r="W134" t="inlineStr"/>
      <c r="X134" t="inlineStr">
        <is>
          <t>⏳ Chờ hàng về (T+2)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18.5</v>
      </c>
      <c r="O135" t="n">
        <v>1753.55</v>
      </c>
      <c r="P135" t="n">
        <v>2</v>
      </c>
      <c r="Q135" t="n">
        <v>19.5</v>
      </c>
      <c r="R135" t="n">
        <v>16.9</v>
      </c>
      <c r="S135" t="inlineStr"/>
      <c r="T135" t="inlineStr"/>
      <c r="U135" t="inlineStr"/>
      <c r="V135" t="inlineStr"/>
      <c r="W135" t="inlineStr"/>
      <c r="X135" t="inlineStr">
        <is>
          <t>⏳ Chờ hàng về (T+2)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24.15</v>
      </c>
      <c r="O136" t="n">
        <v>1753.55</v>
      </c>
      <c r="P136" t="n">
        <v>2</v>
      </c>
      <c r="Q136" t="n">
        <v>24.5</v>
      </c>
      <c r="R136" t="n">
        <v>23.55</v>
      </c>
      <c r="S136" t="inlineStr"/>
      <c r="T136" t="inlineStr"/>
      <c r="U136" t="inlineStr"/>
      <c r="V136" t="inlineStr"/>
      <c r="W136" t="inlineStr"/>
      <c r="X136" t="inlineStr">
        <is>
          <t>⏳ Chờ hàng về (T+2)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65.3</v>
      </c>
      <c r="O137" t="n">
        <v>1753.55</v>
      </c>
      <c r="P137" t="n">
        <v>2</v>
      </c>
      <c r="Q137" t="n">
        <v>66.90000000000001</v>
      </c>
      <c r="R137" t="n">
        <v>63.3</v>
      </c>
      <c r="S137" t="inlineStr"/>
      <c r="T137" t="inlineStr"/>
      <c r="U137" t="inlineStr"/>
      <c r="V137" t="inlineStr"/>
      <c r="W137" t="inlineStr"/>
      <c r="X137" t="inlineStr">
        <is>
          <t>⏳ Chờ hàng về (T+2)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11.55</v>
      </c>
      <c r="O138" t="n">
        <v>1753.55</v>
      </c>
      <c r="P138" t="n">
        <v>2</v>
      </c>
      <c r="Q138" t="n">
        <v>11.9</v>
      </c>
      <c r="R138" t="n">
        <v>10.6</v>
      </c>
      <c r="S138" t="inlineStr"/>
      <c r="T138" t="inlineStr"/>
      <c r="U138" t="inlineStr"/>
      <c r="V138" t="inlineStr"/>
      <c r="W138" t="inlineStr"/>
      <c r="X138" t="inlineStr">
        <is>
          <t>⏳ Chờ hàng về (T+2)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55.7</v>
      </c>
      <c r="O139" t="n">
        <v>1753.55</v>
      </c>
      <c r="P139" t="n">
        <v>2</v>
      </c>
      <c r="Q139" t="n">
        <v>57.5</v>
      </c>
      <c r="R139" t="n">
        <v>55.7</v>
      </c>
      <c r="S139" t="inlineStr"/>
      <c r="T139" t="inlineStr"/>
      <c r="U139" t="inlineStr"/>
      <c r="V139" t="inlineStr"/>
      <c r="W139" t="inlineStr"/>
      <c r="X139" t="inlineStr">
        <is>
          <t>⏳ Chờ hàng về (T+2)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14.4</v>
      </c>
      <c r="O140" t="n">
        <v>1753.55</v>
      </c>
      <c r="P140" t="n">
        <v>2</v>
      </c>
      <c r="Q140" t="n">
        <v>15</v>
      </c>
      <c r="R140" t="n">
        <v>14.4</v>
      </c>
      <c r="S140" t="inlineStr"/>
      <c r="T140" t="inlineStr"/>
      <c r="U140" t="inlineStr"/>
      <c r="V140" t="inlineStr"/>
      <c r="W140" t="inlineStr"/>
      <c r="X140" t="inlineStr">
        <is>
          <t>⏳ Chờ hàng về (T+2)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55.8</v>
      </c>
      <c r="O141" t="n">
        <v>1753.55</v>
      </c>
      <c r="P141" t="n">
        <v>2</v>
      </c>
      <c r="Q141" t="n">
        <v>56.9</v>
      </c>
      <c r="R141" t="n">
        <v>54.8</v>
      </c>
      <c r="S141" t="inlineStr"/>
      <c r="T141" t="inlineStr"/>
      <c r="U141" t="inlineStr"/>
      <c r="V141" t="inlineStr"/>
      <c r="W141" t="inlineStr"/>
      <c r="X141" t="inlineStr">
        <is>
          <t>⏳ Chờ hàng về (T+2)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65.3</v>
      </c>
      <c r="O142" t="n">
        <v>1753.55</v>
      </c>
      <c r="P142" t="n">
        <v>2</v>
      </c>
      <c r="Q142" t="n">
        <v>66.90000000000001</v>
      </c>
      <c r="R142" t="n">
        <v>63.3</v>
      </c>
      <c r="S142" t="inlineStr"/>
      <c r="T142" t="inlineStr"/>
      <c r="U142" t="inlineStr"/>
      <c r="V142" t="inlineStr"/>
      <c r="W142" t="inlineStr"/>
      <c r="X142" t="inlineStr">
        <is>
          <t>⏳ Chờ hàng về (T+2)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17.7</v>
      </c>
      <c r="O143" t="n">
        <v>1753.55</v>
      </c>
      <c r="P143" t="n">
        <v>2</v>
      </c>
      <c r="Q143" t="n">
        <v>18.3</v>
      </c>
      <c r="R143" t="n">
        <v>17.1</v>
      </c>
      <c r="S143" t="inlineStr"/>
      <c r="T143" t="inlineStr"/>
      <c r="U143" t="inlineStr"/>
      <c r="V143" t="inlineStr"/>
      <c r="W143" t="inlineStr"/>
      <c r="X143" t="inlineStr">
        <is>
          <t>⏳ Chờ hàng về (T+2)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15.1</v>
      </c>
      <c r="O144" t="n">
        <v>1753.55</v>
      </c>
      <c r="P144" t="n">
        <v>2</v>
      </c>
      <c r="Q144" t="n">
        <v>15.9</v>
      </c>
      <c r="R144" t="n">
        <v>14.85</v>
      </c>
      <c r="S144" t="inlineStr"/>
      <c r="T144" t="inlineStr"/>
      <c r="U144" t="inlineStr"/>
      <c r="V144" t="inlineStr"/>
      <c r="W144" t="inlineStr"/>
      <c r="X144" t="inlineStr">
        <is>
          <t>⏳ Chờ hàng về (T+2)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65.3</v>
      </c>
      <c r="O145" t="n">
        <v>1753.55</v>
      </c>
      <c r="P145" t="n">
        <v>2</v>
      </c>
      <c r="Q145" t="n">
        <v>66.90000000000001</v>
      </c>
      <c r="R145" t="n">
        <v>63.3</v>
      </c>
      <c r="S145" t="inlineStr"/>
      <c r="T145" t="inlineStr"/>
      <c r="U145" t="inlineStr"/>
      <c r="V145" t="inlineStr"/>
      <c r="W145" t="inlineStr"/>
      <c r="X145" t="inlineStr">
        <is>
          <t>⏳ Chờ hàng về (T+2)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</v>
      </c>
      <c r="O146" t="n">
        <v>1753.55</v>
      </c>
      <c r="P146" t="n">
        <v>2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(T+2)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15.95</v>
      </c>
      <c r="O147" t="n">
        <v>1753.55</v>
      </c>
      <c r="P147" t="n">
        <v>2</v>
      </c>
      <c r="Q147" t="n">
        <v>16.5</v>
      </c>
      <c r="R147" t="n">
        <v>15.65</v>
      </c>
      <c r="S147" t="inlineStr"/>
      <c r="T147" t="inlineStr"/>
      <c r="U147" t="inlineStr"/>
      <c r="V147" t="inlineStr"/>
      <c r="W147" t="inlineStr"/>
      <c r="X147" t="inlineStr">
        <is>
          <t>⏳ Chờ hàng về (T+2)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55.7</v>
      </c>
      <c r="O148" t="n">
        <v>1753.55</v>
      </c>
      <c r="P148" t="n">
        <v>2</v>
      </c>
      <c r="Q148" t="n">
        <v>57.5</v>
      </c>
      <c r="R148" t="n">
        <v>55.7</v>
      </c>
      <c r="S148" t="inlineStr"/>
      <c r="T148" t="inlineStr"/>
      <c r="U148" t="inlineStr"/>
      <c r="V148" t="inlineStr"/>
      <c r="W148" t="inlineStr"/>
      <c r="X148" t="inlineStr">
        <is>
          <t>⏳ Chờ hàng về (T+2)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54.9</v>
      </c>
      <c r="O149" t="n">
        <v>1753.55</v>
      </c>
      <c r="P149" t="n">
        <v>2</v>
      </c>
      <c r="Q149" t="n">
        <v>55.8</v>
      </c>
      <c r="R149" t="n">
        <v>52.9</v>
      </c>
      <c r="S149" t="inlineStr"/>
      <c r="T149" t="inlineStr"/>
      <c r="U149" t="inlineStr"/>
      <c r="V149" t="inlineStr"/>
      <c r="W149" t="inlineStr"/>
      <c r="X149" t="inlineStr">
        <is>
          <t>⏳ Chờ hàng về (T+2)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24.15</v>
      </c>
      <c r="O150" t="n">
        <v>1753.55</v>
      </c>
      <c r="P150" t="n">
        <v>2</v>
      </c>
      <c r="Q150" t="n">
        <v>24.5</v>
      </c>
      <c r="R150" t="n">
        <v>23.55</v>
      </c>
      <c r="S150" t="inlineStr"/>
      <c r="T150" t="inlineStr"/>
      <c r="U150" t="inlineStr"/>
      <c r="V150" t="inlineStr"/>
      <c r="W150" t="inlineStr"/>
      <c r="X150" t="inlineStr">
        <is>
          <t>⏳ Chờ hàng về (T+2)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47.7</v>
      </c>
      <c r="O151" t="n">
        <v>1753.55</v>
      </c>
      <c r="P151" t="n">
        <v>2</v>
      </c>
      <c r="Q151" t="n">
        <v>48.3</v>
      </c>
      <c r="R151" t="n">
        <v>46.9</v>
      </c>
      <c r="S151" t="inlineStr"/>
      <c r="T151" t="inlineStr"/>
      <c r="U151" t="inlineStr"/>
      <c r="V151" t="inlineStr"/>
      <c r="W151" t="inlineStr"/>
      <c r="X151" t="inlineStr">
        <is>
          <t>⏳ Chờ hàng về (T+2)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7.59</v>
      </c>
      <c r="O152" t="n">
        <v>1753.55</v>
      </c>
      <c r="P152" t="n">
        <v>2</v>
      </c>
      <c r="Q152" t="n">
        <v>8.029999999999999</v>
      </c>
      <c r="R152" t="n">
        <v>7.2</v>
      </c>
      <c r="S152" t="inlineStr"/>
      <c r="T152" t="inlineStr"/>
      <c r="U152" t="inlineStr"/>
      <c r="V152" t="inlineStr"/>
      <c r="W152" t="inlineStr"/>
      <c r="X152" t="inlineStr">
        <is>
          <t>⏳ Chờ hàng về (T+2)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12.4</v>
      </c>
      <c r="O153" t="n">
        <v>1753.55</v>
      </c>
      <c r="P153" t="n">
        <v>2</v>
      </c>
      <c r="Q153" t="n">
        <v>12.4</v>
      </c>
      <c r="R153" t="n">
        <v>11.7</v>
      </c>
      <c r="S153" t="inlineStr"/>
      <c r="T153" t="inlineStr"/>
      <c r="U153" t="inlineStr"/>
      <c r="V153" t="inlineStr"/>
      <c r="W153" t="inlineStr"/>
      <c r="X153" t="inlineStr">
        <is>
          <t>⏳ Chờ hàng về (T+2)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83.40000000000001</v>
      </c>
      <c r="O154" t="n">
        <v>1753.55</v>
      </c>
      <c r="P154" t="n">
        <v>2</v>
      </c>
      <c r="Q154" t="n">
        <v>89.7</v>
      </c>
      <c r="R154" t="n">
        <v>82.8</v>
      </c>
      <c r="S154" t="inlineStr"/>
      <c r="T154" t="inlineStr"/>
      <c r="U154" t="inlineStr"/>
      <c r="V154" t="inlineStr"/>
      <c r="W154" t="inlineStr"/>
      <c r="X154" t="inlineStr">
        <is>
          <t>⏳ Chờ hàng về (T+2)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55.8</v>
      </c>
      <c r="O155" t="n">
        <v>1753.55</v>
      </c>
      <c r="P155" t="n">
        <v>2</v>
      </c>
      <c r="Q155" t="n">
        <v>56.9</v>
      </c>
      <c r="R155" t="n">
        <v>54.8</v>
      </c>
      <c r="S155" t="inlineStr"/>
      <c r="T155" t="inlineStr"/>
      <c r="U155" t="inlineStr"/>
      <c r="V155" t="inlineStr"/>
      <c r="W155" t="inlineStr"/>
      <c r="X155" t="inlineStr">
        <is>
          <t>⏳ Chờ hàng về (T+2)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63.5</v>
      </c>
      <c r="O156" t="n">
        <v>1753.55</v>
      </c>
      <c r="P156" t="n">
        <v>2</v>
      </c>
      <c r="Q156" t="n">
        <v>66.3</v>
      </c>
      <c r="R156" t="n">
        <v>61.9</v>
      </c>
      <c r="S156" t="inlineStr"/>
      <c r="T156" t="inlineStr"/>
      <c r="U156" t="inlineStr"/>
      <c r="V156" t="inlineStr"/>
      <c r="W156" t="inlineStr"/>
      <c r="X156" t="inlineStr">
        <is>
          <t>⏳ Chờ hàng về (T+2)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15.35</v>
      </c>
      <c r="O157" t="n">
        <v>1753.55</v>
      </c>
      <c r="P157" t="n">
        <v>2</v>
      </c>
      <c r="Q157" t="n">
        <v>15.55</v>
      </c>
      <c r="R157" t="n">
        <v>14.75</v>
      </c>
      <c r="S157" t="inlineStr"/>
      <c r="T157" t="inlineStr"/>
      <c r="U157" t="inlineStr"/>
      <c r="V157" t="inlineStr"/>
      <c r="W157" t="inlineStr"/>
      <c r="X157" t="inlineStr">
        <is>
          <t>⏳ Chờ hàng về (T+2)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55.5</v>
      </c>
      <c r="O158" t="n">
        <v>1753.55</v>
      </c>
      <c r="P158" t="n">
        <v>2</v>
      </c>
      <c r="Q158" t="n">
        <v>55.9</v>
      </c>
      <c r="R158" t="n">
        <v>53.7</v>
      </c>
      <c r="S158" t="inlineStr"/>
      <c r="T158" t="inlineStr"/>
      <c r="U158" t="inlineStr"/>
      <c r="V158" t="inlineStr"/>
      <c r="W158" t="inlineStr"/>
      <c r="X158" t="inlineStr">
        <is>
          <t>⏳ Chờ hàng về (T+2)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55.7</v>
      </c>
      <c r="O159" t="n">
        <v>1753.55</v>
      </c>
      <c r="P159" t="n">
        <v>2</v>
      </c>
      <c r="Q159" t="n">
        <v>57.5</v>
      </c>
      <c r="R159" t="n">
        <v>55.7</v>
      </c>
      <c r="S159" t="inlineStr"/>
      <c r="T159" t="inlineStr"/>
      <c r="U159" t="inlineStr"/>
      <c r="V159" t="inlineStr"/>
      <c r="W159" t="inlineStr"/>
      <c r="X159" t="inlineStr">
        <is>
          <t>⏳ Chờ hàng về (T+2)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15.3</v>
      </c>
      <c r="O160" t="n">
        <v>1753.55</v>
      </c>
      <c r="P160" t="n">
        <v>2</v>
      </c>
      <c r="Q160" t="n">
        <v>16.2</v>
      </c>
      <c r="R160" t="n">
        <v>15</v>
      </c>
      <c r="S160" t="inlineStr"/>
      <c r="T160" t="inlineStr"/>
      <c r="U160" t="inlineStr"/>
      <c r="V160" t="inlineStr"/>
      <c r="W160" t="inlineStr"/>
      <c r="X160" t="inlineStr">
        <is>
          <t>⏳ Chờ hàng về (T+2)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1753.55</v>
      </c>
      <c r="P161" t="n">
        <v>2</v>
      </c>
      <c r="Q161" t="n">
        <v>2.1</v>
      </c>
      <c r="R161" t="n">
        <v>2</v>
      </c>
      <c r="S161" t="inlineStr"/>
      <c r="T161" t="inlineStr"/>
      <c r="U161" t="inlineStr"/>
      <c r="V161" t="inlineStr"/>
      <c r="W161" t="inlineStr"/>
      <c r="X161" t="inlineStr">
        <is>
          <t>⏳ Chờ hàng về (T+2)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17.7</v>
      </c>
      <c r="O162" t="n">
        <v>1753.55</v>
      </c>
      <c r="P162" t="n">
        <v>2</v>
      </c>
      <c r="Q162" t="n">
        <v>18.3</v>
      </c>
      <c r="R162" t="n">
        <v>17.1</v>
      </c>
      <c r="S162" t="inlineStr"/>
      <c r="T162" t="inlineStr"/>
      <c r="U162" t="inlineStr"/>
      <c r="V162" t="inlineStr"/>
      <c r="W162" t="inlineStr"/>
      <c r="X162" t="inlineStr">
        <is>
          <t>⏳ Chờ hàng về (T+2)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24.15</v>
      </c>
      <c r="O163" t="n">
        <v>1753.55</v>
      </c>
      <c r="P163" t="n">
        <v>2</v>
      </c>
      <c r="Q163" t="n">
        <v>24.5</v>
      </c>
      <c r="R163" t="n">
        <v>23.55</v>
      </c>
      <c r="S163" t="inlineStr"/>
      <c r="T163" t="inlineStr"/>
      <c r="U163" t="inlineStr"/>
      <c r="V163" t="inlineStr"/>
      <c r="W163" t="inlineStr"/>
      <c r="X163" t="inlineStr">
        <is>
          <t>⏳ Chờ hàng về (T+2)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15.1</v>
      </c>
      <c r="O164" t="n">
        <v>1753.55</v>
      </c>
      <c r="P164" t="n">
        <v>2</v>
      </c>
      <c r="Q164" t="n">
        <v>15.9</v>
      </c>
      <c r="R164" t="n">
        <v>14.85</v>
      </c>
      <c r="S164" t="inlineStr"/>
      <c r="T164" t="inlineStr"/>
      <c r="U164" t="inlineStr"/>
      <c r="V164" t="inlineStr"/>
      <c r="W164" t="inlineStr"/>
      <c r="X164" t="inlineStr">
        <is>
          <t>⏳ Chờ hàng về (T+2)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19.3</v>
      </c>
      <c r="O165" t="n">
        <v>1753.55</v>
      </c>
      <c r="P165" t="n">
        <v>2</v>
      </c>
      <c r="Q165" t="n">
        <v>19.4</v>
      </c>
      <c r="R165" t="n">
        <v>18.4</v>
      </c>
      <c r="S165" t="inlineStr"/>
      <c r="T165" t="inlineStr"/>
      <c r="U165" t="inlineStr"/>
      <c r="V165" t="inlineStr"/>
      <c r="W165" t="inlineStr"/>
      <c r="X165" t="inlineStr">
        <is>
          <t>⏳ Chờ hàng về (T+2)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55.8</v>
      </c>
      <c r="O166" t="n">
        <v>1753.55</v>
      </c>
      <c r="P166" t="n">
        <v>2</v>
      </c>
      <c r="Q166" t="n">
        <v>56.9</v>
      </c>
      <c r="R166" t="n">
        <v>54.8</v>
      </c>
      <c r="S166" t="inlineStr"/>
      <c r="T166" t="inlineStr"/>
      <c r="U166" t="inlineStr"/>
      <c r="V166" t="inlineStr"/>
      <c r="W166" t="inlineStr"/>
      <c r="X166" t="inlineStr">
        <is>
          <t>⏳ Chờ hàng về (T+2)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17.7</v>
      </c>
      <c r="O167" t="n">
        <v>1753.55</v>
      </c>
      <c r="P167" t="n">
        <v>2</v>
      </c>
      <c r="Q167" t="n">
        <v>18.3</v>
      </c>
      <c r="R167" t="n">
        <v>17.1</v>
      </c>
      <c r="S167" t="inlineStr"/>
      <c r="T167" t="inlineStr"/>
      <c r="U167" t="inlineStr"/>
      <c r="V167" t="inlineStr"/>
      <c r="W167" t="inlineStr"/>
      <c r="X167" t="inlineStr">
        <is>
          <t>⏳ Chờ hàng về (T+2)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24.15</v>
      </c>
      <c r="O168" t="n">
        <v>1753.55</v>
      </c>
      <c r="P168" t="n">
        <v>2</v>
      </c>
      <c r="Q168" t="n">
        <v>24.5</v>
      </c>
      <c r="R168" t="n">
        <v>23.55</v>
      </c>
      <c r="S168" t="inlineStr"/>
      <c r="T168" t="inlineStr"/>
      <c r="U168" t="inlineStr"/>
      <c r="V168" t="inlineStr"/>
      <c r="W168" t="inlineStr"/>
      <c r="X168" t="inlineStr">
        <is>
          <t>⏳ Chờ hàng về (T+2)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15.1</v>
      </c>
      <c r="O169" t="n">
        <v>1753.55</v>
      </c>
      <c r="P169" t="n">
        <v>2</v>
      </c>
      <c r="Q169" t="n">
        <v>15.9</v>
      </c>
      <c r="R169" t="n">
        <v>14.85</v>
      </c>
      <c r="S169" t="inlineStr"/>
      <c r="T169" t="inlineStr"/>
      <c r="U169" t="inlineStr"/>
      <c r="V169" t="inlineStr"/>
      <c r="W169" t="inlineStr"/>
      <c r="X169" t="inlineStr">
        <is>
          <t>⏳ Chờ hàng về (T+2)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18.7</v>
      </c>
      <c r="O170" t="n">
        <v>1753.55</v>
      </c>
      <c r="P170" t="n">
        <v>2</v>
      </c>
      <c r="Q170" t="n">
        <v>19.4</v>
      </c>
      <c r="R170" t="n">
        <v>18.25</v>
      </c>
      <c r="S170" t="inlineStr"/>
      <c r="T170" t="inlineStr"/>
      <c r="U170" t="inlineStr"/>
      <c r="V170" t="inlineStr"/>
      <c r="W170" t="inlineStr"/>
      <c r="X170" t="inlineStr">
        <is>
          <t>⏳ Chờ hàng về (T+2)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55.8</v>
      </c>
      <c r="O171" t="n">
        <v>1753.55</v>
      </c>
      <c r="P171" t="n">
        <v>2</v>
      </c>
      <c r="Q171" t="n">
        <v>56.9</v>
      </c>
      <c r="R171" t="n">
        <v>54.8</v>
      </c>
      <c r="S171" t="inlineStr"/>
      <c r="T171" t="inlineStr"/>
      <c r="U171" t="inlineStr"/>
      <c r="V171" t="inlineStr"/>
      <c r="W171" t="inlineStr"/>
      <c r="X171" t="inlineStr">
        <is>
          <t>⏳ Chờ hàng về (T+2)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65.3</v>
      </c>
      <c r="O172" t="n">
        <v>1753.55</v>
      </c>
      <c r="P172" t="n">
        <v>2</v>
      </c>
      <c r="Q172" t="n">
        <v>66.90000000000001</v>
      </c>
      <c r="R172" t="n">
        <v>63.3</v>
      </c>
      <c r="S172" t="inlineStr"/>
      <c r="T172" t="inlineStr"/>
      <c r="U172" t="inlineStr"/>
      <c r="V172" t="inlineStr"/>
      <c r="W172" t="inlineStr"/>
      <c r="X172" t="inlineStr">
        <is>
          <t>⏳ Chờ hàng về (T+2)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24.15</v>
      </c>
      <c r="O173" t="n">
        <v>1753.55</v>
      </c>
      <c r="P173" t="n">
        <v>2</v>
      </c>
      <c r="Q173" t="n">
        <v>24.5</v>
      </c>
      <c r="R173" t="n">
        <v>23.55</v>
      </c>
      <c r="S173" t="inlineStr"/>
      <c r="T173" t="inlineStr"/>
      <c r="U173" t="inlineStr"/>
      <c r="V173" t="inlineStr"/>
      <c r="W173" t="inlineStr"/>
      <c r="X173" t="inlineStr">
        <is>
          <t>⏳ Chờ hàng về (T+2)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17.7</v>
      </c>
      <c r="O174" t="n">
        <v>1753.55</v>
      </c>
      <c r="P174" t="n">
        <v>2</v>
      </c>
      <c r="Q174" t="n">
        <v>18.3</v>
      </c>
      <c r="R174" t="n">
        <v>17.1</v>
      </c>
      <c r="S174" t="inlineStr"/>
      <c r="T174" t="inlineStr"/>
      <c r="U174" t="inlineStr"/>
      <c r="V174" t="inlineStr"/>
      <c r="W174" t="inlineStr"/>
      <c r="X174" t="inlineStr">
        <is>
          <t>⏳ Chờ hàng về (T+2)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13.4</v>
      </c>
      <c r="O175" t="n">
        <v>1753.55</v>
      </c>
      <c r="P175" t="n">
        <v>2</v>
      </c>
      <c r="Q175" t="n">
        <v>13.5</v>
      </c>
      <c r="R175" t="n">
        <v>12.95</v>
      </c>
      <c r="S175" t="inlineStr"/>
      <c r="T175" t="inlineStr"/>
      <c r="U175" t="inlineStr"/>
      <c r="V175" t="inlineStr"/>
      <c r="W175" t="inlineStr"/>
      <c r="X175" t="inlineStr">
        <is>
          <t>⏳ Chờ hàng về (T+2)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55.8</v>
      </c>
      <c r="O176" t="n">
        <v>1753.55</v>
      </c>
      <c r="P176" t="n">
        <v>2</v>
      </c>
      <c r="Q176" t="n">
        <v>56.9</v>
      </c>
      <c r="R176" t="n">
        <v>54.8</v>
      </c>
      <c r="S176" t="inlineStr"/>
      <c r="T176" t="inlineStr"/>
      <c r="U176" t="inlineStr"/>
      <c r="V176" t="inlineStr"/>
      <c r="W176" t="inlineStr"/>
      <c r="X176" t="inlineStr">
        <is>
          <t>⏳ Chờ hàng về (T+2)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18.7</v>
      </c>
      <c r="O177" t="n">
        <v>1753.55</v>
      </c>
      <c r="P177" t="n">
        <v>2</v>
      </c>
      <c r="Q177" t="n">
        <v>19.4</v>
      </c>
      <c r="R177" t="n">
        <v>18.25</v>
      </c>
      <c r="S177" t="inlineStr"/>
      <c r="T177" t="inlineStr"/>
      <c r="U177" t="inlineStr"/>
      <c r="V177" t="inlineStr"/>
      <c r="W177" t="inlineStr"/>
      <c r="X177" t="inlineStr">
        <is>
          <t>⏳ Chờ hàng về (T+2)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19.3</v>
      </c>
      <c r="O178" t="n">
        <v>1753.55</v>
      </c>
      <c r="P178" t="n">
        <v>2</v>
      </c>
      <c r="Q178" t="n">
        <v>19.4</v>
      </c>
      <c r="R178" t="n">
        <v>18.4</v>
      </c>
      <c r="S178" t="inlineStr"/>
      <c r="T178" t="inlineStr"/>
      <c r="U178" t="inlineStr"/>
      <c r="V178" t="inlineStr"/>
      <c r="W178" t="inlineStr"/>
      <c r="X178" t="inlineStr">
        <is>
          <t>⏳ Chờ hàng về (T+2)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55.7</v>
      </c>
      <c r="O179" t="n">
        <v>1753.55</v>
      </c>
      <c r="P179" t="n">
        <v>2</v>
      </c>
      <c r="Q179" t="n">
        <v>57.5</v>
      </c>
      <c r="R179" t="n">
        <v>55.7</v>
      </c>
      <c r="S179" t="inlineStr"/>
      <c r="T179" t="inlineStr"/>
      <c r="U179" t="inlineStr"/>
      <c r="V179" t="inlineStr"/>
      <c r="W179" t="inlineStr"/>
      <c r="X179" t="inlineStr">
        <is>
          <t>⏳ Chờ hàng về (T+2)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15.35</v>
      </c>
      <c r="O180" t="n">
        <v>1753.55</v>
      </c>
      <c r="P180" t="n">
        <v>2</v>
      </c>
      <c r="Q180" t="n">
        <v>15.55</v>
      </c>
      <c r="R180" t="n">
        <v>14.75</v>
      </c>
      <c r="S180" t="inlineStr"/>
      <c r="T180" t="inlineStr"/>
      <c r="U180" t="inlineStr"/>
      <c r="V180" t="inlineStr"/>
      <c r="W180" t="inlineStr"/>
      <c r="X180" t="inlineStr">
        <is>
          <t>⏳ Chờ hàng về (T+2)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55.7</v>
      </c>
      <c r="O181" t="n">
        <v>1753.55</v>
      </c>
      <c r="P181" t="n">
        <v>2</v>
      </c>
      <c r="Q181" t="n">
        <v>57.5</v>
      </c>
      <c r="R181" t="n">
        <v>55.7</v>
      </c>
      <c r="S181" t="inlineStr"/>
      <c r="T181" t="inlineStr"/>
      <c r="U181" t="inlineStr"/>
      <c r="V181" t="inlineStr"/>
      <c r="W181" t="inlineStr"/>
      <c r="X181" t="inlineStr">
        <is>
          <t>⏳ Chờ hàng về (T+2)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55.8</v>
      </c>
      <c r="O182" t="n">
        <v>1753.55</v>
      </c>
      <c r="P182" t="n">
        <v>2</v>
      </c>
      <c r="Q182" t="n">
        <v>56.9</v>
      </c>
      <c r="R182" t="n">
        <v>54.8</v>
      </c>
      <c r="S182" t="inlineStr"/>
      <c r="T182" t="inlineStr"/>
      <c r="U182" t="inlineStr"/>
      <c r="V182" t="inlineStr"/>
      <c r="W182" t="inlineStr"/>
      <c r="X182" t="inlineStr">
        <is>
          <t>⏳ Chờ hàng về (T+2)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15.3</v>
      </c>
      <c r="O183" t="n">
        <v>1753.55</v>
      </c>
      <c r="P183" t="n">
        <v>2</v>
      </c>
      <c r="Q183" t="n">
        <v>16.2</v>
      </c>
      <c r="R183" t="n">
        <v>15</v>
      </c>
      <c r="S183" t="inlineStr"/>
      <c r="T183" t="inlineStr"/>
      <c r="U183" t="inlineStr"/>
      <c r="V183" t="inlineStr"/>
      <c r="W183" t="inlineStr"/>
      <c r="X183" t="inlineStr">
        <is>
          <t>⏳ Chờ hàng về (T+2)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</v>
      </c>
      <c r="O184" t="n">
        <v>1753.55</v>
      </c>
      <c r="P184" t="n">
        <v>2</v>
      </c>
      <c r="Q184" t="n">
        <v>10.5</v>
      </c>
      <c r="R184" t="n">
        <v>9.6</v>
      </c>
      <c r="S184" t="inlineStr"/>
      <c r="T184" t="inlineStr"/>
      <c r="U184" t="inlineStr"/>
      <c r="V184" t="inlineStr"/>
      <c r="W184" t="inlineStr"/>
      <c r="X184" t="inlineStr">
        <is>
          <t>⏳ Chờ hàng về (T+2)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45.9</v>
      </c>
      <c r="O185" t="n">
        <v>1753.55</v>
      </c>
      <c r="P185" t="n">
        <v>2</v>
      </c>
      <c r="Q185" t="n">
        <v>46.8</v>
      </c>
      <c r="R185" t="n">
        <v>45</v>
      </c>
      <c r="S185" t="inlineStr"/>
      <c r="T185" t="inlineStr"/>
      <c r="U185" t="inlineStr"/>
      <c r="V185" t="inlineStr"/>
      <c r="W185" t="inlineStr"/>
      <c r="X185" t="inlineStr">
        <is>
          <t>⏳ Chờ hàng về (T+2)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11.8</v>
      </c>
      <c r="O186" t="n">
        <v>1753.55</v>
      </c>
      <c r="P186" t="n">
        <v>2</v>
      </c>
      <c r="Q186" t="n">
        <v>11.9</v>
      </c>
      <c r="R186" t="n">
        <v>11.4</v>
      </c>
      <c r="S186" t="inlineStr"/>
      <c r="T186" t="inlineStr"/>
      <c r="U186" t="inlineStr"/>
      <c r="V186" t="inlineStr"/>
      <c r="W186" t="inlineStr"/>
      <c r="X186" t="inlineStr">
        <is>
          <t>⏳ Chờ hàng về (T+2)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51.5</v>
      </c>
      <c r="O187" t="n">
        <v>1753.55</v>
      </c>
      <c r="P187" t="n">
        <v>2</v>
      </c>
      <c r="Q187" t="n">
        <v>52.6</v>
      </c>
      <c r="R187" t="n">
        <v>51.2</v>
      </c>
      <c r="S187" t="inlineStr"/>
      <c r="T187" t="inlineStr"/>
      <c r="U187" t="inlineStr"/>
      <c r="V187" t="inlineStr"/>
      <c r="W187" t="inlineStr"/>
      <c r="X187" t="inlineStr">
        <is>
          <t>⏳ Chờ hàng về (T+2)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17.7</v>
      </c>
      <c r="O188" t="n">
        <v>1753.55</v>
      </c>
      <c r="P188" t="n">
        <v>2</v>
      </c>
      <c r="Q188" t="n">
        <v>18.3</v>
      </c>
      <c r="R188" t="n">
        <v>17.1</v>
      </c>
      <c r="S188" t="inlineStr"/>
      <c r="T188" t="inlineStr"/>
      <c r="U188" t="inlineStr"/>
      <c r="V188" t="inlineStr"/>
      <c r="W188" t="inlineStr"/>
      <c r="X188" t="inlineStr">
        <is>
          <t>⏳ Chờ hàng về (T+2)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13.9</v>
      </c>
      <c r="O189" t="n">
        <v>1753.55</v>
      </c>
      <c r="P189" t="n">
        <v>2</v>
      </c>
      <c r="Q189" t="n">
        <v>13.9</v>
      </c>
      <c r="R189" t="n">
        <v>13.15</v>
      </c>
      <c r="S189" t="inlineStr"/>
      <c r="T189" t="inlineStr"/>
      <c r="U189" t="inlineStr"/>
      <c r="V189" t="inlineStr"/>
      <c r="W189" t="inlineStr"/>
      <c r="X189" t="inlineStr">
        <is>
          <t>⏳ Chờ hàng về (T+2)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65.3</v>
      </c>
      <c r="O190" t="n">
        <v>1753.55</v>
      </c>
      <c r="P190" t="n">
        <v>2</v>
      </c>
      <c r="Q190" t="n">
        <v>66.90000000000001</v>
      </c>
      <c r="R190" t="n">
        <v>63.3</v>
      </c>
      <c r="S190" t="inlineStr"/>
      <c r="T190" t="inlineStr"/>
      <c r="U190" t="inlineStr"/>
      <c r="V190" t="inlineStr"/>
      <c r="W190" t="inlineStr"/>
      <c r="X190" t="inlineStr">
        <is>
          <t>⏳ Chờ hàng về (T+2)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14.4</v>
      </c>
      <c r="O191" t="n">
        <v>1753.55</v>
      </c>
      <c r="P191" t="n">
        <v>2</v>
      </c>
      <c r="Q191" t="n">
        <v>15</v>
      </c>
      <c r="R191" t="n">
        <v>14.4</v>
      </c>
      <c r="S191" t="inlineStr"/>
      <c r="T191" t="inlineStr"/>
      <c r="U191" t="inlineStr"/>
      <c r="V191" t="inlineStr"/>
      <c r="W191" t="inlineStr"/>
      <c r="X191" t="inlineStr">
        <is>
          <t>⏳ Chờ hàng về (T+2)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83.40000000000001</v>
      </c>
      <c r="O192" t="n">
        <v>1753.55</v>
      </c>
      <c r="P192" t="n">
        <v>2</v>
      </c>
      <c r="Q192" t="n">
        <v>89.7</v>
      </c>
      <c r="R192" t="n">
        <v>82.8</v>
      </c>
      <c r="S192" t="inlineStr"/>
      <c r="T192" t="inlineStr"/>
      <c r="U192" t="inlineStr"/>
      <c r="V192" t="inlineStr"/>
      <c r="W192" t="inlineStr"/>
      <c r="X192" t="inlineStr">
        <is>
          <t>⏳ Chờ hàng về (T+2)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15.35</v>
      </c>
      <c r="O193" t="n">
        <v>1753.55</v>
      </c>
      <c r="P193" t="n">
        <v>2</v>
      </c>
      <c r="Q193" t="n">
        <v>15.55</v>
      </c>
      <c r="R193" t="n">
        <v>14.75</v>
      </c>
      <c r="S193" t="inlineStr"/>
      <c r="T193" t="inlineStr"/>
      <c r="U193" t="inlineStr"/>
      <c r="V193" t="inlineStr"/>
      <c r="W193" t="inlineStr"/>
      <c r="X193" t="inlineStr">
        <is>
          <t>⏳ Chờ hàng về (T+2)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92.5</v>
      </c>
      <c r="O194" t="n">
        <v>1753.55</v>
      </c>
      <c r="P194" t="n">
        <v>2</v>
      </c>
      <c r="Q194" t="n">
        <v>95</v>
      </c>
      <c r="R194" t="n">
        <v>90</v>
      </c>
      <c r="S194" t="inlineStr"/>
      <c r="T194" t="inlineStr"/>
      <c r="U194" t="inlineStr"/>
      <c r="V194" t="inlineStr"/>
      <c r="W194" t="inlineStr"/>
      <c r="X194" t="inlineStr">
        <is>
          <t>⏳ Chờ hàng về (T+2)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83.40000000000001</v>
      </c>
      <c r="O195" t="n">
        <v>1753.55</v>
      </c>
      <c r="P195" t="n">
        <v>2</v>
      </c>
      <c r="Q195" t="n">
        <v>89.7</v>
      </c>
      <c r="R195" t="n">
        <v>82.8</v>
      </c>
      <c r="S195" t="inlineStr"/>
      <c r="T195" t="inlineStr"/>
      <c r="U195" t="inlineStr"/>
      <c r="V195" t="inlineStr"/>
      <c r="W195" t="inlineStr"/>
      <c r="X195" t="inlineStr">
        <is>
          <t>⏳ Chờ hàng về (T+2)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18.7</v>
      </c>
      <c r="O196" t="n">
        <v>1753.55</v>
      </c>
      <c r="P196" t="n">
        <v>2</v>
      </c>
      <c r="Q196" t="n">
        <v>19.4</v>
      </c>
      <c r="R196" t="n">
        <v>18.25</v>
      </c>
      <c r="S196" t="inlineStr"/>
      <c r="T196" t="inlineStr"/>
      <c r="U196" t="inlineStr"/>
      <c r="V196" t="inlineStr"/>
      <c r="W196" t="inlineStr"/>
      <c r="X196" t="inlineStr">
        <is>
          <t>⏳ Chờ hàng về (T+2)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24.15</v>
      </c>
      <c r="O197" t="n">
        <v>1753.55</v>
      </c>
      <c r="P197" t="n">
        <v>2</v>
      </c>
      <c r="Q197" t="n">
        <v>24.5</v>
      </c>
      <c r="R197" t="n">
        <v>23.55</v>
      </c>
      <c r="S197" t="inlineStr"/>
      <c r="T197" t="inlineStr"/>
      <c r="U197" t="inlineStr"/>
      <c r="V197" t="inlineStr"/>
      <c r="W197" t="inlineStr"/>
      <c r="X197" t="inlineStr">
        <is>
          <t>⏳ Chờ hàng về (T+2)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17.7</v>
      </c>
      <c r="O198" t="n">
        <v>1753.55</v>
      </c>
      <c r="P198" t="n">
        <v>2</v>
      </c>
      <c r="Q198" t="n">
        <v>18.3</v>
      </c>
      <c r="R198" t="n">
        <v>17.1</v>
      </c>
      <c r="S198" t="inlineStr"/>
      <c r="T198" t="inlineStr"/>
      <c r="U198" t="inlineStr"/>
      <c r="V198" t="inlineStr"/>
      <c r="W198" t="inlineStr"/>
      <c r="X198" t="inlineStr">
        <is>
          <t>⏳ Chờ hàng về (T+2)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12.4</v>
      </c>
      <c r="O199" t="n">
        <v>1753.55</v>
      </c>
      <c r="P199" t="n">
        <v>2</v>
      </c>
      <c r="Q199" t="n">
        <v>12.4</v>
      </c>
      <c r="R199" t="n">
        <v>11.7</v>
      </c>
      <c r="S199" t="inlineStr"/>
      <c r="T199" t="inlineStr"/>
      <c r="U199" t="inlineStr"/>
      <c r="V199" t="inlineStr"/>
      <c r="W199" t="inlineStr"/>
      <c r="X199" t="inlineStr">
        <is>
          <t>⏳ Chờ hàng về (T+2)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55.8</v>
      </c>
      <c r="O200" t="n">
        <v>1753.55</v>
      </c>
      <c r="P200" t="n">
        <v>2</v>
      </c>
      <c r="Q200" t="n">
        <v>56.9</v>
      </c>
      <c r="R200" t="n">
        <v>54.8</v>
      </c>
      <c r="S200" t="inlineStr"/>
      <c r="T200" t="inlineStr"/>
      <c r="U200" t="inlineStr"/>
      <c r="V200" t="inlineStr"/>
      <c r="W200" t="inlineStr"/>
      <c r="X200" t="inlineStr">
        <is>
          <t>⏳ Chờ hàng về (T+2)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15.95</v>
      </c>
      <c r="O201" t="n">
        <v>1753.55</v>
      </c>
      <c r="P201" t="n">
        <v>2</v>
      </c>
      <c r="Q201" t="n">
        <v>16.5</v>
      </c>
      <c r="R201" t="n">
        <v>15.65</v>
      </c>
      <c r="S201" t="inlineStr"/>
      <c r="T201" t="inlineStr"/>
      <c r="U201" t="inlineStr"/>
      <c r="V201" t="inlineStr"/>
      <c r="W201" t="inlineStr"/>
      <c r="X201" t="inlineStr">
        <is>
          <t>⏳ Chờ hàng về (T+2)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55.7</v>
      </c>
      <c r="O202" t="n">
        <v>1753.55</v>
      </c>
      <c r="P202" t="n">
        <v>2</v>
      </c>
      <c r="Q202" t="n">
        <v>57.5</v>
      </c>
      <c r="R202" t="n">
        <v>55.7</v>
      </c>
      <c r="S202" t="inlineStr"/>
      <c r="T202" t="inlineStr"/>
      <c r="U202" t="inlineStr"/>
      <c r="V202" t="inlineStr"/>
      <c r="W202" t="inlineStr"/>
      <c r="X202" t="inlineStr">
        <is>
          <t>⏳ Chờ hàng về (T+2)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65.3</v>
      </c>
      <c r="O203" t="n">
        <v>1753.55</v>
      </c>
      <c r="P203" t="n">
        <v>2</v>
      </c>
      <c r="Q203" t="n">
        <v>66.90000000000001</v>
      </c>
      <c r="R203" t="n">
        <v>63.3</v>
      </c>
      <c r="S203" t="inlineStr"/>
      <c r="T203" t="inlineStr"/>
      <c r="U203" t="inlineStr"/>
      <c r="V203" t="inlineStr"/>
      <c r="W203" t="inlineStr"/>
      <c r="X203" t="inlineStr">
        <is>
          <t>⏳ Chờ hàng về (T+2)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24.15</v>
      </c>
      <c r="O204" t="n">
        <v>1753.55</v>
      </c>
      <c r="P204" t="n">
        <v>2</v>
      </c>
      <c r="Q204" t="n">
        <v>24.5</v>
      </c>
      <c r="R204" t="n">
        <v>23.55</v>
      </c>
      <c r="S204" t="inlineStr"/>
      <c r="T204" t="inlineStr"/>
      <c r="U204" t="inlineStr"/>
      <c r="V204" t="inlineStr"/>
      <c r="W204" t="inlineStr"/>
      <c r="X204" t="inlineStr">
        <is>
          <t>⏳ Chờ hàng về (T+2)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17.7</v>
      </c>
      <c r="O205" t="n">
        <v>1753.55</v>
      </c>
      <c r="P205" t="n">
        <v>2</v>
      </c>
      <c r="Q205" t="n">
        <v>18.3</v>
      </c>
      <c r="R205" t="n">
        <v>17.1</v>
      </c>
      <c r="S205" t="inlineStr"/>
      <c r="T205" t="inlineStr"/>
      <c r="U205" t="inlineStr"/>
      <c r="V205" t="inlineStr"/>
      <c r="W205" t="inlineStr"/>
      <c r="X205" t="inlineStr">
        <is>
          <t>⏳ Chờ hàng về (T+2)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15.1</v>
      </c>
      <c r="O206" t="n">
        <v>1753.55</v>
      </c>
      <c r="P206" t="n">
        <v>2</v>
      </c>
      <c r="Q206" t="n">
        <v>15.9</v>
      </c>
      <c r="R206" t="n">
        <v>14.85</v>
      </c>
      <c r="S206" t="inlineStr"/>
      <c r="T206" t="inlineStr"/>
      <c r="U206" t="inlineStr"/>
      <c r="V206" t="inlineStr"/>
      <c r="W206" t="inlineStr"/>
      <c r="X206" t="inlineStr">
        <is>
          <t>⏳ Chờ hàng về (T+2)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15.35</v>
      </c>
      <c r="O207" t="n">
        <v>1753.55</v>
      </c>
      <c r="P207" t="n">
        <v>2</v>
      </c>
      <c r="Q207" t="n">
        <v>15.55</v>
      </c>
      <c r="R207" t="n">
        <v>14.75</v>
      </c>
      <c r="S207" t="inlineStr"/>
      <c r="T207" t="inlineStr"/>
      <c r="U207" t="inlineStr"/>
      <c r="V207" t="inlineStr"/>
      <c r="W207" t="inlineStr"/>
      <c r="X207" t="inlineStr">
        <is>
          <t>⏳ Chờ hàng về (T+2)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150</v>
      </c>
      <c r="O208" t="n">
        <v>1753.55</v>
      </c>
      <c r="P208" t="n">
        <v>2</v>
      </c>
      <c r="Q208" t="n">
        <v>154.8</v>
      </c>
      <c r="R208" t="n">
        <v>144.2</v>
      </c>
      <c r="S208" t="inlineStr"/>
      <c r="T208" t="inlineStr"/>
      <c r="U208" t="inlineStr"/>
      <c r="V208" t="inlineStr"/>
      <c r="W208" t="inlineStr"/>
      <c r="X208" t="inlineStr">
        <is>
          <t>⏳ Chờ hàng về (T+2)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73.59999999999999</v>
      </c>
      <c r="O209" t="n">
        <v>1753.55</v>
      </c>
      <c r="P209" t="n">
        <v>2</v>
      </c>
      <c r="Q209" t="n">
        <v>75</v>
      </c>
      <c r="R209" t="n">
        <v>71.7</v>
      </c>
      <c r="S209" t="inlineStr"/>
      <c r="T209" t="inlineStr"/>
      <c r="U209" t="inlineStr"/>
      <c r="V209" t="inlineStr"/>
      <c r="W209" t="inlineStr"/>
      <c r="X209" t="inlineStr">
        <is>
          <t>⏳ Chờ hàng về (T+2)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</v>
      </c>
      <c r="O210" t="n">
        <v>1753.55</v>
      </c>
      <c r="P210" t="n">
        <v>2</v>
      </c>
      <c r="Q210" t="n">
        <v>48.5</v>
      </c>
      <c r="R210" t="n">
        <v>46.3</v>
      </c>
      <c r="S210" t="inlineStr"/>
      <c r="T210" t="inlineStr"/>
      <c r="U210" t="inlineStr"/>
      <c r="V210" t="inlineStr"/>
      <c r="W210" t="inlineStr"/>
      <c r="X210" t="inlineStr">
        <is>
          <t>⏳ Chờ hàng về (T+2)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15.3</v>
      </c>
      <c r="O211" t="n">
        <v>1753.55</v>
      </c>
      <c r="P211" t="n">
        <v>2</v>
      </c>
      <c r="Q211" t="n">
        <v>16.2</v>
      </c>
      <c r="R211" t="n">
        <v>15</v>
      </c>
      <c r="S211" t="inlineStr"/>
      <c r="T211" t="inlineStr"/>
      <c r="U211" t="inlineStr"/>
      <c r="V211" t="inlineStr"/>
      <c r="W211" t="inlineStr"/>
      <c r="X211" t="inlineStr">
        <is>
          <t>⏳ Chờ hàng về (T+2)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15.1</v>
      </c>
      <c r="O212" t="n">
        <v>1753.55</v>
      </c>
      <c r="P212" t="n">
        <v>2</v>
      </c>
      <c r="Q212" t="n">
        <v>16.4</v>
      </c>
      <c r="R212" t="n">
        <v>14</v>
      </c>
      <c r="S212" t="inlineStr"/>
      <c r="T212" t="inlineStr"/>
      <c r="U212" t="inlineStr"/>
      <c r="V212" t="inlineStr"/>
      <c r="W212" t="inlineStr"/>
      <c r="X212" t="inlineStr">
        <is>
          <t>⏳ Chờ hàng về (T+2)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24.15</v>
      </c>
      <c r="O213" t="n">
        <v>1753.55</v>
      </c>
      <c r="P213" t="n">
        <v>2</v>
      </c>
      <c r="Q213" t="n">
        <v>24.5</v>
      </c>
      <c r="R213" t="n">
        <v>23.55</v>
      </c>
      <c r="S213" t="inlineStr"/>
      <c r="T213" t="inlineStr"/>
      <c r="U213" t="inlineStr"/>
      <c r="V213" t="inlineStr"/>
      <c r="W213" t="inlineStr"/>
      <c r="X213" t="inlineStr">
        <is>
          <t>⏳ Chờ hàng về (T+2)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19.3</v>
      </c>
      <c r="O214" t="n">
        <v>1753.55</v>
      </c>
      <c r="P214" t="n">
        <v>2</v>
      </c>
      <c r="Q214" t="n">
        <v>19.4</v>
      </c>
      <c r="R214" t="n">
        <v>18.4</v>
      </c>
      <c r="S214" t="inlineStr"/>
      <c r="T214" t="inlineStr"/>
      <c r="U214" t="inlineStr"/>
      <c r="V214" t="inlineStr"/>
      <c r="W214" t="inlineStr"/>
      <c r="X214" t="inlineStr">
        <is>
          <t>⏳ Chờ hàng về (T+2)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18.7</v>
      </c>
      <c r="O215" t="n">
        <v>1753.55</v>
      </c>
      <c r="P215" t="n">
        <v>2</v>
      </c>
      <c r="Q215" t="n">
        <v>19.4</v>
      </c>
      <c r="R215" t="n">
        <v>18.25</v>
      </c>
      <c r="S215" t="inlineStr"/>
      <c r="T215" t="inlineStr"/>
      <c r="U215" t="inlineStr"/>
      <c r="V215" t="inlineStr"/>
      <c r="W215" t="inlineStr"/>
      <c r="X215" t="inlineStr">
        <is>
          <t>⏳ Chờ hàng về (T+2)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</v>
      </c>
      <c r="O216" t="n">
        <v>1753.55</v>
      </c>
      <c r="P216" t="n">
        <v>2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(T+2)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65.3</v>
      </c>
      <c r="O217" t="n">
        <v>1753.55</v>
      </c>
      <c r="P217" t="n">
        <v>2</v>
      </c>
      <c r="Q217" t="n">
        <v>66.90000000000001</v>
      </c>
      <c r="R217" t="n">
        <v>63.3</v>
      </c>
      <c r="S217" t="inlineStr"/>
      <c r="T217" t="inlineStr"/>
      <c r="U217" t="inlineStr"/>
      <c r="V217" t="inlineStr"/>
      <c r="W217" t="inlineStr"/>
      <c r="X217" t="inlineStr">
        <is>
          <t>⏳ Chờ hàng về (T+2)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24.15</v>
      </c>
      <c r="O218" t="n">
        <v>1753.55</v>
      </c>
      <c r="P218" t="n">
        <v>2</v>
      </c>
      <c r="Q218" t="n">
        <v>24.5</v>
      </c>
      <c r="R218" t="n">
        <v>23.55</v>
      </c>
      <c r="S218" t="inlineStr"/>
      <c r="T218" t="inlineStr"/>
      <c r="U218" t="inlineStr"/>
      <c r="V218" t="inlineStr"/>
      <c r="W218" t="inlineStr"/>
      <c r="X218" t="inlineStr">
        <is>
          <t>⏳ Chờ hàng về (T+2)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11.55</v>
      </c>
      <c r="O219" t="n">
        <v>1753.55</v>
      </c>
      <c r="P219" t="n">
        <v>2</v>
      </c>
      <c r="Q219" t="n">
        <v>11.9</v>
      </c>
      <c r="R219" t="n">
        <v>10.6</v>
      </c>
      <c r="S219" t="inlineStr"/>
      <c r="T219" t="inlineStr"/>
      <c r="U219" t="inlineStr"/>
      <c r="V219" t="inlineStr"/>
      <c r="W219" t="inlineStr"/>
      <c r="X219" t="inlineStr">
        <is>
          <t>⏳ Chờ hàng về (T+2)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15.95</v>
      </c>
      <c r="O220" t="n">
        <v>1753.55</v>
      </c>
      <c r="P220" t="n">
        <v>2</v>
      </c>
      <c r="Q220" t="n">
        <v>16.5</v>
      </c>
      <c r="R220" t="n">
        <v>15.65</v>
      </c>
      <c r="S220" t="inlineStr"/>
      <c r="T220" t="inlineStr"/>
      <c r="U220" t="inlineStr"/>
      <c r="V220" t="inlineStr"/>
      <c r="W220" t="inlineStr"/>
      <c r="X220" t="inlineStr">
        <is>
          <t>⏳ Chờ hàng về (T+2)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19.3</v>
      </c>
      <c r="O221" t="n">
        <v>1753.55</v>
      </c>
      <c r="P221" t="n">
        <v>2</v>
      </c>
      <c r="Q221" t="n">
        <v>19.4</v>
      </c>
      <c r="R221" t="n">
        <v>18.4</v>
      </c>
      <c r="S221" t="inlineStr"/>
      <c r="T221" t="inlineStr"/>
      <c r="U221" t="inlineStr"/>
      <c r="V221" t="inlineStr"/>
      <c r="W221" t="inlineStr"/>
      <c r="X221" t="inlineStr">
        <is>
          <t>⏳ Chờ hàng về (T+2)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55.8</v>
      </c>
      <c r="O222" t="n">
        <v>1753.55</v>
      </c>
      <c r="P222" t="n">
        <v>2</v>
      </c>
      <c r="Q222" t="n">
        <v>56.9</v>
      </c>
      <c r="R222" t="n">
        <v>54.8</v>
      </c>
      <c r="S222" t="inlineStr"/>
      <c r="T222" t="inlineStr"/>
      <c r="U222" t="inlineStr"/>
      <c r="V222" t="inlineStr"/>
      <c r="W222" t="inlineStr"/>
      <c r="X222" t="inlineStr">
        <is>
          <t>⏳ Chờ hàng về (T+2)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65.3</v>
      </c>
      <c r="O223" t="n">
        <v>1753.55</v>
      </c>
      <c r="P223" t="n">
        <v>2</v>
      </c>
      <c r="Q223" t="n">
        <v>66.90000000000001</v>
      </c>
      <c r="R223" t="n">
        <v>63.3</v>
      </c>
      <c r="S223" t="inlineStr"/>
      <c r="T223" t="inlineStr"/>
      <c r="U223" t="inlineStr"/>
      <c r="V223" t="inlineStr"/>
      <c r="W223" t="inlineStr"/>
      <c r="X223" t="inlineStr">
        <is>
          <t>⏳ Chờ hàng về (T+2)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19.3</v>
      </c>
      <c r="O224" t="n">
        <v>1753.55</v>
      </c>
      <c r="P224" t="n">
        <v>2</v>
      </c>
      <c r="Q224" t="n">
        <v>19.4</v>
      </c>
      <c r="R224" t="n">
        <v>18.4</v>
      </c>
      <c r="S224" t="inlineStr"/>
      <c r="T224" t="inlineStr"/>
      <c r="U224" t="inlineStr"/>
      <c r="V224" t="inlineStr"/>
      <c r="W224" t="inlineStr"/>
      <c r="X224" t="inlineStr">
        <is>
          <t>⏳ Chờ hàng về (T+2)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18.7</v>
      </c>
      <c r="O225" t="n">
        <v>1753.55</v>
      </c>
      <c r="P225" t="n">
        <v>2</v>
      </c>
      <c r="Q225" t="n">
        <v>19.4</v>
      </c>
      <c r="R225" t="n">
        <v>18.25</v>
      </c>
      <c r="S225" t="inlineStr"/>
      <c r="T225" t="inlineStr"/>
      <c r="U225" t="inlineStr"/>
      <c r="V225" t="inlineStr"/>
      <c r="W225" t="inlineStr"/>
      <c r="X225" t="inlineStr">
        <is>
          <t>⏳ Chờ hàng về (T+2)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13.4</v>
      </c>
      <c r="O226" t="n">
        <v>1753.55</v>
      </c>
      <c r="P226" t="n">
        <v>2</v>
      </c>
      <c r="Q226" t="n">
        <v>13.5</v>
      </c>
      <c r="R226" t="n">
        <v>12.95</v>
      </c>
      <c r="S226" t="inlineStr"/>
      <c r="T226" t="inlineStr"/>
      <c r="U226" t="inlineStr"/>
      <c r="V226" t="inlineStr"/>
      <c r="W226" t="inlineStr"/>
      <c r="X226" t="inlineStr">
        <is>
          <t>⏳ Chờ hàng về (T+2)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55.8</v>
      </c>
      <c r="O227" t="n">
        <v>1753.55</v>
      </c>
      <c r="P227" t="n">
        <v>2</v>
      </c>
      <c r="Q227" t="n">
        <v>56.9</v>
      </c>
      <c r="R227" t="n">
        <v>54.8</v>
      </c>
      <c r="S227" t="inlineStr"/>
      <c r="T227" t="inlineStr"/>
      <c r="U227" t="inlineStr"/>
      <c r="V227" t="inlineStr"/>
      <c r="W227" t="inlineStr"/>
      <c r="X227" t="inlineStr">
        <is>
          <t>⏳ Chờ hàng về (T+2)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55.7</v>
      </c>
      <c r="O228" t="n">
        <v>1753.55</v>
      </c>
      <c r="P228" t="n">
        <v>2</v>
      </c>
      <c r="Q228" t="n">
        <v>57.5</v>
      </c>
      <c r="R228" t="n">
        <v>55.7</v>
      </c>
      <c r="S228" t="inlineStr"/>
      <c r="T228" t="inlineStr"/>
      <c r="U228" t="inlineStr"/>
      <c r="V228" t="inlineStr"/>
      <c r="W228" t="inlineStr"/>
      <c r="X228" t="inlineStr">
        <is>
          <t>⏳ Chờ hàng về (T+2)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24.15</v>
      </c>
      <c r="O229" t="n">
        <v>1753.55</v>
      </c>
      <c r="P229" t="n">
        <v>2</v>
      </c>
      <c r="Q229" t="n">
        <v>24.5</v>
      </c>
      <c r="R229" t="n">
        <v>23.55</v>
      </c>
      <c r="S229" t="inlineStr"/>
      <c r="T229" t="inlineStr"/>
      <c r="U229" t="inlineStr"/>
      <c r="V229" t="inlineStr"/>
      <c r="W229" t="inlineStr"/>
      <c r="X229" t="inlineStr">
        <is>
          <t>⏳ Chờ hàng về (T+2)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17.7</v>
      </c>
      <c r="O230" t="n">
        <v>1753.55</v>
      </c>
      <c r="P230" t="n">
        <v>2</v>
      </c>
      <c r="Q230" t="n">
        <v>18.3</v>
      </c>
      <c r="R230" t="n">
        <v>17.1</v>
      </c>
      <c r="S230" t="inlineStr"/>
      <c r="T230" t="inlineStr"/>
      <c r="U230" t="inlineStr"/>
      <c r="V230" t="inlineStr"/>
      <c r="W230" t="inlineStr"/>
      <c r="X230" t="inlineStr">
        <is>
          <t>⏳ Chờ hàng về (T+2)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65.3</v>
      </c>
      <c r="O231" t="n">
        <v>1753.55</v>
      </c>
      <c r="P231" t="n">
        <v>2</v>
      </c>
      <c r="Q231" t="n">
        <v>66.90000000000001</v>
      </c>
      <c r="R231" t="n">
        <v>63.3</v>
      </c>
      <c r="S231" t="inlineStr"/>
      <c r="T231" t="inlineStr"/>
      <c r="U231" t="inlineStr"/>
      <c r="V231" t="inlineStr"/>
      <c r="W231" t="inlineStr"/>
      <c r="X231" t="inlineStr">
        <is>
          <t>⏳ Chờ hàng về (T+2)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21.6</v>
      </c>
      <c r="O232" t="n">
        <v>1753.55</v>
      </c>
      <c r="P232" t="n">
        <v>2</v>
      </c>
      <c r="Q232" t="n">
        <v>22.2</v>
      </c>
      <c r="R232" t="n">
        <v>20.8</v>
      </c>
      <c r="S232" t="inlineStr"/>
      <c r="T232" t="inlineStr"/>
      <c r="U232" t="inlineStr"/>
      <c r="V232" t="inlineStr"/>
      <c r="W232" t="inlineStr"/>
      <c r="X232" t="inlineStr">
        <is>
          <t>⏳ Chờ hàng về (T+2)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30.85</v>
      </c>
      <c r="O233" t="n">
        <v>1753.55</v>
      </c>
      <c r="P233" t="n">
        <v>2</v>
      </c>
      <c r="Q233" t="n">
        <v>31.15</v>
      </c>
      <c r="R233" t="n">
        <v>27.35</v>
      </c>
      <c r="S233" t="inlineStr"/>
      <c r="T233" t="inlineStr"/>
      <c r="U233" t="inlineStr"/>
      <c r="V233" t="inlineStr"/>
      <c r="W233" t="inlineStr"/>
      <c r="X233" t="inlineStr">
        <is>
          <t>⏳ Chờ hàng về (T+2)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</v>
      </c>
      <c r="O234" t="n">
        <v>1753.55</v>
      </c>
      <c r="P234" t="n">
        <v>2</v>
      </c>
      <c r="Q234" t="n">
        <v>10.5</v>
      </c>
      <c r="R234" t="n">
        <v>9.6</v>
      </c>
      <c r="S234" t="inlineStr"/>
      <c r="T234" t="inlineStr"/>
      <c r="U234" t="inlineStr"/>
      <c r="V234" t="inlineStr"/>
      <c r="W234" t="inlineStr"/>
      <c r="X234" t="inlineStr">
        <is>
          <t>⏳ Chờ hàng về (T+2)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15.1</v>
      </c>
      <c r="O235" t="n">
        <v>1753.55</v>
      </c>
      <c r="P235" t="n">
        <v>2</v>
      </c>
      <c r="Q235" t="n">
        <v>15.9</v>
      </c>
      <c r="R235" t="n">
        <v>14.85</v>
      </c>
      <c r="S235" t="inlineStr"/>
      <c r="T235" t="inlineStr"/>
      <c r="U235" t="inlineStr"/>
      <c r="V235" t="inlineStr"/>
      <c r="W235" t="inlineStr"/>
      <c r="X235" t="inlineStr">
        <is>
          <t>⏳ Chờ hàng về (T+2)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13.55</v>
      </c>
      <c r="O236" t="n">
        <v>1753.55</v>
      </c>
      <c r="P236" t="n">
        <v>2</v>
      </c>
      <c r="Q236" t="n">
        <v>13.9</v>
      </c>
      <c r="R236" t="n">
        <v>13.5</v>
      </c>
      <c r="S236" t="inlineStr"/>
      <c r="T236" t="inlineStr"/>
      <c r="U236" t="inlineStr"/>
      <c r="V236" t="inlineStr"/>
      <c r="W236" t="inlineStr"/>
      <c r="X236" t="inlineStr">
        <is>
          <t>⏳ Chờ hàng về (T+2)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51.5</v>
      </c>
      <c r="O237" t="n">
        <v>1753.55</v>
      </c>
      <c r="P237" t="n">
        <v>2</v>
      </c>
      <c r="Q237" t="n">
        <v>52.6</v>
      </c>
      <c r="R237" t="n">
        <v>51.2</v>
      </c>
      <c r="S237" t="inlineStr"/>
      <c r="T237" t="inlineStr"/>
      <c r="U237" t="inlineStr"/>
      <c r="V237" t="inlineStr"/>
      <c r="W237" t="inlineStr"/>
      <c r="X237" t="inlineStr">
        <is>
          <t>⏳ Chờ hàng về (T+2)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</v>
      </c>
      <c r="O238" t="n">
        <v>1753.55</v>
      </c>
      <c r="P238" t="n">
        <v>2</v>
      </c>
      <c r="Q238" t="n">
        <v>14.1</v>
      </c>
      <c r="R238" t="n">
        <v>13.6</v>
      </c>
      <c r="S238" t="inlineStr"/>
      <c r="T238" t="inlineStr"/>
      <c r="U238" t="inlineStr"/>
      <c r="V238" t="inlineStr"/>
      <c r="W238" t="inlineStr"/>
      <c r="X238" t="inlineStr">
        <is>
          <t>⏳ Chờ hàng về (T+2)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10.3</v>
      </c>
      <c r="O239" t="n">
        <v>1753.55</v>
      </c>
      <c r="P239" t="n">
        <v>2</v>
      </c>
      <c r="Q239" t="n">
        <v>10.5</v>
      </c>
      <c r="R239" t="n">
        <v>9.630000000000001</v>
      </c>
      <c r="S239" t="inlineStr"/>
      <c r="T239" t="inlineStr"/>
      <c r="U239" t="inlineStr"/>
      <c r="V239" t="inlineStr"/>
      <c r="W239" t="inlineStr"/>
      <c r="X239" t="inlineStr">
        <is>
          <t>⏳ Chờ hàng về (T+2)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7.15</v>
      </c>
      <c r="O240" t="n">
        <v>1753.55</v>
      </c>
      <c r="P240" t="n">
        <v>2</v>
      </c>
      <c r="Q240" t="n">
        <v>7.26</v>
      </c>
      <c r="R240" t="n">
        <v>6.8</v>
      </c>
      <c r="S240" t="inlineStr"/>
      <c r="T240" t="inlineStr"/>
      <c r="U240" t="inlineStr"/>
      <c r="V240" t="inlineStr"/>
      <c r="W240" t="inlineStr"/>
      <c r="X240" t="inlineStr">
        <is>
          <t>⏳ Chờ hàng về (T+2)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63.5</v>
      </c>
      <c r="O241" t="n">
        <v>1753.55</v>
      </c>
      <c r="P241" t="n">
        <v>2</v>
      </c>
      <c r="Q241" t="n">
        <v>66.3</v>
      </c>
      <c r="R241" t="n">
        <v>61.9</v>
      </c>
      <c r="S241" t="inlineStr"/>
      <c r="T241" t="inlineStr"/>
      <c r="U241" t="inlineStr"/>
      <c r="V241" t="inlineStr"/>
      <c r="W241" t="inlineStr"/>
      <c r="X241" t="inlineStr">
        <is>
          <t>⏳ Chờ hàng về (T+2)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21.6</v>
      </c>
      <c r="O242" t="n">
        <v>1753.55</v>
      </c>
      <c r="P242" t="n">
        <v>2</v>
      </c>
      <c r="Q242" t="n">
        <v>23.15</v>
      </c>
      <c r="R242" t="n">
        <v>21.2</v>
      </c>
      <c r="S242" t="inlineStr"/>
      <c r="T242" t="inlineStr"/>
      <c r="U242" t="inlineStr"/>
      <c r="V242" t="inlineStr"/>
      <c r="W242" t="inlineStr"/>
      <c r="X242" t="inlineStr">
        <is>
          <t>⏳ Chờ hàng về (T+2)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21.5</v>
      </c>
      <c r="O243" t="n">
        <v>1753.55</v>
      </c>
      <c r="P243" t="n">
        <v>2</v>
      </c>
      <c r="Q243" t="n">
        <v>21.8</v>
      </c>
      <c r="R243" t="n">
        <v>20.4</v>
      </c>
      <c r="S243" t="inlineStr"/>
      <c r="T243" t="inlineStr"/>
      <c r="U243" t="inlineStr"/>
      <c r="V243" t="inlineStr"/>
      <c r="W243" t="inlineStr"/>
      <c r="X243" t="inlineStr">
        <is>
          <t>⏳ Chờ hàng về (T+2)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15.1</v>
      </c>
      <c r="O244" t="n">
        <v>1753.55</v>
      </c>
      <c r="P244" t="n">
        <v>2</v>
      </c>
      <c r="Q244" t="n">
        <v>15.9</v>
      </c>
      <c r="R244" t="n">
        <v>14.85</v>
      </c>
      <c r="S244" t="inlineStr"/>
      <c r="T244" t="inlineStr"/>
      <c r="U244" t="inlineStr"/>
      <c r="V244" t="inlineStr"/>
      <c r="W244" t="inlineStr"/>
      <c r="X244" t="inlineStr">
        <is>
          <t>⏳ Chờ hàng về (T+2)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30.85</v>
      </c>
      <c r="O245" t="n">
        <v>1753.55</v>
      </c>
      <c r="P245" t="n">
        <v>2</v>
      </c>
      <c r="Q245" t="n">
        <v>31.15</v>
      </c>
      <c r="R245" t="n">
        <v>27.35</v>
      </c>
      <c r="S245" t="inlineStr"/>
      <c r="T245" t="inlineStr"/>
      <c r="U245" t="inlineStr"/>
      <c r="V245" t="inlineStr"/>
      <c r="W245" t="inlineStr"/>
      <c r="X245" t="inlineStr">
        <is>
          <t>⏳ Chờ hàng về (T+2)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21.15</v>
      </c>
      <c r="O246" t="n">
        <v>1753.55</v>
      </c>
      <c r="P246" t="n">
        <v>2</v>
      </c>
      <c r="Q246" t="n">
        <v>21.45</v>
      </c>
      <c r="R246" t="n">
        <v>20.55</v>
      </c>
      <c r="S246" t="inlineStr"/>
      <c r="T246" t="inlineStr"/>
      <c r="U246" t="inlineStr"/>
      <c r="V246" t="inlineStr"/>
      <c r="W246" t="inlineStr"/>
      <c r="X246" t="inlineStr">
        <is>
          <t>⏳ Chờ hàng về (T+2)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21.6</v>
      </c>
      <c r="O247" t="n">
        <v>1753.55</v>
      </c>
      <c r="P247" t="n">
        <v>2</v>
      </c>
      <c r="Q247" t="n">
        <v>22.2</v>
      </c>
      <c r="R247" t="n">
        <v>20.8</v>
      </c>
      <c r="S247" t="inlineStr"/>
      <c r="T247" t="inlineStr"/>
      <c r="U247" t="inlineStr"/>
      <c r="V247" t="inlineStr"/>
      <c r="W247" t="inlineStr"/>
      <c r="X247" t="inlineStr">
        <is>
          <t>⏳ Chờ hàng về (T+2)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33.8</v>
      </c>
      <c r="O248" t="n">
        <v>1753.55</v>
      </c>
      <c r="P248" t="n">
        <v>2</v>
      </c>
      <c r="Q248" t="n">
        <v>34</v>
      </c>
      <c r="R248" t="n">
        <v>31.7</v>
      </c>
      <c r="S248" t="inlineStr"/>
      <c r="T248" t="inlineStr"/>
      <c r="U248" t="inlineStr"/>
      <c r="V248" t="inlineStr"/>
      <c r="W248" t="inlineStr"/>
      <c r="X248" t="inlineStr">
        <is>
          <t>⏳ Chờ hàng về (T+2)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21.15</v>
      </c>
      <c r="O249" t="n">
        <v>1753.55</v>
      </c>
      <c r="P249" t="n">
        <v>2</v>
      </c>
      <c r="Q249" t="n">
        <v>21.45</v>
      </c>
      <c r="R249" t="n">
        <v>20.55</v>
      </c>
      <c r="S249" t="inlineStr"/>
      <c r="T249" t="inlineStr"/>
      <c r="U249" t="inlineStr"/>
      <c r="V249" t="inlineStr"/>
      <c r="W249" t="inlineStr"/>
      <c r="X249" t="inlineStr">
        <is>
          <t>⏳ Chờ hàng về (T+2)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34.1</v>
      </c>
      <c r="O250" t="n">
        <v>1753.55</v>
      </c>
      <c r="P250" t="n">
        <v>2</v>
      </c>
      <c r="Q250" t="n">
        <v>34.4</v>
      </c>
      <c r="R250" t="n">
        <v>33.05</v>
      </c>
      <c r="S250" t="inlineStr"/>
      <c r="T250" t="inlineStr"/>
      <c r="U250" t="inlineStr"/>
      <c r="V250" t="inlineStr"/>
      <c r="W250" t="inlineStr"/>
      <c r="X250" t="inlineStr">
        <is>
          <t>⏳ Chờ hàng về (T+2)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1753.55</v>
      </c>
      <c r="P251" t="n">
        <v>2</v>
      </c>
      <c r="Q251" t="n">
        <v>9.6</v>
      </c>
      <c r="R251" t="n">
        <v>8.9</v>
      </c>
      <c r="S251" t="inlineStr"/>
      <c r="T251" t="inlineStr"/>
      <c r="U251" t="inlineStr"/>
      <c r="V251" t="inlineStr"/>
      <c r="W251" t="inlineStr"/>
      <c r="X251" t="inlineStr">
        <is>
          <t>⏳ Chờ hàng về (T+2)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65.3</v>
      </c>
      <c r="O252" t="n">
        <v>1753.55</v>
      </c>
      <c r="P252" t="n">
        <v>2</v>
      </c>
      <c r="Q252" t="n">
        <v>66.90000000000001</v>
      </c>
      <c r="R252" t="n">
        <v>63.3</v>
      </c>
      <c r="S252" t="inlineStr"/>
      <c r="T252" t="inlineStr"/>
      <c r="U252" t="inlineStr"/>
      <c r="V252" t="inlineStr"/>
      <c r="W252" t="inlineStr"/>
      <c r="X252" t="inlineStr">
        <is>
          <t>⏳ Chờ hàng về (T+2)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21.6</v>
      </c>
      <c r="O253" t="n">
        <v>1753.55</v>
      </c>
      <c r="P253" t="n">
        <v>2</v>
      </c>
      <c r="Q253" t="n">
        <v>22.2</v>
      </c>
      <c r="R253" t="n">
        <v>20.8</v>
      </c>
      <c r="S253" t="inlineStr"/>
      <c r="T253" t="inlineStr"/>
      <c r="U253" t="inlineStr"/>
      <c r="V253" t="inlineStr"/>
      <c r="W253" t="inlineStr"/>
      <c r="X253" t="inlineStr">
        <is>
          <t>⏳ Chờ hàng về (T+2)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21.6</v>
      </c>
      <c r="O254" t="n">
        <v>1753.55</v>
      </c>
      <c r="P254" t="n">
        <v>2</v>
      </c>
      <c r="Q254" t="n">
        <v>23.15</v>
      </c>
      <c r="R254" t="n">
        <v>21.2</v>
      </c>
      <c r="S254" t="inlineStr"/>
      <c r="T254" t="inlineStr"/>
      <c r="U254" t="inlineStr"/>
      <c r="V254" t="inlineStr"/>
      <c r="W254" t="inlineStr"/>
      <c r="X254" t="inlineStr">
        <is>
          <t>⏳ Chờ hàng về (T+2)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22.2</v>
      </c>
      <c r="O255" t="n">
        <v>1753.55</v>
      </c>
      <c r="P255" t="n">
        <v>2</v>
      </c>
      <c r="Q255" t="n">
        <v>23.95</v>
      </c>
      <c r="R255" t="n">
        <v>21.2</v>
      </c>
      <c r="S255" t="inlineStr"/>
      <c r="T255" t="inlineStr"/>
      <c r="U255" t="inlineStr"/>
      <c r="V255" t="inlineStr"/>
      <c r="W255" t="inlineStr"/>
      <c r="X255" t="inlineStr">
        <is>
          <t>⏳ Chờ hàng về (T+2)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65.3</v>
      </c>
      <c r="O256" t="n">
        <v>1753.55</v>
      </c>
      <c r="P256" t="n">
        <v>2</v>
      </c>
      <c r="Q256" t="n">
        <v>66.90000000000001</v>
      </c>
      <c r="R256" t="n">
        <v>63.3</v>
      </c>
      <c r="S256" t="inlineStr"/>
      <c r="T256" t="inlineStr"/>
      <c r="U256" t="inlineStr"/>
      <c r="V256" t="inlineStr"/>
      <c r="W256" t="inlineStr"/>
      <c r="X256" t="inlineStr">
        <is>
          <t>⏳ Chờ hàng về (T+2)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21.6</v>
      </c>
      <c r="O257" t="n">
        <v>1753.55</v>
      </c>
      <c r="P257" t="n">
        <v>2</v>
      </c>
      <c r="Q257" t="n">
        <v>22.2</v>
      </c>
      <c r="R257" t="n">
        <v>20.8</v>
      </c>
      <c r="S257" t="inlineStr"/>
      <c r="T257" t="inlineStr"/>
      <c r="U257" t="inlineStr"/>
      <c r="V257" t="inlineStr"/>
      <c r="W257" t="inlineStr"/>
      <c r="X257" t="inlineStr">
        <is>
          <t>⏳ Chờ hàng về (T+2)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30.85</v>
      </c>
      <c r="O258" t="n">
        <v>1753.55</v>
      </c>
      <c r="P258" t="n">
        <v>2</v>
      </c>
      <c r="Q258" t="n">
        <v>31.15</v>
      </c>
      <c r="R258" t="n">
        <v>27.35</v>
      </c>
      <c r="S258" t="inlineStr"/>
      <c r="T258" t="inlineStr"/>
      <c r="U258" t="inlineStr"/>
      <c r="V258" t="inlineStr"/>
      <c r="W258" t="inlineStr"/>
      <c r="X258" t="inlineStr">
        <is>
          <t>⏳ Chờ hàng về (T+2)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21.6</v>
      </c>
      <c r="O259" t="n">
        <v>1753.55</v>
      </c>
      <c r="P259" t="n">
        <v>2</v>
      </c>
      <c r="Q259" t="n">
        <v>22.2</v>
      </c>
      <c r="R259" t="n">
        <v>20.8</v>
      </c>
      <c r="S259" t="inlineStr"/>
      <c r="T259" t="inlineStr"/>
      <c r="U259" t="inlineStr"/>
      <c r="V259" t="inlineStr"/>
      <c r="W259" t="inlineStr"/>
      <c r="X259" t="inlineStr">
        <is>
          <t>⏳ Chờ hàng về (T+2)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34.1</v>
      </c>
      <c r="O260" t="n">
        <v>1753.55</v>
      </c>
      <c r="P260" t="n">
        <v>2</v>
      </c>
      <c r="Q260" t="n">
        <v>34.4</v>
      </c>
      <c r="R260" t="n">
        <v>33.05</v>
      </c>
      <c r="S260" t="inlineStr"/>
      <c r="T260" t="inlineStr"/>
      <c r="U260" t="inlineStr"/>
      <c r="V260" t="inlineStr"/>
      <c r="W260" t="inlineStr"/>
      <c r="X260" t="inlineStr">
        <is>
          <t>⏳ Chờ hàng về (T+2)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30.85</v>
      </c>
      <c r="O261" t="n">
        <v>1753.55</v>
      </c>
      <c r="P261" t="n">
        <v>2</v>
      </c>
      <c r="Q261" t="n">
        <v>31.15</v>
      </c>
      <c r="R261" t="n">
        <v>27.35</v>
      </c>
      <c r="S261" t="inlineStr"/>
      <c r="T261" t="inlineStr"/>
      <c r="U261" t="inlineStr"/>
      <c r="V261" t="inlineStr"/>
      <c r="W261" t="inlineStr"/>
      <c r="X261" t="inlineStr">
        <is>
          <t>⏳ Chờ hàng về (T+2)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</v>
      </c>
      <c r="O262" t="n">
        <v>1753.55</v>
      </c>
      <c r="P262" t="n">
        <v>2</v>
      </c>
      <c r="Q262" t="n">
        <v>10.5</v>
      </c>
      <c r="R262" t="n">
        <v>9.6</v>
      </c>
      <c r="S262" t="inlineStr"/>
      <c r="T262" t="inlineStr"/>
      <c r="U262" t="inlineStr"/>
      <c r="V262" t="inlineStr"/>
      <c r="W262" t="inlineStr"/>
      <c r="X262" t="inlineStr">
        <is>
          <t>⏳ Chờ hàng về (T+2)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</v>
      </c>
      <c r="O263" t="n">
        <v>1753.55</v>
      </c>
      <c r="P263" t="n">
        <v>2</v>
      </c>
      <c r="Q263" t="n">
        <v>10.5</v>
      </c>
      <c r="R263" t="n">
        <v>9.6</v>
      </c>
      <c r="S263" t="inlineStr"/>
      <c r="T263" t="inlineStr"/>
      <c r="U263" t="inlineStr"/>
      <c r="V263" t="inlineStr"/>
      <c r="W263" t="inlineStr"/>
      <c r="X263" t="inlineStr">
        <is>
          <t>⏳ Chờ hàng về (T+2)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33.8</v>
      </c>
      <c r="O264" t="n">
        <v>1753.55</v>
      </c>
      <c r="P264" t="n">
        <v>2</v>
      </c>
      <c r="Q264" t="n">
        <v>34</v>
      </c>
      <c r="R264" t="n">
        <v>31.7</v>
      </c>
      <c r="S264" t="inlineStr"/>
      <c r="T264" t="inlineStr"/>
      <c r="U264" t="inlineStr"/>
      <c r="V264" t="inlineStr"/>
      <c r="W264" t="inlineStr"/>
      <c r="X264" t="inlineStr">
        <is>
          <t>⏳ Chờ hàng về (T+2)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34.1</v>
      </c>
      <c r="O265" t="n">
        <v>1753.55</v>
      </c>
      <c r="P265" t="n">
        <v>2</v>
      </c>
      <c r="Q265" t="n">
        <v>34.4</v>
      </c>
      <c r="R265" t="n">
        <v>33.05</v>
      </c>
      <c r="S265" t="inlineStr"/>
      <c r="T265" t="inlineStr"/>
      <c r="U265" t="inlineStr"/>
      <c r="V265" t="inlineStr"/>
      <c r="W265" t="inlineStr"/>
      <c r="X265" t="inlineStr">
        <is>
          <t>⏳ Chờ hàng về (T+2)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55.5</v>
      </c>
      <c r="O266" t="n">
        <v>1753.55</v>
      </c>
      <c r="P266" t="n">
        <v>2</v>
      </c>
      <c r="Q266" t="n">
        <v>55.9</v>
      </c>
      <c r="R266" t="n">
        <v>53.7</v>
      </c>
      <c r="S266" t="inlineStr"/>
      <c r="T266" t="inlineStr"/>
      <c r="U266" t="inlineStr"/>
      <c r="V266" t="inlineStr"/>
      <c r="W266" t="inlineStr"/>
      <c r="X266" t="inlineStr">
        <is>
          <t>⏳ Chờ hàng về (T+2)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21.6</v>
      </c>
      <c r="O267" t="n">
        <v>1753.55</v>
      </c>
      <c r="P267" t="n">
        <v>2</v>
      </c>
      <c r="Q267" t="n">
        <v>23.15</v>
      </c>
      <c r="R267" t="n">
        <v>21.2</v>
      </c>
      <c r="S267" t="inlineStr"/>
      <c r="T267" t="inlineStr"/>
      <c r="U267" t="inlineStr"/>
      <c r="V267" t="inlineStr"/>
      <c r="W267" t="inlineStr"/>
      <c r="X267" t="inlineStr">
        <is>
          <t>⏳ Chờ hàng về (T+2)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38.15</v>
      </c>
      <c r="O268" t="n">
        <v>1753.55</v>
      </c>
      <c r="P268" t="n">
        <v>2</v>
      </c>
      <c r="Q268" t="n">
        <v>38.5</v>
      </c>
      <c r="R268" t="n">
        <v>36.85</v>
      </c>
      <c r="S268" t="inlineStr"/>
      <c r="T268" t="inlineStr"/>
      <c r="U268" t="inlineStr"/>
      <c r="V268" t="inlineStr"/>
      <c r="W268" t="inlineStr"/>
      <c r="X268" t="inlineStr">
        <is>
          <t>⏳ Chờ hàng về (T+2)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7.15</v>
      </c>
      <c r="O269" t="n">
        <v>1753.55</v>
      </c>
      <c r="P269" t="n">
        <v>2</v>
      </c>
      <c r="Q269" t="n">
        <v>7.26</v>
      </c>
      <c r="R269" t="n">
        <v>6.8</v>
      </c>
      <c r="S269" t="inlineStr"/>
      <c r="T269" t="inlineStr"/>
      <c r="U269" t="inlineStr"/>
      <c r="V269" t="inlineStr"/>
      <c r="W269" t="inlineStr"/>
      <c r="X269" t="inlineStr">
        <is>
          <t>⏳ Chờ hàng về (T+2)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21.6</v>
      </c>
      <c r="O270" t="n">
        <v>1753.55</v>
      </c>
      <c r="P270" t="n">
        <v>2</v>
      </c>
      <c r="Q270" t="n">
        <v>23.15</v>
      </c>
      <c r="R270" t="n">
        <v>21.2</v>
      </c>
      <c r="S270" t="inlineStr"/>
      <c r="T270" t="inlineStr"/>
      <c r="U270" t="inlineStr"/>
      <c r="V270" t="inlineStr"/>
      <c r="W270" t="inlineStr"/>
      <c r="X270" t="inlineStr">
        <is>
          <t>⏳ Chờ hàng về (T+2)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21.6</v>
      </c>
      <c r="O271" t="n">
        <v>1753.55</v>
      </c>
      <c r="P271" t="n">
        <v>2</v>
      </c>
      <c r="Q271" t="n">
        <v>22.2</v>
      </c>
      <c r="R271" t="n">
        <v>20.8</v>
      </c>
      <c r="S271" t="inlineStr"/>
      <c r="T271" t="inlineStr"/>
      <c r="U271" t="inlineStr"/>
      <c r="V271" t="inlineStr"/>
      <c r="W271" t="inlineStr"/>
      <c r="X271" t="inlineStr">
        <is>
          <t>⏳ Chờ hàng về (T+2)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11.55</v>
      </c>
      <c r="O272" t="n">
        <v>1753.55</v>
      </c>
      <c r="P272" t="n">
        <v>2</v>
      </c>
      <c r="Q272" t="n">
        <v>11.9</v>
      </c>
      <c r="R272" t="n">
        <v>10.6</v>
      </c>
      <c r="S272" t="inlineStr"/>
      <c r="T272" t="inlineStr"/>
      <c r="U272" t="inlineStr"/>
      <c r="V272" t="inlineStr"/>
      <c r="W272" t="inlineStr"/>
      <c r="X272" t="inlineStr">
        <is>
          <t>⏳ Chờ hàng về (T+2)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24.15</v>
      </c>
      <c r="O273" t="n">
        <v>1753.55</v>
      </c>
      <c r="P273" t="n">
        <v>2</v>
      </c>
      <c r="Q273" t="n">
        <v>24.5</v>
      </c>
      <c r="R273" t="n">
        <v>23.55</v>
      </c>
      <c r="S273" t="inlineStr"/>
      <c r="T273" t="inlineStr"/>
      <c r="U273" t="inlineStr"/>
      <c r="V273" t="inlineStr"/>
      <c r="W273" t="inlineStr"/>
      <c r="X273" t="inlineStr">
        <is>
          <t>⏳ Chờ hàng về (T+2)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21.6</v>
      </c>
      <c r="O274" t="n">
        <v>1753.55</v>
      </c>
      <c r="P274" t="n">
        <v>2</v>
      </c>
      <c r="Q274" t="n">
        <v>22.2</v>
      </c>
      <c r="R274" t="n">
        <v>20.8</v>
      </c>
      <c r="S274" t="inlineStr"/>
      <c r="T274" t="inlineStr"/>
      <c r="U274" t="inlineStr"/>
      <c r="V274" t="inlineStr"/>
      <c r="W274" t="inlineStr"/>
      <c r="X274" t="inlineStr">
        <is>
          <t>⏳ Chờ hàng về (T+2)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65.3</v>
      </c>
      <c r="O275" t="n">
        <v>1753.55</v>
      </c>
      <c r="P275" t="n">
        <v>2</v>
      </c>
      <c r="Q275" t="n">
        <v>66.90000000000001</v>
      </c>
      <c r="R275" t="n">
        <v>63.3</v>
      </c>
      <c r="S275" t="inlineStr"/>
      <c r="T275" t="inlineStr"/>
      <c r="U275" t="inlineStr"/>
      <c r="V275" t="inlineStr"/>
      <c r="W275" t="inlineStr"/>
      <c r="X275" t="inlineStr">
        <is>
          <t>⏳ Chờ hàng về (T+2)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</v>
      </c>
      <c r="O276" t="n">
        <v>1753.55</v>
      </c>
      <c r="P276" t="n">
        <v>2</v>
      </c>
      <c r="Q276" t="n">
        <v>10.5</v>
      </c>
      <c r="R276" t="n">
        <v>9.6</v>
      </c>
      <c r="S276" t="inlineStr"/>
      <c r="T276" t="inlineStr"/>
      <c r="U276" t="inlineStr"/>
      <c r="V276" t="inlineStr"/>
      <c r="W276" t="inlineStr"/>
      <c r="X276" t="inlineStr">
        <is>
          <t>⏳ Chờ hàng về (T+2)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11.55</v>
      </c>
      <c r="O277" t="n">
        <v>1753.55</v>
      </c>
      <c r="P277" t="n">
        <v>2</v>
      </c>
      <c r="Q277" t="n">
        <v>11.9</v>
      </c>
      <c r="R277" t="n">
        <v>10.6</v>
      </c>
      <c r="S277" t="inlineStr"/>
      <c r="T277" t="inlineStr"/>
      <c r="U277" t="inlineStr"/>
      <c r="V277" t="inlineStr"/>
      <c r="W277" t="inlineStr"/>
      <c r="X277" t="inlineStr">
        <is>
          <t>⏳ Chờ hàng về (T+2)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30.85</v>
      </c>
      <c r="O278" t="n">
        <v>1753.55</v>
      </c>
      <c r="P278" t="n">
        <v>2</v>
      </c>
      <c r="Q278" t="n">
        <v>31.15</v>
      </c>
      <c r="R278" t="n">
        <v>27.35</v>
      </c>
      <c r="S278" t="inlineStr"/>
      <c r="T278" t="inlineStr"/>
      <c r="U278" t="inlineStr"/>
      <c r="V278" t="inlineStr"/>
      <c r="W278" t="inlineStr"/>
      <c r="X278" t="inlineStr">
        <is>
          <t>⏳ Chờ hàng về (T+2)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19.4</v>
      </c>
      <c r="O279" t="n">
        <v>1753.55</v>
      </c>
      <c r="P279" t="n">
        <v>2</v>
      </c>
      <c r="Q279" t="n">
        <v>19.5</v>
      </c>
      <c r="R279" t="n">
        <v>17.35</v>
      </c>
      <c r="S279" t="inlineStr"/>
      <c r="T279" t="inlineStr"/>
      <c r="U279" t="inlineStr"/>
      <c r="V279" t="inlineStr"/>
      <c r="W279" t="inlineStr"/>
      <c r="X279" t="inlineStr">
        <is>
          <t>⏳ Chờ hàng về (T+2)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21.15</v>
      </c>
      <c r="O280" t="n">
        <v>1753.55</v>
      </c>
      <c r="P280" t="n">
        <v>2</v>
      </c>
      <c r="Q280" t="n">
        <v>21.45</v>
      </c>
      <c r="R280" t="n">
        <v>20.55</v>
      </c>
      <c r="S280" t="inlineStr"/>
      <c r="T280" t="inlineStr"/>
      <c r="U280" t="inlineStr"/>
      <c r="V280" t="inlineStr"/>
      <c r="W280" t="inlineStr"/>
      <c r="X280" t="inlineStr">
        <is>
          <t>⏳ Chờ hàng về (T+2)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34.1</v>
      </c>
      <c r="O281" t="n">
        <v>1753.55</v>
      </c>
      <c r="P281" t="n">
        <v>2</v>
      </c>
      <c r="Q281" t="n">
        <v>34.4</v>
      </c>
      <c r="R281" t="n">
        <v>33.05</v>
      </c>
      <c r="S281" t="inlineStr"/>
      <c r="T281" t="inlineStr"/>
      <c r="U281" t="inlineStr"/>
      <c r="V281" t="inlineStr"/>
      <c r="W281" t="inlineStr"/>
      <c r="X281" t="inlineStr">
        <is>
          <t>⏳ Chờ hàng về (T+2)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30.85</v>
      </c>
      <c r="O282" t="n">
        <v>1753.55</v>
      </c>
      <c r="P282" t="n">
        <v>2</v>
      </c>
      <c r="Q282" t="n">
        <v>31.15</v>
      </c>
      <c r="R282" t="n">
        <v>27.35</v>
      </c>
      <c r="S282" t="inlineStr"/>
      <c r="T282" t="inlineStr"/>
      <c r="U282" t="inlineStr"/>
      <c r="V282" t="inlineStr"/>
      <c r="W282" t="inlineStr"/>
      <c r="X282" t="inlineStr">
        <is>
          <t>⏳ Chờ hàng về (T+2)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21.15</v>
      </c>
      <c r="O283" t="n">
        <v>1753.55</v>
      </c>
      <c r="P283" t="n">
        <v>2</v>
      </c>
      <c r="Q283" t="n">
        <v>21.45</v>
      </c>
      <c r="R283" t="n">
        <v>20.55</v>
      </c>
      <c r="S283" t="inlineStr"/>
      <c r="T283" t="inlineStr"/>
      <c r="U283" t="inlineStr"/>
      <c r="V283" t="inlineStr"/>
      <c r="W283" t="inlineStr"/>
      <c r="X283" t="inlineStr">
        <is>
          <t>⏳ Chờ hàng về (T+2)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13.8</v>
      </c>
      <c r="O284" t="n">
        <v>1753.55</v>
      </c>
      <c r="P284" t="n">
        <v>2</v>
      </c>
      <c r="Q284" t="n">
        <v>14.1</v>
      </c>
      <c r="R284" t="n">
        <v>13</v>
      </c>
      <c r="S284" t="inlineStr"/>
      <c r="T284" t="inlineStr"/>
      <c r="U284" t="inlineStr"/>
      <c r="V284" t="inlineStr"/>
      <c r="W284" t="inlineStr"/>
      <c r="X284" t="inlineStr">
        <is>
          <t>⏳ Chờ hàng về (T+2)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51.5</v>
      </c>
      <c r="O285" t="n">
        <v>1753.55</v>
      </c>
      <c r="P285" t="n">
        <v>2</v>
      </c>
      <c r="Q285" t="n">
        <v>52.6</v>
      </c>
      <c r="R285" t="n">
        <v>51.2</v>
      </c>
      <c r="S285" t="inlineStr"/>
      <c r="T285" t="inlineStr"/>
      <c r="U285" t="inlineStr"/>
      <c r="V285" t="inlineStr"/>
      <c r="W285" t="inlineStr"/>
      <c r="X285" t="inlineStr">
        <is>
          <t>⏳ Chờ hàng về (T+2)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</v>
      </c>
      <c r="O286" t="n">
        <v>1753.55</v>
      </c>
      <c r="P286" t="n">
        <v>2</v>
      </c>
      <c r="Q286" t="n">
        <v>14.1</v>
      </c>
      <c r="R286" t="n">
        <v>13.6</v>
      </c>
      <c r="S286" t="inlineStr"/>
      <c r="T286" t="inlineStr"/>
      <c r="U286" t="inlineStr"/>
      <c r="V286" t="inlineStr"/>
      <c r="W286" t="inlineStr"/>
      <c r="X286" t="inlineStr">
        <is>
          <t>⏳ Chờ hàng về (T+2)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33.8</v>
      </c>
      <c r="O287" t="n">
        <v>1753.55</v>
      </c>
      <c r="P287" t="n">
        <v>2</v>
      </c>
      <c r="Q287" t="n">
        <v>34</v>
      </c>
      <c r="R287" t="n">
        <v>31.7</v>
      </c>
      <c r="S287" t="inlineStr"/>
      <c r="T287" t="inlineStr"/>
      <c r="U287" t="inlineStr"/>
      <c r="V287" t="inlineStr"/>
      <c r="W287" t="inlineStr"/>
      <c r="X287" t="inlineStr">
        <is>
          <t>⏳ Chờ hàng về (T+2)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34.85</v>
      </c>
      <c r="O288" t="n">
        <v>1753.55</v>
      </c>
      <c r="P288" t="n">
        <v>2</v>
      </c>
      <c r="Q288" t="n">
        <v>34.85</v>
      </c>
      <c r="R288" t="n">
        <v>33.8</v>
      </c>
      <c r="S288" t="inlineStr"/>
      <c r="T288" t="inlineStr"/>
      <c r="U288" t="inlineStr"/>
      <c r="V288" t="inlineStr"/>
      <c r="W288" t="inlineStr"/>
      <c r="X288" t="inlineStr">
        <is>
          <t>⏳ Chờ hàng về (T+2)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55.5</v>
      </c>
      <c r="O289" t="n">
        <v>1753.55</v>
      </c>
      <c r="P289" t="n">
        <v>2</v>
      </c>
      <c r="Q289" t="n">
        <v>55.9</v>
      </c>
      <c r="R289" t="n">
        <v>53.7</v>
      </c>
      <c r="S289" t="inlineStr"/>
      <c r="T289" t="inlineStr"/>
      <c r="U289" t="inlineStr"/>
      <c r="V289" t="inlineStr"/>
      <c r="W289" t="inlineStr"/>
      <c r="X289" t="inlineStr">
        <is>
          <t>⏳ Chờ hàng về (T+2)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21.6</v>
      </c>
      <c r="O290" t="n">
        <v>1753.55</v>
      </c>
      <c r="P290" t="n">
        <v>2</v>
      </c>
      <c r="Q290" t="n">
        <v>22.2</v>
      </c>
      <c r="R290" t="n">
        <v>20.8</v>
      </c>
      <c r="S290" t="inlineStr"/>
      <c r="T290" t="inlineStr"/>
      <c r="U290" t="inlineStr"/>
      <c r="V290" t="inlineStr"/>
      <c r="W290" t="inlineStr"/>
      <c r="X290" t="inlineStr">
        <is>
          <t>⏳ Chờ hàng về (T+2)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34.1</v>
      </c>
      <c r="O291" t="n">
        <v>1753.55</v>
      </c>
      <c r="P291" t="n">
        <v>2</v>
      </c>
      <c r="Q291" t="n">
        <v>34.4</v>
      </c>
      <c r="R291" t="n">
        <v>33.05</v>
      </c>
      <c r="S291" t="inlineStr"/>
      <c r="T291" t="inlineStr"/>
      <c r="U291" t="inlineStr"/>
      <c r="V291" t="inlineStr"/>
      <c r="W291" t="inlineStr"/>
      <c r="X291" t="inlineStr">
        <is>
          <t>⏳ Chờ hàng về (T+2)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21.15</v>
      </c>
      <c r="O292" t="n">
        <v>1753.55</v>
      </c>
      <c r="P292" t="n">
        <v>2</v>
      </c>
      <c r="Q292" t="n">
        <v>21.45</v>
      </c>
      <c r="R292" t="n">
        <v>20.55</v>
      </c>
      <c r="S292" t="inlineStr"/>
      <c r="T292" t="inlineStr"/>
      <c r="U292" t="inlineStr"/>
      <c r="V292" t="inlineStr"/>
      <c r="W292" t="inlineStr"/>
      <c r="X292" t="inlineStr">
        <is>
          <t>⏳ Chờ hàng về (T+2)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21.5</v>
      </c>
      <c r="O293" t="n">
        <v>1753.55</v>
      </c>
      <c r="P293" t="n">
        <v>2</v>
      </c>
      <c r="Q293" t="n">
        <v>21.8</v>
      </c>
      <c r="R293" t="n">
        <v>20.4</v>
      </c>
      <c r="S293" t="inlineStr"/>
      <c r="T293" t="inlineStr"/>
      <c r="U293" t="inlineStr"/>
      <c r="V293" t="inlineStr"/>
      <c r="W293" t="inlineStr"/>
      <c r="X293" t="inlineStr">
        <is>
          <t>⏳ Chờ hàng về (T+2)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</v>
      </c>
      <c r="O294" t="n">
        <v>1753.55</v>
      </c>
      <c r="P294" t="n">
        <v>2</v>
      </c>
      <c r="Q294" t="n">
        <v>10.5</v>
      </c>
      <c r="R294" t="n">
        <v>9.6</v>
      </c>
      <c r="S294" t="inlineStr"/>
      <c r="T294" t="inlineStr"/>
      <c r="U294" t="inlineStr"/>
      <c r="V294" t="inlineStr"/>
      <c r="W294" t="inlineStr"/>
      <c r="X294" t="inlineStr">
        <is>
          <t>⏳ Chờ hàng về (T+2)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55.7</v>
      </c>
      <c r="O295" t="n">
        <v>1753.55</v>
      </c>
      <c r="P295" t="n">
        <v>2</v>
      </c>
      <c r="Q295" t="n">
        <v>57.5</v>
      </c>
      <c r="R295" t="n">
        <v>55.7</v>
      </c>
      <c r="S295" t="inlineStr"/>
      <c r="T295" t="inlineStr"/>
      <c r="U295" t="inlineStr"/>
      <c r="V295" t="inlineStr"/>
      <c r="W295" t="inlineStr"/>
      <c r="X295" t="inlineStr">
        <is>
          <t>⏳ Chờ hàng về (T+2)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15.35</v>
      </c>
      <c r="O296" t="n">
        <v>1753.55</v>
      </c>
      <c r="P296" t="n">
        <v>2</v>
      </c>
      <c r="Q296" t="n">
        <v>15.55</v>
      </c>
      <c r="R296" t="n">
        <v>14.75</v>
      </c>
      <c r="S296" t="inlineStr"/>
      <c r="T296" t="inlineStr"/>
      <c r="U296" t="inlineStr"/>
      <c r="V296" t="inlineStr"/>
      <c r="W296" t="inlineStr"/>
      <c r="X296" t="inlineStr">
        <is>
          <t>⏳ Chờ hàng về (T+2)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21.6</v>
      </c>
      <c r="O297" t="n">
        <v>1753.55</v>
      </c>
      <c r="P297" t="n">
        <v>2</v>
      </c>
      <c r="Q297" t="n">
        <v>22.2</v>
      </c>
      <c r="R297" t="n">
        <v>20.8</v>
      </c>
      <c r="S297" t="inlineStr"/>
      <c r="T297" t="inlineStr"/>
      <c r="U297" t="inlineStr"/>
      <c r="V297" t="inlineStr"/>
      <c r="W297" t="inlineStr"/>
      <c r="X297" t="inlineStr">
        <is>
          <t>⏳ Chờ hàng về (T+2)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</v>
      </c>
      <c r="O298" t="n">
        <v>1753.55</v>
      </c>
      <c r="P298" t="n">
        <v>2</v>
      </c>
      <c r="Q298" t="n">
        <v>10.5</v>
      </c>
      <c r="R298" t="n">
        <v>9.6</v>
      </c>
      <c r="S298" t="inlineStr"/>
      <c r="T298" t="inlineStr"/>
      <c r="U298" t="inlineStr"/>
      <c r="V298" t="inlineStr"/>
      <c r="W298" t="inlineStr"/>
      <c r="X298" t="inlineStr">
        <is>
          <t>⏳ Chờ hàng về (T+2)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30.85</v>
      </c>
      <c r="O299" t="n">
        <v>1753.55</v>
      </c>
      <c r="P299" t="n">
        <v>2</v>
      </c>
      <c r="Q299" t="n">
        <v>31.15</v>
      </c>
      <c r="R299" t="n">
        <v>27.35</v>
      </c>
      <c r="S299" t="inlineStr"/>
      <c r="T299" t="inlineStr"/>
      <c r="U299" t="inlineStr"/>
      <c r="V299" t="inlineStr"/>
      <c r="W299" t="inlineStr"/>
      <c r="X299" t="inlineStr">
        <is>
          <t>⏳ Chờ hàng về (T+2)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34.1</v>
      </c>
      <c r="O300" t="n">
        <v>1753.55</v>
      </c>
      <c r="P300" t="n">
        <v>2</v>
      </c>
      <c r="Q300" t="n">
        <v>34.4</v>
      </c>
      <c r="R300" t="n">
        <v>33.05</v>
      </c>
      <c r="S300" t="inlineStr"/>
      <c r="T300" t="inlineStr"/>
      <c r="U300" t="inlineStr"/>
      <c r="V300" t="inlineStr"/>
      <c r="W300" t="inlineStr"/>
      <c r="X300" t="inlineStr">
        <is>
          <t>⏳ Chờ hàng về (T+2)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21.5</v>
      </c>
      <c r="O301" t="n">
        <v>1753.55</v>
      </c>
      <c r="P301" t="n">
        <v>2</v>
      </c>
      <c r="Q301" t="n">
        <v>21.8</v>
      </c>
      <c r="R301" t="n">
        <v>20.4</v>
      </c>
      <c r="S301" t="inlineStr"/>
      <c r="T301" t="inlineStr"/>
      <c r="U301" t="inlineStr"/>
      <c r="V301" t="inlineStr"/>
      <c r="W301" t="inlineStr"/>
      <c r="X301" t="inlineStr">
        <is>
          <t>⏳ Chờ hàng về (T+2)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40.75</v>
      </c>
      <c r="O302" t="n">
        <v>1753.55</v>
      </c>
      <c r="P302" t="n">
        <v>2</v>
      </c>
      <c r="Q302" t="n">
        <v>41.6</v>
      </c>
      <c r="R302" t="n">
        <v>38.5</v>
      </c>
      <c r="S302" t="inlineStr"/>
      <c r="T302" t="inlineStr"/>
      <c r="U302" t="inlineStr"/>
      <c r="V302" t="inlineStr"/>
      <c r="W302" t="inlineStr"/>
      <c r="X302" t="inlineStr">
        <is>
          <t>⏳ Chờ hàng về (T+2)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15.4</v>
      </c>
      <c r="O303" t="n">
        <v>1753.55</v>
      </c>
      <c r="P303" t="n">
        <v>2</v>
      </c>
      <c r="Q303" t="n">
        <v>15.7</v>
      </c>
      <c r="R303" t="n">
        <v>14.85</v>
      </c>
      <c r="S303" t="inlineStr"/>
      <c r="T303" t="inlineStr"/>
      <c r="U303" t="inlineStr"/>
      <c r="V303" t="inlineStr"/>
      <c r="W303" t="inlineStr"/>
      <c r="X303" t="inlineStr">
        <is>
          <t>⏳ Chờ hàng về (T+2)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73.59999999999999</v>
      </c>
      <c r="O304" t="n">
        <v>1753.55</v>
      </c>
      <c r="P304" t="n">
        <v>2</v>
      </c>
      <c r="Q304" t="n">
        <v>75</v>
      </c>
      <c r="R304" t="n">
        <v>71.7</v>
      </c>
      <c r="S304" t="inlineStr"/>
      <c r="T304" t="inlineStr"/>
      <c r="U304" t="inlineStr"/>
      <c r="V304" t="inlineStr"/>
      <c r="W304" t="inlineStr"/>
      <c r="X304" t="inlineStr">
        <is>
          <t>⏳ Chờ hàng về (T+2)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42.9</v>
      </c>
      <c r="O305" t="n">
        <v>1753.55</v>
      </c>
      <c r="P305" t="n">
        <v>2</v>
      </c>
      <c r="Q305" t="n">
        <v>43.3</v>
      </c>
      <c r="R305" t="n">
        <v>40.6</v>
      </c>
      <c r="S305" t="inlineStr"/>
      <c r="T305" t="inlineStr"/>
      <c r="U305" t="inlineStr"/>
      <c r="V305" t="inlineStr"/>
      <c r="W305" t="inlineStr"/>
      <c r="X305" t="inlineStr">
        <is>
          <t>⏳ Chờ hàng về (T+2)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14.55</v>
      </c>
      <c r="O306" t="n">
        <v>1753.55</v>
      </c>
      <c r="P306" t="n">
        <v>2</v>
      </c>
      <c r="Q306" t="n">
        <v>14.7</v>
      </c>
      <c r="R306" t="n">
        <v>14.2</v>
      </c>
      <c r="S306" t="inlineStr"/>
      <c r="T306" t="inlineStr"/>
      <c r="U306" t="inlineStr"/>
      <c r="V306" t="inlineStr"/>
      <c r="W306" t="inlineStr"/>
      <c r="X306" t="inlineStr">
        <is>
          <t>⏳ Chờ hàng về (T+2)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55.1</v>
      </c>
      <c r="O307" t="n">
        <v>1753.55</v>
      </c>
      <c r="P307" t="n">
        <v>2</v>
      </c>
      <c r="Q307" t="n">
        <v>55.1</v>
      </c>
      <c r="R307" t="n">
        <v>49.9</v>
      </c>
      <c r="S307" t="inlineStr"/>
      <c r="T307" t="inlineStr"/>
      <c r="U307" t="inlineStr"/>
      <c r="V307" t="inlineStr"/>
      <c r="W307" t="inlineStr"/>
      <c r="X307" t="inlineStr">
        <is>
          <t>⏳ Chờ hàng về (T+2)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11.65</v>
      </c>
      <c r="O308" t="n">
        <v>1753.55</v>
      </c>
      <c r="P308" t="n">
        <v>2</v>
      </c>
      <c r="Q308" t="n">
        <v>11.9</v>
      </c>
      <c r="R308" t="n">
        <v>11.1</v>
      </c>
      <c r="S308" t="inlineStr"/>
      <c r="T308" t="inlineStr"/>
      <c r="U308" t="inlineStr"/>
      <c r="V308" t="inlineStr"/>
      <c r="W308" t="inlineStr"/>
      <c r="X308" t="inlineStr">
        <is>
          <t>⏳ Chờ hàng về (T+2)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25.05</v>
      </c>
      <c r="O309" t="n">
        <v>1753.55</v>
      </c>
      <c r="P309" t="n">
        <v>2</v>
      </c>
      <c r="Q309" t="n">
        <v>25.05</v>
      </c>
      <c r="R309" t="n">
        <v>22.95</v>
      </c>
      <c r="S309" t="inlineStr"/>
      <c r="T309" t="inlineStr"/>
      <c r="U309" t="inlineStr"/>
      <c r="V309" t="inlineStr"/>
      <c r="W309" t="inlineStr"/>
      <c r="X309" t="inlineStr">
        <is>
          <t>⏳ Chờ hàng về (T+2)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34.1</v>
      </c>
      <c r="O310" t="n">
        <v>1753.55</v>
      </c>
      <c r="P310" t="n">
        <v>2</v>
      </c>
      <c r="Q310" t="n">
        <v>34.4</v>
      </c>
      <c r="R310" t="n">
        <v>33.05</v>
      </c>
      <c r="S310" t="inlineStr"/>
      <c r="T310" t="inlineStr"/>
      <c r="U310" t="inlineStr"/>
      <c r="V310" t="inlineStr"/>
      <c r="W310" t="inlineStr"/>
      <c r="X310" t="inlineStr">
        <is>
          <t>⏳ Chờ hàng về (T+2)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</v>
      </c>
      <c r="O311" t="n">
        <v>1753.55</v>
      </c>
      <c r="P311" t="n">
        <v>2</v>
      </c>
      <c r="Q311" t="n">
        <v>24.45</v>
      </c>
      <c r="R311" t="n">
        <v>22.75</v>
      </c>
      <c r="S311" t="inlineStr"/>
      <c r="T311" t="inlineStr"/>
      <c r="U311" t="inlineStr"/>
      <c r="V311" t="inlineStr"/>
      <c r="W311" t="inlineStr"/>
      <c r="X311" t="inlineStr">
        <is>
          <t>⏳ Chờ hàng về (T+2)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15.4</v>
      </c>
      <c r="O312" t="n">
        <v>1753.55</v>
      </c>
      <c r="P312" t="n">
        <v>2</v>
      </c>
      <c r="Q312" t="n">
        <v>15.7</v>
      </c>
      <c r="R312" t="n">
        <v>14.85</v>
      </c>
      <c r="S312" t="inlineStr"/>
      <c r="T312" t="inlineStr"/>
      <c r="U312" t="inlineStr"/>
      <c r="V312" t="inlineStr"/>
      <c r="W312" t="inlineStr"/>
      <c r="X312" t="inlineStr">
        <is>
          <t>⏳ Chờ hàng về (T+2)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13.4</v>
      </c>
      <c r="O313" t="n">
        <v>1753.55</v>
      </c>
      <c r="P313" t="n">
        <v>2</v>
      </c>
      <c r="Q313" t="n">
        <v>13.5</v>
      </c>
      <c r="R313" t="n">
        <v>12.95</v>
      </c>
      <c r="S313" t="inlineStr"/>
      <c r="T313" t="inlineStr"/>
      <c r="U313" t="inlineStr"/>
      <c r="V313" t="inlineStr"/>
      <c r="W313" t="inlineStr"/>
      <c r="X313" t="inlineStr">
        <is>
          <t>⏳ Chờ hàng về (T+2)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40.75</v>
      </c>
      <c r="O314" t="n">
        <v>1753.55</v>
      </c>
      <c r="P314" t="n">
        <v>2</v>
      </c>
      <c r="Q314" t="n">
        <v>41.6</v>
      </c>
      <c r="R314" t="n">
        <v>38.5</v>
      </c>
      <c r="S314" t="inlineStr"/>
      <c r="T314" t="inlineStr"/>
      <c r="U314" t="inlineStr"/>
      <c r="V314" t="inlineStr"/>
      <c r="W314" t="inlineStr"/>
      <c r="X314" t="inlineStr">
        <is>
          <t>⏳ Chờ hàng về (T+2)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34.1</v>
      </c>
      <c r="O315" t="n">
        <v>1753.55</v>
      </c>
      <c r="P315" t="n">
        <v>2</v>
      </c>
      <c r="Q315" t="n">
        <v>34.4</v>
      </c>
      <c r="R315" t="n">
        <v>33.05</v>
      </c>
      <c r="S315" t="inlineStr"/>
      <c r="T315" t="inlineStr"/>
      <c r="U315" t="inlineStr"/>
      <c r="V315" t="inlineStr"/>
      <c r="W315" t="inlineStr"/>
      <c r="X315" t="inlineStr">
        <is>
          <t>⏳ Chờ hàng về (T+2)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55.5</v>
      </c>
      <c r="O316" t="n">
        <v>1753.55</v>
      </c>
      <c r="P316" t="n">
        <v>2</v>
      </c>
      <c r="Q316" t="n">
        <v>55.9</v>
      </c>
      <c r="R316" t="n">
        <v>53.7</v>
      </c>
      <c r="S316" t="inlineStr"/>
      <c r="T316" t="inlineStr"/>
      <c r="U316" t="inlineStr"/>
      <c r="V316" t="inlineStr"/>
      <c r="W316" t="inlineStr"/>
      <c r="X316" t="inlineStr">
        <is>
          <t>⏳ Chờ hàng về (T+2)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45.55</v>
      </c>
      <c r="O317" t="n">
        <v>1753.55</v>
      </c>
      <c r="P317" t="n">
        <v>2</v>
      </c>
      <c r="Q317" t="n">
        <v>46.45</v>
      </c>
      <c r="R317" t="n">
        <v>45.45</v>
      </c>
      <c r="S317" t="inlineStr"/>
      <c r="T317" t="inlineStr"/>
      <c r="U317" t="inlineStr"/>
      <c r="V317" t="inlineStr"/>
      <c r="W317" t="inlineStr"/>
      <c r="X317" t="inlineStr">
        <is>
          <t>⏳ Chờ hàng về (T+2)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34.1</v>
      </c>
      <c r="O318" t="n">
        <v>1753.55</v>
      </c>
      <c r="P318" t="n">
        <v>2</v>
      </c>
      <c r="Q318" t="n">
        <v>34.4</v>
      </c>
      <c r="R318" t="n">
        <v>33.05</v>
      </c>
      <c r="S318" t="inlineStr"/>
      <c r="T318" t="inlineStr"/>
      <c r="U318" t="inlineStr"/>
      <c r="V318" t="inlineStr"/>
      <c r="W318" t="inlineStr"/>
      <c r="X318" t="inlineStr">
        <is>
          <t>⏳ Chờ hàng về (T+2)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55.5</v>
      </c>
      <c r="O319" t="n">
        <v>1753.55</v>
      </c>
      <c r="P319" t="n">
        <v>2</v>
      </c>
      <c r="Q319" t="n">
        <v>55.9</v>
      </c>
      <c r="R319" t="n">
        <v>53.7</v>
      </c>
      <c r="S319" t="inlineStr"/>
      <c r="T319" t="inlineStr"/>
      <c r="U319" t="inlineStr"/>
      <c r="V319" t="inlineStr"/>
      <c r="W319" t="inlineStr"/>
      <c r="X319" t="inlineStr">
        <is>
          <t>⏳ Chờ hàng về (T+2)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15.4</v>
      </c>
      <c r="O320" t="n">
        <v>1753.55</v>
      </c>
      <c r="P320" t="n">
        <v>2</v>
      </c>
      <c r="Q320" t="n">
        <v>15.7</v>
      </c>
      <c r="R320" t="n">
        <v>14.85</v>
      </c>
      <c r="S320" t="inlineStr"/>
      <c r="T320" t="inlineStr"/>
      <c r="U320" t="inlineStr"/>
      <c r="V320" t="inlineStr"/>
      <c r="W320" t="inlineStr"/>
      <c r="X320" t="inlineStr">
        <is>
          <t>⏳ Chờ hàng về (T+2)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14.6</v>
      </c>
      <c r="O321" t="n">
        <v>1753.55</v>
      </c>
      <c r="P321" t="n">
        <v>2</v>
      </c>
      <c r="Q321" t="n">
        <v>14.65</v>
      </c>
      <c r="R321" t="n">
        <v>13.4</v>
      </c>
      <c r="S321" t="inlineStr"/>
      <c r="T321" t="inlineStr"/>
      <c r="U321" t="inlineStr"/>
      <c r="V321" t="inlineStr"/>
      <c r="W321" t="inlineStr"/>
      <c r="X321" t="inlineStr">
        <is>
          <t>⏳ Chờ hàng về (T+2)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21.5</v>
      </c>
      <c r="O322" t="n">
        <v>1753.55</v>
      </c>
      <c r="P322" t="n">
        <v>2</v>
      </c>
      <c r="Q322" t="n">
        <v>21.8</v>
      </c>
      <c r="R322" t="n">
        <v>20.4</v>
      </c>
      <c r="S322" t="inlineStr"/>
      <c r="T322" t="inlineStr"/>
      <c r="U322" t="inlineStr"/>
      <c r="V322" t="inlineStr"/>
      <c r="W322" t="inlineStr"/>
      <c r="X322" t="inlineStr">
        <is>
          <t>⏳ Chờ hàng về (T+2)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15.4</v>
      </c>
      <c r="O323" t="n">
        <v>1753.55</v>
      </c>
      <c r="P323" t="n">
        <v>2</v>
      </c>
      <c r="Q323" t="n">
        <v>15.7</v>
      </c>
      <c r="R323" t="n">
        <v>14.85</v>
      </c>
      <c r="S323" t="inlineStr"/>
      <c r="T323" t="inlineStr"/>
      <c r="U323" t="inlineStr"/>
      <c r="V323" t="inlineStr"/>
      <c r="W323" t="inlineStr"/>
      <c r="X323" t="inlineStr">
        <is>
          <t>⏳ Chờ hàng về (T+2)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40.75</v>
      </c>
      <c r="O324" t="n">
        <v>1753.55</v>
      </c>
      <c r="P324" t="n">
        <v>2</v>
      </c>
      <c r="Q324" t="n">
        <v>41.6</v>
      </c>
      <c r="R324" t="n">
        <v>38.5</v>
      </c>
      <c r="S324" t="inlineStr"/>
      <c r="T324" t="inlineStr"/>
      <c r="U324" t="inlineStr"/>
      <c r="V324" t="inlineStr"/>
      <c r="W324" t="inlineStr"/>
      <c r="X324" t="inlineStr">
        <is>
          <t>⏳ Chờ hàng về (T+2)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55.5</v>
      </c>
      <c r="O325" t="n">
        <v>1753.55</v>
      </c>
      <c r="P325" t="n">
        <v>2</v>
      </c>
      <c r="Q325" t="n">
        <v>55.9</v>
      </c>
      <c r="R325" t="n">
        <v>53.7</v>
      </c>
      <c r="S325" t="inlineStr"/>
      <c r="T325" t="inlineStr"/>
      <c r="U325" t="inlineStr"/>
      <c r="V325" t="inlineStr"/>
      <c r="W325" t="inlineStr"/>
      <c r="X325" t="inlineStr">
        <is>
          <t>⏳ Chờ hàng về (T+2)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34.85</v>
      </c>
      <c r="O326" t="n">
        <v>1753.55</v>
      </c>
      <c r="P326" t="n">
        <v>2</v>
      </c>
      <c r="Q326" t="n">
        <v>34.85</v>
      </c>
      <c r="R326" t="n">
        <v>33.8</v>
      </c>
      <c r="S326" t="inlineStr"/>
      <c r="T326" t="inlineStr"/>
      <c r="U326" t="inlineStr"/>
      <c r="V326" t="inlineStr"/>
      <c r="W326" t="inlineStr"/>
      <c r="X326" t="inlineStr">
        <is>
          <t>⏳ Chờ hàng về (T+2)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34.1</v>
      </c>
      <c r="O327" t="n">
        <v>1753.55</v>
      </c>
      <c r="P327" t="n">
        <v>2</v>
      </c>
      <c r="Q327" t="n">
        <v>34.4</v>
      </c>
      <c r="R327" t="n">
        <v>33.05</v>
      </c>
      <c r="S327" t="inlineStr"/>
      <c r="T327" t="inlineStr"/>
      <c r="U327" t="inlineStr"/>
      <c r="V327" t="inlineStr"/>
      <c r="W327" t="inlineStr"/>
      <c r="X327" t="inlineStr">
        <is>
          <t>⏳ Chờ hàng về (T+2)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14.6</v>
      </c>
      <c r="O328" t="n">
        <v>1753.55</v>
      </c>
      <c r="P328" t="n">
        <v>2</v>
      </c>
      <c r="Q328" t="n">
        <v>14.65</v>
      </c>
      <c r="R328" t="n">
        <v>13.4</v>
      </c>
      <c r="S328" t="inlineStr"/>
      <c r="T328" t="inlineStr"/>
      <c r="U328" t="inlineStr"/>
      <c r="V328" t="inlineStr"/>
      <c r="W328" t="inlineStr"/>
      <c r="X328" t="inlineStr">
        <is>
          <t>⏳ Chờ hàng về (T+2)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14.9</v>
      </c>
      <c r="O329" t="n">
        <v>1753.55</v>
      </c>
      <c r="P329" t="n">
        <v>2</v>
      </c>
      <c r="Q329" t="n">
        <v>15.8</v>
      </c>
      <c r="R329" t="n">
        <v>14.6</v>
      </c>
      <c r="S329" t="inlineStr"/>
      <c r="T329" t="inlineStr"/>
      <c r="U329" t="inlineStr"/>
      <c r="V329" t="inlineStr"/>
      <c r="W329" t="inlineStr"/>
      <c r="X329" t="inlineStr">
        <is>
          <t>⏳ Chờ hàng về (T+2)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21.5</v>
      </c>
      <c r="O330" t="n">
        <v>1753.55</v>
      </c>
      <c r="P330" t="n">
        <v>2</v>
      </c>
      <c r="Q330" t="n">
        <v>21.8</v>
      </c>
      <c r="R330" t="n">
        <v>20.4</v>
      </c>
      <c r="S330" t="inlineStr"/>
      <c r="T330" t="inlineStr"/>
      <c r="U330" t="inlineStr"/>
      <c r="V330" t="inlineStr"/>
      <c r="W330" t="inlineStr"/>
      <c r="X330" t="inlineStr">
        <is>
          <t>⏳ Chờ hàng về (T+2)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19.05</v>
      </c>
      <c r="O331" t="n">
        <v>1753.55</v>
      </c>
      <c r="P331" t="n">
        <v>2</v>
      </c>
      <c r="Q331" t="n">
        <v>19.6</v>
      </c>
      <c r="R331" t="n">
        <v>18.3</v>
      </c>
      <c r="S331" t="inlineStr"/>
      <c r="T331" t="inlineStr"/>
      <c r="U331" t="inlineStr"/>
      <c r="V331" t="inlineStr"/>
      <c r="W331" t="inlineStr"/>
      <c r="X331" t="inlineStr">
        <is>
          <t>⏳ Chờ hàng về (T+2)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15.95</v>
      </c>
      <c r="O332" t="n">
        <v>1753.55</v>
      </c>
      <c r="P332" t="n">
        <v>2</v>
      </c>
      <c r="Q332" t="n">
        <v>16.5</v>
      </c>
      <c r="R332" t="n">
        <v>15.65</v>
      </c>
      <c r="S332" t="inlineStr"/>
      <c r="T332" t="inlineStr"/>
      <c r="U332" t="inlineStr"/>
      <c r="V332" t="inlineStr"/>
      <c r="W332" t="inlineStr"/>
      <c r="X332" t="inlineStr">
        <is>
          <t>⏳ Chờ hàng về (T+2)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45.55</v>
      </c>
      <c r="O333" t="n">
        <v>1753.55</v>
      </c>
      <c r="P333" t="n">
        <v>2</v>
      </c>
      <c r="Q333" t="n">
        <v>46.45</v>
      </c>
      <c r="R333" t="n">
        <v>45.45</v>
      </c>
      <c r="S333" t="inlineStr"/>
      <c r="T333" t="inlineStr"/>
      <c r="U333" t="inlineStr"/>
      <c r="V333" t="inlineStr"/>
      <c r="W333" t="inlineStr"/>
      <c r="X333" t="inlineStr">
        <is>
          <t>⏳ Chờ hàng về (T+2)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27.2</v>
      </c>
      <c r="O334" t="n">
        <v>1753.55</v>
      </c>
      <c r="P334" t="n">
        <v>2</v>
      </c>
      <c r="Q334" t="n">
        <v>27.4</v>
      </c>
      <c r="R334" t="n">
        <v>26.65</v>
      </c>
      <c r="S334" t="inlineStr"/>
      <c r="T334" t="inlineStr"/>
      <c r="U334" t="inlineStr"/>
      <c r="V334" t="inlineStr"/>
      <c r="W334" t="inlineStr"/>
      <c r="X334" t="inlineStr">
        <is>
          <t>⏳ Chờ hàng về (T+2)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21.5</v>
      </c>
      <c r="O335" t="n">
        <v>1753.55</v>
      </c>
      <c r="P335" t="n">
        <v>2</v>
      </c>
      <c r="Q335" t="n">
        <v>21.8</v>
      </c>
      <c r="R335" t="n">
        <v>20.4</v>
      </c>
      <c r="S335" t="inlineStr"/>
      <c r="T335" t="inlineStr"/>
      <c r="U335" t="inlineStr"/>
      <c r="V335" t="inlineStr"/>
      <c r="W335" t="inlineStr"/>
      <c r="X335" t="inlineStr">
        <is>
          <t>⏳ Chờ hàng về (T+2)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14.9</v>
      </c>
      <c r="O336" t="n">
        <v>1753.55</v>
      </c>
      <c r="P336" t="n">
        <v>2</v>
      </c>
      <c r="Q336" t="n">
        <v>15.8</v>
      </c>
      <c r="R336" t="n">
        <v>14.6</v>
      </c>
      <c r="S336" t="inlineStr"/>
      <c r="T336" t="inlineStr"/>
      <c r="U336" t="inlineStr"/>
      <c r="V336" t="inlineStr"/>
      <c r="W336" t="inlineStr"/>
      <c r="X336" t="inlineStr">
        <is>
          <t>⏳ Chờ hàng về (T+2)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117</v>
      </c>
      <c r="O337" t="n">
        <v>1753.55</v>
      </c>
      <c r="P337" t="n">
        <v>2</v>
      </c>
      <c r="Q337" t="n">
        <v>124.9</v>
      </c>
      <c r="R337" t="n">
        <v>115.8</v>
      </c>
      <c r="S337" t="inlineStr"/>
      <c r="T337" t="inlineStr"/>
      <c r="U337" t="inlineStr"/>
      <c r="V337" t="inlineStr"/>
      <c r="W337" t="inlineStr"/>
      <c r="X337" t="inlineStr">
        <is>
          <t>⏳ Chờ hàng về (T+2)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150</v>
      </c>
      <c r="O338" t="n">
        <v>1753.55</v>
      </c>
      <c r="P338" t="n">
        <v>2</v>
      </c>
      <c r="Q338" t="n">
        <v>154.8</v>
      </c>
      <c r="R338" t="n">
        <v>144.2</v>
      </c>
      <c r="S338" t="inlineStr"/>
      <c r="T338" t="inlineStr"/>
      <c r="U338" t="inlineStr"/>
      <c r="V338" t="inlineStr"/>
      <c r="W338" t="inlineStr"/>
      <c r="X338" t="inlineStr">
        <is>
          <t>⏳ Chờ hàng về (T+2)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11.85</v>
      </c>
      <c r="O339" t="n">
        <v>1753.55</v>
      </c>
      <c r="P339" t="n">
        <v>2</v>
      </c>
      <c r="Q339" t="n">
        <v>12.3</v>
      </c>
      <c r="R339" t="n">
        <v>11.35</v>
      </c>
      <c r="S339" t="inlineStr"/>
      <c r="T339" t="inlineStr"/>
      <c r="U339" t="inlineStr"/>
      <c r="V339" t="inlineStr"/>
      <c r="W339" t="inlineStr"/>
      <c r="X339" t="inlineStr">
        <is>
          <t>⏳ Chờ hàng về (T+2)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34.7</v>
      </c>
      <c r="O340" t="n">
        <v>1753.55</v>
      </c>
      <c r="P340" t="n">
        <v>2</v>
      </c>
      <c r="Q340" t="n">
        <v>35.7</v>
      </c>
      <c r="R340" t="n">
        <v>33</v>
      </c>
      <c r="S340" t="inlineStr"/>
      <c r="T340" t="inlineStr"/>
      <c r="U340" t="inlineStr"/>
      <c r="V340" t="inlineStr"/>
      <c r="W340" t="inlineStr"/>
      <c r="X340" t="inlineStr">
        <is>
          <t>⏳ Chờ hàng về (T+2)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50.8</v>
      </c>
      <c r="O341" t="n">
        <v>1753.55</v>
      </c>
      <c r="P341" t="n">
        <v>2</v>
      </c>
      <c r="Q341" t="n">
        <v>51</v>
      </c>
      <c r="R341" t="n">
        <v>48.65</v>
      </c>
      <c r="S341" t="inlineStr"/>
      <c r="T341" t="inlineStr"/>
      <c r="U341" t="inlineStr"/>
      <c r="V341" t="inlineStr"/>
      <c r="W341" t="inlineStr"/>
      <c r="X341" t="inlineStr">
        <is>
          <t>⏳ Chờ hàng về (T+2)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15.4</v>
      </c>
      <c r="O342" t="n">
        <v>1753.55</v>
      </c>
      <c r="P342" t="n">
        <v>2</v>
      </c>
      <c r="Q342" t="n">
        <v>15.7</v>
      </c>
      <c r="R342" t="n">
        <v>14.85</v>
      </c>
      <c r="S342" t="inlineStr"/>
      <c r="T342" t="inlineStr"/>
      <c r="U342" t="inlineStr"/>
      <c r="V342" t="inlineStr"/>
      <c r="W342" t="inlineStr"/>
      <c r="X342" t="inlineStr">
        <is>
          <t>⏳ Chờ hàng về (T+2)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10.85</v>
      </c>
      <c r="O343" t="n">
        <v>1753.55</v>
      </c>
      <c r="P343" t="n">
        <v>2</v>
      </c>
      <c r="Q343" t="n">
        <v>11.25</v>
      </c>
      <c r="R343" t="n">
        <v>10.35</v>
      </c>
      <c r="S343" t="inlineStr"/>
      <c r="T343" t="inlineStr"/>
      <c r="U343" t="inlineStr"/>
      <c r="V343" t="inlineStr"/>
      <c r="W343" t="inlineStr"/>
      <c r="X343" t="inlineStr">
        <is>
          <t>⏳ Chờ hàng về (T+2)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</v>
      </c>
      <c r="O344" t="n">
        <v>1753.55</v>
      </c>
      <c r="P344" t="n">
        <v>2</v>
      </c>
      <c r="Q344" t="n">
        <v>29.5</v>
      </c>
      <c r="R344" t="n">
        <v>27.9</v>
      </c>
      <c r="S344" t="inlineStr"/>
      <c r="T344" t="inlineStr"/>
      <c r="U344" t="inlineStr"/>
      <c r="V344" t="inlineStr"/>
      <c r="W344" t="inlineStr"/>
      <c r="X344" t="inlineStr">
        <is>
          <t>⏳ Chờ hàng về (T+2)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150</v>
      </c>
      <c r="O345" t="n">
        <v>1753.55</v>
      </c>
      <c r="P345" t="n">
        <v>2</v>
      </c>
      <c r="Q345" t="n">
        <v>154.8</v>
      </c>
      <c r="R345" t="n">
        <v>144.2</v>
      </c>
      <c r="S345" t="inlineStr"/>
      <c r="T345" t="inlineStr"/>
      <c r="U345" t="inlineStr"/>
      <c r="V345" t="inlineStr"/>
      <c r="W345" t="inlineStr"/>
      <c r="X345" t="inlineStr">
        <is>
          <t>⏳ Chờ hàng về (T+2)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23.9</v>
      </c>
      <c r="O346" t="n">
        <v>1753.55</v>
      </c>
      <c r="P346" t="n">
        <v>2</v>
      </c>
      <c r="Q346" t="n">
        <v>24.1</v>
      </c>
      <c r="R346" t="n">
        <v>23.4</v>
      </c>
      <c r="S346" t="inlineStr"/>
      <c r="T346" t="inlineStr"/>
      <c r="U346" t="inlineStr"/>
      <c r="V346" t="inlineStr"/>
      <c r="W346" t="inlineStr"/>
      <c r="X346" t="inlineStr">
        <is>
          <t>⏳ Chờ hàng về (T+2)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21.5</v>
      </c>
      <c r="O347" t="n">
        <v>1753.55</v>
      </c>
      <c r="P347" t="n">
        <v>2</v>
      </c>
      <c r="Q347" t="n">
        <v>21.8</v>
      </c>
      <c r="R347" t="n">
        <v>20.4</v>
      </c>
      <c r="S347" t="inlineStr"/>
      <c r="T347" t="inlineStr"/>
      <c r="U347" t="inlineStr"/>
      <c r="V347" t="inlineStr"/>
      <c r="W347" t="inlineStr"/>
      <c r="X347" t="inlineStr">
        <is>
          <t>⏳ Chờ hàng về (T+2)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15.4</v>
      </c>
      <c r="O348" t="n">
        <v>1753.55</v>
      </c>
      <c r="P348" t="n">
        <v>2</v>
      </c>
      <c r="Q348" t="n">
        <v>15.7</v>
      </c>
      <c r="R348" t="n">
        <v>14.85</v>
      </c>
      <c r="S348" t="inlineStr"/>
      <c r="T348" t="inlineStr"/>
      <c r="U348" t="inlineStr"/>
      <c r="V348" t="inlineStr"/>
      <c r="W348" t="inlineStr"/>
      <c r="X348" t="inlineStr">
        <is>
          <t>⏳ Chờ hàng về (T+2)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27.2</v>
      </c>
      <c r="O349" t="n">
        <v>1753.55</v>
      </c>
      <c r="P349" t="n">
        <v>2</v>
      </c>
      <c r="Q349" t="n">
        <v>27.4</v>
      </c>
      <c r="R349" t="n">
        <v>26.65</v>
      </c>
      <c r="S349" t="inlineStr"/>
      <c r="T349" t="inlineStr"/>
      <c r="U349" t="inlineStr"/>
      <c r="V349" t="inlineStr"/>
      <c r="W349" t="inlineStr"/>
      <c r="X349" t="inlineStr">
        <is>
          <t>⏳ Chờ hàng về (T+2)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40.75</v>
      </c>
      <c r="O350" t="n">
        <v>1753.55</v>
      </c>
      <c r="P350" t="n">
        <v>2</v>
      </c>
      <c r="Q350" t="n">
        <v>41.6</v>
      </c>
      <c r="R350" t="n">
        <v>38.5</v>
      </c>
      <c r="S350" t="inlineStr"/>
      <c r="T350" t="inlineStr"/>
      <c r="U350" t="inlineStr"/>
      <c r="V350" t="inlineStr"/>
      <c r="W350" t="inlineStr"/>
      <c r="X350" t="inlineStr">
        <is>
          <t>⏳ Chờ hàng về (T+2)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19.05</v>
      </c>
      <c r="O351" t="n">
        <v>1753.55</v>
      </c>
      <c r="P351" t="n">
        <v>2</v>
      </c>
      <c r="Q351" t="n">
        <v>19.6</v>
      </c>
      <c r="R351" t="n">
        <v>18.3</v>
      </c>
      <c r="S351" t="inlineStr"/>
      <c r="T351" t="inlineStr"/>
      <c r="U351" t="inlineStr"/>
      <c r="V351" t="inlineStr"/>
      <c r="W351" t="inlineStr"/>
      <c r="X351" t="inlineStr">
        <is>
          <t>⏳ Chờ hàng về (T+2)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10.3</v>
      </c>
      <c r="O352" t="n">
        <v>1753.55</v>
      </c>
      <c r="P352" t="n">
        <v>2</v>
      </c>
      <c r="Q352" t="n">
        <v>10.5</v>
      </c>
      <c r="R352" t="n">
        <v>9.630000000000001</v>
      </c>
      <c r="S352" t="inlineStr"/>
      <c r="T352" t="inlineStr"/>
      <c r="U352" t="inlineStr"/>
      <c r="V352" t="inlineStr"/>
      <c r="W352" t="inlineStr"/>
      <c r="X352" t="inlineStr">
        <is>
          <t>⏳ Chờ hàng về (T+2)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55.5</v>
      </c>
      <c r="O353" t="n">
        <v>1753.55</v>
      </c>
      <c r="P353" t="n">
        <v>2</v>
      </c>
      <c r="Q353" t="n">
        <v>55.9</v>
      </c>
      <c r="R353" t="n">
        <v>53.7</v>
      </c>
      <c r="S353" t="inlineStr"/>
      <c r="T353" t="inlineStr"/>
      <c r="U353" t="inlineStr"/>
      <c r="V353" t="inlineStr"/>
      <c r="W353" t="inlineStr"/>
      <c r="X353" t="inlineStr">
        <is>
          <t>⏳ Chờ hàng về (T+2)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21.5</v>
      </c>
      <c r="O354" t="n">
        <v>1753.55</v>
      </c>
      <c r="P354" t="n">
        <v>2</v>
      </c>
      <c r="Q354" t="n">
        <v>21.8</v>
      </c>
      <c r="R354" t="n">
        <v>20.4</v>
      </c>
      <c r="S354" t="inlineStr"/>
      <c r="T354" t="inlineStr"/>
      <c r="U354" t="inlineStr"/>
      <c r="V354" t="inlineStr"/>
      <c r="W354" t="inlineStr"/>
      <c r="X354" t="inlineStr">
        <is>
          <t>⏳ Chờ hàng về (T+2)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21.6</v>
      </c>
      <c r="O355" t="n">
        <v>1753.55</v>
      </c>
      <c r="P355" t="n">
        <v>2</v>
      </c>
      <c r="Q355" t="n">
        <v>22.2</v>
      </c>
      <c r="R355" t="n">
        <v>20.8</v>
      </c>
      <c r="S355" t="inlineStr"/>
      <c r="T355" t="inlineStr"/>
      <c r="U355" t="inlineStr"/>
      <c r="V355" t="inlineStr"/>
      <c r="W355" t="inlineStr"/>
      <c r="X355" t="inlineStr">
        <is>
          <t>⏳ Chờ hàng về (T+2)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40.75</v>
      </c>
      <c r="O356" t="n">
        <v>1753.55</v>
      </c>
      <c r="P356" t="n">
        <v>2</v>
      </c>
      <c r="Q356" t="n">
        <v>41.6</v>
      </c>
      <c r="R356" t="n">
        <v>38.5</v>
      </c>
      <c r="S356" t="inlineStr"/>
      <c r="T356" t="inlineStr"/>
      <c r="U356" t="inlineStr"/>
      <c r="V356" t="inlineStr"/>
      <c r="W356" t="inlineStr"/>
      <c r="X356" t="inlineStr">
        <is>
          <t>⏳ Chờ hàng về (T+2)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117</v>
      </c>
      <c r="O357" t="n">
        <v>1753.55</v>
      </c>
      <c r="P357" t="n">
        <v>2</v>
      </c>
      <c r="Q357" t="n">
        <v>124.9</v>
      </c>
      <c r="R357" t="n">
        <v>115.8</v>
      </c>
      <c r="S357" t="inlineStr"/>
      <c r="T357" t="inlineStr"/>
      <c r="U357" t="inlineStr"/>
      <c r="V357" t="inlineStr"/>
      <c r="W357" t="inlineStr"/>
      <c r="X357" t="inlineStr">
        <is>
          <t>⏳ Chờ hàng về (T+2)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</v>
      </c>
      <c r="O358" t="n">
        <v>1753.55</v>
      </c>
      <c r="P358" t="n">
        <v>2</v>
      </c>
      <c r="Q358" t="n">
        <v>24.45</v>
      </c>
      <c r="R358" t="n">
        <v>22.75</v>
      </c>
      <c r="S358" t="inlineStr"/>
      <c r="T358" t="inlineStr"/>
      <c r="U358" t="inlineStr"/>
      <c r="V358" t="inlineStr"/>
      <c r="W358" t="inlineStr"/>
      <c r="X358" t="inlineStr">
        <is>
          <t>⏳ Chờ hàng về (T+2)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14.55</v>
      </c>
      <c r="O359" t="n">
        <v>1753.55</v>
      </c>
      <c r="P359" t="n">
        <v>2</v>
      </c>
      <c r="Q359" t="n">
        <v>14.7</v>
      </c>
      <c r="R359" t="n">
        <v>14.2</v>
      </c>
      <c r="S359" t="inlineStr"/>
      <c r="T359" t="inlineStr"/>
      <c r="U359" t="inlineStr"/>
      <c r="V359" t="inlineStr"/>
      <c r="W359" t="inlineStr"/>
      <c r="X359" t="inlineStr">
        <is>
          <t>⏳ Chờ hàng về (T+2)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21.1</v>
      </c>
      <c r="O360" t="n">
        <v>1753.55</v>
      </c>
      <c r="P360" t="n">
        <v>2</v>
      </c>
      <c r="Q360" t="n">
        <v>21.45</v>
      </c>
      <c r="R360" t="n">
        <v>20.65</v>
      </c>
      <c r="S360" t="inlineStr"/>
      <c r="T360" t="inlineStr"/>
      <c r="U360" t="inlineStr"/>
      <c r="V360" t="inlineStr"/>
      <c r="W360" t="inlineStr"/>
      <c r="X360" t="inlineStr">
        <is>
          <t>⏳ Chờ hàng về (T+2)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45.55</v>
      </c>
      <c r="O361" t="n">
        <v>1753.55</v>
      </c>
      <c r="P361" t="n">
        <v>2</v>
      </c>
      <c r="Q361" t="n">
        <v>46.45</v>
      </c>
      <c r="R361" t="n">
        <v>45.45</v>
      </c>
      <c r="S361" t="inlineStr"/>
      <c r="T361" t="inlineStr"/>
      <c r="U361" t="inlineStr"/>
      <c r="V361" t="inlineStr"/>
      <c r="W361" t="inlineStr"/>
      <c r="X361" t="inlineStr">
        <is>
          <t>⏳ Chờ hàng về (T+2)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40.75</v>
      </c>
      <c r="O362" t="n">
        <v>1753.55</v>
      </c>
      <c r="P362" t="n">
        <v>2</v>
      </c>
      <c r="Q362" t="n">
        <v>41.6</v>
      </c>
      <c r="R362" t="n">
        <v>38.5</v>
      </c>
      <c r="S362" t="inlineStr"/>
      <c r="T362" t="inlineStr"/>
      <c r="U362" t="inlineStr"/>
      <c r="V362" t="inlineStr"/>
      <c r="W362" t="inlineStr"/>
      <c r="X362" t="inlineStr">
        <is>
          <t>⏳ Chờ hàng về (T+2)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45.55</v>
      </c>
      <c r="O363" t="n">
        <v>1753.55</v>
      </c>
      <c r="P363" t="n">
        <v>2</v>
      </c>
      <c r="Q363" t="n">
        <v>46.45</v>
      </c>
      <c r="R363" t="n">
        <v>45.45</v>
      </c>
      <c r="S363" t="inlineStr"/>
      <c r="T363" t="inlineStr"/>
      <c r="U363" t="inlineStr"/>
      <c r="V363" t="inlineStr"/>
      <c r="W363" t="inlineStr"/>
      <c r="X363" t="inlineStr">
        <is>
          <t>⏳ Chờ hàng về (T+2)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15.4</v>
      </c>
      <c r="O364" t="n">
        <v>1753.55</v>
      </c>
      <c r="P364" t="n">
        <v>2</v>
      </c>
      <c r="Q364" t="n">
        <v>15.7</v>
      </c>
      <c r="R364" t="n">
        <v>14.85</v>
      </c>
      <c r="S364" t="inlineStr"/>
      <c r="T364" t="inlineStr"/>
      <c r="U364" t="inlineStr"/>
      <c r="V364" t="inlineStr"/>
      <c r="W364" t="inlineStr"/>
      <c r="X364" t="inlineStr">
        <is>
          <t>⏳ Chờ hàng về (T+2)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24.15</v>
      </c>
      <c r="O365" t="n">
        <v>1753.55</v>
      </c>
      <c r="P365" t="n">
        <v>2</v>
      </c>
      <c r="Q365" t="n">
        <v>24.5</v>
      </c>
      <c r="R365" t="n">
        <v>23.55</v>
      </c>
      <c r="S365" t="inlineStr"/>
      <c r="T365" t="inlineStr"/>
      <c r="U365" t="inlineStr"/>
      <c r="V365" t="inlineStr"/>
      <c r="W365" t="inlineStr"/>
      <c r="X365" t="inlineStr">
        <is>
          <t>⏳ Chờ hàng về (T+2)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55.5</v>
      </c>
      <c r="O366" t="n">
        <v>1753.55</v>
      </c>
      <c r="P366" t="n">
        <v>2</v>
      </c>
      <c r="Q366" t="n">
        <v>55.9</v>
      </c>
      <c r="R366" t="n">
        <v>53.7</v>
      </c>
      <c r="S366" t="inlineStr"/>
      <c r="T366" t="inlineStr"/>
      <c r="U366" t="inlineStr"/>
      <c r="V366" t="inlineStr"/>
      <c r="W366" t="inlineStr"/>
      <c r="X366" t="inlineStr">
        <is>
          <t>⏳ Chờ hàng về (T+2)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21.5</v>
      </c>
      <c r="O367" t="n">
        <v>1753.55</v>
      </c>
      <c r="P367" t="n">
        <v>2</v>
      </c>
      <c r="Q367" t="n">
        <v>21.8</v>
      </c>
      <c r="R367" t="n">
        <v>20.4</v>
      </c>
      <c r="S367" t="inlineStr"/>
      <c r="T367" t="inlineStr"/>
      <c r="U367" t="inlineStr"/>
      <c r="V367" t="inlineStr"/>
      <c r="W367" t="inlineStr"/>
      <c r="X367" t="inlineStr">
        <is>
          <t>⏳ Chờ hàng về (T+2)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6.7</v>
      </c>
      <c r="O368" t="n">
        <v>1753.55</v>
      </c>
      <c r="P368" t="n">
        <v>1</v>
      </c>
      <c r="Q368" t="n">
        <v>6.89</v>
      </c>
      <c r="R368" t="n">
        <v>6.7</v>
      </c>
      <c r="S368" t="inlineStr"/>
      <c r="T368" t="inlineStr"/>
      <c r="U368" t="inlineStr"/>
      <c r="V368" t="inlineStr"/>
      <c r="W368" t="inlineStr"/>
      <c r="X368" t="inlineStr">
        <is>
          <t>⏳ Chờ hàng về (T+1)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10.7</v>
      </c>
      <c r="O369" t="n">
        <v>1753.55</v>
      </c>
      <c r="P369" t="n">
        <v>1</v>
      </c>
      <c r="Q369" t="n">
        <v>11</v>
      </c>
      <c r="R369" t="n">
        <v>10.4</v>
      </c>
      <c r="S369" t="inlineStr"/>
      <c r="T369" t="inlineStr"/>
      <c r="U369" t="inlineStr"/>
      <c r="V369" t="inlineStr"/>
      <c r="W369" t="inlineStr"/>
      <c r="X369" t="inlineStr">
        <is>
          <t>⏳ Chờ hàng về (T+1)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11.55</v>
      </c>
      <c r="O370" t="n">
        <v>1753.55</v>
      </c>
      <c r="P370" t="n">
        <v>1</v>
      </c>
      <c r="Q370" t="n">
        <v>11.9</v>
      </c>
      <c r="R370" t="n">
        <v>11.15</v>
      </c>
      <c r="S370" t="inlineStr"/>
      <c r="T370" t="inlineStr"/>
      <c r="U370" t="inlineStr"/>
      <c r="V370" t="inlineStr"/>
      <c r="W370" t="inlineStr"/>
      <c r="X370" t="inlineStr">
        <is>
          <t>⏳ Chờ hàng về (T+1)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13.9</v>
      </c>
      <c r="O371" t="n">
        <v>1753.55</v>
      </c>
      <c r="P371" t="n">
        <v>1</v>
      </c>
      <c r="Q371" t="n">
        <v>13.9</v>
      </c>
      <c r="R371" t="n">
        <v>13.3</v>
      </c>
      <c r="S371" t="inlineStr"/>
      <c r="T371" t="inlineStr"/>
      <c r="U371" t="inlineStr"/>
      <c r="V371" t="inlineStr"/>
      <c r="W371" t="inlineStr"/>
      <c r="X371" t="inlineStr">
        <is>
          <t>⏳ Chờ hàng về (T+1)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10.85</v>
      </c>
      <c r="O372" t="n">
        <v>1753.55</v>
      </c>
      <c r="P372" t="n">
        <v>1</v>
      </c>
      <c r="Q372" t="n">
        <v>11.25</v>
      </c>
      <c r="R372" t="n">
        <v>10.75</v>
      </c>
      <c r="S372" t="inlineStr"/>
      <c r="T372" t="inlineStr"/>
      <c r="U372" t="inlineStr"/>
      <c r="V372" t="inlineStr"/>
      <c r="W372" t="inlineStr"/>
      <c r="X372" t="inlineStr">
        <is>
          <t>⏳ Chờ hàng về (T+1)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43.75</v>
      </c>
      <c r="O373" t="n">
        <v>1753.55</v>
      </c>
      <c r="P373" t="n">
        <v>1</v>
      </c>
      <c r="Q373" t="n">
        <v>45.35</v>
      </c>
      <c r="R373" t="n">
        <v>43.75</v>
      </c>
      <c r="S373" t="inlineStr"/>
      <c r="T373" t="inlineStr"/>
      <c r="U373" t="inlineStr"/>
      <c r="V373" t="inlineStr"/>
      <c r="W373" t="inlineStr"/>
      <c r="X373" t="inlineStr">
        <is>
          <t>⏳ Chờ hàng về (T+1)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12.4</v>
      </c>
      <c r="O374" t="n">
        <v>1753.55</v>
      </c>
      <c r="P374" t="n">
        <v>1</v>
      </c>
      <c r="Q374" t="n">
        <v>12.4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(T+1)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34.7</v>
      </c>
      <c r="O375" t="n">
        <v>1753.55</v>
      </c>
      <c r="P375" t="n">
        <v>1</v>
      </c>
      <c r="Q375" t="n">
        <v>35.7</v>
      </c>
      <c r="R375" t="n">
        <v>34.7</v>
      </c>
      <c r="S375" t="inlineStr"/>
      <c r="T375" t="inlineStr"/>
      <c r="U375" t="inlineStr"/>
      <c r="V375" t="inlineStr"/>
      <c r="W375" t="inlineStr"/>
      <c r="X375" t="inlineStr">
        <is>
          <t>⏳ Chờ hàng về (T+1)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51.5</v>
      </c>
      <c r="O376" t="n">
        <v>1753.55</v>
      </c>
      <c r="P376" t="n">
        <v>1</v>
      </c>
      <c r="Q376" t="n">
        <v>52.6</v>
      </c>
      <c r="R376" t="n">
        <v>51.5</v>
      </c>
      <c r="S376" t="inlineStr"/>
      <c r="T376" t="inlineStr"/>
      <c r="U376" t="inlineStr"/>
      <c r="V376" t="inlineStr"/>
      <c r="W376" t="inlineStr"/>
      <c r="X376" t="inlineStr">
        <is>
          <t>⏳ Chờ hàng về (T+1)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10.95</v>
      </c>
      <c r="O377" t="n">
        <v>1753.55</v>
      </c>
      <c r="P377" t="n">
        <v>1</v>
      </c>
      <c r="Q377" t="n">
        <v>11.5</v>
      </c>
      <c r="R377" t="n">
        <v>10.9</v>
      </c>
      <c r="S377" t="inlineStr"/>
      <c r="T377" t="inlineStr"/>
      <c r="U377" t="inlineStr"/>
      <c r="V377" t="inlineStr"/>
      <c r="W377" t="inlineStr"/>
      <c r="X377" t="inlineStr">
        <is>
          <t>⏳ Chờ hàng về (T+1)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3.3</v>
      </c>
      <c r="O378" t="n">
        <v>1753.55</v>
      </c>
      <c r="P378" t="n">
        <v>1</v>
      </c>
      <c r="Q378" t="n">
        <v>3.4</v>
      </c>
      <c r="R378" t="n">
        <v>3</v>
      </c>
      <c r="S378" t="inlineStr"/>
      <c r="T378" t="inlineStr"/>
      <c r="U378" t="inlineStr"/>
      <c r="V378" t="inlineStr"/>
      <c r="W378" t="inlineStr"/>
      <c r="X378" t="inlineStr">
        <is>
          <t>⏳ Chờ hàng về (T+1)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40.95</v>
      </c>
      <c r="O379" t="n">
        <v>1753.55</v>
      </c>
      <c r="P379" t="n">
        <v>1</v>
      </c>
      <c r="Q379" t="n">
        <v>41.3</v>
      </c>
      <c r="R379" t="n">
        <v>39.2</v>
      </c>
      <c r="S379" t="inlineStr"/>
      <c r="T379" t="inlineStr"/>
      <c r="U379" t="inlineStr"/>
      <c r="V379" t="inlineStr"/>
      <c r="W379" t="inlineStr"/>
      <c r="X379" t="inlineStr">
        <is>
          <t>⏳ Chờ hàng về (T+1)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20.1</v>
      </c>
      <c r="O380" t="n">
        <v>1753.55</v>
      </c>
      <c r="P380" t="n">
        <v>1</v>
      </c>
      <c r="Q380" t="n">
        <v>20.3</v>
      </c>
      <c r="R380" t="n">
        <v>19.75</v>
      </c>
      <c r="S380" t="inlineStr"/>
      <c r="T380" t="inlineStr"/>
      <c r="U380" t="inlineStr"/>
      <c r="V380" t="inlineStr"/>
      <c r="W380" t="inlineStr"/>
      <c r="X380" t="inlineStr">
        <is>
          <t>⏳ Chờ hàng về (T+1)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29.55</v>
      </c>
      <c r="O381" t="n">
        <v>1753.55</v>
      </c>
      <c r="P381" t="n">
        <v>1</v>
      </c>
      <c r="Q381" t="n">
        <v>29.55</v>
      </c>
      <c r="R381" t="n">
        <v>28.1</v>
      </c>
      <c r="S381" t="inlineStr"/>
      <c r="T381" t="inlineStr"/>
      <c r="U381" t="inlineStr"/>
      <c r="V381" t="inlineStr"/>
      <c r="W381" t="inlineStr"/>
      <c r="X381" t="inlineStr">
        <is>
          <t>⏳ Chờ hàng về (T+1)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23</v>
      </c>
      <c r="O382" t="n">
        <v>1753.55</v>
      </c>
      <c r="P382" t="n">
        <v>1</v>
      </c>
      <c r="Q382" t="n">
        <v>23.25</v>
      </c>
      <c r="R382" t="n">
        <v>21.65</v>
      </c>
      <c r="S382" t="inlineStr"/>
      <c r="T382" t="inlineStr"/>
      <c r="U382" t="inlineStr"/>
      <c r="V382" t="inlineStr"/>
      <c r="W382" t="inlineStr"/>
      <c r="X382" t="inlineStr">
        <is>
          <t>⏳ Chờ hàng về (T+1)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14.9</v>
      </c>
      <c r="O383" t="n">
        <v>1753.55</v>
      </c>
      <c r="P383" t="n">
        <v>1</v>
      </c>
      <c r="Q383" t="n">
        <v>15.8</v>
      </c>
      <c r="R383" t="n">
        <v>14.6</v>
      </c>
      <c r="S383" t="inlineStr"/>
      <c r="T383" t="inlineStr"/>
      <c r="U383" t="inlineStr"/>
      <c r="V383" t="inlineStr"/>
      <c r="W383" t="inlineStr"/>
      <c r="X383" t="inlineStr">
        <is>
          <t>⏳ Chờ hàng về (T+1)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52</v>
      </c>
      <c r="O384" t="n">
        <v>1753.55</v>
      </c>
      <c r="P384" t="n">
        <v>1</v>
      </c>
      <c r="Q384" t="n">
        <v>52</v>
      </c>
      <c r="R384" t="n">
        <v>48.8</v>
      </c>
      <c r="S384" t="inlineStr"/>
      <c r="T384" t="inlineStr"/>
      <c r="U384" t="inlineStr"/>
      <c r="V384" t="inlineStr"/>
      <c r="W384" t="inlineStr"/>
      <c r="X384" t="inlineStr">
        <is>
          <t>⏳ Chờ hàng về (T+1)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16.2</v>
      </c>
      <c r="O385" t="n">
        <v>1753.55</v>
      </c>
      <c r="P385" t="n">
        <v>1</v>
      </c>
      <c r="Q385" t="n">
        <v>16.7</v>
      </c>
      <c r="R385" t="n">
        <v>15.9</v>
      </c>
      <c r="S385" t="inlineStr"/>
      <c r="T385" t="inlineStr"/>
      <c r="U385" t="inlineStr"/>
      <c r="V385" t="inlineStr"/>
      <c r="W385" t="inlineStr"/>
      <c r="X385" t="inlineStr">
        <is>
          <t>⏳ Chờ hàng về (T+1)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7.73</v>
      </c>
      <c r="O386" t="n">
        <v>1753.55</v>
      </c>
      <c r="P386" t="n">
        <v>1</v>
      </c>
      <c r="Q386" t="n">
        <v>7.73</v>
      </c>
      <c r="R386" t="n">
        <v>7.21</v>
      </c>
      <c r="S386" t="inlineStr"/>
      <c r="T386" t="inlineStr"/>
      <c r="U386" t="inlineStr"/>
      <c r="V386" t="inlineStr"/>
      <c r="W386" t="inlineStr"/>
      <c r="X386" t="inlineStr">
        <is>
          <t>⏳ Chờ hàng về (T+1)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73.59999999999999</v>
      </c>
      <c r="O387" t="n">
        <v>1753.55</v>
      </c>
      <c r="P387" t="n">
        <v>1</v>
      </c>
      <c r="Q387" t="n">
        <v>75</v>
      </c>
      <c r="R387" t="n">
        <v>73.40000000000001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(T+1)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8.24</v>
      </c>
      <c r="O388" t="n">
        <v>1753.55</v>
      </c>
      <c r="P388" t="n">
        <v>1</v>
      </c>
      <c r="Q388" t="n">
        <v>8.24</v>
      </c>
      <c r="R388" t="n">
        <v>7.6</v>
      </c>
      <c r="S388" t="inlineStr"/>
      <c r="T388" t="inlineStr"/>
      <c r="U388" t="inlineStr"/>
      <c r="V388" t="inlineStr"/>
      <c r="W388" t="inlineStr"/>
      <c r="X388" t="inlineStr">
        <is>
          <t>⏳ Chờ hàng về (T+1)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</v>
      </c>
      <c r="O389" t="n">
        <v>1753.55</v>
      </c>
      <c r="P389" t="n">
        <v>1</v>
      </c>
      <c r="Q389" t="n">
        <v>24.45</v>
      </c>
      <c r="R389" t="n">
        <v>22.75</v>
      </c>
      <c r="S389" t="inlineStr"/>
      <c r="T389" t="inlineStr"/>
      <c r="U389" t="inlineStr"/>
      <c r="V389" t="inlineStr"/>
      <c r="W389" t="inlineStr"/>
      <c r="X389" t="inlineStr">
        <is>
          <t>⏳ Chờ hàng về (T+1)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11.55</v>
      </c>
      <c r="O390" t="n">
        <v>1753.55</v>
      </c>
      <c r="P390" t="n">
        <v>1</v>
      </c>
      <c r="Q390" t="n">
        <v>11.9</v>
      </c>
      <c r="R390" t="n">
        <v>11.15</v>
      </c>
      <c r="S390" t="inlineStr"/>
      <c r="T390" t="inlineStr"/>
      <c r="U390" t="inlineStr"/>
      <c r="V390" t="inlineStr"/>
      <c r="W390" t="inlineStr"/>
      <c r="X390" t="inlineStr">
        <is>
          <t>⏳ Chờ hàng về (T+1)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52</v>
      </c>
      <c r="O391" t="n">
        <v>1753.55</v>
      </c>
      <c r="P391" t="n">
        <v>1</v>
      </c>
      <c r="Q391" t="n">
        <v>52</v>
      </c>
      <c r="R391" t="n">
        <v>48.8</v>
      </c>
      <c r="S391" t="inlineStr"/>
      <c r="T391" t="inlineStr"/>
      <c r="U391" t="inlineStr"/>
      <c r="V391" t="inlineStr"/>
      <c r="W391" t="inlineStr"/>
      <c r="X391" t="inlineStr">
        <is>
          <t>⏳ Chờ hàng về (T+1)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33.8</v>
      </c>
      <c r="O392" t="n">
        <v>1753.55</v>
      </c>
      <c r="P392" t="n">
        <v>1</v>
      </c>
      <c r="Q392" t="n">
        <v>34</v>
      </c>
      <c r="R392" t="n">
        <v>32.8</v>
      </c>
      <c r="S392" t="inlineStr"/>
      <c r="T392" t="inlineStr"/>
      <c r="U392" t="inlineStr"/>
      <c r="V392" t="inlineStr"/>
      <c r="W392" t="inlineStr"/>
      <c r="X392" t="inlineStr">
        <is>
          <t>⏳ Chờ hàng về (T+1)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10.85</v>
      </c>
      <c r="O393" t="n">
        <v>1753.55</v>
      </c>
      <c r="P393" t="n">
        <v>1</v>
      </c>
      <c r="Q393" t="n">
        <v>11.25</v>
      </c>
      <c r="R393" t="n">
        <v>10.75</v>
      </c>
      <c r="S393" t="inlineStr"/>
      <c r="T393" t="inlineStr"/>
      <c r="U393" t="inlineStr"/>
      <c r="V393" t="inlineStr"/>
      <c r="W393" t="inlineStr"/>
      <c r="X393" t="inlineStr">
        <is>
          <t>⏳ Chờ hàng về (T+1)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30.85</v>
      </c>
      <c r="O394" t="n">
        <v>1753.55</v>
      </c>
      <c r="P394" t="n">
        <v>1</v>
      </c>
      <c r="Q394" t="n">
        <v>31.15</v>
      </c>
      <c r="R394" t="n">
        <v>29.5</v>
      </c>
      <c r="S394" t="inlineStr"/>
      <c r="T394" t="inlineStr"/>
      <c r="U394" t="inlineStr"/>
      <c r="V394" t="inlineStr"/>
      <c r="W394" t="inlineStr"/>
      <c r="X394" t="inlineStr">
        <is>
          <t>⏳ Chờ hàng về (T+1)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10.7</v>
      </c>
      <c r="O395" t="n">
        <v>1753.55</v>
      </c>
      <c r="P395" t="n">
        <v>1</v>
      </c>
      <c r="Q395" t="n">
        <v>11</v>
      </c>
      <c r="R395" t="n">
        <v>10.4</v>
      </c>
      <c r="S395" t="inlineStr"/>
      <c r="T395" t="inlineStr"/>
      <c r="U395" t="inlineStr"/>
      <c r="V395" t="inlineStr"/>
      <c r="W395" t="inlineStr"/>
      <c r="X395" t="inlineStr">
        <is>
          <t>⏳ Chờ hàng về (T+1)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6.7</v>
      </c>
      <c r="O396" t="n">
        <v>1753.55</v>
      </c>
      <c r="P396" t="n">
        <v>1</v>
      </c>
      <c r="Q396" t="n">
        <v>6.89</v>
      </c>
      <c r="R396" t="n">
        <v>6.7</v>
      </c>
      <c r="S396" t="inlineStr"/>
      <c r="T396" t="inlineStr"/>
      <c r="U396" t="inlineStr"/>
      <c r="V396" t="inlineStr"/>
      <c r="W396" t="inlineStr"/>
      <c r="X396" t="inlineStr">
        <is>
          <t>⏳ Chờ hàng về (T+1)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52</v>
      </c>
      <c r="O397" t="n">
        <v>1753.55</v>
      </c>
      <c r="P397" t="n">
        <v>1</v>
      </c>
      <c r="Q397" t="n">
        <v>52</v>
      </c>
      <c r="R397" t="n">
        <v>48.8</v>
      </c>
      <c r="S397" t="inlineStr"/>
      <c r="T397" t="inlineStr"/>
      <c r="U397" t="inlineStr"/>
      <c r="V397" t="inlineStr"/>
      <c r="W397" t="inlineStr"/>
      <c r="X397" t="inlineStr">
        <is>
          <t>⏳ Chờ hàng về (T+1)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18.25</v>
      </c>
      <c r="O398" t="n">
        <v>1753.55</v>
      </c>
      <c r="P398" t="n">
        <v>1</v>
      </c>
      <c r="Q398" t="n">
        <v>19.15</v>
      </c>
      <c r="R398" t="n">
        <v>18.25</v>
      </c>
      <c r="S398" t="inlineStr"/>
      <c r="T398" t="inlineStr"/>
      <c r="U398" t="inlineStr"/>
      <c r="V398" t="inlineStr"/>
      <c r="W398" t="inlineStr"/>
      <c r="X398" t="inlineStr">
        <is>
          <t>⏳ Chờ hàng về (T+1)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11.95</v>
      </c>
      <c r="O399" t="n">
        <v>1753.55</v>
      </c>
      <c r="P399" t="n">
        <v>1</v>
      </c>
      <c r="Q399" t="n">
        <v>12.05</v>
      </c>
      <c r="R399" t="n">
        <v>11.45</v>
      </c>
      <c r="S399" t="inlineStr"/>
      <c r="T399" t="inlineStr"/>
      <c r="U399" t="inlineStr"/>
      <c r="V399" t="inlineStr"/>
      <c r="W399" t="inlineStr"/>
      <c r="X399" t="inlineStr">
        <is>
          <t>⏳ Chờ hàng về (T+1)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12.65</v>
      </c>
      <c r="O400" t="n">
        <v>1753.55</v>
      </c>
      <c r="P400" t="n">
        <v>1</v>
      </c>
      <c r="Q400" t="n">
        <v>12.7</v>
      </c>
      <c r="R400" t="n">
        <v>11.9</v>
      </c>
      <c r="S400" t="inlineStr"/>
      <c r="T400" t="inlineStr"/>
      <c r="U400" t="inlineStr"/>
      <c r="V400" t="inlineStr"/>
      <c r="W400" t="inlineStr"/>
      <c r="X400" t="inlineStr">
        <is>
          <t>⏳ Chờ hàng về (T+1)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10.5</v>
      </c>
      <c r="O401" t="n">
        <v>1753.55</v>
      </c>
      <c r="P401" t="n">
        <v>1</v>
      </c>
      <c r="Q401" t="n">
        <v>10.75</v>
      </c>
      <c r="R401" t="n">
        <v>10.3</v>
      </c>
      <c r="S401" t="inlineStr"/>
      <c r="T401" t="inlineStr"/>
      <c r="U401" t="inlineStr"/>
      <c r="V401" t="inlineStr"/>
      <c r="W401" t="inlineStr"/>
      <c r="X401" t="inlineStr">
        <is>
          <t>⏳ Chờ hàng về (T+1)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10.1</v>
      </c>
      <c r="O402" t="n">
        <v>1753.55</v>
      </c>
      <c r="P402" t="n">
        <v>1</v>
      </c>
      <c r="Q402" t="n">
        <v>10.25</v>
      </c>
      <c r="R402" t="n">
        <v>9.619999999999999</v>
      </c>
      <c r="S402" t="inlineStr"/>
      <c r="T402" t="inlineStr"/>
      <c r="U402" t="inlineStr"/>
      <c r="V402" t="inlineStr"/>
      <c r="W402" t="inlineStr"/>
      <c r="X402" t="inlineStr">
        <is>
          <t>⏳ Chờ hàng về (T+1)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11.85</v>
      </c>
      <c r="O403" t="n">
        <v>1753.55</v>
      </c>
      <c r="P403" t="n">
        <v>1</v>
      </c>
      <c r="Q403" t="n">
        <v>12.05</v>
      </c>
      <c r="R403" t="n">
        <v>11.3</v>
      </c>
      <c r="S403" t="inlineStr"/>
      <c r="T403" t="inlineStr"/>
      <c r="U403" t="inlineStr"/>
      <c r="V403" t="inlineStr"/>
      <c r="W403" t="inlineStr"/>
      <c r="X403" t="inlineStr">
        <is>
          <t>⏳ Chờ hàng về (T+1)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73.59999999999999</v>
      </c>
      <c r="O404" t="n">
        <v>1753.55</v>
      </c>
      <c r="P404" t="n">
        <v>1</v>
      </c>
      <c r="Q404" t="n">
        <v>75</v>
      </c>
      <c r="R404" t="n">
        <v>73.40000000000001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(T+1)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52</v>
      </c>
      <c r="O405" t="n">
        <v>1753.55</v>
      </c>
      <c r="P405" t="n">
        <v>1</v>
      </c>
      <c r="Q405" t="n">
        <v>52</v>
      </c>
      <c r="R405" t="n">
        <v>48.8</v>
      </c>
      <c r="S405" t="inlineStr"/>
      <c r="T405" t="inlineStr"/>
      <c r="U405" t="inlineStr"/>
      <c r="V405" t="inlineStr"/>
      <c r="W405" t="inlineStr"/>
      <c r="X405" t="inlineStr">
        <is>
          <t>⏳ Chờ hàng về (T+1)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73.59999999999999</v>
      </c>
      <c r="O406" t="n">
        <v>1753.55</v>
      </c>
      <c r="P406" t="n">
        <v>1</v>
      </c>
      <c r="Q406" t="n">
        <v>75</v>
      </c>
      <c r="R406" t="n">
        <v>73.40000000000001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(T+1)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14.6</v>
      </c>
      <c r="O407" t="n">
        <v>1753.55</v>
      </c>
      <c r="P407" t="n">
        <v>1</v>
      </c>
      <c r="Q407" t="n">
        <v>14.65</v>
      </c>
      <c r="R407" t="n">
        <v>13.7</v>
      </c>
      <c r="S407" t="inlineStr"/>
      <c r="T407" t="inlineStr"/>
      <c r="U407" t="inlineStr"/>
      <c r="V407" t="inlineStr"/>
      <c r="W407" t="inlineStr"/>
      <c r="X407" t="inlineStr">
        <is>
          <t>⏳ Chờ hàng về (T+1)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10.7</v>
      </c>
      <c r="O408" t="n">
        <v>1753.55</v>
      </c>
      <c r="P408" t="n">
        <v>1</v>
      </c>
      <c r="Q408" t="n">
        <v>11</v>
      </c>
      <c r="R408" t="n">
        <v>10.4</v>
      </c>
      <c r="S408" t="inlineStr"/>
      <c r="T408" t="inlineStr"/>
      <c r="U408" t="inlineStr"/>
      <c r="V408" t="inlineStr"/>
      <c r="W408" t="inlineStr"/>
      <c r="X408" t="inlineStr">
        <is>
          <t>⏳ Chờ hàng về (T+1)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6.7</v>
      </c>
      <c r="O409" t="n">
        <v>1753.55</v>
      </c>
      <c r="P409" t="n">
        <v>1</v>
      </c>
      <c r="Q409" t="n">
        <v>6.89</v>
      </c>
      <c r="R409" t="n">
        <v>6.7</v>
      </c>
      <c r="S409" t="inlineStr"/>
      <c r="T409" t="inlineStr"/>
      <c r="U409" t="inlineStr"/>
      <c r="V409" t="inlineStr"/>
      <c r="W409" t="inlineStr"/>
      <c r="X409" t="inlineStr">
        <is>
          <t>⏳ Chờ hàng về (T+1)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52</v>
      </c>
      <c r="O410" t="n">
        <v>1753.55</v>
      </c>
      <c r="P410" t="n">
        <v>1</v>
      </c>
      <c r="Q410" t="n">
        <v>52</v>
      </c>
      <c r="R410" t="n">
        <v>48.8</v>
      </c>
      <c r="S410" t="inlineStr"/>
      <c r="T410" t="inlineStr"/>
      <c r="U410" t="inlineStr"/>
      <c r="V410" t="inlineStr"/>
      <c r="W410" t="inlineStr"/>
      <c r="X410" t="inlineStr">
        <is>
          <t>⏳ Chờ hàng về (T+1)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4.3</v>
      </c>
      <c r="O411" t="n">
        <v>1753.55</v>
      </c>
      <c r="P411" t="n">
        <v>1</v>
      </c>
      <c r="Q411" t="n">
        <v>4.4</v>
      </c>
      <c r="R411" t="n">
        <v>4.2</v>
      </c>
      <c r="S411" t="inlineStr"/>
      <c r="T411" t="inlineStr"/>
      <c r="U411" t="inlineStr"/>
      <c r="V411" t="inlineStr"/>
      <c r="W411" t="inlineStr"/>
      <c r="X411" t="inlineStr">
        <is>
          <t>⏳ Chờ hàng về (T+1)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11.9</v>
      </c>
      <c r="O412" t="n">
        <v>1753.55</v>
      </c>
      <c r="P412" t="n">
        <v>1</v>
      </c>
      <c r="Q412" t="n">
        <v>12.5</v>
      </c>
      <c r="R412" t="n">
        <v>11.9</v>
      </c>
      <c r="S412" t="inlineStr"/>
      <c r="T412" t="inlineStr"/>
      <c r="U412" t="inlineStr"/>
      <c r="V412" t="inlineStr"/>
      <c r="W412" t="inlineStr"/>
      <c r="X412" t="inlineStr">
        <is>
          <t>⏳ Chờ hàng về (T+1)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38.15</v>
      </c>
      <c r="O413" t="n">
        <v>1753.55</v>
      </c>
      <c r="P413" t="n">
        <v>1</v>
      </c>
      <c r="Q413" t="n">
        <v>38.5</v>
      </c>
      <c r="R413" t="n">
        <v>37.7</v>
      </c>
      <c r="S413" t="inlineStr"/>
      <c r="T413" t="inlineStr"/>
      <c r="U413" t="inlineStr"/>
      <c r="V413" t="inlineStr"/>
      <c r="W413" t="inlineStr"/>
      <c r="X413" t="inlineStr">
        <is>
          <t>⏳ Chờ hàng về (T+1)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7.73</v>
      </c>
      <c r="O414" t="n">
        <v>1753.55</v>
      </c>
      <c r="P414" t="n">
        <v>1</v>
      </c>
      <c r="Q414" t="n">
        <v>7.73</v>
      </c>
      <c r="R414" t="n">
        <v>7.21</v>
      </c>
      <c r="S414" t="inlineStr"/>
      <c r="T414" t="inlineStr"/>
      <c r="U414" t="inlineStr"/>
      <c r="V414" t="inlineStr"/>
      <c r="W414" t="inlineStr"/>
      <c r="X414" t="inlineStr">
        <is>
          <t>⏳ Chờ hàng về (T+1)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7.28</v>
      </c>
      <c r="O415" t="n">
        <v>1753.55</v>
      </c>
      <c r="P415" t="n">
        <v>1</v>
      </c>
      <c r="Q415" t="n">
        <v>7.37</v>
      </c>
      <c r="R415" t="n">
        <v>7.16</v>
      </c>
      <c r="S415" t="inlineStr"/>
      <c r="T415" t="inlineStr"/>
      <c r="U415" t="inlineStr"/>
      <c r="V415" t="inlineStr"/>
      <c r="W415" t="inlineStr"/>
      <c r="X415" t="inlineStr">
        <is>
          <t>⏳ Chờ hàng về (T+1)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11.85</v>
      </c>
      <c r="O416" t="n">
        <v>1753.55</v>
      </c>
      <c r="P416" t="n">
        <v>1</v>
      </c>
      <c r="Q416" t="n">
        <v>12.3</v>
      </c>
      <c r="R416" t="n">
        <v>11.65</v>
      </c>
      <c r="S416" t="inlineStr"/>
      <c r="T416" t="inlineStr"/>
      <c r="U416" t="inlineStr"/>
      <c r="V416" t="inlineStr"/>
      <c r="W416" t="inlineStr"/>
      <c r="X416" t="inlineStr">
        <is>
          <t>⏳ Chờ hàng về (T+1)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63.5</v>
      </c>
      <c r="O417" t="n">
        <v>1753.55</v>
      </c>
      <c r="P417" t="n">
        <v>1</v>
      </c>
      <c r="Q417" t="n">
        <v>65.3</v>
      </c>
      <c r="R417" t="n">
        <v>61.9</v>
      </c>
      <c r="S417" t="inlineStr"/>
      <c r="T417" t="inlineStr"/>
      <c r="U417" t="inlineStr"/>
      <c r="V417" t="inlineStr"/>
      <c r="W417" t="inlineStr"/>
      <c r="X417" t="inlineStr">
        <is>
          <t>⏳ Chờ hàng về (T+1)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21.6</v>
      </c>
      <c r="O418" t="n">
        <v>1753.55</v>
      </c>
      <c r="P418" t="n">
        <v>1</v>
      </c>
      <c r="Q418" t="n">
        <v>23</v>
      </c>
      <c r="R418" t="n">
        <v>21.2</v>
      </c>
      <c r="S418" t="inlineStr"/>
      <c r="T418" t="inlineStr"/>
      <c r="U418" t="inlineStr"/>
      <c r="V418" t="inlineStr"/>
      <c r="W418" t="inlineStr"/>
      <c r="X418" t="inlineStr">
        <is>
          <t>⏳ Chờ hàng về (T+1)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14.9</v>
      </c>
      <c r="O419" t="n">
        <v>1753.55</v>
      </c>
      <c r="P419" t="n">
        <v>1</v>
      </c>
      <c r="Q419" t="n">
        <v>15.8</v>
      </c>
      <c r="R419" t="n">
        <v>14.6</v>
      </c>
      <c r="S419" t="inlineStr"/>
      <c r="T419" t="inlineStr"/>
      <c r="U419" t="inlineStr"/>
      <c r="V419" t="inlineStr"/>
      <c r="W419" t="inlineStr"/>
      <c r="X419" t="inlineStr">
        <is>
          <t>⏳ Chờ hàng về (T+1)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15.35</v>
      </c>
      <c r="O420" t="n">
        <v>1753.55</v>
      </c>
      <c r="P420" t="n">
        <v>1</v>
      </c>
      <c r="Q420" t="n">
        <v>15.55</v>
      </c>
      <c r="R420" t="n">
        <v>14.95</v>
      </c>
      <c r="S420" t="inlineStr"/>
      <c r="T420" t="inlineStr"/>
      <c r="U420" t="inlineStr"/>
      <c r="V420" t="inlineStr"/>
      <c r="W420" t="inlineStr"/>
      <c r="X420" t="inlineStr">
        <is>
          <t>⏳ Chờ hàng về (T+1)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150</v>
      </c>
      <c r="O421" t="n">
        <v>1753.55</v>
      </c>
      <c r="P421" t="n">
        <v>1</v>
      </c>
      <c r="Q421" t="n">
        <v>154.8</v>
      </c>
      <c r="R421" t="n">
        <v>147.9</v>
      </c>
      <c r="S421" t="inlineStr"/>
      <c r="T421" t="inlineStr"/>
      <c r="U421" t="inlineStr"/>
      <c r="V421" t="inlineStr"/>
      <c r="W421" t="inlineStr"/>
      <c r="X421" t="inlineStr">
        <is>
          <t>⏳ Chờ hàng về (T+1)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1753.55</v>
      </c>
      <c r="P422" t="n">
        <v>1</v>
      </c>
      <c r="Q422" t="n">
        <v>2.1</v>
      </c>
      <c r="R422" t="n">
        <v>2</v>
      </c>
      <c r="S422" t="inlineStr"/>
      <c r="T422" t="inlineStr"/>
      <c r="U422" t="inlineStr"/>
      <c r="V422" t="inlineStr"/>
      <c r="W422" t="inlineStr"/>
      <c r="X422" t="inlineStr">
        <is>
          <t>⏳ Chờ hàng về (T+1)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6.7</v>
      </c>
      <c r="O423" t="n">
        <v>1753.55</v>
      </c>
      <c r="P423" t="n">
        <v>1</v>
      </c>
      <c r="Q423" t="n">
        <v>6.89</v>
      </c>
      <c r="R423" t="n">
        <v>6.7</v>
      </c>
      <c r="S423" t="inlineStr"/>
      <c r="T423" t="inlineStr"/>
      <c r="U423" t="inlineStr"/>
      <c r="V423" t="inlineStr"/>
      <c r="W423" t="inlineStr"/>
      <c r="X423" t="inlineStr">
        <is>
          <t>⏳ Chờ hàng về (T+1)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11.55</v>
      </c>
      <c r="O424" t="n">
        <v>1753.55</v>
      </c>
      <c r="P424" t="n">
        <v>1</v>
      </c>
      <c r="Q424" t="n">
        <v>11.9</v>
      </c>
      <c r="R424" t="n">
        <v>11.15</v>
      </c>
      <c r="S424" t="inlineStr"/>
      <c r="T424" t="inlineStr"/>
      <c r="U424" t="inlineStr"/>
      <c r="V424" t="inlineStr"/>
      <c r="W424" t="inlineStr"/>
      <c r="X424" t="inlineStr">
        <is>
          <t>⏳ Chờ hàng về (T+1)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33.8</v>
      </c>
      <c r="O425" t="n">
        <v>1753.55</v>
      </c>
      <c r="P425" t="n">
        <v>1</v>
      </c>
      <c r="Q425" t="n">
        <v>34</v>
      </c>
      <c r="R425" t="n">
        <v>32.8</v>
      </c>
      <c r="S425" t="inlineStr"/>
      <c r="T425" t="inlineStr"/>
      <c r="U425" t="inlineStr"/>
      <c r="V425" t="inlineStr"/>
      <c r="W425" t="inlineStr"/>
      <c r="X425" t="inlineStr">
        <is>
          <t>⏳ Chờ hàng về (T+1)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71.8</v>
      </c>
      <c r="O426" t="n">
        <v>1753.55</v>
      </c>
      <c r="P426" t="n">
        <v>1</v>
      </c>
      <c r="Q426" t="n">
        <v>74</v>
      </c>
      <c r="R426" t="n">
        <v>67</v>
      </c>
      <c r="S426" t="inlineStr"/>
      <c r="T426" t="inlineStr"/>
      <c r="U426" t="inlineStr"/>
      <c r="V426" t="inlineStr"/>
      <c r="W426" t="inlineStr"/>
      <c r="X426" t="inlineStr">
        <is>
          <t>⏳ Chờ hàng về (T+1)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10.7</v>
      </c>
      <c r="O427" t="n">
        <v>1753.55</v>
      </c>
      <c r="P427" t="n">
        <v>1</v>
      </c>
      <c r="Q427" t="n">
        <v>11</v>
      </c>
      <c r="R427" t="n">
        <v>10.4</v>
      </c>
      <c r="S427" t="inlineStr"/>
      <c r="T427" t="inlineStr"/>
      <c r="U427" t="inlineStr"/>
      <c r="V427" t="inlineStr"/>
      <c r="W427" t="inlineStr"/>
      <c r="X427" t="inlineStr">
        <is>
          <t>⏳ Chờ hàng về (T+1)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5.22</v>
      </c>
      <c r="O428" t="n">
        <v>1753.55</v>
      </c>
      <c r="P428" t="n">
        <v>1</v>
      </c>
      <c r="Q428" t="n">
        <v>5.24</v>
      </c>
      <c r="R428" t="n">
        <v>4.95</v>
      </c>
      <c r="S428" t="inlineStr"/>
      <c r="T428" t="inlineStr"/>
      <c r="U428" t="inlineStr"/>
      <c r="V428" t="inlineStr"/>
      <c r="W428" t="inlineStr"/>
      <c r="X428" t="inlineStr">
        <is>
          <t>⏳ Chờ hàng về (T+1)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23</v>
      </c>
      <c r="O429" t="n">
        <v>1753.55</v>
      </c>
      <c r="P429" t="n">
        <v>1</v>
      </c>
      <c r="Q429" t="n">
        <v>23.25</v>
      </c>
      <c r="R429" t="n">
        <v>21.65</v>
      </c>
      <c r="S429" t="inlineStr"/>
      <c r="T429" t="inlineStr"/>
      <c r="U429" t="inlineStr"/>
      <c r="V429" t="inlineStr"/>
      <c r="W429" t="inlineStr"/>
      <c r="X429" t="inlineStr">
        <is>
          <t>⏳ Chờ hàng về (T+1)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10.1</v>
      </c>
      <c r="O430" t="n">
        <v>1753.55</v>
      </c>
      <c r="P430" t="n">
        <v>1</v>
      </c>
      <c r="Q430" t="n">
        <v>10.25</v>
      </c>
      <c r="R430" t="n">
        <v>9.619999999999999</v>
      </c>
      <c r="S430" t="inlineStr"/>
      <c r="T430" t="inlineStr"/>
      <c r="U430" t="inlineStr"/>
      <c r="V430" t="inlineStr"/>
      <c r="W430" t="inlineStr"/>
      <c r="X430" t="inlineStr">
        <is>
          <t>⏳ Chờ hàng về (T+1)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13.9</v>
      </c>
      <c r="O431" t="n">
        <v>1753.55</v>
      </c>
      <c r="P431" t="n">
        <v>1</v>
      </c>
      <c r="Q431" t="n">
        <v>13.9</v>
      </c>
      <c r="R431" t="n">
        <v>13.3</v>
      </c>
      <c r="S431" t="inlineStr"/>
      <c r="T431" t="inlineStr"/>
      <c r="U431" t="inlineStr"/>
      <c r="V431" t="inlineStr"/>
      <c r="W431" t="inlineStr"/>
      <c r="X431" t="inlineStr">
        <is>
          <t>⏳ Chờ hàng về (T+1)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11.55</v>
      </c>
      <c r="O432" t="n">
        <v>1753.55</v>
      </c>
      <c r="P432" t="n">
        <v>1</v>
      </c>
      <c r="Q432" t="n">
        <v>11.9</v>
      </c>
      <c r="R432" t="n">
        <v>11.15</v>
      </c>
      <c r="S432" t="inlineStr"/>
      <c r="T432" t="inlineStr"/>
      <c r="U432" t="inlineStr"/>
      <c r="V432" t="inlineStr"/>
      <c r="W432" t="inlineStr"/>
      <c r="X432" t="inlineStr">
        <is>
          <t>⏳ Chờ hàng về (T+1)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10.7</v>
      </c>
      <c r="O433" t="n">
        <v>1753.55</v>
      </c>
      <c r="P433" t="n">
        <v>1</v>
      </c>
      <c r="Q433" t="n">
        <v>11</v>
      </c>
      <c r="R433" t="n">
        <v>10.4</v>
      </c>
      <c r="S433" t="inlineStr"/>
      <c r="T433" t="inlineStr"/>
      <c r="U433" t="inlineStr"/>
      <c r="V433" t="inlineStr"/>
      <c r="W433" t="inlineStr"/>
      <c r="X433" t="inlineStr">
        <is>
          <t>⏳ Chờ hàng về (T+1)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6.7</v>
      </c>
      <c r="O434" t="n">
        <v>1753.55</v>
      </c>
      <c r="P434" t="n">
        <v>1</v>
      </c>
      <c r="Q434" t="n">
        <v>6.89</v>
      </c>
      <c r="R434" t="n">
        <v>6.7</v>
      </c>
      <c r="S434" t="inlineStr"/>
      <c r="T434" t="inlineStr"/>
      <c r="U434" t="inlineStr"/>
      <c r="V434" t="inlineStr"/>
      <c r="W434" t="inlineStr"/>
      <c r="X434" t="inlineStr">
        <is>
          <t>⏳ Chờ hàng về (T+1)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13.9</v>
      </c>
      <c r="O435" t="n">
        <v>1753.55</v>
      </c>
      <c r="P435" t="n">
        <v>1</v>
      </c>
      <c r="Q435" t="n">
        <v>13.9</v>
      </c>
      <c r="R435" t="n">
        <v>13.3</v>
      </c>
      <c r="S435" t="inlineStr"/>
      <c r="T435" t="inlineStr"/>
      <c r="U435" t="inlineStr"/>
      <c r="V435" t="inlineStr"/>
      <c r="W435" t="inlineStr"/>
      <c r="X435" t="inlineStr">
        <is>
          <t>⏳ Chờ hàng về (T+1)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10.85</v>
      </c>
      <c r="O436" t="n">
        <v>1753.55</v>
      </c>
      <c r="P436" t="n">
        <v>1</v>
      </c>
      <c r="Q436" t="n">
        <v>11.25</v>
      </c>
      <c r="R436" t="n">
        <v>10.75</v>
      </c>
      <c r="S436" t="inlineStr"/>
      <c r="T436" t="inlineStr"/>
      <c r="U436" t="inlineStr"/>
      <c r="V436" t="inlineStr"/>
      <c r="W436" t="inlineStr"/>
      <c r="X436" t="inlineStr">
        <is>
          <t>⏳ Chờ hàng về (T+1)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52</v>
      </c>
      <c r="O437" t="n">
        <v>1753.55</v>
      </c>
      <c r="P437" t="n">
        <v>1</v>
      </c>
      <c r="Q437" t="n">
        <v>52</v>
      </c>
      <c r="R437" t="n">
        <v>48.8</v>
      </c>
      <c r="S437" t="inlineStr"/>
      <c r="T437" t="inlineStr"/>
      <c r="U437" t="inlineStr"/>
      <c r="V437" t="inlineStr"/>
      <c r="W437" t="inlineStr"/>
      <c r="X437" t="inlineStr">
        <is>
          <t>⏳ Chờ hàng về (T+1)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33.8</v>
      </c>
      <c r="O438" t="n">
        <v>1753.55</v>
      </c>
      <c r="P438" t="n">
        <v>1</v>
      </c>
      <c r="Q438" t="n">
        <v>34</v>
      </c>
      <c r="R438" t="n">
        <v>32.8</v>
      </c>
      <c r="S438" t="inlineStr"/>
      <c r="T438" t="inlineStr"/>
      <c r="U438" t="inlineStr"/>
      <c r="V438" t="inlineStr"/>
      <c r="W438" t="inlineStr"/>
      <c r="X438" t="inlineStr">
        <is>
          <t>⏳ Chờ hàng về (T+1)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65.3</v>
      </c>
      <c r="O439" t="n">
        <v>1753.55</v>
      </c>
      <c r="P439" t="n">
        <v>1</v>
      </c>
      <c r="Q439" t="n">
        <v>66.90000000000001</v>
      </c>
      <c r="R439" t="n">
        <v>65.3</v>
      </c>
      <c r="S439" t="inlineStr"/>
      <c r="T439" t="inlineStr"/>
      <c r="U439" t="inlineStr"/>
      <c r="V439" t="inlineStr"/>
      <c r="W439" t="inlineStr"/>
      <c r="X439" t="inlineStr">
        <is>
          <t>⏳ Chờ hàng về (T+1)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38.15</v>
      </c>
      <c r="O440" t="n">
        <v>1753.55</v>
      </c>
      <c r="P440" t="n">
        <v>1</v>
      </c>
      <c r="Q440" t="n">
        <v>38.5</v>
      </c>
      <c r="R440" t="n">
        <v>37.7</v>
      </c>
      <c r="S440" t="inlineStr"/>
      <c r="T440" t="inlineStr"/>
      <c r="U440" t="inlineStr"/>
      <c r="V440" t="inlineStr"/>
      <c r="W440" t="inlineStr"/>
      <c r="X440" t="inlineStr">
        <is>
          <t>⏳ Chờ hàng về (T+1)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73.59999999999999</v>
      </c>
      <c r="O441" t="n">
        <v>1753.55</v>
      </c>
      <c r="P441" t="n">
        <v>1</v>
      </c>
      <c r="Q441" t="n">
        <v>75</v>
      </c>
      <c r="R441" t="n">
        <v>73.40000000000001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(T+1)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14.9</v>
      </c>
      <c r="O442" t="n">
        <v>1753.55</v>
      </c>
      <c r="P442" t="n">
        <v>1</v>
      </c>
      <c r="Q442" t="n">
        <v>15.8</v>
      </c>
      <c r="R442" t="n">
        <v>14.6</v>
      </c>
      <c r="S442" t="inlineStr"/>
      <c r="T442" t="inlineStr"/>
      <c r="U442" t="inlineStr"/>
      <c r="V442" t="inlineStr"/>
      <c r="W442" t="inlineStr"/>
      <c r="X442" t="inlineStr">
        <is>
          <t>⏳ Chờ hàng về (T+1)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15.35</v>
      </c>
      <c r="O443" t="n">
        <v>1753.55</v>
      </c>
      <c r="P443" t="n">
        <v>1</v>
      </c>
      <c r="Q443" t="n">
        <v>15.55</v>
      </c>
      <c r="R443" t="n">
        <v>14.95</v>
      </c>
      <c r="S443" t="inlineStr"/>
      <c r="T443" t="inlineStr"/>
      <c r="U443" t="inlineStr"/>
      <c r="V443" t="inlineStr"/>
      <c r="W443" t="inlineStr"/>
      <c r="X443" t="inlineStr">
        <is>
          <t>⏳ Chờ hàng về (T+1)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52</v>
      </c>
      <c r="O444" t="n">
        <v>1753.55</v>
      </c>
      <c r="P444" t="n">
        <v>1</v>
      </c>
      <c r="Q444" t="n">
        <v>52</v>
      </c>
      <c r="R444" t="n">
        <v>48.8</v>
      </c>
      <c r="S444" t="inlineStr"/>
      <c r="T444" t="inlineStr"/>
      <c r="U444" t="inlineStr"/>
      <c r="V444" t="inlineStr"/>
      <c r="W444" t="inlineStr"/>
      <c r="X444" t="inlineStr">
        <is>
          <t>⏳ Chờ hàng về (T+1)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16.2</v>
      </c>
      <c r="O445" t="n">
        <v>1753.55</v>
      </c>
      <c r="P445" t="n">
        <v>1</v>
      </c>
      <c r="Q445" t="n">
        <v>16.7</v>
      </c>
      <c r="R445" t="n">
        <v>15.9</v>
      </c>
      <c r="S445" t="inlineStr"/>
      <c r="T445" t="inlineStr"/>
      <c r="U445" t="inlineStr"/>
      <c r="V445" t="inlineStr"/>
      <c r="W445" t="inlineStr"/>
      <c r="X445" t="inlineStr">
        <is>
          <t>⏳ Chờ hàng về (T+1)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7.73</v>
      </c>
      <c r="O446" t="n">
        <v>1753.55</v>
      </c>
      <c r="P446" t="n">
        <v>1</v>
      </c>
      <c r="Q446" t="n">
        <v>7.73</v>
      </c>
      <c r="R446" t="n">
        <v>7.21</v>
      </c>
      <c r="S446" t="inlineStr"/>
      <c r="T446" t="inlineStr"/>
      <c r="U446" t="inlineStr"/>
      <c r="V446" t="inlineStr"/>
      <c r="W446" t="inlineStr"/>
      <c r="X446" t="inlineStr">
        <is>
          <t>⏳ Chờ hàng về (T+1)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71.8</v>
      </c>
      <c r="O447" t="n">
        <v>1753.55</v>
      </c>
      <c r="P447" t="n">
        <v>1</v>
      </c>
      <c r="Q447" t="n">
        <v>74</v>
      </c>
      <c r="R447" t="n">
        <v>67</v>
      </c>
      <c r="S447" t="inlineStr"/>
      <c r="T447" t="inlineStr"/>
      <c r="U447" t="inlineStr"/>
      <c r="V447" t="inlineStr"/>
      <c r="W447" t="inlineStr"/>
      <c r="X447" t="inlineStr">
        <is>
          <t>⏳ Chờ hàng về (T+1)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11.85</v>
      </c>
      <c r="O448" t="n">
        <v>1753.55</v>
      </c>
      <c r="P448" t="n">
        <v>1</v>
      </c>
      <c r="Q448" t="n">
        <v>12.3</v>
      </c>
      <c r="R448" t="n">
        <v>11.65</v>
      </c>
      <c r="S448" t="inlineStr"/>
      <c r="T448" t="inlineStr"/>
      <c r="U448" t="inlineStr"/>
      <c r="V448" t="inlineStr"/>
      <c r="W448" t="inlineStr"/>
      <c r="X448" t="inlineStr">
        <is>
          <t>⏳ Chờ hàng về (T+1)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50.8</v>
      </c>
      <c r="O449" t="n">
        <v>1753.55</v>
      </c>
      <c r="P449" t="n">
        <v>1</v>
      </c>
      <c r="Q449" t="n">
        <v>51</v>
      </c>
      <c r="R449" t="n">
        <v>49.3</v>
      </c>
      <c r="S449" t="inlineStr"/>
      <c r="T449" t="inlineStr"/>
      <c r="U449" t="inlineStr"/>
      <c r="V449" t="inlineStr"/>
      <c r="W449" t="inlineStr"/>
      <c r="X449" t="inlineStr">
        <is>
          <t>⏳ Chờ hàng về (T+1)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7.73</v>
      </c>
      <c r="O450" t="n">
        <v>1753.55</v>
      </c>
      <c r="P450" t="n">
        <v>1</v>
      </c>
      <c r="Q450" t="n">
        <v>7.73</v>
      </c>
      <c r="R450" t="n">
        <v>7.21</v>
      </c>
      <c r="S450" t="inlineStr"/>
      <c r="T450" t="inlineStr"/>
      <c r="U450" t="inlineStr"/>
      <c r="V450" t="inlineStr"/>
      <c r="W450" t="inlineStr"/>
      <c r="X450" t="inlineStr">
        <is>
          <t>⏳ Chờ hàng về (T+1)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10.95</v>
      </c>
      <c r="O451" t="n">
        <v>1753.55</v>
      </c>
      <c r="P451" t="n">
        <v>1</v>
      </c>
      <c r="Q451" t="n">
        <v>11.5</v>
      </c>
      <c r="R451" t="n">
        <v>10.9</v>
      </c>
      <c r="S451" t="inlineStr"/>
      <c r="T451" t="inlineStr"/>
      <c r="U451" t="inlineStr"/>
      <c r="V451" t="inlineStr"/>
      <c r="W451" t="inlineStr"/>
      <c r="X451" t="inlineStr">
        <is>
          <t>⏳ Chờ hàng về (T+1)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6.7</v>
      </c>
      <c r="O452" t="n">
        <v>1753.55</v>
      </c>
      <c r="P452" t="n">
        <v>1</v>
      </c>
      <c r="Q452" t="n">
        <v>6.89</v>
      </c>
      <c r="R452" t="n">
        <v>6.7</v>
      </c>
      <c r="S452" t="inlineStr"/>
      <c r="T452" t="inlineStr"/>
      <c r="U452" t="inlineStr"/>
      <c r="V452" t="inlineStr"/>
      <c r="W452" t="inlineStr"/>
      <c r="X452" t="inlineStr">
        <is>
          <t>⏳ Chờ hàng về (T+1)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11.55</v>
      </c>
      <c r="O453" t="n">
        <v>1753.55</v>
      </c>
      <c r="P453" t="n">
        <v>1</v>
      </c>
      <c r="Q453" t="n">
        <v>11.9</v>
      </c>
      <c r="R453" t="n">
        <v>11.15</v>
      </c>
      <c r="S453" t="inlineStr"/>
      <c r="T453" t="inlineStr"/>
      <c r="U453" t="inlineStr"/>
      <c r="V453" t="inlineStr"/>
      <c r="W453" t="inlineStr"/>
      <c r="X453" t="inlineStr">
        <is>
          <t>⏳ Chờ hàng về (T+1)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16.2</v>
      </c>
      <c r="O454" t="n">
        <v>1753.55</v>
      </c>
      <c r="P454" t="n">
        <v>1</v>
      </c>
      <c r="Q454" t="n">
        <v>16.7</v>
      </c>
      <c r="R454" t="n">
        <v>15.9</v>
      </c>
      <c r="S454" t="inlineStr"/>
      <c r="T454" t="inlineStr"/>
      <c r="U454" t="inlineStr"/>
      <c r="V454" t="inlineStr"/>
      <c r="W454" t="inlineStr"/>
      <c r="X454" t="inlineStr">
        <is>
          <t>⏳ Chờ hàng về (T+1)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13.9</v>
      </c>
      <c r="O455" t="n">
        <v>1753.55</v>
      </c>
      <c r="P455" t="n">
        <v>1</v>
      </c>
      <c r="Q455" t="n">
        <v>13.9</v>
      </c>
      <c r="R455" t="n">
        <v>13.3</v>
      </c>
      <c r="S455" t="inlineStr"/>
      <c r="T455" t="inlineStr"/>
      <c r="U455" t="inlineStr"/>
      <c r="V455" t="inlineStr"/>
      <c r="W455" t="inlineStr"/>
      <c r="X455" t="inlineStr">
        <is>
          <t>⏳ Chờ hàng về (T+1)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33.8</v>
      </c>
      <c r="O456" t="n">
        <v>1753.55</v>
      </c>
      <c r="P456" t="n">
        <v>1</v>
      </c>
      <c r="Q456" t="n">
        <v>34</v>
      </c>
      <c r="R456" t="n">
        <v>32.8</v>
      </c>
      <c r="S456" t="inlineStr"/>
      <c r="T456" t="inlineStr"/>
      <c r="U456" t="inlineStr"/>
      <c r="V456" t="inlineStr"/>
      <c r="W456" t="inlineStr"/>
      <c r="X456" t="inlineStr">
        <is>
          <t>⏳ Chờ hàng về (T+1)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63.5</v>
      </c>
      <c r="O457" t="n">
        <v>1753.55</v>
      </c>
      <c r="P457" t="n">
        <v>1</v>
      </c>
      <c r="Q457" t="n">
        <v>65.3</v>
      </c>
      <c r="R457" t="n">
        <v>61.9</v>
      </c>
      <c r="S457" t="inlineStr"/>
      <c r="T457" t="inlineStr"/>
      <c r="U457" t="inlineStr"/>
      <c r="V457" t="inlineStr"/>
      <c r="W457" t="inlineStr"/>
      <c r="X457" t="inlineStr">
        <is>
          <t>⏳ Chờ hàng về (T+1)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14.9</v>
      </c>
      <c r="O458" t="n">
        <v>1753.55</v>
      </c>
      <c r="P458" t="n">
        <v>1</v>
      </c>
      <c r="Q458" t="n">
        <v>15.8</v>
      </c>
      <c r="R458" t="n">
        <v>14.6</v>
      </c>
      <c r="S458" t="inlineStr"/>
      <c r="T458" t="inlineStr"/>
      <c r="U458" t="inlineStr"/>
      <c r="V458" t="inlineStr"/>
      <c r="W458" t="inlineStr"/>
      <c r="X458" t="inlineStr">
        <is>
          <t>⏳ Chờ hàng về (T+1)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15.35</v>
      </c>
      <c r="O459" t="n">
        <v>1753.55</v>
      </c>
      <c r="P459" t="n">
        <v>1</v>
      </c>
      <c r="Q459" t="n">
        <v>15.55</v>
      </c>
      <c r="R459" t="n">
        <v>14.95</v>
      </c>
      <c r="S459" t="inlineStr"/>
      <c r="T459" t="inlineStr"/>
      <c r="U459" t="inlineStr"/>
      <c r="V459" t="inlineStr"/>
      <c r="W459" t="inlineStr"/>
      <c r="X459" t="inlineStr">
        <is>
          <t>⏳ Chờ hàng về (T+1)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23.9</v>
      </c>
      <c r="O460" t="n">
        <v>1753.55</v>
      </c>
      <c r="P460" t="n">
        <v>1</v>
      </c>
      <c r="Q460" t="n">
        <v>24.1</v>
      </c>
      <c r="R460" t="n">
        <v>23.6</v>
      </c>
      <c r="S460" t="inlineStr"/>
      <c r="T460" t="inlineStr"/>
      <c r="U460" t="inlineStr"/>
      <c r="V460" t="inlineStr"/>
      <c r="W460" t="inlineStr"/>
      <c r="X460" t="inlineStr">
        <is>
          <t>⏳ Chờ hàng về (T+1)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22.2</v>
      </c>
      <c r="O461" t="n">
        <v>1753.55</v>
      </c>
      <c r="P461" t="n">
        <v>1</v>
      </c>
      <c r="Q461" t="n">
        <v>22.5</v>
      </c>
      <c r="R461" t="n">
        <v>21.2</v>
      </c>
      <c r="S461" t="inlineStr"/>
      <c r="T461" t="inlineStr"/>
      <c r="U461" t="inlineStr"/>
      <c r="V461" t="inlineStr"/>
      <c r="W461" t="inlineStr"/>
      <c r="X461" t="inlineStr">
        <is>
          <t>⏳ Chờ hàng về (T+1)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11.55</v>
      </c>
      <c r="O462" t="n">
        <v>1753.55</v>
      </c>
      <c r="P462" t="n">
        <v>1</v>
      </c>
      <c r="Q462" t="n">
        <v>11.9</v>
      </c>
      <c r="R462" t="n">
        <v>11.15</v>
      </c>
      <c r="S462" t="inlineStr"/>
      <c r="T462" t="inlineStr"/>
      <c r="U462" t="inlineStr"/>
      <c r="V462" t="inlineStr"/>
      <c r="W462" t="inlineStr"/>
      <c r="X462" t="inlineStr">
        <is>
          <t>⏳ Chờ hàng về (T+1)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13.9</v>
      </c>
      <c r="O463" t="n">
        <v>1753.55</v>
      </c>
      <c r="P463" t="n">
        <v>1</v>
      </c>
      <c r="Q463" t="n">
        <v>13.9</v>
      </c>
      <c r="R463" t="n">
        <v>13.3</v>
      </c>
      <c r="S463" t="inlineStr"/>
      <c r="T463" t="inlineStr"/>
      <c r="U463" t="inlineStr"/>
      <c r="V463" t="inlineStr"/>
      <c r="W463" t="inlineStr"/>
      <c r="X463" t="inlineStr">
        <is>
          <t>⏳ Chờ hàng về (T+1)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10.85</v>
      </c>
      <c r="O464" t="n">
        <v>1753.55</v>
      </c>
      <c r="P464" t="n">
        <v>1</v>
      </c>
      <c r="Q464" t="n">
        <v>11.25</v>
      </c>
      <c r="R464" t="n">
        <v>10.75</v>
      </c>
      <c r="S464" t="inlineStr"/>
      <c r="T464" t="inlineStr"/>
      <c r="U464" t="inlineStr"/>
      <c r="V464" t="inlineStr"/>
      <c r="W464" t="inlineStr"/>
      <c r="X464" t="inlineStr">
        <is>
          <t>⏳ Chờ hàng về (T+1)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26.7</v>
      </c>
      <c r="O465" t="n">
        <v>1753.55</v>
      </c>
      <c r="P465" t="n">
        <v>1</v>
      </c>
      <c r="Q465" t="n">
        <v>27.75</v>
      </c>
      <c r="R465" t="n">
        <v>26.7</v>
      </c>
      <c r="S465" t="inlineStr"/>
      <c r="T465" t="inlineStr"/>
      <c r="U465" t="inlineStr"/>
      <c r="V465" t="inlineStr"/>
      <c r="W465" t="inlineStr"/>
      <c r="X465" t="inlineStr">
        <is>
          <t>⏳ Chờ hàng về (T+1)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10.7</v>
      </c>
      <c r="O466" t="n">
        <v>1753.55</v>
      </c>
      <c r="P466" t="n">
        <v>1</v>
      </c>
      <c r="Q466" t="n">
        <v>11</v>
      </c>
      <c r="R466" t="n">
        <v>10.4</v>
      </c>
      <c r="S466" t="inlineStr"/>
      <c r="T466" t="inlineStr"/>
      <c r="U466" t="inlineStr"/>
      <c r="V466" t="inlineStr"/>
      <c r="W466" t="inlineStr"/>
      <c r="X466" t="inlineStr">
        <is>
          <t>⏳ Chờ hàng về (T+1)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15.4</v>
      </c>
      <c r="O467" t="n">
        <v>1753.55</v>
      </c>
      <c r="P467" t="n">
        <v>1</v>
      </c>
      <c r="Q467" t="n">
        <v>15.6</v>
      </c>
      <c r="R467" t="n">
        <v>14.9</v>
      </c>
      <c r="S467" t="inlineStr"/>
      <c r="T467" t="inlineStr"/>
      <c r="U467" t="inlineStr"/>
      <c r="V467" t="inlineStr"/>
      <c r="W467" t="inlineStr"/>
      <c r="X467" t="inlineStr">
        <is>
          <t>⏳ Chờ hàng về (T+1)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52</v>
      </c>
      <c r="O468" t="n">
        <v>1753.55</v>
      </c>
      <c r="P468" t="n">
        <v>1</v>
      </c>
      <c r="Q468" t="n">
        <v>52</v>
      </c>
      <c r="R468" t="n">
        <v>48.8</v>
      </c>
      <c r="S468" t="inlineStr"/>
      <c r="T468" t="inlineStr"/>
      <c r="U468" t="inlineStr"/>
      <c r="V468" t="inlineStr"/>
      <c r="W468" t="inlineStr"/>
      <c r="X468" t="inlineStr">
        <is>
          <t>⏳ Chờ hàng về (T+1)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23.55</v>
      </c>
      <c r="O469" t="n">
        <v>1753.55</v>
      </c>
      <c r="P469" t="n">
        <v>1</v>
      </c>
      <c r="Q469" t="n">
        <v>24.1</v>
      </c>
      <c r="R469" t="n">
        <v>23</v>
      </c>
      <c r="S469" t="inlineStr"/>
      <c r="T469" t="inlineStr"/>
      <c r="U469" t="inlineStr"/>
      <c r="V469" t="inlineStr"/>
      <c r="W469" t="inlineStr"/>
      <c r="X469" t="inlineStr">
        <is>
          <t>⏳ Chờ hàng về (T+1)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18.25</v>
      </c>
      <c r="O470" t="n">
        <v>1753.55</v>
      </c>
      <c r="P470" t="n">
        <v>1</v>
      </c>
      <c r="Q470" t="n">
        <v>19.15</v>
      </c>
      <c r="R470" t="n">
        <v>18.25</v>
      </c>
      <c r="S470" t="inlineStr"/>
      <c r="T470" t="inlineStr"/>
      <c r="U470" t="inlineStr"/>
      <c r="V470" t="inlineStr"/>
      <c r="W470" t="inlineStr"/>
      <c r="X470" t="inlineStr">
        <is>
          <t>⏳ Chờ hàng về (T+1)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9.380000000000001</v>
      </c>
      <c r="O471" t="n">
        <v>1753.55</v>
      </c>
      <c r="P471" t="n">
        <v>1</v>
      </c>
      <c r="Q471" t="n">
        <v>9.58</v>
      </c>
      <c r="R471" t="n">
        <v>9.050000000000001</v>
      </c>
      <c r="S471" t="inlineStr"/>
      <c r="T471" t="inlineStr"/>
      <c r="U471" t="inlineStr"/>
      <c r="V471" t="inlineStr"/>
      <c r="W471" t="inlineStr"/>
      <c r="X471" t="inlineStr">
        <is>
          <t>⏳ Chờ hàng về (T+1)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10.7</v>
      </c>
      <c r="O472" t="n">
        <v>1753.55</v>
      </c>
      <c r="P472" t="n">
        <v>1</v>
      </c>
      <c r="Q472" t="n">
        <v>11</v>
      </c>
      <c r="R472" t="n">
        <v>10.4</v>
      </c>
      <c r="S472" t="inlineStr"/>
      <c r="T472" t="inlineStr"/>
      <c r="U472" t="inlineStr"/>
      <c r="V472" t="inlineStr"/>
      <c r="W472" t="inlineStr"/>
      <c r="X472" t="inlineStr">
        <is>
          <t>⏳ Chờ hàng về (T+1)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6.7</v>
      </c>
      <c r="O473" t="n">
        <v>1753.55</v>
      </c>
      <c r="P473" t="n">
        <v>1</v>
      </c>
      <c r="Q473" t="n">
        <v>6.89</v>
      </c>
      <c r="R473" t="n">
        <v>6.7</v>
      </c>
      <c r="S473" t="inlineStr"/>
      <c r="T473" t="inlineStr"/>
      <c r="U473" t="inlineStr"/>
      <c r="V473" t="inlineStr"/>
      <c r="W473" t="inlineStr"/>
      <c r="X473" t="inlineStr">
        <is>
          <t>⏳ Chờ hàng về (T+1)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15.4</v>
      </c>
      <c r="O474" t="n">
        <v>1753.55</v>
      </c>
      <c r="P474" t="n">
        <v>1</v>
      </c>
      <c r="Q474" t="n">
        <v>15.6</v>
      </c>
      <c r="R474" t="n">
        <v>14.9</v>
      </c>
      <c r="S474" t="inlineStr"/>
      <c r="T474" t="inlineStr"/>
      <c r="U474" t="inlineStr"/>
      <c r="V474" t="inlineStr"/>
      <c r="W474" t="inlineStr"/>
      <c r="X474" t="inlineStr">
        <is>
          <t>⏳ Chờ hàng về (T+1)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33.8</v>
      </c>
      <c r="O475" t="n">
        <v>1753.55</v>
      </c>
      <c r="P475" t="n">
        <v>1</v>
      </c>
      <c r="Q475" t="n">
        <v>34</v>
      </c>
      <c r="R475" t="n">
        <v>32.8</v>
      </c>
      <c r="S475" t="inlineStr"/>
      <c r="T475" t="inlineStr"/>
      <c r="U475" t="inlineStr"/>
      <c r="V475" t="inlineStr"/>
      <c r="W475" t="inlineStr"/>
      <c r="X475" t="inlineStr">
        <is>
          <t>⏳ Chờ hàng về (T+1)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11.65</v>
      </c>
      <c r="O476" t="n">
        <v>1753.55</v>
      </c>
      <c r="P476" t="n">
        <v>1</v>
      </c>
      <c r="Q476" t="n">
        <v>11.65</v>
      </c>
      <c r="R476" t="n">
        <v>10.5</v>
      </c>
      <c r="S476" t="inlineStr"/>
      <c r="T476" t="inlineStr"/>
      <c r="U476" t="inlineStr"/>
      <c r="V476" t="inlineStr"/>
      <c r="W476" t="inlineStr"/>
      <c r="X476" t="inlineStr">
        <is>
          <t>⏳ Chờ hàng về (T+1)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16.05</v>
      </c>
      <c r="O477" t="n">
        <v>1753.55</v>
      </c>
      <c r="P477" t="n">
        <v>1</v>
      </c>
      <c r="Q477" t="n">
        <v>16.4</v>
      </c>
      <c r="R477" t="n">
        <v>15.75</v>
      </c>
      <c r="S477" t="inlineStr"/>
      <c r="T477" t="inlineStr"/>
      <c r="U477" t="inlineStr"/>
      <c r="V477" t="inlineStr"/>
      <c r="W477" t="inlineStr"/>
      <c r="X477" t="inlineStr">
        <is>
          <t>⏳ Chờ hàng về (T+1)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13.8</v>
      </c>
      <c r="O478" t="n">
        <v>1753.55</v>
      </c>
      <c r="P478" t="n">
        <v>1</v>
      </c>
      <c r="Q478" t="n">
        <v>14.1</v>
      </c>
      <c r="R478" t="n">
        <v>13.3</v>
      </c>
      <c r="S478" t="inlineStr"/>
      <c r="T478" t="inlineStr"/>
      <c r="U478" t="inlineStr"/>
      <c r="V478" t="inlineStr"/>
      <c r="W478" t="inlineStr"/>
      <c r="X478" t="inlineStr">
        <is>
          <t>⏳ Chờ hàng về (T+1)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150</v>
      </c>
      <c r="O479" t="n">
        <v>1753.55</v>
      </c>
      <c r="P479" t="n">
        <v>1</v>
      </c>
      <c r="Q479" t="n">
        <v>154.8</v>
      </c>
      <c r="R479" t="n">
        <v>147.9</v>
      </c>
      <c r="S479" t="inlineStr"/>
      <c r="T479" t="inlineStr"/>
      <c r="U479" t="inlineStr"/>
      <c r="V479" t="inlineStr"/>
      <c r="W479" t="inlineStr"/>
      <c r="X479" t="inlineStr">
        <is>
          <t>⏳ Chờ hàng về (T+1)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24.15</v>
      </c>
      <c r="O480" t="n">
        <v>1753.55</v>
      </c>
      <c r="P480" t="n">
        <v>1</v>
      </c>
      <c r="Q480" t="n">
        <v>24.4</v>
      </c>
      <c r="R480" t="n">
        <v>24.05</v>
      </c>
      <c r="S480" t="inlineStr"/>
      <c r="T480" t="inlineStr"/>
      <c r="U480" t="inlineStr"/>
      <c r="V480" t="inlineStr"/>
      <c r="W480" t="inlineStr"/>
      <c r="X480" t="inlineStr">
        <is>
          <t>⏳ Chờ hàng về (T+1)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15.35</v>
      </c>
      <c r="O481" t="n">
        <v>1753.55</v>
      </c>
      <c r="P481" t="n">
        <v>1</v>
      </c>
      <c r="Q481" t="n">
        <v>15.55</v>
      </c>
      <c r="R481" t="n">
        <v>14.95</v>
      </c>
      <c r="S481" t="inlineStr"/>
      <c r="T481" t="inlineStr"/>
      <c r="U481" t="inlineStr"/>
      <c r="V481" t="inlineStr"/>
      <c r="W481" t="inlineStr"/>
      <c r="X481" t="inlineStr">
        <is>
          <t>⏳ Chờ hàng về (T+1)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14.9</v>
      </c>
      <c r="O482" t="n">
        <v>1753.55</v>
      </c>
      <c r="P482" t="n">
        <v>1</v>
      </c>
      <c r="Q482" t="n">
        <v>15.8</v>
      </c>
      <c r="R482" t="n">
        <v>14.6</v>
      </c>
      <c r="S482" t="inlineStr"/>
      <c r="T482" t="inlineStr"/>
      <c r="U482" t="inlineStr"/>
      <c r="V482" t="inlineStr"/>
      <c r="W482" t="inlineStr"/>
      <c r="X482" t="inlineStr">
        <is>
          <t>⏳ Chờ hàng về (T+1)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19.3</v>
      </c>
      <c r="O483" t="n">
        <v>1753.55</v>
      </c>
      <c r="P483" t="n">
        <v>1</v>
      </c>
      <c r="Q483" t="n">
        <v>19.3</v>
      </c>
      <c r="R483" t="n">
        <v>18.8</v>
      </c>
      <c r="S483" t="inlineStr"/>
      <c r="T483" t="inlineStr"/>
      <c r="U483" t="inlineStr"/>
      <c r="V483" t="inlineStr"/>
      <c r="W483" t="inlineStr"/>
      <c r="X483" t="inlineStr">
        <is>
          <t>⏳ Chờ hàng về (T+1)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16.2</v>
      </c>
      <c r="O484" t="n">
        <v>1753.55</v>
      </c>
      <c r="P484" t="n">
        <v>1</v>
      </c>
      <c r="Q484" t="n">
        <v>16.7</v>
      </c>
      <c r="R484" t="n">
        <v>15.9</v>
      </c>
      <c r="S484" t="inlineStr"/>
      <c r="T484" t="inlineStr"/>
      <c r="U484" t="inlineStr"/>
      <c r="V484" t="inlineStr"/>
      <c r="W484" t="inlineStr"/>
      <c r="X484" t="inlineStr">
        <is>
          <t>⏳ Chờ hàng về (T+1)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33.8</v>
      </c>
      <c r="O485" t="n">
        <v>1753.55</v>
      </c>
      <c r="P485" t="n">
        <v>1</v>
      </c>
      <c r="Q485" t="n">
        <v>34</v>
      </c>
      <c r="R485" t="n">
        <v>32.8</v>
      </c>
      <c r="S485" t="inlineStr"/>
      <c r="T485" t="inlineStr"/>
      <c r="U485" t="inlineStr"/>
      <c r="V485" t="inlineStr"/>
      <c r="W485" t="inlineStr"/>
      <c r="X485" t="inlineStr">
        <is>
          <t>⏳ Chờ hàng về (T+1)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18.25</v>
      </c>
      <c r="O486" t="n">
        <v>1753.55</v>
      </c>
      <c r="P486" t="n">
        <v>1</v>
      </c>
      <c r="Q486" t="n">
        <v>19.15</v>
      </c>
      <c r="R486" t="n">
        <v>18.25</v>
      </c>
      <c r="S486" t="inlineStr"/>
      <c r="T486" t="inlineStr"/>
      <c r="U486" t="inlineStr"/>
      <c r="V486" t="inlineStr"/>
      <c r="W486" t="inlineStr"/>
      <c r="X486" t="inlineStr">
        <is>
          <t>⏳ Chờ hàng về (T+1)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26.8</v>
      </c>
      <c r="O487" t="n">
        <v>1753.55</v>
      </c>
      <c r="P487" t="n">
        <v>1</v>
      </c>
      <c r="Q487" t="n">
        <v>27</v>
      </c>
      <c r="R487" t="n">
        <v>26.45</v>
      </c>
      <c r="S487" t="inlineStr"/>
      <c r="T487" t="inlineStr"/>
      <c r="U487" t="inlineStr"/>
      <c r="V487" t="inlineStr"/>
      <c r="W487" t="inlineStr"/>
      <c r="X487" t="inlineStr">
        <is>
          <t>⏳ Chờ hàng về (T+1)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14.55</v>
      </c>
      <c r="O488" t="n">
        <v>1753.55</v>
      </c>
      <c r="P488" t="n">
        <v>1</v>
      </c>
      <c r="Q488" t="n">
        <v>14.7</v>
      </c>
      <c r="R488" t="n">
        <v>14.35</v>
      </c>
      <c r="S488" t="inlineStr"/>
      <c r="T488" t="inlineStr"/>
      <c r="U488" t="inlineStr"/>
      <c r="V488" t="inlineStr"/>
      <c r="W488" t="inlineStr"/>
      <c r="X488" t="inlineStr">
        <is>
          <t>⏳ Chờ hàng về (T+1)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11.55</v>
      </c>
      <c r="O489" t="n">
        <v>1753.55</v>
      </c>
      <c r="P489" t="n">
        <v>1</v>
      </c>
      <c r="Q489" t="n">
        <v>11.9</v>
      </c>
      <c r="R489" t="n">
        <v>11.15</v>
      </c>
      <c r="S489" t="inlineStr"/>
      <c r="T489" t="inlineStr"/>
      <c r="U489" t="inlineStr"/>
      <c r="V489" t="inlineStr"/>
      <c r="W489" t="inlineStr"/>
      <c r="X489" t="inlineStr">
        <is>
          <t>⏳ Chờ hàng về (T+1)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13.9</v>
      </c>
      <c r="O490" t="n">
        <v>1753.55</v>
      </c>
      <c r="P490" t="n">
        <v>1</v>
      </c>
      <c r="Q490" t="n">
        <v>13.9</v>
      </c>
      <c r="R490" t="n">
        <v>13.3</v>
      </c>
      <c r="S490" t="inlineStr"/>
      <c r="T490" t="inlineStr"/>
      <c r="U490" t="inlineStr"/>
      <c r="V490" t="inlineStr"/>
      <c r="W490" t="inlineStr"/>
      <c r="X490" t="inlineStr">
        <is>
          <t>⏳ Chờ hàng về (T+1)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29</v>
      </c>
      <c r="O491" t="n">
        <v>1753.55</v>
      </c>
      <c r="P491" t="n">
        <v>1</v>
      </c>
      <c r="Q491" t="n">
        <v>29.3</v>
      </c>
      <c r="R491" t="n">
        <v>28.5</v>
      </c>
      <c r="S491" t="inlineStr"/>
      <c r="T491" t="inlineStr"/>
      <c r="U491" t="inlineStr"/>
      <c r="V491" t="inlineStr"/>
      <c r="W491" t="inlineStr"/>
      <c r="X491" t="inlineStr">
        <is>
          <t>⏳ Chờ hàng về (T+1)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23.55</v>
      </c>
      <c r="O492" t="n">
        <v>1753.55</v>
      </c>
      <c r="P492" t="n">
        <v>1</v>
      </c>
      <c r="Q492" t="n">
        <v>24.1</v>
      </c>
      <c r="R492" t="n">
        <v>23</v>
      </c>
      <c r="S492" t="inlineStr"/>
      <c r="T492" t="inlineStr"/>
      <c r="U492" t="inlineStr"/>
      <c r="V492" t="inlineStr"/>
      <c r="W492" t="inlineStr"/>
      <c r="X492" t="inlineStr">
        <is>
          <t>⏳ Chờ hàng về (T+1)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12.5</v>
      </c>
      <c r="O493" t="n">
        <v>1753.55</v>
      </c>
      <c r="P493" t="n">
        <v>1</v>
      </c>
      <c r="Q493" t="n">
        <v>12.85</v>
      </c>
      <c r="R493" t="n">
        <v>12.25</v>
      </c>
      <c r="S493" t="inlineStr"/>
      <c r="T493" t="inlineStr"/>
      <c r="U493" t="inlineStr"/>
      <c r="V493" t="inlineStr"/>
      <c r="W493" t="inlineStr"/>
      <c r="X493" t="inlineStr">
        <is>
          <t>⏳ Chờ hàng về (T+1)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16.2</v>
      </c>
      <c r="O494" t="n">
        <v>1753.55</v>
      </c>
      <c r="P494" t="n">
        <v>1</v>
      </c>
      <c r="Q494" t="n">
        <v>16.7</v>
      </c>
      <c r="R494" t="n">
        <v>15.9</v>
      </c>
      <c r="S494" t="inlineStr"/>
      <c r="T494" t="inlineStr"/>
      <c r="U494" t="inlineStr"/>
      <c r="V494" t="inlineStr"/>
      <c r="W494" t="inlineStr"/>
      <c r="X494" t="inlineStr">
        <is>
          <t>⏳ Chờ hàng về (T+1)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11.55</v>
      </c>
      <c r="O495" t="n">
        <v>1753.55</v>
      </c>
      <c r="P495" t="n">
        <v>1</v>
      </c>
      <c r="Q495" t="n">
        <v>11.9</v>
      </c>
      <c r="R495" t="n">
        <v>11.15</v>
      </c>
      <c r="S495" t="inlineStr"/>
      <c r="T495" t="inlineStr"/>
      <c r="U495" t="inlineStr"/>
      <c r="V495" t="inlineStr"/>
      <c r="W495" t="inlineStr"/>
      <c r="X495" t="inlineStr">
        <is>
          <t>⏳ Chờ hàng về (T+1)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47.5</v>
      </c>
      <c r="O496" t="n">
        <v>1753.55</v>
      </c>
      <c r="P496" t="n">
        <v>1</v>
      </c>
      <c r="Q496" t="n">
        <v>52.4</v>
      </c>
      <c r="R496" t="n">
        <v>47.5</v>
      </c>
      <c r="S496" t="inlineStr"/>
      <c r="T496" t="inlineStr"/>
      <c r="U496" t="inlineStr"/>
      <c r="V496" t="inlineStr"/>
      <c r="W496" t="inlineStr"/>
      <c r="X496" t="inlineStr">
        <is>
          <t>⏳ Chờ hàng về (T+1)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7.73</v>
      </c>
      <c r="O497" t="n">
        <v>1753.55</v>
      </c>
      <c r="P497" t="n">
        <v>1</v>
      </c>
      <c r="Q497" t="n">
        <v>7.73</v>
      </c>
      <c r="R497" t="n">
        <v>7.21</v>
      </c>
      <c r="S497" t="inlineStr"/>
      <c r="T497" t="inlineStr"/>
      <c r="U497" t="inlineStr"/>
      <c r="V497" t="inlineStr"/>
      <c r="W497" t="inlineStr"/>
      <c r="X497" t="inlineStr">
        <is>
          <t>⏳ Chờ hàng về (T+1)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30.85</v>
      </c>
      <c r="O498" t="n">
        <v>1753.55</v>
      </c>
      <c r="P498" t="n">
        <v>1</v>
      </c>
      <c r="Q498" t="n">
        <v>31.15</v>
      </c>
      <c r="R498" t="n">
        <v>29.5</v>
      </c>
      <c r="S498" t="inlineStr"/>
      <c r="T498" t="inlineStr"/>
      <c r="U498" t="inlineStr"/>
      <c r="V498" t="inlineStr"/>
      <c r="W498" t="inlineStr"/>
      <c r="X498" t="inlineStr">
        <is>
          <t>⏳ Chờ hàng về (T+1)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11.55</v>
      </c>
      <c r="O499" t="n">
        <v>1753.55</v>
      </c>
      <c r="P499" t="n">
        <v>1</v>
      </c>
      <c r="Q499" t="n">
        <v>11.9</v>
      </c>
      <c r="R499" t="n">
        <v>11.15</v>
      </c>
      <c r="S499" t="inlineStr"/>
      <c r="T499" t="inlineStr"/>
      <c r="U499" t="inlineStr"/>
      <c r="V499" t="inlineStr"/>
      <c r="W499" t="inlineStr"/>
      <c r="X499" t="inlineStr">
        <is>
          <t>⏳ Chờ hàng về (T+1)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33.8</v>
      </c>
      <c r="O500" t="n">
        <v>1753.55</v>
      </c>
      <c r="P500" t="n">
        <v>1</v>
      </c>
      <c r="Q500" t="n">
        <v>34</v>
      </c>
      <c r="R500" t="n">
        <v>32.8</v>
      </c>
      <c r="S500" t="inlineStr"/>
      <c r="T500" t="inlineStr"/>
      <c r="U500" t="inlineStr"/>
      <c r="V500" t="inlineStr"/>
      <c r="W500" t="inlineStr"/>
      <c r="X500" t="inlineStr">
        <is>
          <t>⏳ Chờ hàng về (T+1)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6.7</v>
      </c>
      <c r="O501" t="n">
        <v>1753.55</v>
      </c>
      <c r="P501" t="n">
        <v>1</v>
      </c>
      <c r="Q501" t="n">
        <v>6.89</v>
      </c>
      <c r="R501" t="n">
        <v>6.7</v>
      </c>
      <c r="S501" t="inlineStr"/>
      <c r="T501" t="inlineStr"/>
      <c r="U501" t="inlineStr"/>
      <c r="V501" t="inlineStr"/>
      <c r="W501" t="inlineStr"/>
      <c r="X501" t="inlineStr">
        <is>
          <t>⏳ Chờ hàng về (T+1)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52</v>
      </c>
      <c r="O502" t="n">
        <v>1753.55</v>
      </c>
      <c r="P502" t="n">
        <v>1</v>
      </c>
      <c r="Q502" t="n">
        <v>52</v>
      </c>
      <c r="R502" t="n">
        <v>48.8</v>
      </c>
      <c r="S502" t="inlineStr"/>
      <c r="T502" t="inlineStr"/>
      <c r="U502" t="inlineStr"/>
      <c r="V502" t="inlineStr"/>
      <c r="W502" t="inlineStr"/>
      <c r="X502" t="inlineStr">
        <is>
          <t>⏳ Chờ hàng về (T+1)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10.85</v>
      </c>
      <c r="O503" t="n">
        <v>1753.55</v>
      </c>
      <c r="P503" t="n">
        <v>1</v>
      </c>
      <c r="Q503" t="n">
        <v>11.25</v>
      </c>
      <c r="R503" t="n">
        <v>10.75</v>
      </c>
      <c r="S503" t="inlineStr"/>
      <c r="T503" t="inlineStr"/>
      <c r="U503" t="inlineStr"/>
      <c r="V503" t="inlineStr"/>
      <c r="W503" t="inlineStr"/>
      <c r="X503" t="inlineStr">
        <is>
          <t>⏳ Chờ hàng về (T+1)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19.4</v>
      </c>
      <c r="O504" t="n">
        <v>1753.55</v>
      </c>
      <c r="P504" t="n">
        <v>1</v>
      </c>
      <c r="Q504" t="n">
        <v>19.5</v>
      </c>
      <c r="R504" t="n">
        <v>18.7</v>
      </c>
      <c r="S504" t="inlineStr"/>
      <c r="T504" t="inlineStr"/>
      <c r="U504" t="inlineStr"/>
      <c r="V504" t="inlineStr"/>
      <c r="W504" t="inlineStr"/>
      <c r="X504" t="inlineStr">
        <is>
          <t>⏳ Chờ hàng về (T+1)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7.73</v>
      </c>
      <c r="O505" t="n">
        <v>1753.55</v>
      </c>
      <c r="P505" t="n">
        <v>1</v>
      </c>
      <c r="Q505" t="n">
        <v>7.73</v>
      </c>
      <c r="R505" t="n">
        <v>7.21</v>
      </c>
      <c r="S505" t="inlineStr"/>
      <c r="T505" t="inlineStr"/>
      <c r="U505" t="inlineStr"/>
      <c r="V505" t="inlineStr"/>
      <c r="W505" t="inlineStr"/>
      <c r="X505" t="inlineStr">
        <is>
          <t>⏳ Chờ hàng về (T+1)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54.9</v>
      </c>
      <c r="O506" t="n">
        <v>1753.55</v>
      </c>
      <c r="P506" t="n">
        <v>1</v>
      </c>
      <c r="Q506" t="n">
        <v>55.8</v>
      </c>
      <c r="R506" t="n">
        <v>53</v>
      </c>
      <c r="S506" t="inlineStr"/>
      <c r="T506" t="inlineStr"/>
      <c r="U506" t="inlineStr"/>
      <c r="V506" t="inlineStr"/>
      <c r="W506" t="inlineStr"/>
      <c r="X506" t="inlineStr">
        <is>
          <t>⏳ Chờ hàng về (T+1)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11.95</v>
      </c>
      <c r="O507" t="n">
        <v>1753.55</v>
      </c>
      <c r="P507" t="n">
        <v>1</v>
      </c>
      <c r="Q507" t="n">
        <v>12.15</v>
      </c>
      <c r="R507" t="n">
        <v>11.5</v>
      </c>
      <c r="S507" t="inlineStr"/>
      <c r="T507" t="inlineStr"/>
      <c r="U507" t="inlineStr"/>
      <c r="V507" t="inlineStr"/>
      <c r="W507" t="inlineStr"/>
      <c r="X507" t="inlineStr">
        <is>
          <t>⏳ Chờ hàng về (T+1)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34.85</v>
      </c>
      <c r="O508" t="n">
        <v>1753.55</v>
      </c>
      <c r="P508" t="n">
        <v>1</v>
      </c>
      <c r="Q508" t="n">
        <v>34.85</v>
      </c>
      <c r="R508" t="n">
        <v>34.15</v>
      </c>
      <c r="S508" t="inlineStr"/>
      <c r="T508" t="inlineStr"/>
      <c r="U508" t="inlineStr"/>
      <c r="V508" t="inlineStr"/>
      <c r="W508" t="inlineStr"/>
      <c r="X508" t="inlineStr">
        <is>
          <t>⏳ Chờ hàng về (T+1)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38.8</v>
      </c>
      <c r="O509" t="n">
        <v>1753.55</v>
      </c>
      <c r="P509" t="n">
        <v>1</v>
      </c>
      <c r="Q509" t="n">
        <v>38.8</v>
      </c>
      <c r="R509" t="n">
        <v>37.65</v>
      </c>
      <c r="S509" t="inlineStr"/>
      <c r="T509" t="inlineStr"/>
      <c r="U509" t="inlineStr"/>
      <c r="V509" t="inlineStr"/>
      <c r="W509" t="inlineStr"/>
      <c r="X509" t="inlineStr">
        <is>
          <t>⏳ Chờ hàng về (T+1)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39.05</v>
      </c>
      <c r="O510" t="n">
        <v>1753.55</v>
      </c>
      <c r="P510" t="n">
        <v>1</v>
      </c>
      <c r="Q510" t="n">
        <v>39.8</v>
      </c>
      <c r="R510" t="n">
        <v>37.8</v>
      </c>
      <c r="S510" t="inlineStr"/>
      <c r="T510" t="inlineStr"/>
      <c r="U510" t="inlineStr"/>
      <c r="V510" t="inlineStr"/>
      <c r="W510" t="inlineStr"/>
      <c r="X510" t="inlineStr">
        <is>
          <t>⏳ Chờ hàng về (T+1)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55.1</v>
      </c>
      <c r="O511" t="n">
        <v>1753.55</v>
      </c>
      <c r="P511" t="n">
        <v>1</v>
      </c>
      <c r="Q511" t="n">
        <v>55.1</v>
      </c>
      <c r="R511" t="n">
        <v>50.5</v>
      </c>
      <c r="S511" t="inlineStr"/>
      <c r="T511" t="inlineStr"/>
      <c r="U511" t="inlineStr"/>
      <c r="V511" t="inlineStr"/>
      <c r="W511" t="inlineStr"/>
      <c r="X511" t="inlineStr">
        <is>
          <t>⏳ Chờ hàng về (T+1)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75.3</v>
      </c>
      <c r="O512" t="n">
        <v>1753.55</v>
      </c>
      <c r="P512" t="n">
        <v>1</v>
      </c>
      <c r="Q512" t="n">
        <v>75.90000000000001</v>
      </c>
      <c r="R512" t="n">
        <v>74.7</v>
      </c>
      <c r="S512" t="inlineStr"/>
      <c r="T512" t="inlineStr"/>
      <c r="U512" t="inlineStr"/>
      <c r="V512" t="inlineStr"/>
      <c r="W512" t="inlineStr"/>
      <c r="X512" t="inlineStr">
        <is>
          <t>⏳ Chờ hàng về (T+1)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18.5</v>
      </c>
      <c r="O513" t="n">
        <v>1753.55</v>
      </c>
      <c r="P513" t="n">
        <v>1</v>
      </c>
      <c r="Q513" t="n">
        <v>19.5</v>
      </c>
      <c r="R513" t="n">
        <v>18.3</v>
      </c>
      <c r="S513" t="inlineStr"/>
      <c r="T513" t="inlineStr"/>
      <c r="U513" t="inlineStr"/>
      <c r="V513" t="inlineStr"/>
      <c r="W513" t="inlineStr"/>
      <c r="X513" t="inlineStr">
        <is>
          <t>⏳ Chờ hàng về (T+1)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4.3</v>
      </c>
      <c r="O514" t="n">
        <v>1753.55</v>
      </c>
      <c r="P514" t="n">
        <v>1</v>
      </c>
      <c r="Q514" t="n">
        <v>4.4</v>
      </c>
      <c r="R514" t="n">
        <v>4.2</v>
      </c>
      <c r="S514" t="inlineStr"/>
      <c r="T514" t="inlineStr"/>
      <c r="U514" t="inlineStr"/>
      <c r="V514" t="inlineStr"/>
      <c r="W514" t="inlineStr"/>
      <c r="X514" t="inlineStr">
        <is>
          <t>⏳ Chờ hàng về (T+1)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54.9</v>
      </c>
      <c r="O515" t="n">
        <v>1753.55</v>
      </c>
      <c r="P515" t="n">
        <v>1</v>
      </c>
      <c r="Q515" t="n">
        <v>55.8</v>
      </c>
      <c r="R515" t="n">
        <v>53</v>
      </c>
      <c r="S515" t="inlineStr"/>
      <c r="T515" t="inlineStr"/>
      <c r="U515" t="inlineStr"/>
      <c r="V515" t="inlineStr"/>
      <c r="W515" t="inlineStr"/>
      <c r="X515" t="inlineStr">
        <is>
          <t>⏳ Chờ hàng về (T+1)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4.3</v>
      </c>
      <c r="O516" t="n">
        <v>1753.55</v>
      </c>
      <c r="P516" t="n">
        <v>1</v>
      </c>
      <c r="Q516" t="n">
        <v>4.4</v>
      </c>
      <c r="R516" t="n">
        <v>4.2</v>
      </c>
      <c r="S516" t="inlineStr"/>
      <c r="T516" t="inlineStr"/>
      <c r="U516" t="inlineStr"/>
      <c r="V516" t="inlineStr"/>
      <c r="W516" t="inlineStr"/>
      <c r="X516" t="inlineStr">
        <is>
          <t>⏳ Chờ hàng về (T+1)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11.95</v>
      </c>
      <c r="O517" t="n">
        <v>1753.55</v>
      </c>
      <c r="P517" t="n">
        <v>1</v>
      </c>
      <c r="Q517" t="n">
        <v>12.15</v>
      </c>
      <c r="R517" t="n">
        <v>11.5</v>
      </c>
      <c r="S517" t="inlineStr"/>
      <c r="T517" t="inlineStr"/>
      <c r="U517" t="inlineStr"/>
      <c r="V517" t="inlineStr"/>
      <c r="W517" t="inlineStr"/>
      <c r="X517" t="inlineStr">
        <is>
          <t>⏳ Chờ hàng về (T+1)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19.4</v>
      </c>
      <c r="O518" t="n">
        <v>1753.55</v>
      </c>
      <c r="P518" t="n">
        <v>1</v>
      </c>
      <c r="Q518" t="n">
        <v>19.5</v>
      </c>
      <c r="R518" t="n">
        <v>18.7</v>
      </c>
      <c r="S518" t="inlineStr"/>
      <c r="T518" t="inlineStr"/>
      <c r="U518" t="inlineStr"/>
      <c r="V518" t="inlineStr"/>
      <c r="W518" t="inlineStr"/>
      <c r="X518" t="inlineStr">
        <is>
          <t>⏳ Chờ hàng về (T+1)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9.07</v>
      </c>
      <c r="O519" t="n">
        <v>1753.55</v>
      </c>
      <c r="P519" t="n">
        <v>1</v>
      </c>
      <c r="Q519" t="n">
        <v>9.07</v>
      </c>
      <c r="R519" t="n">
        <v>9</v>
      </c>
      <c r="S519" t="inlineStr"/>
      <c r="T519" t="inlineStr"/>
      <c r="U519" t="inlineStr"/>
      <c r="V519" t="inlineStr"/>
      <c r="W519" t="inlineStr"/>
      <c r="X519" t="inlineStr">
        <is>
          <t>⏳ Chờ hàng về (T+1)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12.8</v>
      </c>
      <c r="O520" t="n">
        <v>1753.55</v>
      </c>
      <c r="P520" t="n">
        <v>1</v>
      </c>
      <c r="Q520" t="n">
        <v>13.1</v>
      </c>
      <c r="R520" t="n">
        <v>12.6</v>
      </c>
      <c r="S520" t="inlineStr"/>
      <c r="T520" t="inlineStr"/>
      <c r="U520" t="inlineStr"/>
      <c r="V520" t="inlineStr"/>
      <c r="W520" t="inlineStr"/>
      <c r="X520" t="inlineStr">
        <is>
          <t>⏳ Chờ hàng về (T+1)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20.25</v>
      </c>
      <c r="O521" t="n">
        <v>1753.55</v>
      </c>
      <c r="P521" t="n">
        <v>1</v>
      </c>
      <c r="Q521" t="n">
        <v>20.45</v>
      </c>
      <c r="R521" t="n">
        <v>20</v>
      </c>
      <c r="S521" t="inlineStr"/>
      <c r="T521" t="inlineStr"/>
      <c r="U521" t="inlineStr"/>
      <c r="V521" t="inlineStr"/>
      <c r="W521" t="inlineStr"/>
      <c r="X521" t="inlineStr">
        <is>
          <t>⏳ Chờ hàng về (T+1)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</v>
      </c>
      <c r="O522" t="n">
        <v>1753.55</v>
      </c>
      <c r="P522" t="n">
        <v>1</v>
      </c>
      <c r="Q522" t="n">
        <v>14.1</v>
      </c>
      <c r="R522" t="n">
        <v>13.7</v>
      </c>
      <c r="S522" t="inlineStr"/>
      <c r="T522" t="inlineStr"/>
      <c r="U522" t="inlineStr"/>
      <c r="V522" t="inlineStr"/>
      <c r="W522" t="inlineStr"/>
      <c r="X522" t="inlineStr">
        <is>
          <t>⏳ Chờ hàng về (T+1)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13.8</v>
      </c>
      <c r="O523" t="n">
        <v>1753.55</v>
      </c>
      <c r="P523" t="n">
        <v>1</v>
      </c>
      <c r="Q523" t="n">
        <v>14.1</v>
      </c>
      <c r="R523" t="n">
        <v>13.65</v>
      </c>
      <c r="S523" t="inlineStr"/>
      <c r="T523" t="inlineStr"/>
      <c r="U523" t="inlineStr"/>
      <c r="V523" t="inlineStr"/>
      <c r="W523" t="inlineStr"/>
      <c r="X523" t="inlineStr">
        <is>
          <t>⏳ Chờ hàng về (T+1)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4.3</v>
      </c>
      <c r="O524" t="n">
        <v>1753.55</v>
      </c>
      <c r="P524" t="n">
        <v>1</v>
      </c>
      <c r="Q524" t="n">
        <v>4.4</v>
      </c>
      <c r="R524" t="n">
        <v>4.2</v>
      </c>
      <c r="S524" t="inlineStr"/>
      <c r="T524" t="inlineStr"/>
      <c r="U524" t="inlineStr"/>
      <c r="V524" t="inlineStr"/>
      <c r="W524" t="inlineStr"/>
      <c r="X524" t="inlineStr">
        <is>
          <t>⏳ Chờ hàng về (T+1)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54.9</v>
      </c>
      <c r="O525" t="n">
        <v>1753.55</v>
      </c>
      <c r="P525" t="n">
        <v>1</v>
      </c>
      <c r="Q525" t="n">
        <v>55.8</v>
      </c>
      <c r="R525" t="n">
        <v>53</v>
      </c>
      <c r="S525" t="inlineStr"/>
      <c r="T525" t="inlineStr"/>
      <c r="U525" t="inlineStr"/>
      <c r="V525" t="inlineStr"/>
      <c r="W525" t="inlineStr"/>
      <c r="X525" t="inlineStr">
        <is>
          <t>⏳ Chờ hàng về (T+1)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7.28</v>
      </c>
      <c r="O526" t="n">
        <v>1753.55</v>
      </c>
      <c r="P526" t="n">
        <v>1</v>
      </c>
      <c r="Q526" t="n">
        <v>7.37</v>
      </c>
      <c r="R526" t="n">
        <v>7.16</v>
      </c>
      <c r="S526" t="inlineStr"/>
      <c r="T526" t="inlineStr"/>
      <c r="U526" t="inlineStr"/>
      <c r="V526" t="inlineStr"/>
      <c r="W526" t="inlineStr"/>
      <c r="X526" t="inlineStr">
        <is>
          <t>⏳ Chờ hàng về (T+1)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18.5</v>
      </c>
      <c r="O527" t="n">
        <v>1753.55</v>
      </c>
      <c r="P527" t="n">
        <v>1</v>
      </c>
      <c r="Q527" t="n">
        <v>19.5</v>
      </c>
      <c r="R527" t="n">
        <v>18.3</v>
      </c>
      <c r="S527" t="inlineStr"/>
      <c r="T527" t="inlineStr"/>
      <c r="U527" t="inlineStr"/>
      <c r="V527" t="inlineStr"/>
      <c r="W527" t="inlineStr"/>
      <c r="X527" t="inlineStr">
        <is>
          <t>⏳ Chờ hàng về (T+1)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19.4</v>
      </c>
      <c r="O528" t="n">
        <v>1753.55</v>
      </c>
      <c r="P528" t="n">
        <v>1</v>
      </c>
      <c r="Q528" t="n">
        <v>19.5</v>
      </c>
      <c r="R528" t="n">
        <v>18.7</v>
      </c>
      <c r="S528" t="inlineStr"/>
      <c r="T528" t="inlineStr"/>
      <c r="U528" t="inlineStr"/>
      <c r="V528" t="inlineStr"/>
      <c r="W528" t="inlineStr"/>
      <c r="X528" t="inlineStr">
        <is>
          <t>⏳ Chờ hàng về (T+1)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7.73</v>
      </c>
      <c r="O529" t="n">
        <v>1753.55</v>
      </c>
      <c r="P529" t="n">
        <v>1</v>
      </c>
      <c r="Q529" t="n">
        <v>7.73</v>
      </c>
      <c r="R529" t="n">
        <v>7.21</v>
      </c>
      <c r="S529" t="inlineStr"/>
      <c r="T529" t="inlineStr"/>
      <c r="U529" t="inlineStr"/>
      <c r="V529" t="inlineStr"/>
      <c r="W529" t="inlineStr"/>
      <c r="X529" t="inlineStr">
        <is>
          <t>⏳ Chờ hàng về (T+1)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54.9</v>
      </c>
      <c r="O530" t="n">
        <v>1753.55</v>
      </c>
      <c r="P530" t="n">
        <v>1</v>
      </c>
      <c r="Q530" t="n">
        <v>55.8</v>
      </c>
      <c r="R530" t="n">
        <v>53</v>
      </c>
      <c r="S530" t="inlineStr"/>
      <c r="T530" t="inlineStr"/>
      <c r="U530" t="inlineStr"/>
      <c r="V530" t="inlineStr"/>
      <c r="W530" t="inlineStr"/>
      <c r="X530" t="inlineStr">
        <is>
          <t>⏳ Chờ hàng về (T+1)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11.95</v>
      </c>
      <c r="O531" t="n">
        <v>1753.55</v>
      </c>
      <c r="P531" t="n">
        <v>1</v>
      </c>
      <c r="Q531" t="n">
        <v>12.15</v>
      </c>
      <c r="R531" t="n">
        <v>11.5</v>
      </c>
      <c r="S531" t="inlineStr"/>
      <c r="T531" t="inlineStr"/>
      <c r="U531" t="inlineStr"/>
      <c r="V531" t="inlineStr"/>
      <c r="W531" t="inlineStr"/>
      <c r="X531" t="inlineStr">
        <is>
          <t>⏳ Chờ hàng về (T+1)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11.9</v>
      </c>
      <c r="O532" t="n">
        <v>1753.55</v>
      </c>
      <c r="P532" t="n">
        <v>1</v>
      </c>
      <c r="Q532" t="n">
        <v>12.3</v>
      </c>
      <c r="R532" t="n">
        <v>11.9</v>
      </c>
      <c r="S532" t="inlineStr"/>
      <c r="T532" t="inlineStr"/>
      <c r="U532" t="inlineStr"/>
      <c r="V532" t="inlineStr"/>
      <c r="W532" t="inlineStr"/>
      <c r="X532" t="inlineStr">
        <is>
          <t>⏳ Chờ hàng về (T+1)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12.65</v>
      </c>
      <c r="O533" t="n">
        <v>1753.55</v>
      </c>
      <c r="P533" t="n">
        <v>1</v>
      </c>
      <c r="Q533" t="n">
        <v>12.7</v>
      </c>
      <c r="R533" t="n">
        <v>11.9</v>
      </c>
      <c r="S533" t="inlineStr"/>
      <c r="T533" t="inlineStr"/>
      <c r="U533" t="inlineStr"/>
      <c r="V533" t="inlineStr"/>
      <c r="W533" t="inlineStr"/>
      <c r="X533" t="inlineStr">
        <is>
          <t>⏳ Chờ hàng về (T+1)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</v>
      </c>
      <c r="O534" t="n">
        <v>1753.55</v>
      </c>
      <c r="P534" t="n">
        <v>1</v>
      </c>
      <c r="Q534" t="n">
        <v>14.1</v>
      </c>
      <c r="R534" t="n">
        <v>13.7</v>
      </c>
      <c r="S534" t="inlineStr"/>
      <c r="T534" t="inlineStr"/>
      <c r="U534" t="inlineStr"/>
      <c r="V534" t="inlineStr"/>
      <c r="W534" t="inlineStr"/>
      <c r="X534" t="inlineStr">
        <is>
          <t>⏳ Chờ hàng về (T+1)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16.9</v>
      </c>
      <c r="O535" t="n">
        <v>1753.55</v>
      </c>
      <c r="P535" t="n">
        <v>1</v>
      </c>
      <c r="Q535" t="n">
        <v>17.1</v>
      </c>
      <c r="R535" t="n">
        <v>16.4</v>
      </c>
      <c r="S535" t="inlineStr"/>
      <c r="T535" t="inlineStr"/>
      <c r="U535" t="inlineStr"/>
      <c r="V535" t="inlineStr"/>
      <c r="W535" t="inlineStr"/>
      <c r="X535" t="inlineStr">
        <is>
          <t>⏳ Chờ hàng về (T+1)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55.5</v>
      </c>
      <c r="O536" t="n">
        <v>1753.55</v>
      </c>
      <c r="P536" t="n">
        <v>1</v>
      </c>
      <c r="Q536" t="n">
        <v>55.9</v>
      </c>
      <c r="R536" t="n">
        <v>54.6</v>
      </c>
      <c r="S536" t="inlineStr"/>
      <c r="T536" t="inlineStr"/>
      <c r="U536" t="inlineStr"/>
      <c r="V536" t="inlineStr"/>
      <c r="W536" t="inlineStr"/>
      <c r="X536" t="inlineStr">
        <is>
          <t>⏳ Chờ hàng về (T+1)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10.1</v>
      </c>
      <c r="O537" t="n">
        <v>1753.55</v>
      </c>
      <c r="P537" t="n">
        <v>1</v>
      </c>
      <c r="Q537" t="n">
        <v>10.5</v>
      </c>
      <c r="R537" t="n">
        <v>10</v>
      </c>
      <c r="S537" t="inlineStr"/>
      <c r="T537" t="inlineStr"/>
      <c r="U537" t="inlineStr"/>
      <c r="V537" t="inlineStr"/>
      <c r="W537" t="inlineStr"/>
      <c r="X537" t="inlineStr">
        <is>
          <t>⏳ Chờ hàng về (T+1)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38.8</v>
      </c>
      <c r="O538" t="n">
        <v>1753.55</v>
      </c>
      <c r="P538" t="n">
        <v>1</v>
      </c>
      <c r="Q538" t="n">
        <v>39.2</v>
      </c>
      <c r="R538" t="n">
        <v>38.8</v>
      </c>
      <c r="S538" t="inlineStr"/>
      <c r="T538" t="inlineStr"/>
      <c r="U538" t="inlineStr"/>
      <c r="V538" t="inlineStr"/>
      <c r="W538" t="inlineStr"/>
      <c r="X538" t="inlineStr">
        <is>
          <t>⏳ Chờ hàng về (T+1)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19.4</v>
      </c>
      <c r="O539" t="n">
        <v>1753.55</v>
      </c>
      <c r="P539" t="n">
        <v>1</v>
      </c>
      <c r="Q539" t="n">
        <v>19.5</v>
      </c>
      <c r="R539" t="n">
        <v>18.7</v>
      </c>
      <c r="S539" t="inlineStr"/>
      <c r="T539" t="inlineStr"/>
      <c r="U539" t="inlineStr"/>
      <c r="V539" t="inlineStr"/>
      <c r="W539" t="inlineStr"/>
      <c r="X539" t="inlineStr">
        <is>
          <t>⏳ Chờ hàng về (T+1)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23.55</v>
      </c>
      <c r="O540" t="n">
        <v>1753.55</v>
      </c>
      <c r="P540" t="n">
        <v>1</v>
      </c>
      <c r="Q540" t="n">
        <v>24.1</v>
      </c>
      <c r="R540" t="n">
        <v>23</v>
      </c>
      <c r="S540" t="inlineStr"/>
      <c r="T540" t="inlineStr"/>
      <c r="U540" t="inlineStr"/>
      <c r="V540" t="inlineStr"/>
      <c r="W540" t="inlineStr"/>
      <c r="X540" t="inlineStr">
        <is>
          <t>⏳ Chờ hàng về (T+1)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11.95</v>
      </c>
      <c r="O541" t="n">
        <v>1753.55</v>
      </c>
      <c r="P541" t="n">
        <v>1</v>
      </c>
      <c r="Q541" t="n">
        <v>12.15</v>
      </c>
      <c r="R541" t="n">
        <v>11.5</v>
      </c>
      <c r="S541" t="inlineStr"/>
      <c r="T541" t="inlineStr"/>
      <c r="U541" t="inlineStr"/>
      <c r="V541" t="inlineStr"/>
      <c r="W541" t="inlineStr"/>
      <c r="X541" t="inlineStr">
        <is>
          <t>⏳ Chờ hàng về (T+1)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19.5</v>
      </c>
      <c r="O542" t="n">
        <v>1753.55</v>
      </c>
      <c r="P542" t="n">
        <v>1</v>
      </c>
      <c r="Q542" t="n">
        <v>19.5</v>
      </c>
      <c r="R542" t="n">
        <v>18.75</v>
      </c>
      <c r="S542" t="inlineStr"/>
      <c r="T542" t="inlineStr"/>
      <c r="U542" t="inlineStr"/>
      <c r="V542" t="inlineStr"/>
      <c r="W542" t="inlineStr"/>
      <c r="X542" t="inlineStr">
        <is>
          <t>⏳ Chờ hàng về (T+1)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10.3</v>
      </c>
      <c r="O543" t="n">
        <v>1753.55</v>
      </c>
      <c r="P543" t="n">
        <v>1</v>
      </c>
      <c r="Q543" t="n">
        <v>10.5</v>
      </c>
      <c r="R543" t="n">
        <v>10</v>
      </c>
      <c r="S543" t="inlineStr"/>
      <c r="T543" t="inlineStr"/>
      <c r="U543" t="inlineStr"/>
      <c r="V543" t="inlineStr"/>
      <c r="W543" t="inlineStr"/>
      <c r="X543" t="inlineStr">
        <is>
          <t>⏳ Chờ hàng về (T+1)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7.73</v>
      </c>
      <c r="O544" t="n">
        <v>1753.55</v>
      </c>
      <c r="P544" t="n">
        <v>1</v>
      </c>
      <c r="Q544" t="n">
        <v>7.73</v>
      </c>
      <c r="R544" t="n">
        <v>7.21</v>
      </c>
      <c r="S544" t="inlineStr"/>
      <c r="T544" t="inlineStr"/>
      <c r="U544" t="inlineStr"/>
      <c r="V544" t="inlineStr"/>
      <c r="W544" t="inlineStr"/>
      <c r="X544" t="inlineStr">
        <is>
          <t>⏳ Chờ hàng về (T+1)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54.9</v>
      </c>
      <c r="O545" t="n">
        <v>1753.55</v>
      </c>
      <c r="P545" t="n">
        <v>1</v>
      </c>
      <c r="Q545" t="n">
        <v>55.8</v>
      </c>
      <c r="R545" t="n">
        <v>53</v>
      </c>
      <c r="S545" t="inlineStr"/>
      <c r="T545" t="inlineStr"/>
      <c r="U545" t="inlineStr"/>
      <c r="V545" t="inlineStr"/>
      <c r="W545" t="inlineStr"/>
      <c r="X545" t="inlineStr">
        <is>
          <t>⏳ Chờ hàng về (T+1)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15.4</v>
      </c>
      <c r="O546" t="n">
        <v>1753.55</v>
      </c>
      <c r="P546" t="n">
        <v>1</v>
      </c>
      <c r="Q546" t="n">
        <v>15.6</v>
      </c>
      <c r="R546" t="n">
        <v>14.9</v>
      </c>
      <c r="S546" t="inlineStr"/>
      <c r="T546" t="inlineStr"/>
      <c r="U546" t="inlineStr"/>
      <c r="V546" t="inlineStr"/>
      <c r="W546" t="inlineStr"/>
      <c r="X546" t="inlineStr">
        <is>
          <t>⏳ Chờ hàng về (T+1)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10.5</v>
      </c>
      <c r="O547" t="n">
        <v>1753.55</v>
      </c>
      <c r="P547" t="n">
        <v>1</v>
      </c>
      <c r="Q547" t="n">
        <v>10.75</v>
      </c>
      <c r="R547" t="n">
        <v>10.3</v>
      </c>
      <c r="S547" t="inlineStr"/>
      <c r="T547" t="inlineStr"/>
      <c r="U547" t="inlineStr"/>
      <c r="V547" t="inlineStr"/>
      <c r="W547" t="inlineStr"/>
      <c r="X547" t="inlineStr">
        <is>
          <t>⏳ Chờ hàng về (T+1)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19.5</v>
      </c>
      <c r="O548" t="n">
        <v>1753.55</v>
      </c>
      <c r="P548" t="n">
        <v>1</v>
      </c>
      <c r="Q548" t="n">
        <v>19.5</v>
      </c>
      <c r="R548" t="n">
        <v>18.75</v>
      </c>
      <c r="S548" t="inlineStr"/>
      <c r="T548" t="inlineStr"/>
      <c r="U548" t="inlineStr"/>
      <c r="V548" t="inlineStr"/>
      <c r="W548" t="inlineStr"/>
      <c r="X548" t="inlineStr">
        <is>
          <t>⏳ Chờ hàng về (T+1)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9.07</v>
      </c>
      <c r="O549" t="n">
        <v>1753.55</v>
      </c>
      <c r="P549" t="n">
        <v>1</v>
      </c>
      <c r="Q549" t="n">
        <v>9.07</v>
      </c>
      <c r="R549" t="n">
        <v>9</v>
      </c>
      <c r="S549" t="inlineStr"/>
      <c r="T549" t="inlineStr"/>
      <c r="U549" t="inlineStr"/>
      <c r="V549" t="inlineStr"/>
      <c r="W549" t="inlineStr"/>
      <c r="X549" t="inlineStr">
        <is>
          <t>⏳ Chờ hàng về (T+1)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10.5</v>
      </c>
      <c r="O550" t="n">
        <v>1753.55</v>
      </c>
      <c r="P550" t="n">
        <v>1</v>
      </c>
      <c r="Q550" t="n">
        <v>10.75</v>
      </c>
      <c r="R550" t="n">
        <v>10.3</v>
      </c>
      <c r="S550" t="inlineStr"/>
      <c r="T550" t="inlineStr"/>
      <c r="U550" t="inlineStr"/>
      <c r="V550" t="inlineStr"/>
      <c r="W550" t="inlineStr"/>
      <c r="X550" t="inlineStr">
        <is>
          <t>⏳ Chờ hàng về (T+1)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23.55</v>
      </c>
      <c r="O551" t="n">
        <v>1753.55</v>
      </c>
      <c r="P551" t="n">
        <v>1</v>
      </c>
      <c r="Q551" t="n">
        <v>24.1</v>
      </c>
      <c r="R551" t="n">
        <v>23</v>
      </c>
      <c r="S551" t="inlineStr"/>
      <c r="T551" t="inlineStr"/>
      <c r="U551" t="inlineStr"/>
      <c r="V551" t="inlineStr"/>
      <c r="W551" t="inlineStr"/>
      <c r="X551" t="inlineStr">
        <is>
          <t>⏳ Chờ hàng về (T+1)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12.8</v>
      </c>
      <c r="O552" t="n">
        <v>1753.55</v>
      </c>
      <c r="P552" t="n">
        <v>1</v>
      </c>
      <c r="Q552" t="n">
        <v>13.1</v>
      </c>
      <c r="R552" t="n">
        <v>12.6</v>
      </c>
      <c r="S552" t="inlineStr"/>
      <c r="T552" t="inlineStr"/>
      <c r="U552" t="inlineStr"/>
      <c r="V552" t="inlineStr"/>
      <c r="W552" t="inlineStr"/>
      <c r="X552" t="inlineStr">
        <is>
          <t>⏳ Chờ hàng về (T+1)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54.9</v>
      </c>
      <c r="O553" t="n">
        <v>1753.55</v>
      </c>
      <c r="P553" t="n">
        <v>1</v>
      </c>
      <c r="Q553" t="n">
        <v>55.8</v>
      </c>
      <c r="R553" t="n">
        <v>53</v>
      </c>
      <c r="S553" t="inlineStr"/>
      <c r="T553" t="inlineStr"/>
      <c r="U553" t="inlineStr"/>
      <c r="V553" t="inlineStr"/>
      <c r="W553" t="inlineStr"/>
      <c r="X553" t="inlineStr">
        <is>
          <t>⏳ Chờ hàng về (T+1)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54.9</v>
      </c>
      <c r="O554" t="n">
        <v>1753.55</v>
      </c>
      <c r="P554" t="n">
        <v>1</v>
      </c>
      <c r="Q554" t="n">
        <v>55.8</v>
      </c>
      <c r="R554" t="n">
        <v>53</v>
      </c>
      <c r="S554" t="inlineStr"/>
      <c r="T554" t="inlineStr"/>
      <c r="U554" t="inlineStr"/>
      <c r="V554" t="inlineStr"/>
      <c r="W554" t="inlineStr"/>
      <c r="X554" t="inlineStr">
        <is>
          <t>⏳ Chờ hàng về (T+1)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</v>
      </c>
      <c r="O555" t="n">
        <v>1753.55</v>
      </c>
      <c r="P555" t="n">
        <v>1</v>
      </c>
      <c r="Q555" t="n">
        <v>14.1</v>
      </c>
      <c r="R555" t="n">
        <v>13.7</v>
      </c>
      <c r="S555" t="inlineStr"/>
      <c r="T555" t="inlineStr"/>
      <c r="U555" t="inlineStr"/>
      <c r="V555" t="inlineStr"/>
      <c r="W555" t="inlineStr"/>
      <c r="X555" t="inlineStr">
        <is>
          <t>⏳ Chờ hàng về (T+1)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150</v>
      </c>
      <c r="O556" t="n">
        <v>1753.55</v>
      </c>
      <c r="P556" t="n">
        <v>1</v>
      </c>
      <c r="Q556" t="n">
        <v>154.8</v>
      </c>
      <c r="R556" t="n">
        <v>147.9</v>
      </c>
      <c r="S556" t="inlineStr"/>
      <c r="T556" t="inlineStr"/>
      <c r="U556" t="inlineStr"/>
      <c r="V556" t="inlineStr"/>
      <c r="W556" t="inlineStr"/>
      <c r="X556" t="inlineStr">
        <is>
          <t>⏳ Chờ hàng về (T+1)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117</v>
      </c>
      <c r="O557" t="n">
        <v>1753.55</v>
      </c>
      <c r="P557" t="n">
        <v>1</v>
      </c>
      <c r="Q557" t="n">
        <v>124.9</v>
      </c>
      <c r="R557" t="n">
        <v>117</v>
      </c>
      <c r="S557" t="inlineStr"/>
      <c r="T557" t="inlineStr"/>
      <c r="U557" t="inlineStr"/>
      <c r="V557" t="inlineStr"/>
      <c r="W557" t="inlineStr"/>
      <c r="X557" t="inlineStr">
        <is>
          <t>⏳ Chờ hàng về (T+1)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54.9</v>
      </c>
      <c r="O558" t="n">
        <v>1753.55</v>
      </c>
      <c r="P558" t="n">
        <v>1</v>
      </c>
      <c r="Q558" t="n">
        <v>55.8</v>
      </c>
      <c r="R558" t="n">
        <v>53</v>
      </c>
      <c r="S558" t="inlineStr"/>
      <c r="T558" t="inlineStr"/>
      <c r="U558" t="inlineStr"/>
      <c r="V558" t="inlineStr"/>
      <c r="W558" t="inlineStr"/>
      <c r="X558" t="inlineStr">
        <is>
          <t>⏳ Chờ hàng về (T+1)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11.9</v>
      </c>
      <c r="O559" t="n">
        <v>1753.55</v>
      </c>
      <c r="P559" t="n">
        <v>1</v>
      </c>
      <c r="Q559" t="n">
        <v>12.3</v>
      </c>
      <c r="R559" t="n">
        <v>11.9</v>
      </c>
      <c r="S559" t="inlineStr"/>
      <c r="T559" t="inlineStr"/>
      <c r="U559" t="inlineStr"/>
      <c r="V559" t="inlineStr"/>
      <c r="W559" t="inlineStr"/>
      <c r="X559" t="inlineStr">
        <is>
          <t>⏳ Chờ hàng về (T+1)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45.95</v>
      </c>
      <c r="O560" t="n">
        <v>1753.55</v>
      </c>
      <c r="P560" t="n">
        <v>1</v>
      </c>
      <c r="Q560" t="n">
        <v>46.6</v>
      </c>
      <c r="R560" t="n">
        <v>45.7</v>
      </c>
      <c r="S560" t="inlineStr"/>
      <c r="T560" t="inlineStr"/>
      <c r="U560" t="inlineStr"/>
      <c r="V560" t="inlineStr"/>
      <c r="W560" t="inlineStr"/>
      <c r="X560" t="inlineStr">
        <is>
          <t>⏳ Chờ hàng về (T+1)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16.9</v>
      </c>
      <c r="O561" t="n">
        <v>1753.55</v>
      </c>
      <c r="P561" t="n">
        <v>1</v>
      </c>
      <c r="Q561" t="n">
        <v>17.1</v>
      </c>
      <c r="R561" t="n">
        <v>16.4</v>
      </c>
      <c r="S561" t="inlineStr"/>
      <c r="T561" t="inlineStr"/>
      <c r="U561" t="inlineStr"/>
      <c r="V561" t="inlineStr"/>
      <c r="W561" t="inlineStr"/>
      <c r="X561" t="inlineStr">
        <is>
          <t>⏳ Chờ hàng về (T+1)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4.3</v>
      </c>
      <c r="O562" t="n">
        <v>1753.55</v>
      </c>
      <c r="P562" t="n">
        <v>1</v>
      </c>
      <c r="Q562" t="n">
        <v>4.4</v>
      </c>
      <c r="R562" t="n">
        <v>4.2</v>
      </c>
      <c r="S562" t="inlineStr"/>
      <c r="T562" t="inlineStr"/>
      <c r="U562" t="inlineStr"/>
      <c r="V562" t="inlineStr"/>
      <c r="W562" t="inlineStr"/>
      <c r="X562" t="inlineStr">
        <is>
          <t>⏳ Chờ hàng về (T+1)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18.5</v>
      </c>
      <c r="O563" t="n">
        <v>1753.55</v>
      </c>
      <c r="P563" t="n">
        <v>1</v>
      </c>
      <c r="Q563" t="n">
        <v>19.5</v>
      </c>
      <c r="R563" t="n">
        <v>18.3</v>
      </c>
      <c r="S563" t="inlineStr"/>
      <c r="T563" t="inlineStr"/>
      <c r="U563" t="inlineStr"/>
      <c r="V563" t="inlineStr"/>
      <c r="W563" t="inlineStr"/>
      <c r="X563" t="inlineStr">
        <is>
          <t>⏳ Chờ hàng về (T+1)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92.5</v>
      </c>
      <c r="O564" t="n">
        <v>1753.55</v>
      </c>
      <c r="P564" t="n">
        <v>1</v>
      </c>
      <c r="Q564" t="n">
        <v>94.40000000000001</v>
      </c>
      <c r="R564" t="n">
        <v>90</v>
      </c>
      <c r="S564" t="inlineStr"/>
      <c r="T564" t="inlineStr"/>
      <c r="U564" t="inlineStr"/>
      <c r="V564" t="inlineStr"/>
      <c r="W564" t="inlineStr"/>
      <c r="X564" t="inlineStr">
        <is>
          <t>⏳ Chờ hàng về (T+1)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52.8</v>
      </c>
      <c r="O565" t="n">
        <v>1753.55</v>
      </c>
      <c r="P565" t="n">
        <v>1</v>
      </c>
      <c r="Q565" t="n">
        <v>53.1</v>
      </c>
      <c r="R565" t="n">
        <v>51.9</v>
      </c>
      <c r="S565" t="inlineStr"/>
      <c r="T565" t="inlineStr"/>
      <c r="U565" t="inlineStr"/>
      <c r="V565" t="inlineStr"/>
      <c r="W565" t="inlineStr"/>
      <c r="X565" t="inlineStr">
        <is>
          <t>⏳ Chờ hàng về (T+1)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31.4</v>
      </c>
      <c r="O566" t="n">
        <v>1753.55</v>
      </c>
      <c r="P566" t="n">
        <v>1</v>
      </c>
      <c r="Q566" t="n">
        <v>31.4</v>
      </c>
      <c r="R566" t="n">
        <v>30.8</v>
      </c>
      <c r="S566" t="inlineStr"/>
      <c r="T566" t="inlineStr"/>
      <c r="U566" t="inlineStr"/>
      <c r="V566" t="inlineStr"/>
      <c r="W566" t="inlineStr"/>
      <c r="X566" t="inlineStr">
        <is>
          <t>⏳ Chờ hàng về (T+1)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38.8</v>
      </c>
      <c r="O567" t="n">
        <v>1753.55</v>
      </c>
      <c r="P567" t="n">
        <v>1</v>
      </c>
      <c r="Q567" t="n">
        <v>39.2</v>
      </c>
      <c r="R567" t="n">
        <v>38.8</v>
      </c>
      <c r="S567" t="inlineStr"/>
      <c r="T567" t="inlineStr"/>
      <c r="U567" t="inlineStr"/>
      <c r="V567" t="inlineStr"/>
      <c r="W567" t="inlineStr"/>
      <c r="X567" t="inlineStr">
        <is>
          <t>⏳ Chờ hàng về (T+1)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55.7</v>
      </c>
      <c r="O568" t="n">
        <v>1753.55</v>
      </c>
      <c r="P568" t="n">
        <v>1</v>
      </c>
      <c r="Q568" t="n">
        <v>56.9</v>
      </c>
      <c r="R568" t="n">
        <v>55.7</v>
      </c>
      <c r="S568" t="inlineStr"/>
      <c r="T568" t="inlineStr"/>
      <c r="U568" t="inlineStr"/>
      <c r="V568" t="inlineStr"/>
      <c r="W568" t="inlineStr"/>
      <c r="X568" t="inlineStr">
        <is>
          <t>⏳ Chờ hàng về (T+1)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18.5</v>
      </c>
      <c r="O569" t="n">
        <v>1753.55</v>
      </c>
      <c r="P569" t="n">
        <v>1</v>
      </c>
      <c r="Q569" t="n">
        <v>19.5</v>
      </c>
      <c r="R569" t="n">
        <v>18.3</v>
      </c>
      <c r="S569" t="inlineStr"/>
      <c r="T569" t="inlineStr"/>
      <c r="U569" t="inlineStr"/>
      <c r="V569" t="inlineStr"/>
      <c r="W569" t="inlineStr"/>
      <c r="X569" t="inlineStr">
        <is>
          <t>⏳ Chờ hàng về (T+1)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7.73</v>
      </c>
      <c r="O570" t="n">
        <v>1753.55</v>
      </c>
      <c r="P570" t="n">
        <v>1</v>
      </c>
      <c r="Q570" t="n">
        <v>7.73</v>
      </c>
      <c r="R570" t="n">
        <v>7.21</v>
      </c>
      <c r="S570" t="inlineStr"/>
      <c r="T570" t="inlineStr"/>
      <c r="U570" t="inlineStr"/>
      <c r="V570" t="inlineStr"/>
      <c r="W570" t="inlineStr"/>
      <c r="X570" t="inlineStr">
        <is>
          <t>⏳ Chờ hàng về (T+1)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12.5</v>
      </c>
      <c r="O571" t="n">
        <v>1753.55</v>
      </c>
      <c r="P571" t="n">
        <v>1</v>
      </c>
      <c r="Q571" t="n">
        <v>12.85</v>
      </c>
      <c r="R571" t="n">
        <v>12.25</v>
      </c>
      <c r="S571" t="inlineStr"/>
      <c r="T571" t="inlineStr"/>
      <c r="U571" t="inlineStr"/>
      <c r="V571" t="inlineStr"/>
      <c r="W571" t="inlineStr"/>
      <c r="X571" t="inlineStr">
        <is>
          <t>⏳ Chờ hàng về (T+1)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54.9</v>
      </c>
      <c r="O572" t="n">
        <v>1753.55</v>
      </c>
      <c r="P572" t="n">
        <v>1</v>
      </c>
      <c r="Q572" t="n">
        <v>55.8</v>
      </c>
      <c r="R572" t="n">
        <v>53</v>
      </c>
      <c r="S572" t="inlineStr"/>
      <c r="T572" t="inlineStr"/>
      <c r="U572" t="inlineStr"/>
      <c r="V572" t="inlineStr"/>
      <c r="W572" t="inlineStr"/>
      <c r="X572" t="inlineStr">
        <is>
          <t>⏳ Chờ hàng về (T+1)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11.9</v>
      </c>
      <c r="O573" t="n">
        <v>1753.55</v>
      </c>
      <c r="P573" t="n">
        <v>1</v>
      </c>
      <c r="Q573" t="n">
        <v>12.3</v>
      </c>
      <c r="R573" t="n">
        <v>11.9</v>
      </c>
      <c r="S573" t="inlineStr"/>
      <c r="T573" t="inlineStr"/>
      <c r="U573" t="inlineStr"/>
      <c r="V573" t="inlineStr"/>
      <c r="W573" t="inlineStr"/>
      <c r="X573" t="inlineStr">
        <is>
          <t>⏳ Chờ hàng về (T+1)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7.73</v>
      </c>
      <c r="O574" t="n">
        <v>1753.55</v>
      </c>
      <c r="P574" t="n">
        <v>1</v>
      </c>
      <c r="Q574" t="n">
        <v>7.73</v>
      </c>
      <c r="R574" t="n">
        <v>7.21</v>
      </c>
      <c r="S574" t="inlineStr"/>
      <c r="T574" t="inlineStr"/>
      <c r="U574" t="inlineStr"/>
      <c r="V574" t="inlineStr"/>
      <c r="W574" t="inlineStr"/>
      <c r="X574" t="inlineStr">
        <is>
          <t>⏳ Chờ hàng về (T+1)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54.9</v>
      </c>
      <c r="O575" t="n">
        <v>1753.55</v>
      </c>
      <c r="P575" t="n">
        <v>1</v>
      </c>
      <c r="Q575" t="n">
        <v>55.8</v>
      </c>
      <c r="R575" t="n">
        <v>53</v>
      </c>
      <c r="S575" t="inlineStr"/>
      <c r="T575" t="inlineStr"/>
      <c r="U575" t="inlineStr"/>
      <c r="V575" t="inlineStr"/>
      <c r="W575" t="inlineStr"/>
      <c r="X575" t="inlineStr">
        <is>
          <t>⏳ Chờ hàng về (T+1)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19.4</v>
      </c>
      <c r="O576" t="n">
        <v>1753.55</v>
      </c>
      <c r="P576" t="n">
        <v>1</v>
      </c>
      <c r="Q576" t="n">
        <v>19.5</v>
      </c>
      <c r="R576" t="n">
        <v>18.7</v>
      </c>
      <c r="S576" t="inlineStr"/>
      <c r="T576" t="inlineStr"/>
      <c r="U576" t="inlineStr"/>
      <c r="V576" t="inlineStr"/>
      <c r="W576" t="inlineStr"/>
      <c r="X576" t="inlineStr">
        <is>
          <t>⏳ Chờ hàng về (T+1)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11.95</v>
      </c>
      <c r="O577" t="n">
        <v>1753.55</v>
      </c>
      <c r="P577" t="n">
        <v>1</v>
      </c>
      <c r="Q577" t="n">
        <v>12.15</v>
      </c>
      <c r="R577" t="n">
        <v>11.5</v>
      </c>
      <c r="S577" t="inlineStr"/>
      <c r="T577" t="inlineStr"/>
      <c r="U577" t="inlineStr"/>
      <c r="V577" t="inlineStr"/>
      <c r="W577" t="inlineStr"/>
      <c r="X577" t="inlineStr">
        <is>
          <t>⏳ Chờ hàng về (T+1)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7.73</v>
      </c>
      <c r="O578" t="n">
        <v>1753.55</v>
      </c>
      <c r="P578" t="n">
        <v>1</v>
      </c>
      <c r="Q578" t="n">
        <v>7.73</v>
      </c>
      <c r="R578" t="n">
        <v>7.21</v>
      </c>
      <c r="S578" t="inlineStr"/>
      <c r="T578" t="inlineStr"/>
      <c r="U578" t="inlineStr"/>
      <c r="V578" t="inlineStr"/>
      <c r="W578" t="inlineStr"/>
      <c r="X578" t="inlineStr">
        <is>
          <t>⏳ Chờ hàng về (T+1)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54.9</v>
      </c>
      <c r="O579" t="n">
        <v>1753.55</v>
      </c>
      <c r="P579" t="n">
        <v>1</v>
      </c>
      <c r="Q579" t="n">
        <v>55.8</v>
      </c>
      <c r="R579" t="n">
        <v>53</v>
      </c>
      <c r="S579" t="inlineStr"/>
      <c r="T579" t="inlineStr"/>
      <c r="U579" t="inlineStr"/>
      <c r="V579" t="inlineStr"/>
      <c r="W579" t="inlineStr"/>
      <c r="X579" t="inlineStr">
        <is>
          <t>⏳ Chờ hàng về (T+1)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140.3</v>
      </c>
      <c r="O580" t="n">
        <v>1753.55</v>
      </c>
      <c r="P580" t="n">
        <v>1</v>
      </c>
      <c r="Q580" t="n">
        <v>140.9</v>
      </c>
      <c r="R580" t="n">
        <v>138.6</v>
      </c>
      <c r="S580" t="inlineStr"/>
      <c r="T580" t="inlineStr"/>
      <c r="U580" t="inlineStr"/>
      <c r="V580" t="inlineStr"/>
      <c r="W580" t="inlineStr"/>
      <c r="X580" t="inlineStr">
        <is>
          <t>⏳ Chờ hàng về (T+1)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38.8</v>
      </c>
      <c r="O581" t="n">
        <v>1753.55</v>
      </c>
      <c r="P581" t="n">
        <v>1</v>
      </c>
      <c r="Q581" t="n">
        <v>38.8</v>
      </c>
      <c r="R581" t="n">
        <v>37.65</v>
      </c>
      <c r="S581" t="inlineStr"/>
      <c r="T581" t="inlineStr"/>
      <c r="U581" t="inlineStr"/>
      <c r="V581" t="inlineStr"/>
      <c r="W581" t="inlineStr"/>
      <c r="X581" t="inlineStr">
        <is>
          <t>⏳ Chờ hàng về (T+1)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23.9</v>
      </c>
      <c r="O582" t="n">
        <v>1753.55</v>
      </c>
      <c r="P582" t="n">
        <v>1</v>
      </c>
      <c r="Q582" t="n">
        <v>24.1</v>
      </c>
      <c r="R582" t="n">
        <v>23.6</v>
      </c>
      <c r="S582" t="inlineStr"/>
      <c r="T582" t="inlineStr"/>
      <c r="U582" t="inlineStr"/>
      <c r="V582" t="inlineStr"/>
      <c r="W582" t="inlineStr"/>
      <c r="X582" t="inlineStr">
        <is>
          <t>⏳ Chờ hàng về (T+1)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75.3</v>
      </c>
      <c r="O583" t="n">
        <v>1753.55</v>
      </c>
      <c r="P583" t="n">
        <v>1</v>
      </c>
      <c r="Q583" t="n">
        <v>75.90000000000001</v>
      </c>
      <c r="R583" t="n">
        <v>74.7</v>
      </c>
      <c r="S583" t="inlineStr"/>
      <c r="T583" t="inlineStr"/>
      <c r="U583" t="inlineStr"/>
      <c r="V583" t="inlineStr"/>
      <c r="W583" t="inlineStr"/>
      <c r="X583" t="inlineStr">
        <is>
          <t>⏳ Chờ hàng về (T+1)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18.5</v>
      </c>
      <c r="O584" t="n">
        <v>1753.55</v>
      </c>
      <c r="P584" t="n">
        <v>1</v>
      </c>
      <c r="Q584" t="n">
        <v>19.5</v>
      </c>
      <c r="R584" t="n">
        <v>18.3</v>
      </c>
      <c r="S584" t="inlineStr"/>
      <c r="T584" t="inlineStr"/>
      <c r="U584" t="inlineStr"/>
      <c r="V584" t="inlineStr"/>
      <c r="W584" t="inlineStr"/>
      <c r="X584" t="inlineStr">
        <is>
          <t>⏳ Chờ hàng về (T+1)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18.7</v>
      </c>
      <c r="O585" t="n">
        <v>1753.55</v>
      </c>
      <c r="P585" t="n">
        <v>1</v>
      </c>
      <c r="Q585" t="n">
        <v>19.15</v>
      </c>
      <c r="R585" t="n">
        <v>18.25</v>
      </c>
      <c r="S585" t="inlineStr"/>
      <c r="T585" t="inlineStr"/>
      <c r="U585" t="inlineStr"/>
      <c r="V585" t="inlineStr"/>
      <c r="W585" t="inlineStr"/>
      <c r="X585" t="inlineStr">
        <is>
          <t>⏳ Chờ hàng về (T+1)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30.85</v>
      </c>
      <c r="O586" t="n">
        <v>1753.55</v>
      </c>
      <c r="P586" t="n">
        <v>1</v>
      </c>
      <c r="Q586" t="n">
        <v>31.1</v>
      </c>
      <c r="R586" t="n">
        <v>30.2</v>
      </c>
      <c r="S586" t="inlineStr"/>
      <c r="T586" t="inlineStr"/>
      <c r="U586" t="inlineStr"/>
      <c r="V586" t="inlineStr"/>
      <c r="W586" t="inlineStr"/>
      <c r="X586" t="inlineStr">
        <is>
          <t>⏳ Chờ hàng về (T+1)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54.9</v>
      </c>
      <c r="O587" t="n">
        <v>1753.55</v>
      </c>
      <c r="P587" t="n">
        <v>1</v>
      </c>
      <c r="Q587" t="n">
        <v>55.8</v>
      </c>
      <c r="R587" t="n">
        <v>53</v>
      </c>
      <c r="S587" t="inlineStr"/>
      <c r="T587" t="inlineStr"/>
      <c r="U587" t="inlineStr"/>
      <c r="V587" t="inlineStr"/>
      <c r="W587" t="inlineStr"/>
      <c r="X587" t="inlineStr">
        <is>
          <t>⏳ Chờ hàng về (T+1)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12.8</v>
      </c>
      <c r="O588" t="n">
        <v>1753.55</v>
      </c>
      <c r="P588" t="n">
        <v>1</v>
      </c>
      <c r="Q588" t="n">
        <v>13.1</v>
      </c>
      <c r="R588" t="n">
        <v>12.6</v>
      </c>
      <c r="S588" t="inlineStr"/>
      <c r="T588" t="inlineStr"/>
      <c r="U588" t="inlineStr"/>
      <c r="V588" t="inlineStr"/>
      <c r="W588" t="inlineStr"/>
      <c r="X588" t="inlineStr">
        <is>
          <t>⏳ Chờ hàng về (T+1)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4.3</v>
      </c>
      <c r="O589" t="n">
        <v>1753.55</v>
      </c>
      <c r="P589" t="n">
        <v>1</v>
      </c>
      <c r="Q589" t="n">
        <v>4.4</v>
      </c>
      <c r="R589" t="n">
        <v>4.2</v>
      </c>
      <c r="S589" t="inlineStr"/>
      <c r="T589" t="inlineStr"/>
      <c r="U589" t="inlineStr"/>
      <c r="V589" t="inlineStr"/>
      <c r="W589" t="inlineStr"/>
      <c r="X589" t="inlineStr">
        <is>
          <t>⏳ Chờ hàng về (T+1)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150</v>
      </c>
      <c r="O590" t="n">
        <v>1753.55</v>
      </c>
      <c r="P590" t="n">
        <v>1</v>
      </c>
      <c r="Q590" t="n">
        <v>154.8</v>
      </c>
      <c r="R590" t="n">
        <v>147.9</v>
      </c>
      <c r="S590" t="inlineStr"/>
      <c r="T590" t="inlineStr"/>
      <c r="U590" t="inlineStr"/>
      <c r="V590" t="inlineStr"/>
      <c r="W590" t="inlineStr"/>
      <c r="X590" t="inlineStr">
        <is>
          <t>⏳ Chờ hàng về (T+1)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54.9</v>
      </c>
      <c r="O591" t="n">
        <v>1753.55</v>
      </c>
      <c r="P591" t="n">
        <v>1</v>
      </c>
      <c r="Q591" t="n">
        <v>55.8</v>
      </c>
      <c r="R591" t="n">
        <v>53</v>
      </c>
      <c r="S591" t="inlineStr"/>
      <c r="T591" t="inlineStr"/>
      <c r="U591" t="inlineStr"/>
      <c r="V591" t="inlineStr"/>
      <c r="W591" t="inlineStr"/>
      <c r="X591" t="inlineStr">
        <is>
          <t>⏳ Chờ hàng về (T+1)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7.73</v>
      </c>
      <c r="O592" t="n">
        <v>1753.55</v>
      </c>
      <c r="P592" t="n">
        <v>1</v>
      </c>
      <c r="Q592" t="n">
        <v>7.73</v>
      </c>
      <c r="R592" t="n">
        <v>7.21</v>
      </c>
      <c r="S592" t="inlineStr"/>
      <c r="T592" t="inlineStr"/>
      <c r="U592" t="inlineStr"/>
      <c r="V592" t="inlineStr"/>
      <c r="W592" t="inlineStr"/>
      <c r="X592" t="inlineStr">
        <is>
          <t>⏳ Chờ hàng về (T+1)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16.9</v>
      </c>
      <c r="O593" t="n">
        <v>1753.55</v>
      </c>
      <c r="P593" t="n">
        <v>1</v>
      </c>
      <c r="Q593" t="n">
        <v>17.1</v>
      </c>
      <c r="R593" t="n">
        <v>16.4</v>
      </c>
      <c r="S593" t="inlineStr"/>
      <c r="T593" t="inlineStr"/>
      <c r="U593" t="inlineStr"/>
      <c r="V593" t="inlineStr"/>
      <c r="W593" t="inlineStr"/>
      <c r="X593" t="inlineStr">
        <is>
          <t>⏳ Chờ hàng về (T+1)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11.95</v>
      </c>
      <c r="O594" t="n">
        <v>1753.55</v>
      </c>
      <c r="P594" t="n">
        <v>1</v>
      </c>
      <c r="Q594" t="n">
        <v>12.15</v>
      </c>
      <c r="R594" t="n">
        <v>11.5</v>
      </c>
      <c r="S594" t="inlineStr"/>
      <c r="T594" t="inlineStr"/>
      <c r="U594" t="inlineStr"/>
      <c r="V594" t="inlineStr"/>
      <c r="W594" t="inlineStr"/>
      <c r="X594" t="inlineStr">
        <is>
          <t>⏳ Chờ hàng về (T+1)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18.5</v>
      </c>
      <c r="O595" t="n">
        <v>1753.55</v>
      </c>
      <c r="P595" t="n">
        <v>1</v>
      </c>
      <c r="Q595" t="n">
        <v>19.5</v>
      </c>
      <c r="R595" t="n">
        <v>18.3</v>
      </c>
      <c r="S595" t="inlineStr"/>
      <c r="T595" t="inlineStr"/>
      <c r="U595" t="inlineStr"/>
      <c r="V595" t="inlineStr"/>
      <c r="W595" t="inlineStr"/>
      <c r="X595" t="inlineStr">
        <is>
          <t>⏳ Chờ hàng về (T+1)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4.2</v>
      </c>
      <c r="O596" t="n">
        <v>1753.55</v>
      </c>
      <c r="P596" t="n">
        <v>1</v>
      </c>
      <c r="Q596" t="n">
        <v>4.3</v>
      </c>
      <c r="R596" t="n">
        <v>4</v>
      </c>
      <c r="S596" t="inlineStr"/>
      <c r="T596" t="inlineStr"/>
      <c r="U596" t="inlineStr"/>
      <c r="V596" t="inlineStr"/>
      <c r="W596" t="inlineStr"/>
      <c r="X596" t="inlineStr">
        <is>
          <t>⏳ Chờ hàng về (T+1)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30.85</v>
      </c>
      <c r="O597" t="n">
        <v>1753.55</v>
      </c>
      <c r="P597" t="n">
        <v>1</v>
      </c>
      <c r="Q597" t="n">
        <v>31.1</v>
      </c>
      <c r="R597" t="n">
        <v>30.2</v>
      </c>
      <c r="S597" t="inlineStr"/>
      <c r="T597" t="inlineStr"/>
      <c r="U597" t="inlineStr"/>
      <c r="V597" t="inlineStr"/>
      <c r="W597" t="inlineStr"/>
      <c r="X597" t="inlineStr">
        <is>
          <t>⏳ Chờ hàng về (T+1)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55.5</v>
      </c>
      <c r="O598" t="n">
        <v>1753.55</v>
      </c>
      <c r="P598" t="n">
        <v>1</v>
      </c>
      <c r="Q598" t="n">
        <v>55.9</v>
      </c>
      <c r="R598" t="n">
        <v>54.6</v>
      </c>
      <c r="S598" t="inlineStr"/>
      <c r="T598" t="inlineStr"/>
      <c r="U598" t="inlineStr"/>
      <c r="V598" t="inlineStr"/>
      <c r="W598" t="inlineStr"/>
      <c r="X598" t="inlineStr">
        <is>
          <t>⏳ Chờ hàng về (T+1)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11.8</v>
      </c>
      <c r="O599" t="n">
        <v>1753.55</v>
      </c>
      <c r="P599" t="n">
        <v>1</v>
      </c>
      <c r="Q599" t="n">
        <v>11.9</v>
      </c>
      <c r="R599" t="n">
        <v>11.7</v>
      </c>
      <c r="S599" t="inlineStr"/>
      <c r="T599" t="inlineStr"/>
      <c r="U599" t="inlineStr"/>
      <c r="V599" t="inlineStr"/>
      <c r="W599" t="inlineStr"/>
      <c r="X599" t="inlineStr">
        <is>
          <t>⏳ Chờ hàng về (T+1)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11.65</v>
      </c>
      <c r="O600" t="n">
        <v>1753.55</v>
      </c>
      <c r="P600" t="n">
        <v>1</v>
      </c>
      <c r="Q600" t="n">
        <v>11.9</v>
      </c>
      <c r="R600" t="n">
        <v>11.4</v>
      </c>
      <c r="S600" t="inlineStr"/>
      <c r="T600" t="inlineStr"/>
      <c r="U600" t="inlineStr"/>
      <c r="V600" t="inlineStr"/>
      <c r="W600" t="inlineStr"/>
      <c r="X600" t="inlineStr">
        <is>
          <t>⏳ Chờ hàng về (T+1)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10.95</v>
      </c>
      <c r="O601" t="n">
        <v>1753.55</v>
      </c>
      <c r="P601" t="n">
        <v>1</v>
      </c>
      <c r="Q601" t="n">
        <v>11.5</v>
      </c>
      <c r="R601" t="n">
        <v>10.9</v>
      </c>
      <c r="S601" t="inlineStr"/>
      <c r="T601" t="inlineStr"/>
      <c r="U601" t="inlineStr"/>
      <c r="V601" t="inlineStr"/>
      <c r="W601" t="inlineStr"/>
      <c r="X601" t="inlineStr">
        <is>
          <t>⏳ Chờ hàng về (T+1)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15.35</v>
      </c>
      <c r="O602" t="n">
        <v>1753.55</v>
      </c>
      <c r="P602" t="n">
        <v>1</v>
      </c>
      <c r="Q602" t="n">
        <v>15.55</v>
      </c>
      <c r="R602" t="n">
        <v>14.95</v>
      </c>
      <c r="S602" t="inlineStr"/>
      <c r="T602" t="inlineStr"/>
      <c r="U602" t="inlineStr"/>
      <c r="V602" t="inlineStr"/>
      <c r="W602" t="inlineStr"/>
      <c r="X602" t="inlineStr">
        <is>
          <t>⏳ Chờ hàng về (T+1)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4.7</v>
      </c>
      <c r="O603" t="n">
        <v>1753.55</v>
      </c>
      <c r="P603" t="n">
        <v>1</v>
      </c>
      <c r="Q603" t="n">
        <v>4.8</v>
      </c>
      <c r="R603" t="n">
        <v>4.5</v>
      </c>
      <c r="S603" t="inlineStr"/>
      <c r="T603" t="inlineStr"/>
      <c r="U603" t="inlineStr"/>
      <c r="V603" t="inlineStr"/>
      <c r="W603" t="inlineStr"/>
      <c r="X603" t="inlineStr">
        <is>
          <t>⏳ Chờ hàng về (T+1)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4.2</v>
      </c>
      <c r="O604" t="n">
        <v>1753.55</v>
      </c>
      <c r="P604" t="n">
        <v>1</v>
      </c>
      <c r="Q604" t="n">
        <v>4.3</v>
      </c>
      <c r="R604" t="n">
        <v>4</v>
      </c>
      <c r="S604" t="inlineStr"/>
      <c r="T604" t="inlineStr"/>
      <c r="U604" t="inlineStr"/>
      <c r="V604" t="inlineStr"/>
      <c r="W604" t="inlineStr"/>
      <c r="X604" t="inlineStr">
        <is>
          <t>⏳ Chờ hàng về (T+1)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26.8</v>
      </c>
      <c r="O605" t="n">
        <v>1753.55</v>
      </c>
      <c r="P605" t="n">
        <v>1</v>
      </c>
      <c r="Q605" t="n">
        <v>27.5</v>
      </c>
      <c r="R605" t="n">
        <v>26.7</v>
      </c>
      <c r="S605" t="inlineStr"/>
      <c r="T605" t="inlineStr"/>
      <c r="U605" t="inlineStr"/>
      <c r="V605" t="inlineStr"/>
      <c r="W605" t="inlineStr"/>
      <c r="X605" t="inlineStr">
        <is>
          <t>⏳ Chờ hàng về (T+1)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7.28</v>
      </c>
      <c r="O606" t="n">
        <v>1753.55</v>
      </c>
      <c r="P606" t="n">
        <v>1</v>
      </c>
      <c r="Q606" t="n">
        <v>7.37</v>
      </c>
      <c r="R606" t="n">
        <v>7.16</v>
      </c>
      <c r="S606" t="inlineStr"/>
      <c r="T606" t="inlineStr"/>
      <c r="U606" t="inlineStr"/>
      <c r="V606" t="inlineStr"/>
      <c r="W606" t="inlineStr"/>
      <c r="X606" t="inlineStr">
        <is>
          <t>⏳ Chờ hàng về (T+1)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36.5</v>
      </c>
      <c r="O607" t="n">
        <v>1753.55</v>
      </c>
      <c r="P607" t="n">
        <v>1</v>
      </c>
      <c r="Q607" t="n">
        <v>36.6</v>
      </c>
      <c r="R607" t="n">
        <v>36</v>
      </c>
      <c r="S607" t="inlineStr"/>
      <c r="T607" t="inlineStr"/>
      <c r="U607" t="inlineStr"/>
      <c r="V607" t="inlineStr"/>
      <c r="W607" t="inlineStr"/>
      <c r="X607" t="inlineStr">
        <is>
          <t>⏳ Chờ hàng về (T+1)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31.4</v>
      </c>
      <c r="O608" t="n">
        <v>1753.55</v>
      </c>
      <c r="P608" t="n">
        <v>1</v>
      </c>
      <c r="Q608" t="n">
        <v>31.4</v>
      </c>
      <c r="R608" t="n">
        <v>30.8</v>
      </c>
      <c r="S608" t="inlineStr"/>
      <c r="T608" t="inlineStr"/>
      <c r="U608" t="inlineStr"/>
      <c r="V608" t="inlineStr"/>
      <c r="W608" t="inlineStr"/>
      <c r="X608" t="inlineStr">
        <is>
          <t>⏳ Chờ hàng về (T+1)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4.2</v>
      </c>
      <c r="O609" t="n">
        <v>1753.55</v>
      </c>
      <c r="P609" t="n">
        <v>1</v>
      </c>
      <c r="Q609" t="n">
        <v>4.3</v>
      </c>
      <c r="R609" t="n">
        <v>4</v>
      </c>
      <c r="S609" t="inlineStr"/>
      <c r="T609" t="inlineStr"/>
      <c r="U609" t="inlineStr"/>
      <c r="V609" t="inlineStr"/>
      <c r="W609" t="inlineStr"/>
      <c r="X609" t="inlineStr">
        <is>
          <t>⏳ Chờ hàng về (T+1)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33.8</v>
      </c>
      <c r="O610" t="n">
        <v>1753.55</v>
      </c>
      <c r="P610" t="n">
        <v>1</v>
      </c>
      <c r="Q610" t="n">
        <v>34</v>
      </c>
      <c r="R610" t="n">
        <v>32.8</v>
      </c>
      <c r="S610" t="inlineStr"/>
      <c r="T610" t="inlineStr"/>
      <c r="U610" t="inlineStr"/>
      <c r="V610" t="inlineStr"/>
      <c r="W610" t="inlineStr"/>
      <c r="X610" t="inlineStr">
        <is>
          <t>⏳ Chờ hàng về (T+1)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4.7</v>
      </c>
      <c r="O611" t="n">
        <v>1753.55</v>
      </c>
      <c r="P611" t="n">
        <v>1</v>
      </c>
      <c r="Q611" t="n">
        <v>4.8</v>
      </c>
      <c r="R611" t="n">
        <v>4.5</v>
      </c>
      <c r="S611" t="inlineStr"/>
      <c r="T611" t="inlineStr"/>
      <c r="U611" t="inlineStr"/>
      <c r="V611" t="inlineStr"/>
      <c r="W611" t="inlineStr"/>
      <c r="X611" t="inlineStr">
        <is>
          <t>⏳ Chờ hàng về (T+1)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52.8</v>
      </c>
      <c r="O612" t="n">
        <v>1753.55</v>
      </c>
      <c r="P612" t="n">
        <v>1</v>
      </c>
      <c r="Q612" t="n">
        <v>53.1</v>
      </c>
      <c r="R612" t="n">
        <v>51.9</v>
      </c>
      <c r="S612" t="inlineStr"/>
      <c r="T612" t="inlineStr"/>
      <c r="U612" t="inlineStr"/>
      <c r="V612" t="inlineStr"/>
      <c r="W612" t="inlineStr"/>
      <c r="X612" t="inlineStr">
        <is>
          <t>⏳ Chờ hàng về (T+1)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54.9</v>
      </c>
      <c r="O613" t="n">
        <v>1753.55</v>
      </c>
      <c r="P613" t="n">
        <v>1</v>
      </c>
      <c r="Q613" t="n">
        <v>55.8</v>
      </c>
      <c r="R613" t="n">
        <v>53</v>
      </c>
      <c r="S613" t="inlineStr"/>
      <c r="T613" t="inlineStr"/>
      <c r="U613" t="inlineStr"/>
      <c r="V613" t="inlineStr"/>
      <c r="W613" t="inlineStr"/>
      <c r="X613" t="inlineStr">
        <is>
          <t>⏳ Chờ hàng về (T+1)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26.35</v>
      </c>
      <c r="O614" t="n">
        <v>1753.55</v>
      </c>
      <c r="P614" t="n">
        <v>1</v>
      </c>
      <c r="Q614" t="n">
        <v>26.5</v>
      </c>
      <c r="R614" t="n">
        <v>24.95</v>
      </c>
      <c r="S614" t="inlineStr"/>
      <c r="T614" t="inlineStr"/>
      <c r="U614" t="inlineStr"/>
      <c r="V614" t="inlineStr"/>
      <c r="W614" t="inlineStr"/>
      <c r="X614" t="inlineStr">
        <is>
          <t>⏳ Chờ hàng về (T+1)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23.9</v>
      </c>
      <c r="O615" t="n">
        <v>1753.55</v>
      </c>
      <c r="P615" t="n">
        <v>1</v>
      </c>
      <c r="Q615" t="n">
        <v>24.1</v>
      </c>
      <c r="R615" t="n">
        <v>23.6</v>
      </c>
      <c r="S615" t="inlineStr"/>
      <c r="T615" t="inlineStr"/>
      <c r="U615" t="inlineStr"/>
      <c r="V615" t="inlineStr"/>
      <c r="W615" t="inlineStr"/>
      <c r="X615" t="inlineStr">
        <is>
          <t>⏳ Chờ hàng về (T+1)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15.35</v>
      </c>
      <c r="O616" t="n">
        <v>1753.55</v>
      </c>
      <c r="P616" t="n">
        <v>1</v>
      </c>
      <c r="Q616" t="n">
        <v>15.55</v>
      </c>
      <c r="R616" t="n">
        <v>14.95</v>
      </c>
      <c r="S616" t="inlineStr"/>
      <c r="T616" t="inlineStr"/>
      <c r="U616" t="inlineStr"/>
      <c r="V616" t="inlineStr"/>
      <c r="W616" t="inlineStr"/>
      <c r="X616" t="inlineStr">
        <is>
          <t>⏳ Chờ hàng về (T+1)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14.8</v>
      </c>
      <c r="O617" t="n">
        <v>1753.55</v>
      </c>
      <c r="P617" t="n">
        <v>1</v>
      </c>
      <c r="Q617" t="n">
        <v>15</v>
      </c>
      <c r="R617" t="n">
        <v>14.2</v>
      </c>
      <c r="S617" t="inlineStr"/>
      <c r="T617" t="inlineStr"/>
      <c r="U617" t="inlineStr"/>
      <c r="V617" t="inlineStr"/>
      <c r="W617" t="inlineStr"/>
      <c r="X617" t="inlineStr">
        <is>
          <t>⏳ Chờ hàng về (T+1)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4.2</v>
      </c>
      <c r="O618" t="n">
        <v>1753.55</v>
      </c>
      <c r="P618" t="n">
        <v>1</v>
      </c>
      <c r="Q618" t="n">
        <v>4.3</v>
      </c>
      <c r="R618" t="n">
        <v>4</v>
      </c>
      <c r="S618" t="inlineStr"/>
      <c r="T618" t="inlineStr"/>
      <c r="U618" t="inlineStr"/>
      <c r="V618" t="inlineStr"/>
      <c r="W618" t="inlineStr"/>
      <c r="X618" t="inlineStr">
        <is>
          <t>⏳ Chờ hàng về (T+1)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15.35</v>
      </c>
      <c r="O619" t="n">
        <v>1753.55</v>
      </c>
      <c r="P619" t="n">
        <v>1</v>
      </c>
      <c r="Q619" t="n">
        <v>15.55</v>
      </c>
      <c r="R619" t="n">
        <v>14.95</v>
      </c>
      <c r="S619" t="inlineStr"/>
      <c r="T619" t="inlineStr"/>
      <c r="U619" t="inlineStr"/>
      <c r="V619" t="inlineStr"/>
      <c r="W619" t="inlineStr"/>
      <c r="X619" t="inlineStr">
        <is>
          <t>⏳ Chờ hàng về (T+1)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30.85</v>
      </c>
      <c r="O620" t="n">
        <v>1753.55</v>
      </c>
      <c r="P620" t="n">
        <v>1</v>
      </c>
      <c r="Q620" t="n">
        <v>31.1</v>
      </c>
      <c r="R620" t="n">
        <v>30.2</v>
      </c>
      <c r="S620" t="inlineStr"/>
      <c r="T620" t="inlineStr"/>
      <c r="U620" t="inlineStr"/>
      <c r="V620" t="inlineStr"/>
      <c r="W620" t="inlineStr"/>
      <c r="X620" t="inlineStr">
        <is>
          <t>⏳ Chờ hàng về (T+1)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15.35</v>
      </c>
      <c r="O621" t="n">
        <v>1753.55</v>
      </c>
      <c r="P621" t="n">
        <v>1</v>
      </c>
      <c r="Q621" t="n">
        <v>15.45</v>
      </c>
      <c r="R621" t="n">
        <v>14.8</v>
      </c>
      <c r="S621" t="inlineStr"/>
      <c r="T621" t="inlineStr"/>
      <c r="U621" t="inlineStr"/>
      <c r="V621" t="inlineStr"/>
      <c r="W621" t="inlineStr"/>
      <c r="X621" t="inlineStr">
        <is>
          <t>⏳ Chờ hàng về (T+1)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15.35</v>
      </c>
      <c r="O622" t="n">
        <v>1753.55</v>
      </c>
      <c r="P622" t="n">
        <v>1</v>
      </c>
      <c r="Q622" t="n">
        <v>15.55</v>
      </c>
      <c r="R622" t="n">
        <v>14.95</v>
      </c>
      <c r="S622" t="inlineStr"/>
      <c r="T622" t="inlineStr"/>
      <c r="U622" t="inlineStr"/>
      <c r="V622" t="inlineStr"/>
      <c r="W622" t="inlineStr"/>
      <c r="X622" t="inlineStr">
        <is>
          <t>⏳ Chờ hàng về (T+1)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19.4</v>
      </c>
      <c r="O623" t="n">
        <v>1753.55</v>
      </c>
      <c r="P623" t="n">
        <v>1</v>
      </c>
      <c r="Q623" t="n">
        <v>19.5</v>
      </c>
      <c r="R623" t="n">
        <v>18.7</v>
      </c>
      <c r="S623" t="inlineStr"/>
      <c r="T623" t="inlineStr"/>
      <c r="U623" t="inlineStr"/>
      <c r="V623" t="inlineStr"/>
      <c r="W623" t="inlineStr"/>
      <c r="X623" t="inlineStr">
        <is>
          <t>⏳ Chờ hàng về (T+1)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52</v>
      </c>
      <c r="O624" t="n">
        <v>1753.55</v>
      </c>
      <c r="P624" t="n">
        <v>1</v>
      </c>
      <c r="Q624" t="n">
        <v>52</v>
      </c>
      <c r="R624" t="n">
        <v>48.8</v>
      </c>
      <c r="S624" t="inlineStr"/>
      <c r="T624" t="inlineStr"/>
      <c r="U624" t="inlineStr"/>
      <c r="V624" t="inlineStr"/>
      <c r="W624" t="inlineStr"/>
      <c r="X624" t="inlineStr">
        <is>
          <t>⏳ Chờ hàng về (T+1)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4.7</v>
      </c>
      <c r="O625" t="n">
        <v>1753.55</v>
      </c>
      <c r="P625" t="n">
        <v>1</v>
      </c>
      <c r="Q625" t="n">
        <v>4.8</v>
      </c>
      <c r="R625" t="n">
        <v>4.5</v>
      </c>
      <c r="S625" t="inlineStr"/>
      <c r="T625" t="inlineStr"/>
      <c r="U625" t="inlineStr"/>
      <c r="V625" t="inlineStr"/>
      <c r="W625" t="inlineStr"/>
      <c r="X625" t="inlineStr">
        <is>
          <t>⏳ Chờ hàng về (T+1)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36.5</v>
      </c>
      <c r="O626" t="n">
        <v>1753.55</v>
      </c>
      <c r="P626" t="n">
        <v>1</v>
      </c>
      <c r="Q626" t="n">
        <v>36.6</v>
      </c>
      <c r="R626" t="n">
        <v>36</v>
      </c>
      <c r="S626" t="inlineStr"/>
      <c r="T626" t="inlineStr"/>
      <c r="U626" t="inlineStr"/>
      <c r="V626" t="inlineStr"/>
      <c r="W626" t="inlineStr"/>
      <c r="X626" t="inlineStr">
        <is>
          <t>⏳ Chờ hàng về (T+1)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30.3</v>
      </c>
      <c r="O627" t="n">
        <v>1753.55</v>
      </c>
      <c r="P627" t="n">
        <v>1</v>
      </c>
      <c r="Q627" t="n">
        <v>30.4</v>
      </c>
      <c r="R627" t="n">
        <v>30.1</v>
      </c>
      <c r="S627" t="inlineStr"/>
      <c r="T627" t="inlineStr"/>
      <c r="U627" t="inlineStr"/>
      <c r="V627" t="inlineStr"/>
      <c r="W627" t="inlineStr"/>
      <c r="X627" t="inlineStr">
        <is>
          <t>⏳ Chờ hàng về (T+1)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10.25</v>
      </c>
      <c r="O628" t="n">
        <v>1753.55</v>
      </c>
      <c r="P628" t="n">
        <v>1</v>
      </c>
      <c r="Q628" t="n">
        <v>10.45</v>
      </c>
      <c r="R628" t="n">
        <v>10</v>
      </c>
      <c r="S628" t="inlineStr"/>
      <c r="T628" t="inlineStr"/>
      <c r="U628" t="inlineStr"/>
      <c r="V628" t="inlineStr"/>
      <c r="W628" t="inlineStr"/>
      <c r="X628" t="inlineStr">
        <is>
          <t>⏳ Chờ hàng về (T+1)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17.6</v>
      </c>
      <c r="O629" t="n">
        <v>1753.55</v>
      </c>
      <c r="P629" t="n">
        <v>1</v>
      </c>
      <c r="Q629" t="n">
        <v>17.7</v>
      </c>
      <c r="R629" t="n">
        <v>17.5</v>
      </c>
      <c r="S629" t="inlineStr"/>
      <c r="T629" t="inlineStr"/>
      <c r="U629" t="inlineStr"/>
      <c r="V629" t="inlineStr"/>
      <c r="W629" t="inlineStr"/>
      <c r="X629" t="inlineStr">
        <is>
          <t>⏳ Chờ hàng về (T+1)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45.9</v>
      </c>
      <c r="O630" t="n">
        <v>1753.55</v>
      </c>
      <c r="P630" t="n">
        <v>1</v>
      </c>
      <c r="Q630" t="n">
        <v>46.8</v>
      </c>
      <c r="R630" t="n">
        <v>45.5</v>
      </c>
      <c r="S630" t="inlineStr"/>
      <c r="T630" t="inlineStr"/>
      <c r="U630" t="inlineStr"/>
      <c r="V630" t="inlineStr"/>
      <c r="W630" t="inlineStr"/>
      <c r="X630" t="inlineStr">
        <is>
          <t>⏳ Chờ hàng về (T+1)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4.2</v>
      </c>
      <c r="O631" t="n">
        <v>1753.55</v>
      </c>
      <c r="P631" t="n">
        <v>1</v>
      </c>
      <c r="Q631" t="n">
        <v>4.3</v>
      </c>
      <c r="R631" t="n">
        <v>4</v>
      </c>
      <c r="S631" t="inlineStr"/>
      <c r="T631" t="inlineStr"/>
      <c r="U631" t="inlineStr"/>
      <c r="V631" t="inlineStr"/>
      <c r="W631" t="inlineStr"/>
      <c r="X631" t="inlineStr">
        <is>
          <t>⏳ Chờ hàng về (T+1)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15.35</v>
      </c>
      <c r="O632" t="n">
        <v>1753.55</v>
      </c>
      <c r="P632" t="n">
        <v>1</v>
      </c>
      <c r="Q632" t="n">
        <v>15.55</v>
      </c>
      <c r="R632" t="n">
        <v>14.95</v>
      </c>
      <c r="S632" t="inlineStr"/>
      <c r="T632" t="inlineStr"/>
      <c r="U632" t="inlineStr"/>
      <c r="V632" t="inlineStr"/>
      <c r="W632" t="inlineStr"/>
      <c r="X632" t="inlineStr">
        <is>
          <t>⏳ Chờ hàng về (T+1)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50.8</v>
      </c>
      <c r="O633" t="n">
        <v>1753.55</v>
      </c>
      <c r="P633" t="n">
        <v>1</v>
      </c>
      <c r="Q633" t="n">
        <v>51.1</v>
      </c>
      <c r="R633" t="n">
        <v>50.4</v>
      </c>
      <c r="S633" t="inlineStr"/>
      <c r="T633" t="inlineStr"/>
      <c r="U633" t="inlineStr"/>
      <c r="V633" t="inlineStr"/>
      <c r="W633" t="inlineStr"/>
      <c r="X633" t="inlineStr">
        <is>
          <t>⏳ Chờ hàng về (T+1)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17.6</v>
      </c>
      <c r="O634" t="n">
        <v>1753.55</v>
      </c>
      <c r="P634" t="n">
        <v>1</v>
      </c>
      <c r="Q634" t="n">
        <v>17.7</v>
      </c>
      <c r="R634" t="n">
        <v>17.5</v>
      </c>
      <c r="S634" t="inlineStr"/>
      <c r="T634" t="inlineStr"/>
      <c r="U634" t="inlineStr"/>
      <c r="V634" t="inlineStr"/>
      <c r="W634" t="inlineStr"/>
      <c r="X634" t="inlineStr">
        <is>
          <t>⏳ Chờ hàng về (T+1)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19.4</v>
      </c>
      <c r="O635" t="n">
        <v>1753.55</v>
      </c>
      <c r="P635" t="n">
        <v>1</v>
      </c>
      <c r="Q635" t="n">
        <v>19.5</v>
      </c>
      <c r="R635" t="n">
        <v>18.7</v>
      </c>
      <c r="S635" t="inlineStr"/>
      <c r="T635" t="inlineStr"/>
      <c r="U635" t="inlineStr"/>
      <c r="V635" t="inlineStr"/>
      <c r="W635" t="inlineStr"/>
      <c r="X635" t="inlineStr">
        <is>
          <t>⏳ Chờ hàng về (T+1)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14.8</v>
      </c>
      <c r="O636" t="n">
        <v>1753.55</v>
      </c>
      <c r="P636" t="n">
        <v>1</v>
      </c>
      <c r="Q636" t="n">
        <v>15</v>
      </c>
      <c r="R636" t="n">
        <v>14.2</v>
      </c>
      <c r="S636" t="inlineStr"/>
      <c r="T636" t="inlineStr"/>
      <c r="U636" t="inlineStr"/>
      <c r="V636" t="inlineStr"/>
      <c r="W636" t="inlineStr"/>
      <c r="X636" t="inlineStr">
        <is>
          <t>⏳ Chờ hàng về (T+1)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52</v>
      </c>
      <c r="O637" t="n">
        <v>1753.55</v>
      </c>
      <c r="P637" t="n">
        <v>1</v>
      </c>
      <c r="Q637" t="n">
        <v>52</v>
      </c>
      <c r="R637" t="n">
        <v>48.8</v>
      </c>
      <c r="S637" t="inlineStr"/>
      <c r="T637" t="inlineStr"/>
      <c r="U637" t="inlineStr"/>
      <c r="V637" t="inlineStr"/>
      <c r="W637" t="inlineStr"/>
      <c r="X637" t="inlineStr">
        <is>
          <t>⏳ Chờ hàng về (T+1)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10.3</v>
      </c>
      <c r="O638" t="n">
        <v>1753.55</v>
      </c>
      <c r="P638" t="n">
        <v>1</v>
      </c>
      <c r="Q638" t="n">
        <v>10.5</v>
      </c>
      <c r="R638" t="n">
        <v>10</v>
      </c>
      <c r="S638" t="inlineStr"/>
      <c r="T638" t="inlineStr"/>
      <c r="U638" t="inlineStr"/>
      <c r="V638" t="inlineStr"/>
      <c r="W638" t="inlineStr"/>
      <c r="X638" t="inlineStr">
        <is>
          <t>⏳ Chờ hàng về (T+1)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10.7</v>
      </c>
      <c r="O639" t="n">
        <v>1753.55</v>
      </c>
      <c r="P639" t="n">
        <v>1</v>
      </c>
      <c r="Q639" t="n">
        <v>11</v>
      </c>
      <c r="R639" t="n">
        <v>10.4</v>
      </c>
      <c r="S639" t="inlineStr"/>
      <c r="T639" t="inlineStr"/>
      <c r="U639" t="inlineStr"/>
      <c r="V639" t="inlineStr"/>
      <c r="W639" t="inlineStr"/>
      <c r="X639" t="inlineStr">
        <is>
          <t>⏳ Chờ hàng về (T+1)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4.7</v>
      </c>
      <c r="O640" t="n">
        <v>1753.55</v>
      </c>
      <c r="P640" t="n">
        <v>1</v>
      </c>
      <c r="Q640" t="n">
        <v>4.8</v>
      </c>
      <c r="R640" t="n">
        <v>4.5</v>
      </c>
      <c r="S640" t="inlineStr"/>
      <c r="T640" t="inlineStr"/>
      <c r="U640" t="inlineStr"/>
      <c r="V640" t="inlineStr"/>
      <c r="W640" t="inlineStr"/>
      <c r="X640" t="inlineStr">
        <is>
          <t>⏳ Chờ hàng về (T+1)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52</v>
      </c>
      <c r="O641" t="n">
        <v>1753.55</v>
      </c>
      <c r="P641" t="n">
        <v>1</v>
      </c>
      <c r="Q641" t="n">
        <v>52</v>
      </c>
      <c r="R641" t="n">
        <v>48.8</v>
      </c>
      <c r="S641" t="inlineStr"/>
      <c r="T641" t="inlineStr"/>
      <c r="U641" t="inlineStr"/>
      <c r="V641" t="inlineStr"/>
      <c r="W641" t="inlineStr"/>
      <c r="X641" t="inlineStr">
        <is>
          <t>⏳ Chờ hàng về (T+1)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15.35</v>
      </c>
      <c r="O642" t="n">
        <v>1753.55</v>
      </c>
      <c r="P642" t="n">
        <v>1</v>
      </c>
      <c r="Q642" t="n">
        <v>15.55</v>
      </c>
      <c r="R642" t="n">
        <v>14.95</v>
      </c>
      <c r="S642" t="inlineStr"/>
      <c r="T642" t="inlineStr"/>
      <c r="U642" t="inlineStr"/>
      <c r="V642" t="inlineStr"/>
      <c r="W642" t="inlineStr"/>
      <c r="X642" t="inlineStr">
        <is>
          <t>⏳ Chờ hàng về (T+1)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30.85</v>
      </c>
      <c r="O643" t="n">
        <v>1753.55</v>
      </c>
      <c r="P643" t="n">
        <v>1</v>
      </c>
      <c r="Q643" t="n">
        <v>31.1</v>
      </c>
      <c r="R643" t="n">
        <v>30.2</v>
      </c>
      <c r="S643" t="inlineStr"/>
      <c r="T643" t="inlineStr"/>
      <c r="U643" t="inlineStr"/>
      <c r="V643" t="inlineStr"/>
      <c r="W643" t="inlineStr"/>
      <c r="X643" t="inlineStr">
        <is>
          <t>⏳ Chờ hàng về (T+1)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75.40000000000001</v>
      </c>
      <c r="O644" t="n">
        <v>1753.55</v>
      </c>
      <c r="P644" t="n">
        <v>1</v>
      </c>
      <c r="Q644" t="n">
        <v>75.90000000000001</v>
      </c>
      <c r="R644" t="n">
        <v>73</v>
      </c>
      <c r="S644" t="inlineStr"/>
      <c r="T644" t="inlineStr"/>
      <c r="U644" t="inlineStr"/>
      <c r="V644" t="inlineStr"/>
      <c r="W644" t="inlineStr"/>
      <c r="X644" t="inlineStr">
        <is>
          <t>⏳ Chờ hàng về (T+1)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15.35</v>
      </c>
      <c r="O645" t="n">
        <v>1753.55</v>
      </c>
      <c r="P645" t="n">
        <v>1</v>
      </c>
      <c r="Q645" t="n">
        <v>15.55</v>
      </c>
      <c r="R645" t="n">
        <v>14.95</v>
      </c>
      <c r="S645" t="inlineStr"/>
      <c r="T645" t="inlineStr"/>
      <c r="U645" t="inlineStr"/>
      <c r="V645" t="inlineStr"/>
      <c r="W645" t="inlineStr"/>
      <c r="X645" t="inlineStr">
        <is>
          <t>⏳ Chờ hàng về (T+1)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14.8</v>
      </c>
      <c r="O646" t="n">
        <v>1753.55</v>
      </c>
      <c r="P646" t="n">
        <v>1</v>
      </c>
      <c r="Q646" t="n">
        <v>15</v>
      </c>
      <c r="R646" t="n">
        <v>14.2</v>
      </c>
      <c r="S646" t="inlineStr"/>
      <c r="T646" t="inlineStr"/>
      <c r="U646" t="inlineStr"/>
      <c r="V646" t="inlineStr"/>
      <c r="W646" t="inlineStr"/>
      <c r="X646" t="inlineStr">
        <is>
          <t>⏳ Chờ hàng về (T+1)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15.35</v>
      </c>
      <c r="O647" t="n">
        <v>1753.55</v>
      </c>
      <c r="P647" t="n">
        <v>1</v>
      </c>
      <c r="Q647" t="n">
        <v>15.55</v>
      </c>
      <c r="R647" t="n">
        <v>14.95</v>
      </c>
      <c r="S647" t="inlineStr"/>
      <c r="T647" t="inlineStr"/>
      <c r="U647" t="inlineStr"/>
      <c r="V647" t="inlineStr"/>
      <c r="W647" t="inlineStr"/>
      <c r="X647" t="inlineStr">
        <is>
          <t>⏳ Chờ hàng về (T+1)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26.85</v>
      </c>
      <c r="O648" t="n">
        <v>1753.55</v>
      </c>
      <c r="P648" t="n">
        <v>1</v>
      </c>
      <c r="Q648" t="n">
        <v>27.2</v>
      </c>
      <c r="R648" t="n">
        <v>26.75</v>
      </c>
      <c r="S648" t="inlineStr"/>
      <c r="T648" t="inlineStr"/>
      <c r="U648" t="inlineStr"/>
      <c r="V648" t="inlineStr"/>
      <c r="W648" t="inlineStr"/>
      <c r="X648" t="inlineStr">
        <is>
          <t>⏳ Chờ hàng về (T+1)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117</v>
      </c>
      <c r="O649" t="n">
        <v>1753.55</v>
      </c>
      <c r="P649" t="n">
        <v>1</v>
      </c>
      <c r="Q649" t="n">
        <v>124.9</v>
      </c>
      <c r="R649" t="n">
        <v>117</v>
      </c>
      <c r="S649" t="inlineStr"/>
      <c r="T649" t="inlineStr"/>
      <c r="U649" t="inlineStr"/>
      <c r="V649" t="inlineStr"/>
      <c r="W649" t="inlineStr"/>
      <c r="X649" t="inlineStr">
        <is>
          <t>⏳ Chờ hàng về (T+1)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15.35</v>
      </c>
      <c r="O650" t="n">
        <v>1753.55</v>
      </c>
      <c r="P650" t="n">
        <v>1</v>
      </c>
      <c r="Q650" t="n">
        <v>15.55</v>
      </c>
      <c r="R650" t="n">
        <v>14.95</v>
      </c>
      <c r="S650" t="inlineStr"/>
      <c r="T650" t="inlineStr"/>
      <c r="U650" t="inlineStr"/>
      <c r="V650" t="inlineStr"/>
      <c r="W650" t="inlineStr"/>
      <c r="X650" t="inlineStr">
        <is>
          <t>⏳ Chờ hàng về (T+1)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14</v>
      </c>
      <c r="O651" t="n">
        <v>1753.55</v>
      </c>
      <c r="P651" t="n">
        <v>1</v>
      </c>
      <c r="Q651" t="n">
        <v>14.1</v>
      </c>
      <c r="R651" t="n">
        <v>13.7</v>
      </c>
      <c r="S651" t="inlineStr"/>
      <c r="T651" t="inlineStr"/>
      <c r="U651" t="inlineStr"/>
      <c r="V651" t="inlineStr"/>
      <c r="W651" t="inlineStr"/>
      <c r="X651" t="inlineStr">
        <is>
          <t>⏳ Chờ hàng về (T+1)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9.67</v>
      </c>
      <c r="O652" t="n">
        <v>1753.55</v>
      </c>
      <c r="P652" t="n">
        <v>1</v>
      </c>
      <c r="Q652" t="n">
        <v>9.779999999999999</v>
      </c>
      <c r="R652" t="n">
        <v>9.550000000000001</v>
      </c>
      <c r="S652" t="inlineStr"/>
      <c r="T652" t="inlineStr"/>
      <c r="U652" t="inlineStr"/>
      <c r="V652" t="inlineStr"/>
      <c r="W652" t="inlineStr"/>
      <c r="X652" t="inlineStr">
        <is>
          <t>⏳ Chờ hàng về (T+1)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  <row r="653" ht="95" customHeight="1">
      <c r="A653" t="inlineStr">
        <is>
          <t>2026-10-22</t>
        </is>
      </c>
      <c r="B653" t="inlineStr">
        <is>
          <t>ALGO_01</t>
        </is>
      </c>
      <c r="C653" t="inlineStr">
        <is>
          <t>🔥 BỘ 01: BÙNG NỔ DÒNG TIỀN &amp; VƯỢT NỀN (CANSLIM BREAKOUT)</t>
        </is>
      </c>
      <c r="D653" t="inlineStr">
        <is>
          <t>#1</t>
        </is>
      </c>
      <c r="E653" t="inlineStr">
        <is>
          <t>HDC</t>
        </is>
      </c>
      <c r="F653" t="inlineStr">
        <is>
          <t>HOSE</t>
        </is>
      </c>
      <c r="G653" t="inlineStr">
        <is>
          <t>Bất động sản Dân dụng</t>
        </is>
      </c>
      <c r="H653" t="n">
        <v>11.6</v>
      </c>
      <c r="I653" t="n">
        <v>1751.7</v>
      </c>
      <c r="J653" t="n">
        <v>93.06</v>
      </c>
      <c r="K653" t="n">
        <v>4.85</v>
      </c>
      <c r="L653" t="n">
        <v>13.09</v>
      </c>
      <c r="M653" t="n">
        <v>10.92</v>
      </c>
      <c r="N653" t="n">
        <v>11.65</v>
      </c>
      <c r="O653" t="n">
        <v>1753.55</v>
      </c>
      <c r="P653" t="n">
        <v>0</v>
      </c>
      <c r="Q653" t="n">
        <v>11.65</v>
      </c>
      <c r="R653" t="n">
        <v>11.6</v>
      </c>
      <c r="S653" t="inlineStr"/>
      <c r="T653" t="inlineStr"/>
      <c r="U653" t="inlineStr"/>
      <c r="V653" t="inlineStr"/>
      <c r="W653" t="inlineStr"/>
      <c r="X653" t="inlineStr">
        <is>
          <t>⏳ Chờ hàng về (T+0)</t>
        </is>
      </c>
      <c r="Y653">
        <f>IF(ISNUMBER(S653), ((S653-H653)/H653)-0.004, "")</f>
        <v/>
      </c>
      <c r="Z653">
        <f>IF(ISNUMBER(T653), ((T653-H653)/H653)-0.004, "")</f>
        <v/>
      </c>
      <c r="AA653">
        <f>IF(ISNUMBER(W653), ((W653-H653)/H653)-0.004, IF(P653&gt;0, ((N653-H653)/H653)-0.004, 0))</f>
        <v/>
      </c>
      <c r="AB653">
        <f>IF(AND(ISNUMBER(I653), I653&gt;0, ISNUMBER(O653), O653&gt;0), AA653-((O653-I653)/I653), AA653)</f>
        <v/>
      </c>
      <c r="AC653">
        <f>IF(ISNUMBER(Q653), (Q653-H653)/H653, 0)</f>
        <v/>
      </c>
      <c r="AD653">
        <f>IF(ISNUMBER(R653), (R653-H653)/H653, 0)</f>
        <v/>
      </c>
      <c r="AE653">
        <f>IF(ISNUMBER(Y653), IF(Y653&gt;0, "THẮNG", "THUA"), "CHỜ T+3")</f>
        <v/>
      </c>
      <c r="AF653">
        <f>IF(AND(P653=0, N653=H653, NOT(ISNUMBER(W653))), "ĐANG CHỜ", IF(AA653&gt;0, "THẮNG", "THUA"))</f>
        <v/>
      </c>
      <c r="AG653" t="inlineStr">
        <is>
          <t>https://quickchart.io/chart/render/zf-39ddedf6-cc91-4b6e-8d8d-a764ee31e9fd</t>
        </is>
      </c>
      <c r="AH653">
        <f>IF(AG653&lt;&gt;"", IMAGE(AG653, 1), "Chưa có ảnh")</f>
        <v/>
      </c>
    </row>
    <row r="654" ht="95" customHeight="1">
      <c r="A654" t="inlineStr">
        <is>
          <t>2026-10-22</t>
        </is>
      </c>
      <c r="B654" t="inlineStr">
        <is>
          <t>ALGO_01</t>
        </is>
      </c>
      <c r="C654" t="inlineStr">
        <is>
          <t>🔥 BỘ 01: BÙNG NỔ DÒNG TIỀN &amp; VƯỢT NỀN (CANSLIM BREAKOUT)</t>
        </is>
      </c>
      <c r="D654" t="inlineStr">
        <is>
          <t>#2</t>
        </is>
      </c>
      <c r="E654" t="inlineStr">
        <is>
          <t>ACV</t>
        </is>
      </c>
      <c r="F654" t="inlineStr">
        <is>
          <t>UPCOM</t>
        </is>
      </c>
      <c r="G654" t="inlineStr">
        <is>
          <t>Cảng biển &amp; Vận tải</t>
        </is>
      </c>
      <c r="H654" t="n">
        <v>43.3</v>
      </c>
      <c r="I654" t="n">
        <v>1751.7</v>
      </c>
      <c r="J654" t="n">
        <v>91.41</v>
      </c>
      <c r="K654" t="n">
        <v>5.96</v>
      </c>
      <c r="L654" t="n">
        <v>47.36</v>
      </c>
      <c r="M654" t="n">
        <v>41.45</v>
      </c>
      <c r="N654" t="n">
        <v>42.9</v>
      </c>
      <c r="O654" t="n">
        <v>1753.55</v>
      </c>
      <c r="P654" t="n">
        <v>0</v>
      </c>
      <c r="Q654" t="n">
        <v>43.3</v>
      </c>
      <c r="R654" t="n">
        <v>42.9</v>
      </c>
      <c r="S654" t="inlineStr"/>
      <c r="T654" t="inlineStr"/>
      <c r="U654" t="inlineStr"/>
      <c r="V654" t="inlineStr"/>
      <c r="W654" t="inlineStr"/>
      <c r="X654" t="inlineStr">
        <is>
          <t>⏳ Chờ hàng về (T+0)</t>
        </is>
      </c>
      <c r="Y654">
        <f>IF(ISNUMBER(S654), ((S654-H654)/H654)-0.004, "")</f>
        <v/>
      </c>
      <c r="Z654">
        <f>IF(ISNUMBER(T654), ((T654-H654)/H654)-0.004, "")</f>
        <v/>
      </c>
      <c r="AA654">
        <f>IF(ISNUMBER(W654), ((W654-H654)/H654)-0.004, IF(P654&gt;0, ((N654-H654)/H654)-0.004, 0))</f>
        <v/>
      </c>
      <c r="AB654">
        <f>IF(AND(ISNUMBER(I654), I654&gt;0, ISNUMBER(O654), O654&gt;0), AA654-((O654-I654)/I654), AA654)</f>
        <v/>
      </c>
      <c r="AC654">
        <f>IF(ISNUMBER(Q654), (Q654-H654)/H654, 0)</f>
        <v/>
      </c>
      <c r="AD654">
        <f>IF(ISNUMBER(R654), (R654-H654)/H654, 0)</f>
        <v/>
      </c>
      <c r="AE654">
        <f>IF(ISNUMBER(Y654), IF(Y654&gt;0, "THẮNG", "THUA"), "CHỜ T+3")</f>
        <v/>
      </c>
      <c r="AF654">
        <f>IF(AND(P654=0, N654=H654, NOT(ISNUMBER(W654))), "ĐANG CHỜ", IF(AA654&gt;0, "THẮNG", "THUA"))</f>
        <v/>
      </c>
      <c r="AG654" t="inlineStr">
        <is>
          <t>https://quickchart.io/chart/render/zf-abf15c32-0f25-4907-8efb-72c25e320f1c</t>
        </is>
      </c>
      <c r="AH654">
        <f>IF(AG654&lt;&gt;"", IMAGE(AG654, 1), "Chưa có ảnh")</f>
        <v/>
      </c>
    </row>
    <row r="655" ht="95" customHeight="1">
      <c r="A655" t="inlineStr">
        <is>
          <t>2026-10-22</t>
        </is>
      </c>
      <c r="B655" t="inlineStr">
        <is>
          <t>ALGO_01</t>
        </is>
      </c>
      <c r="C655" t="inlineStr">
        <is>
          <t>🔥 BỘ 01: BÙNG NỔ DÒNG TIỀN &amp; VƯỢT NỀN (CANSLIM BREAKOUT)</t>
        </is>
      </c>
      <c r="D655" t="inlineStr">
        <is>
          <t>#3</t>
        </is>
      </c>
      <c r="E655" t="inlineStr">
        <is>
          <t>QTP</t>
        </is>
      </c>
      <c r="F655" t="inlineStr">
        <is>
          <t>UPCOM</t>
        </is>
      </c>
      <c r="G655" t="inlineStr">
        <is>
          <t>Điện &amp; Năng lượng</t>
        </is>
      </c>
      <c r="H655" t="n">
        <v>11.1</v>
      </c>
      <c r="I655" t="n">
        <v>1751.7</v>
      </c>
      <c r="J655" t="n">
        <v>85.44</v>
      </c>
      <c r="K655" t="n">
        <v>6.06</v>
      </c>
      <c r="L655" t="n">
        <v>11.89</v>
      </c>
      <c r="M655" t="n">
        <v>10.74</v>
      </c>
      <c r="N655" t="n">
        <v>11.2</v>
      </c>
      <c r="O655" t="n">
        <v>1753.55</v>
      </c>
      <c r="P655" t="n">
        <v>0</v>
      </c>
      <c r="Q655" t="n">
        <v>11.2</v>
      </c>
      <c r="R655" t="n">
        <v>11.1</v>
      </c>
      <c r="S655" t="inlineStr"/>
      <c r="T655" t="inlineStr"/>
      <c r="U655" t="inlineStr"/>
      <c r="V655" t="inlineStr"/>
      <c r="W655" t="inlineStr"/>
      <c r="X655" t="inlineStr">
        <is>
          <t>⏳ Chờ hàng về (T+0)</t>
        </is>
      </c>
      <c r="Y655">
        <f>IF(ISNUMBER(S655), ((S655-H655)/H655)-0.004, "")</f>
        <v/>
      </c>
      <c r="Z655">
        <f>IF(ISNUMBER(T655), ((T655-H655)/H655)-0.004, "")</f>
        <v/>
      </c>
      <c r="AA655">
        <f>IF(ISNUMBER(W655), ((W655-H655)/H655)-0.004, IF(P655&gt;0, ((N655-H655)/H655)-0.004, 0))</f>
        <v/>
      </c>
      <c r="AB655">
        <f>IF(AND(ISNUMBER(I655), I655&gt;0, ISNUMBER(O655), O655&gt;0), AA655-((O655-I655)/I655), AA655)</f>
        <v/>
      </c>
      <c r="AC655">
        <f>IF(ISNUMBER(Q655), (Q655-H655)/H655, 0)</f>
        <v/>
      </c>
      <c r="AD655">
        <f>IF(ISNUMBER(R655), (R655-H655)/H655, 0)</f>
        <v/>
      </c>
      <c r="AE655">
        <f>IF(ISNUMBER(Y655), IF(Y655&gt;0, "THẮNG", "THUA"), "CHỜ T+3")</f>
        <v/>
      </c>
      <c r="AF655">
        <f>IF(AND(P655=0, N655=H655, NOT(ISNUMBER(W655))), "ĐANG CHỜ", IF(AA655&gt;0, "THẮNG", "THUA"))</f>
        <v/>
      </c>
      <c r="AG655" t="inlineStr">
        <is>
          <t>https://quickchart.io/chart/render/zf-d9f2d28c-022a-4a46-86f1-86cc0700115e</t>
        </is>
      </c>
      <c r="AH655">
        <f>IF(AG655&lt;&gt;"", IMAGE(AG655, 1), "Chưa có ảnh")</f>
        <v/>
      </c>
    </row>
    <row r="656" ht="95" customHeight="1">
      <c r="A656" t="inlineStr">
        <is>
          <t>2026-10-22</t>
        </is>
      </c>
      <c r="B656" t="inlineStr">
        <is>
          <t>ALGO_01</t>
        </is>
      </c>
      <c r="C656" t="inlineStr">
        <is>
          <t>🔥 BỘ 01: BÙNG NỔ DÒNG TIỀN &amp; VƯỢT NỀN (CANSLIM BREAKOUT)</t>
        </is>
      </c>
      <c r="D656" t="inlineStr">
        <is>
          <t>#4</t>
        </is>
      </c>
      <c r="E656" t="inlineStr">
        <is>
          <t>DPG</t>
        </is>
      </c>
      <c r="F656" t="inlineStr">
        <is>
          <t>HOSE</t>
        </is>
      </c>
      <c r="G656" t="inlineStr">
        <is>
          <t>Đầu tư công &amp; Xây dựng</t>
        </is>
      </c>
      <c r="H656" t="n">
        <v>31.15</v>
      </c>
      <c r="I656" t="n">
        <v>1751.7</v>
      </c>
      <c r="J656" t="n">
        <v>62.07</v>
      </c>
      <c r="K656" t="n">
        <v>2.3</v>
      </c>
      <c r="L656" t="n">
        <v>34.63</v>
      </c>
      <c r="M656" t="n">
        <v>29.57</v>
      </c>
      <c r="N656" t="n">
        <v>30.85</v>
      </c>
      <c r="O656" t="n">
        <v>1753.55</v>
      </c>
      <c r="P656" t="n">
        <v>0</v>
      </c>
      <c r="Q656" t="n">
        <v>31.15</v>
      </c>
      <c r="R656" t="n">
        <v>30.85</v>
      </c>
      <c r="S656" t="inlineStr"/>
      <c r="T656" t="inlineStr"/>
      <c r="U656" t="inlineStr"/>
      <c r="V656" t="inlineStr"/>
      <c r="W656" t="inlineStr"/>
      <c r="X656" t="inlineStr">
        <is>
          <t>⏳ Chờ hàng về (T+0)</t>
        </is>
      </c>
      <c r="Y656">
        <f>IF(ISNUMBER(S656), ((S656-H656)/H656)-0.004, "")</f>
        <v/>
      </c>
      <c r="Z656">
        <f>IF(ISNUMBER(T656), ((T656-H656)/H656)-0.004, "")</f>
        <v/>
      </c>
      <c r="AA656">
        <f>IF(ISNUMBER(W656), ((W656-H656)/H656)-0.004, IF(P656&gt;0, ((N656-H656)/H656)-0.004, 0))</f>
        <v/>
      </c>
      <c r="AB656">
        <f>IF(AND(ISNUMBER(I656), I656&gt;0, ISNUMBER(O656), O656&gt;0), AA656-((O656-I656)/I656), AA656)</f>
        <v/>
      </c>
      <c r="AC656">
        <f>IF(ISNUMBER(Q656), (Q656-H656)/H656, 0)</f>
        <v/>
      </c>
      <c r="AD656">
        <f>IF(ISNUMBER(R656), (R656-H656)/H656, 0)</f>
        <v/>
      </c>
      <c r="AE656">
        <f>IF(ISNUMBER(Y656), IF(Y656&gt;0, "THẮNG", "THUA"), "CHỜ T+3")</f>
        <v/>
      </c>
      <c r="AF656">
        <f>IF(AND(P656=0, N656=H656, NOT(ISNUMBER(W656))), "ĐANG CHỜ", IF(AA656&gt;0, "THẮNG", "THUA"))</f>
        <v/>
      </c>
      <c r="AG656" t="inlineStr">
        <is>
          <t>https://quickchart.io/chart/render/zf-666cf7f7-57de-422a-84bf-888b9ca66c24</t>
        </is>
      </c>
      <c r="AH656">
        <f>IF(AG656&lt;&gt;"", IMAGE(AG656, 1), "Chưa có ảnh")</f>
        <v/>
      </c>
    </row>
    <row r="657" ht="95" customHeight="1">
      <c r="A657" t="inlineStr">
        <is>
          <t>2026-10-22</t>
        </is>
      </c>
      <c r="B657" t="inlineStr">
        <is>
          <t>ALGO_01</t>
        </is>
      </c>
      <c r="C657" t="inlineStr">
        <is>
          <t>🔥 BỘ 01: BÙNG NỔ DÒNG TIỀN &amp; VƯỢT NỀN (CANSLIM BREAKOUT)</t>
        </is>
      </c>
      <c r="D657" t="inlineStr">
        <is>
          <t>#5</t>
        </is>
      </c>
      <c r="E657" t="inlineStr">
        <is>
          <t>TV2</t>
        </is>
      </c>
      <c r="F657" t="inlineStr">
        <is>
          <t>HOSE</t>
        </is>
      </c>
      <c r="G657" t="inlineStr">
        <is>
          <t>Đầu tư công &amp; Xây dựng</t>
        </is>
      </c>
      <c r="H657" t="n">
        <v>26.5</v>
      </c>
      <c r="I657" t="n">
        <v>1751.7</v>
      </c>
      <c r="J657" t="n">
        <v>61.77</v>
      </c>
      <c r="K657" t="n">
        <v>3.8</v>
      </c>
      <c r="L657" t="n">
        <v>28.77</v>
      </c>
      <c r="M657" t="n">
        <v>25.47</v>
      </c>
      <c r="N657" t="n">
        <v>26.35</v>
      </c>
      <c r="O657" t="n">
        <v>1753.55</v>
      </c>
      <c r="P657" t="n">
        <v>0</v>
      </c>
      <c r="Q657" t="n">
        <v>26.5</v>
      </c>
      <c r="R657" t="n">
        <v>26.35</v>
      </c>
      <c r="S657" t="inlineStr"/>
      <c r="T657" t="inlineStr"/>
      <c r="U657" t="inlineStr"/>
      <c r="V657" t="inlineStr"/>
      <c r="W657" t="inlineStr"/>
      <c r="X657" t="inlineStr">
        <is>
          <t>⏳ Chờ hàng về (T+0)</t>
        </is>
      </c>
      <c r="Y657">
        <f>IF(ISNUMBER(S657), ((S657-H657)/H657)-0.004, "")</f>
        <v/>
      </c>
      <c r="Z657">
        <f>IF(ISNUMBER(T657), ((T657-H657)/H657)-0.004, "")</f>
        <v/>
      </c>
      <c r="AA657">
        <f>IF(ISNUMBER(W657), ((W657-H657)/H657)-0.004, IF(P657&gt;0, ((N657-H657)/H657)-0.004, 0))</f>
        <v/>
      </c>
      <c r="AB657">
        <f>IF(AND(ISNUMBER(I657), I657&gt;0, ISNUMBER(O657), O657&gt;0), AA657-((O657-I657)/I657), AA657)</f>
        <v/>
      </c>
      <c r="AC657">
        <f>IF(ISNUMBER(Q657), (Q657-H657)/H657, 0)</f>
        <v/>
      </c>
      <c r="AD657">
        <f>IF(ISNUMBER(R657), (R657-H657)/H657, 0)</f>
        <v/>
      </c>
      <c r="AE657">
        <f>IF(ISNUMBER(Y657), IF(Y657&gt;0, "THẮNG", "THUA"), "CHỜ T+3")</f>
        <v/>
      </c>
      <c r="AF657">
        <f>IF(AND(P657=0, N657=H657, NOT(ISNUMBER(W657))), "ĐANG CHỜ", IF(AA657&gt;0, "THẮNG", "THUA"))</f>
        <v/>
      </c>
      <c r="AG657" t="inlineStr">
        <is>
          <t>https://quickchart.io/chart/render/zf-c3b51c35-b05b-4bdb-ab65-99cc414b4a78</t>
        </is>
      </c>
      <c r="AH657">
        <f>IF(AG657&lt;&gt;"", IMAGE(AG657, 1), "Chưa có ảnh")</f>
        <v/>
      </c>
    </row>
    <row r="658" ht="95" customHeight="1">
      <c r="A658" t="inlineStr">
        <is>
          <t>2026-10-22</t>
        </is>
      </c>
      <c r="B658" t="inlineStr">
        <is>
          <t>ALGO_02</t>
        </is>
      </c>
      <c r="C658" t="inlineStr">
        <is>
          <t>🛡️ BỘ 02: GOM NỀN TÍCH LŨY SIẾT BIÊN ĐỘ VCP (SEPA ACCUMULATION)</t>
        </is>
      </c>
      <c r="D658" t="inlineStr">
        <is>
          <t>#1</t>
        </is>
      </c>
      <c r="E658" t="inlineStr">
        <is>
          <t>TCB</t>
        </is>
      </c>
      <c r="F658" t="inlineStr">
        <is>
          <t>HOSE</t>
        </is>
      </c>
      <c r="G658" t="inlineStr">
        <is>
          <t>Ngân hàng</t>
        </is>
      </c>
      <c r="H658" t="n">
        <v>34.1</v>
      </c>
      <c r="I658" t="n">
        <v>1751.7</v>
      </c>
      <c r="J658" t="n">
        <v>9.94</v>
      </c>
      <c r="K658" t="n">
        <v>0.46</v>
      </c>
      <c r="L658" t="n">
        <v>36.76</v>
      </c>
      <c r="M658" t="n">
        <v>32.89</v>
      </c>
      <c r="N658" t="n">
        <v>34.1</v>
      </c>
      <c r="O658" t="n">
        <v>1753.55</v>
      </c>
      <c r="P658" t="n">
        <v>0</v>
      </c>
      <c r="Q658" t="n">
        <v>34.1</v>
      </c>
      <c r="R658" t="n">
        <v>34.1</v>
      </c>
      <c r="S658" t="inlineStr"/>
      <c r="T658" t="inlineStr"/>
      <c r="U658" t="inlineStr"/>
      <c r="V658" t="inlineStr"/>
      <c r="W658" t="inlineStr"/>
      <c r="X658" t="inlineStr">
        <is>
          <t>⏳ Chờ hàng về (T+0)</t>
        </is>
      </c>
      <c r="Y658">
        <f>IF(ISNUMBER(S658), ((S658-H658)/H658)-0.004, "")</f>
        <v/>
      </c>
      <c r="Z658">
        <f>IF(ISNUMBER(T658), ((T658-H658)/H658)-0.004, "")</f>
        <v/>
      </c>
      <c r="AA658">
        <f>IF(ISNUMBER(W658), ((W658-H658)/H658)-0.004, IF(P658&gt;0, ((N658-H658)/H658)-0.004, 0))</f>
        <v/>
      </c>
      <c r="AB658">
        <f>IF(AND(ISNUMBER(I658), I658&gt;0, ISNUMBER(O658), O658&gt;0), AA658-((O658-I658)/I658), AA658)</f>
        <v/>
      </c>
      <c r="AC658">
        <f>IF(ISNUMBER(Q658), (Q658-H658)/H658, 0)</f>
        <v/>
      </c>
      <c r="AD658">
        <f>IF(ISNUMBER(R658), (R658-H658)/H658, 0)</f>
        <v/>
      </c>
      <c r="AE658">
        <f>IF(ISNUMBER(Y658), IF(Y658&gt;0, "THẮNG", "THUA"), "CHỜ T+3")</f>
        <v/>
      </c>
      <c r="AF658">
        <f>IF(AND(P658=0, N658=H658, NOT(ISNUMBER(W658))), "ĐANG CHỜ", IF(AA658&gt;0, "THẮNG", "THUA"))</f>
        <v/>
      </c>
      <c r="AG658" t="inlineStr">
        <is>
          <t>https://quickchart.io/chart/render/zf-85fbf2da-9ee4-4ead-9efe-509beffe884e</t>
        </is>
      </c>
      <c r="AH658">
        <f>IF(AG658&lt;&gt;"", IMAGE(AG658, 1), "Chưa có ảnh")</f>
        <v/>
      </c>
    </row>
    <row r="659" ht="95" customHeight="1">
      <c r="A659" t="inlineStr">
        <is>
          <t>2026-10-22</t>
        </is>
      </c>
      <c r="B659" t="inlineStr">
        <is>
          <t>ALGO_02</t>
        </is>
      </c>
      <c r="C659" t="inlineStr">
        <is>
          <t>🛡️ BỘ 02: GOM NỀN TÍCH LŨY SIẾT BIÊN ĐỘ VCP (SEPA ACCUMULATION)</t>
        </is>
      </c>
      <c r="D659" t="inlineStr">
        <is>
          <t>#2</t>
        </is>
      </c>
      <c r="E659" t="inlineStr">
        <is>
          <t>DGW</t>
        </is>
      </c>
      <c r="F659" t="inlineStr">
        <is>
          <t>HOSE</t>
        </is>
      </c>
      <c r="G659" t="inlineStr">
        <is>
          <t>Bán lẻ &amp; Phân phối</t>
        </is>
      </c>
      <c r="H659" t="n">
        <v>46.8</v>
      </c>
      <c r="I659" t="n">
        <v>1751.7</v>
      </c>
      <c r="J659" t="n">
        <v>4.95</v>
      </c>
      <c r="K659" t="n">
        <v>0.73</v>
      </c>
      <c r="L659" t="n">
        <v>52.55</v>
      </c>
      <c r="M659" t="n">
        <v>44.19</v>
      </c>
      <c r="N659" t="n">
        <v>45.9</v>
      </c>
      <c r="O659" t="n">
        <v>1753.55</v>
      </c>
      <c r="P659" t="n">
        <v>0</v>
      </c>
      <c r="Q659" t="n">
        <v>46.8</v>
      </c>
      <c r="R659" t="n">
        <v>45.9</v>
      </c>
      <c r="S659" t="inlineStr"/>
      <c r="T659" t="inlineStr"/>
      <c r="U659" t="inlineStr"/>
      <c r="V659" t="inlineStr"/>
      <c r="W659" t="inlineStr"/>
      <c r="X659" t="inlineStr">
        <is>
          <t>⏳ Chờ hàng về (T+0)</t>
        </is>
      </c>
      <c r="Y659">
        <f>IF(ISNUMBER(S659), ((S659-H659)/H659)-0.004, "")</f>
        <v/>
      </c>
      <c r="Z659">
        <f>IF(ISNUMBER(T659), ((T659-H659)/H659)-0.004, "")</f>
        <v/>
      </c>
      <c r="AA659">
        <f>IF(ISNUMBER(W659), ((W659-H659)/H659)-0.004, IF(P659&gt;0, ((N659-H659)/H659)-0.004, 0))</f>
        <v/>
      </c>
      <c r="AB659">
        <f>IF(AND(ISNUMBER(I659), I659&gt;0, ISNUMBER(O659), O659&gt;0), AA659-((O659-I659)/I659), AA659)</f>
        <v/>
      </c>
      <c r="AC659">
        <f>IF(ISNUMBER(Q659), (Q659-H659)/H659, 0)</f>
        <v/>
      </c>
      <c r="AD659">
        <f>IF(ISNUMBER(R659), (R659-H659)/H659, 0)</f>
        <v/>
      </c>
      <c r="AE659">
        <f>IF(ISNUMBER(Y659), IF(Y659&gt;0, "THẮNG", "THUA"), "CHỜ T+3")</f>
        <v/>
      </c>
      <c r="AF659">
        <f>IF(AND(P659=0, N659=H659, NOT(ISNUMBER(W659))), "ĐANG CHỜ", IF(AA659&gt;0, "THẮNG", "THUA"))</f>
        <v/>
      </c>
      <c r="AG659" t="inlineStr">
        <is>
          <t>https://quickchart.io/chart/render/zf-c8077013-8898-4900-b7ad-0a485dc6782e</t>
        </is>
      </c>
      <c r="AH659">
        <f>IF(AG659&lt;&gt;"", IMAGE(AG659, 1), "Chưa có ảnh")</f>
        <v/>
      </c>
    </row>
    <row r="660" ht="95" customHeight="1">
      <c r="A660" t="inlineStr">
        <is>
          <t>2026-10-22</t>
        </is>
      </c>
      <c r="B660" t="inlineStr">
        <is>
          <t>ALGO_03</t>
        </is>
      </c>
      <c r="C660" t="inlineStr">
        <is>
          <t>⚡ BỘ 03: BẮT ĐÁY RÚT CHÂN &amp; ĐẢO CHIỀU QUÁ BÁN (WYCKOFF SPRING)</t>
        </is>
      </c>
      <c r="D660" t="inlineStr">
        <is>
          <t>#1</t>
        </is>
      </c>
      <c r="E660" t="inlineStr">
        <is>
          <t>POM</t>
        </is>
      </c>
      <c r="F660" t="inlineStr">
        <is>
          <t>UPCOM</t>
        </is>
      </c>
      <c r="G660" t="inlineStr">
        <is>
          <t>Thép &amp; VLXD</t>
        </is>
      </c>
      <c r="H660" t="n">
        <v>3.3</v>
      </c>
      <c r="I660" t="n">
        <v>1751.7</v>
      </c>
      <c r="J660" t="n">
        <v>67.7</v>
      </c>
      <c r="K660" t="n">
        <v>8.449999999999999</v>
      </c>
      <c r="L660" t="n">
        <v>3.77</v>
      </c>
      <c r="M660" t="n">
        <v>3.09</v>
      </c>
      <c r="N660" t="n">
        <v>3.3</v>
      </c>
      <c r="O660" t="n">
        <v>1753.55</v>
      </c>
      <c r="P660" t="n">
        <v>0</v>
      </c>
      <c r="Q660" t="n">
        <v>3.3</v>
      </c>
      <c r="R660" t="n">
        <v>3.3</v>
      </c>
      <c r="S660" t="inlineStr"/>
      <c r="T660" t="inlineStr"/>
      <c r="U660" t="inlineStr"/>
      <c r="V660" t="inlineStr"/>
      <c r="W660" t="inlineStr"/>
      <c r="X660" t="inlineStr">
        <is>
          <t>⏳ Chờ hàng về (T+0)</t>
        </is>
      </c>
      <c r="Y660">
        <f>IF(ISNUMBER(S660), ((S660-H660)/H660)-0.004, "")</f>
        <v/>
      </c>
      <c r="Z660">
        <f>IF(ISNUMBER(T660), ((T660-H660)/H660)-0.004, "")</f>
        <v/>
      </c>
      <c r="AA660">
        <f>IF(ISNUMBER(W660), ((W660-H660)/H660)-0.004, IF(P660&gt;0, ((N660-H660)/H660)-0.004, 0))</f>
        <v/>
      </c>
      <c r="AB660">
        <f>IF(AND(ISNUMBER(I660), I660&gt;0, ISNUMBER(O660), O660&gt;0), AA660-((O660-I660)/I660), AA660)</f>
        <v/>
      </c>
      <c r="AC660">
        <f>IF(ISNUMBER(Q660), (Q660-H660)/H660, 0)</f>
        <v/>
      </c>
      <c r="AD660">
        <f>IF(ISNUMBER(R660), (R660-H660)/H660, 0)</f>
        <v/>
      </c>
      <c r="AE660">
        <f>IF(ISNUMBER(Y660), IF(Y660&gt;0, "THẮNG", "THUA"), "CHỜ T+3")</f>
        <v/>
      </c>
      <c r="AF660">
        <f>IF(AND(P660=0, N660=H660, NOT(ISNUMBER(W660))), "ĐANG CHỜ", IF(AA660&gt;0, "THẮNG", "THUA"))</f>
        <v/>
      </c>
      <c r="AG660" t="inlineStr">
        <is>
          <t>https://quickchart.io/chart/render/zf-f84d2232-e600-4ed4-91f3-19cbb1d63c33</t>
        </is>
      </c>
      <c r="AH660">
        <f>IF(AG660&lt;&gt;"", IMAGE(AG660, 1), "Chưa có ảnh")</f>
        <v/>
      </c>
    </row>
    <row r="661" ht="95" customHeight="1">
      <c r="A661" t="inlineStr">
        <is>
          <t>2026-10-22</t>
        </is>
      </c>
      <c r="B661" t="inlineStr">
        <is>
          <t>ALGO_03</t>
        </is>
      </c>
      <c r="C661" t="inlineStr">
        <is>
          <t>⚡ BỘ 03: BẮT ĐÁY RÚT CHÂN &amp; ĐẢO CHIỀU QUÁ BÁN (WYCKOFF SPRING)</t>
        </is>
      </c>
      <c r="D661" t="inlineStr">
        <is>
          <t>#2</t>
        </is>
      </c>
      <c r="E661" t="inlineStr">
        <is>
          <t>SCS</t>
        </is>
      </c>
      <c r="F661" t="inlineStr">
        <is>
          <t>HOSE</t>
        </is>
      </c>
      <c r="G661" t="inlineStr">
        <is>
          <t>Cảng biển &amp; Vận tải</t>
        </is>
      </c>
      <c r="H661" t="n">
        <v>41.3</v>
      </c>
      <c r="I661" t="n">
        <v>1751.7</v>
      </c>
      <c r="J661" t="n">
        <v>41.7</v>
      </c>
      <c r="K661" t="n">
        <v>1.18</v>
      </c>
      <c r="L661" t="n">
        <v>44.33</v>
      </c>
      <c r="M661" t="n">
        <v>39.92</v>
      </c>
      <c r="N661" t="n">
        <v>40.95</v>
      </c>
      <c r="O661" t="n">
        <v>1753.55</v>
      </c>
      <c r="P661" t="n">
        <v>0</v>
      </c>
      <c r="Q661" t="n">
        <v>41.3</v>
      </c>
      <c r="R661" t="n">
        <v>40.95</v>
      </c>
      <c r="S661" t="inlineStr"/>
      <c r="T661" t="inlineStr"/>
      <c r="U661" t="inlineStr"/>
      <c r="V661" t="inlineStr"/>
      <c r="W661" t="inlineStr"/>
      <c r="X661" t="inlineStr">
        <is>
          <t>⏳ Chờ hàng về (T+0)</t>
        </is>
      </c>
      <c r="Y661">
        <f>IF(ISNUMBER(S661), ((S661-H661)/H661)-0.004, "")</f>
        <v/>
      </c>
      <c r="Z661">
        <f>IF(ISNUMBER(T661), ((T661-H661)/H661)-0.004, "")</f>
        <v/>
      </c>
      <c r="AA661">
        <f>IF(ISNUMBER(W661), ((W661-H661)/H661)-0.004, IF(P661&gt;0, ((N661-H661)/H661)-0.004, 0))</f>
        <v/>
      </c>
      <c r="AB661">
        <f>IF(AND(ISNUMBER(I661), I661&gt;0, ISNUMBER(O661), O661&gt;0), AA661-((O661-I661)/I661), AA661)</f>
        <v/>
      </c>
      <c r="AC661">
        <f>IF(ISNUMBER(Q661), (Q661-H661)/H661, 0)</f>
        <v/>
      </c>
      <c r="AD661">
        <f>IF(ISNUMBER(R661), (R661-H661)/H661, 0)</f>
        <v/>
      </c>
      <c r="AE661">
        <f>IF(ISNUMBER(Y661), IF(Y661&gt;0, "THẮNG", "THUA"), "CHỜ T+3")</f>
        <v/>
      </c>
      <c r="AF661">
        <f>IF(AND(P661=0, N661=H661, NOT(ISNUMBER(W661))), "ĐANG CHỜ", IF(AA661&gt;0, "THẮNG", "THUA"))</f>
        <v/>
      </c>
      <c r="AG661" t="inlineStr">
        <is>
          <t>https://quickchart.io/chart/render/zf-793f487e-1eac-4d2e-834a-c386ebb8c1ee</t>
        </is>
      </c>
      <c r="AH661">
        <f>IF(AG661&lt;&gt;"", IMAGE(AG661, 1), "Chưa có ảnh")</f>
        <v/>
      </c>
    </row>
    <row r="662" ht="95" customHeight="1">
      <c r="A662" t="inlineStr">
        <is>
          <t>2026-10-22</t>
        </is>
      </c>
      <c r="B662" t="inlineStr">
        <is>
          <t>ALGO_03</t>
        </is>
      </c>
      <c r="C662" t="inlineStr">
        <is>
          <t>⚡ BỘ 03: BẮT ĐÁY RÚT CHÂN &amp; ĐẢO CHIỀU QUÁ BÁN (WYCKOFF SPRING)</t>
        </is>
      </c>
      <c r="D662" t="inlineStr">
        <is>
          <t>#3</t>
        </is>
      </c>
      <c r="E662" t="inlineStr">
        <is>
          <t>VHM</t>
        </is>
      </c>
      <c r="F662" t="inlineStr">
        <is>
          <t>HOSE</t>
        </is>
      </c>
      <c r="G662" t="inlineStr">
        <is>
          <t>Bất động sản Dân dụng</t>
        </is>
      </c>
      <c r="H662" t="n">
        <v>63.6</v>
      </c>
      <c r="I662" t="n">
        <v>1751.7</v>
      </c>
      <c r="J662" t="n">
        <v>36.49</v>
      </c>
      <c r="K662" t="n">
        <v>1.03</v>
      </c>
      <c r="L662" t="n">
        <v>72.69</v>
      </c>
      <c r="M662" t="n">
        <v>59.47</v>
      </c>
      <c r="N662" t="n">
        <v>63.8</v>
      </c>
      <c r="O662" t="n">
        <v>1753.55</v>
      </c>
      <c r="P662" t="n">
        <v>0</v>
      </c>
      <c r="Q662" t="n">
        <v>63.8</v>
      </c>
      <c r="R662" t="n">
        <v>63.6</v>
      </c>
      <c r="S662" t="inlineStr"/>
      <c r="T662" t="inlineStr"/>
      <c r="U662" t="inlineStr"/>
      <c r="V662" t="inlineStr"/>
      <c r="W662" t="inlineStr"/>
      <c r="X662" t="inlineStr">
        <is>
          <t>⏳ Chờ hàng về (T+0)</t>
        </is>
      </c>
      <c r="Y662">
        <f>IF(ISNUMBER(S662), ((S662-H662)/H662)-0.004, "")</f>
        <v/>
      </c>
      <c r="Z662">
        <f>IF(ISNUMBER(T662), ((T662-H662)/H662)-0.004, "")</f>
        <v/>
      </c>
      <c r="AA662">
        <f>IF(ISNUMBER(W662), ((W662-H662)/H662)-0.004, IF(P662&gt;0, ((N662-H662)/H662)-0.004, 0))</f>
        <v/>
      </c>
      <c r="AB662">
        <f>IF(AND(ISNUMBER(I662), I662&gt;0, ISNUMBER(O662), O662&gt;0), AA662-((O662-I662)/I662), AA662)</f>
        <v/>
      </c>
      <c r="AC662">
        <f>IF(ISNUMBER(Q662), (Q662-H662)/H662, 0)</f>
        <v/>
      </c>
      <c r="AD662">
        <f>IF(ISNUMBER(R662), (R662-H662)/H662, 0)</f>
        <v/>
      </c>
      <c r="AE662">
        <f>IF(ISNUMBER(Y662), IF(Y662&gt;0, "THẮNG", "THUA"), "CHỜ T+3")</f>
        <v/>
      </c>
      <c r="AF662">
        <f>IF(AND(P662=0, N662=H662, NOT(ISNUMBER(W662))), "ĐANG CHỜ", IF(AA662&gt;0, "THẮNG", "THUA"))</f>
        <v/>
      </c>
      <c r="AG662" t="inlineStr">
        <is>
          <t>https://quickchart.io/chart/render/zf-4a536aad-c204-4ddc-9ff3-88a28a92d733</t>
        </is>
      </c>
      <c r="AH662">
        <f>IF(AG662&lt;&gt;"", IMAGE(AG662, 1), "Chưa có ảnh")</f>
        <v/>
      </c>
    </row>
    <row r="663" ht="95" customHeight="1">
      <c r="A663" t="inlineStr">
        <is>
          <t>2026-10-22</t>
        </is>
      </c>
      <c r="B663" t="inlineStr">
        <is>
          <t>ALGO_04</t>
        </is>
      </c>
      <c r="C663" t="inlineStr">
        <is>
          <t>👑 BỘ 04: SIÊU CỔ PHIẾU KHÁNG BÃO &amp; ĐỈNH 52W (RS ALPHA LEADER)</t>
        </is>
      </c>
      <c r="D663" t="inlineStr">
        <is>
          <t>#1</t>
        </is>
      </c>
      <c r="E663" t="inlineStr">
        <is>
          <t>SCL</t>
        </is>
      </c>
      <c r="F663" t="inlineStr">
        <is>
          <t>UPCOM</t>
        </is>
      </c>
      <c r="G663" t="inlineStr">
        <is>
          <t>Khai khoáng &amp; VLXD</t>
        </is>
      </c>
      <c r="H663" t="n">
        <v>31.5</v>
      </c>
      <c r="I663" t="n">
        <v>1751.7</v>
      </c>
      <c r="J663" t="n">
        <v>113.24</v>
      </c>
      <c r="K663" t="n">
        <v>1.85</v>
      </c>
      <c r="L663" t="n">
        <v>35.44</v>
      </c>
      <c r="M663" t="n">
        <v>29.71</v>
      </c>
      <c r="N663" t="n">
        <v>30.8</v>
      </c>
      <c r="O663" t="n">
        <v>1753.55</v>
      </c>
      <c r="P663" t="n">
        <v>0</v>
      </c>
      <c r="Q663" t="n">
        <v>31.5</v>
      </c>
      <c r="R663" t="n">
        <v>30.8</v>
      </c>
      <c r="S663" t="inlineStr"/>
      <c r="T663" t="inlineStr"/>
      <c r="U663" t="inlineStr"/>
      <c r="V663" t="inlineStr"/>
      <c r="W663" t="inlineStr"/>
      <c r="X663" t="inlineStr">
        <is>
          <t>⏳ Chờ hàng về (T+0)</t>
        </is>
      </c>
      <c r="Y663">
        <f>IF(ISNUMBER(S663), ((S663-H663)/H663)-0.004, "")</f>
        <v/>
      </c>
      <c r="Z663">
        <f>IF(ISNUMBER(T663), ((T663-H663)/H663)-0.004, "")</f>
        <v/>
      </c>
      <c r="AA663">
        <f>IF(ISNUMBER(W663), ((W663-H663)/H663)-0.004, IF(P663&gt;0, ((N663-H663)/H663)-0.004, 0))</f>
        <v/>
      </c>
      <c r="AB663">
        <f>IF(AND(ISNUMBER(I663), I663&gt;0, ISNUMBER(O663), O663&gt;0), AA663-((O663-I663)/I663), AA663)</f>
        <v/>
      </c>
      <c r="AC663">
        <f>IF(ISNUMBER(Q663), (Q663-H663)/H663, 0)</f>
        <v/>
      </c>
      <c r="AD663">
        <f>IF(ISNUMBER(R663), (R663-H663)/H663, 0)</f>
        <v/>
      </c>
      <c r="AE663">
        <f>IF(ISNUMBER(Y663), IF(Y663&gt;0, "THẮNG", "THUA"), "CHỜ T+3")</f>
        <v/>
      </c>
      <c r="AF663">
        <f>IF(AND(P663=0, N663=H663, NOT(ISNUMBER(W663))), "ĐANG CHỜ", IF(AA663&gt;0, "THẮNG", "THUA"))</f>
        <v/>
      </c>
      <c r="AG663" t="inlineStr">
        <is>
          <t>https://quickchart.io/chart/render/zf-5398c307-cec1-43e8-b68d-66f3d6818b6b</t>
        </is>
      </c>
      <c r="AH663">
        <f>IF(AG663&lt;&gt;"", IMAGE(AG663, 1), "Chưa có ảnh")</f>
        <v/>
      </c>
    </row>
    <row r="664" ht="95" customHeight="1">
      <c r="A664" t="inlineStr">
        <is>
          <t>2026-10-22</t>
        </is>
      </c>
      <c r="B664" t="inlineStr">
        <is>
          <t>ALGO_06</t>
        </is>
      </c>
      <c r="C664" t="inlineStr">
        <is>
          <t>📈 BỘ 06: ĐỒNG THUẬN ĐỘNG LƯỢNG MACD &amp; XU HƯỚNG ADX (TREND)</t>
        </is>
      </c>
      <c r="D664" t="inlineStr">
        <is>
          <t>#1</t>
        </is>
      </c>
      <c r="E664" t="inlineStr">
        <is>
          <t>ACV</t>
        </is>
      </c>
      <c r="F664" t="inlineStr">
        <is>
          <t>UPCOM</t>
        </is>
      </c>
      <c r="G664" t="inlineStr">
        <is>
          <t>Cảng biển &amp; Vận tải</t>
        </is>
      </c>
      <c r="H664" t="n">
        <v>43.3</v>
      </c>
      <c r="I664" t="n">
        <v>1751.7</v>
      </c>
      <c r="J664" t="n">
        <v>92.52</v>
      </c>
      <c r="K664" t="n">
        <v>5.96</v>
      </c>
      <c r="L664" t="n">
        <v>47.36</v>
      </c>
      <c r="M664" t="n">
        <v>41.45</v>
      </c>
      <c r="N664" t="n">
        <v>42.9</v>
      </c>
      <c r="O664" t="n">
        <v>1753.55</v>
      </c>
      <c r="P664" t="n">
        <v>0</v>
      </c>
      <c r="Q664" t="n">
        <v>43.3</v>
      </c>
      <c r="R664" t="n">
        <v>42.9</v>
      </c>
      <c r="S664" t="inlineStr"/>
      <c r="T664" t="inlineStr"/>
      <c r="U664" t="inlineStr"/>
      <c r="V664" t="inlineStr"/>
      <c r="W664" t="inlineStr"/>
      <c r="X664" t="inlineStr">
        <is>
          <t>⏳ Chờ hàng về (T+0)</t>
        </is>
      </c>
      <c r="Y664">
        <f>IF(ISNUMBER(S664), ((S664-H664)/H664)-0.004, "")</f>
        <v/>
      </c>
      <c r="Z664">
        <f>IF(ISNUMBER(T664), ((T664-H664)/H664)-0.004, "")</f>
        <v/>
      </c>
      <c r="AA664">
        <f>IF(ISNUMBER(W664), ((W664-H664)/H664)-0.004, IF(P664&gt;0, ((N664-H664)/H664)-0.004, 0))</f>
        <v/>
      </c>
      <c r="AB664">
        <f>IF(AND(ISNUMBER(I664), I664&gt;0, ISNUMBER(O664), O664&gt;0), AA664-((O664-I664)/I664), AA664)</f>
        <v/>
      </c>
      <c r="AC664">
        <f>IF(ISNUMBER(Q664), (Q664-H664)/H664, 0)</f>
        <v/>
      </c>
      <c r="AD664">
        <f>IF(ISNUMBER(R664), (R664-H664)/H664, 0)</f>
        <v/>
      </c>
      <c r="AE664">
        <f>IF(ISNUMBER(Y664), IF(Y664&gt;0, "THẮNG", "THUA"), "CHỜ T+3")</f>
        <v/>
      </c>
      <c r="AF664">
        <f>IF(AND(P664=0, N664=H664, NOT(ISNUMBER(W664))), "ĐANG CHỜ", IF(AA664&gt;0, "THẮNG", "THUA"))</f>
        <v/>
      </c>
      <c r="AG664" t="inlineStr">
        <is>
          <t>https://quickchart.io/chart/render/zf-abf15c32-0f25-4907-8efb-72c25e320f1c</t>
        </is>
      </c>
      <c r="AH664">
        <f>IF(AG664&lt;&gt;"", IMAGE(AG664, 1), "Chưa có ảnh")</f>
        <v/>
      </c>
    </row>
    <row r="665" ht="95" customHeight="1">
      <c r="A665" t="inlineStr">
        <is>
          <t>2026-10-22</t>
        </is>
      </c>
      <c r="B665" t="inlineStr">
        <is>
          <t>ALGO_06</t>
        </is>
      </c>
      <c r="C665" t="inlineStr">
        <is>
          <t>📈 BỘ 06: ĐỒNG THUẬN ĐỘNG LƯỢNG MACD &amp; XU HƯỚNG ADX (TREND)</t>
        </is>
      </c>
      <c r="D665" t="inlineStr">
        <is>
          <t>#2</t>
        </is>
      </c>
      <c r="E665" t="inlineStr">
        <is>
          <t>DPG</t>
        </is>
      </c>
      <c r="F665" t="inlineStr">
        <is>
          <t>HOSE</t>
        </is>
      </c>
      <c r="G665" t="inlineStr">
        <is>
          <t>Đầu tư công &amp; Xây dựng</t>
        </is>
      </c>
      <c r="H665" t="n">
        <v>31.15</v>
      </c>
      <c r="I665" t="n">
        <v>1751.7</v>
      </c>
      <c r="J665" t="n">
        <v>78.48</v>
      </c>
      <c r="K665" t="n">
        <v>2.3</v>
      </c>
      <c r="L665" t="n">
        <v>34.63</v>
      </c>
      <c r="M665" t="n">
        <v>29.57</v>
      </c>
      <c r="N665" t="n">
        <v>30.85</v>
      </c>
      <c r="O665" t="n">
        <v>1753.55</v>
      </c>
      <c r="P665" t="n">
        <v>0</v>
      </c>
      <c r="Q665" t="n">
        <v>31.15</v>
      </c>
      <c r="R665" t="n">
        <v>30.85</v>
      </c>
      <c r="S665" t="inlineStr"/>
      <c r="T665" t="inlineStr"/>
      <c r="U665" t="inlineStr"/>
      <c r="V665" t="inlineStr"/>
      <c r="W665" t="inlineStr"/>
      <c r="X665" t="inlineStr">
        <is>
          <t>⏳ Chờ hàng về (T+0)</t>
        </is>
      </c>
      <c r="Y665">
        <f>IF(ISNUMBER(S665), ((S665-H665)/H665)-0.004, "")</f>
        <v/>
      </c>
      <c r="Z665">
        <f>IF(ISNUMBER(T665), ((T665-H665)/H665)-0.004, "")</f>
        <v/>
      </c>
      <c r="AA665">
        <f>IF(ISNUMBER(W665), ((W665-H665)/H665)-0.004, IF(P665&gt;0, ((N665-H665)/H665)-0.004, 0))</f>
        <v/>
      </c>
      <c r="AB665">
        <f>IF(AND(ISNUMBER(I665), I665&gt;0, ISNUMBER(O665), O665&gt;0), AA665-((O665-I665)/I665), AA665)</f>
        <v/>
      </c>
      <c r="AC665">
        <f>IF(ISNUMBER(Q665), (Q665-H665)/H665, 0)</f>
        <v/>
      </c>
      <c r="AD665">
        <f>IF(ISNUMBER(R665), (R665-H665)/H665, 0)</f>
        <v/>
      </c>
      <c r="AE665">
        <f>IF(ISNUMBER(Y665), IF(Y665&gt;0, "THẮNG", "THUA"), "CHỜ T+3")</f>
        <v/>
      </c>
      <c r="AF665">
        <f>IF(AND(P665=0, N665=H665, NOT(ISNUMBER(W665))), "ĐANG CHỜ", IF(AA665&gt;0, "THẮNG", "THUA"))</f>
        <v/>
      </c>
      <c r="AG665" t="inlineStr">
        <is>
          <t>https://quickchart.io/chart/render/zf-666cf7f7-57de-422a-84bf-888b9ca66c24</t>
        </is>
      </c>
      <c r="AH665">
        <f>IF(AG665&lt;&gt;"", IMAGE(AG665, 1), "Chưa có ảnh")</f>
        <v/>
      </c>
    </row>
    <row r="666" ht="95" customHeight="1">
      <c r="A666" t="inlineStr">
        <is>
          <t>2026-10-22</t>
        </is>
      </c>
      <c r="B666" t="inlineStr">
        <is>
          <t>ALGO_06</t>
        </is>
      </c>
      <c r="C666" t="inlineStr">
        <is>
          <t>📈 BỘ 06: ĐỒNG THUẬN ĐỘNG LƯỢNG MACD &amp; XU HƯỚNG ADX (TREND)</t>
        </is>
      </c>
      <c r="D666" t="inlineStr">
        <is>
          <t>#3</t>
        </is>
      </c>
      <c r="E666" t="inlineStr">
        <is>
          <t>SCL</t>
        </is>
      </c>
      <c r="F666" t="inlineStr">
        <is>
          <t>UPCOM</t>
        </is>
      </c>
      <c r="G666" t="inlineStr">
        <is>
          <t>Khai khoáng &amp; VLXD</t>
        </is>
      </c>
      <c r="H666" t="n">
        <v>31.5</v>
      </c>
      <c r="I666" t="n">
        <v>1751.7</v>
      </c>
      <c r="J666" t="n">
        <v>70.2</v>
      </c>
      <c r="K666" t="n">
        <v>1.85</v>
      </c>
      <c r="L666" t="n">
        <v>35.44</v>
      </c>
      <c r="M666" t="n">
        <v>29.71</v>
      </c>
      <c r="N666" t="n">
        <v>30.8</v>
      </c>
      <c r="O666" t="n">
        <v>1753.55</v>
      </c>
      <c r="P666" t="n">
        <v>0</v>
      </c>
      <c r="Q666" t="n">
        <v>31.5</v>
      </c>
      <c r="R666" t="n">
        <v>30.8</v>
      </c>
      <c r="S666" t="inlineStr"/>
      <c r="T666" t="inlineStr"/>
      <c r="U666" t="inlineStr"/>
      <c r="V666" t="inlineStr"/>
      <c r="W666" t="inlineStr"/>
      <c r="X666" t="inlineStr">
        <is>
          <t>⏳ Chờ hàng về (T+0)</t>
        </is>
      </c>
      <c r="Y666">
        <f>IF(ISNUMBER(S666), ((S666-H666)/H666)-0.004, "")</f>
        <v/>
      </c>
      <c r="Z666">
        <f>IF(ISNUMBER(T666), ((T666-H666)/H666)-0.004, "")</f>
        <v/>
      </c>
      <c r="AA666">
        <f>IF(ISNUMBER(W666), ((W666-H666)/H666)-0.004, IF(P666&gt;0, ((N666-H666)/H666)-0.004, 0))</f>
        <v/>
      </c>
      <c r="AB666">
        <f>IF(AND(ISNUMBER(I666), I666&gt;0, ISNUMBER(O666), O666&gt;0), AA666-((O666-I666)/I666), AA666)</f>
        <v/>
      </c>
      <c r="AC666">
        <f>IF(ISNUMBER(Q666), (Q666-H666)/H666, 0)</f>
        <v/>
      </c>
      <c r="AD666">
        <f>IF(ISNUMBER(R666), (R666-H666)/H666, 0)</f>
        <v/>
      </c>
      <c r="AE666">
        <f>IF(ISNUMBER(Y666), IF(Y666&gt;0, "THẮNG", "THUA"), "CHỜ T+3")</f>
        <v/>
      </c>
      <c r="AF666">
        <f>IF(AND(P666=0, N666=H666, NOT(ISNUMBER(W666))), "ĐANG CHỜ", IF(AA666&gt;0, "THẮNG", "THUA"))</f>
        <v/>
      </c>
      <c r="AG666" t="inlineStr">
        <is>
          <t>https://quickchart.io/chart/render/zf-5398c307-cec1-43e8-b68d-66f3d6818b6b</t>
        </is>
      </c>
      <c r="AH666">
        <f>IF(AG666&lt;&gt;"", IMAGE(AG666, 1), "Chưa có ảnh")</f>
        <v/>
      </c>
    </row>
    <row r="667" ht="95" customHeight="1">
      <c r="A667" t="inlineStr">
        <is>
          <t>2026-10-22</t>
        </is>
      </c>
      <c r="B667" t="inlineStr">
        <is>
          <t>ALGO_06</t>
        </is>
      </c>
      <c r="C667" t="inlineStr">
        <is>
          <t>📈 BỘ 06: ĐỒNG THUẬN ĐỘNG LƯỢNG MACD &amp; XU HƯỚNG ADX (TREND)</t>
        </is>
      </c>
      <c r="D667" t="inlineStr">
        <is>
          <t>#4</t>
        </is>
      </c>
      <c r="E667" t="inlineStr">
        <is>
          <t>CDC</t>
        </is>
      </c>
      <c r="F667" t="inlineStr">
        <is>
          <t>HOSE</t>
        </is>
      </c>
      <c r="G667" t="inlineStr">
        <is>
          <t>Bất động sản Dân dụng</t>
        </is>
      </c>
      <c r="H667" t="n">
        <v>22.4</v>
      </c>
      <c r="I667" t="n">
        <v>1751.7</v>
      </c>
      <c r="J667" t="n">
        <v>69.88</v>
      </c>
      <c r="K667" t="n">
        <v>3.21</v>
      </c>
      <c r="L667" t="n">
        <v>25.6</v>
      </c>
      <c r="M667" t="n">
        <v>20.94</v>
      </c>
      <c r="N667" t="n">
        <v>22.2</v>
      </c>
      <c r="O667" t="n">
        <v>1753.55</v>
      </c>
      <c r="P667" t="n">
        <v>0</v>
      </c>
      <c r="Q667" t="n">
        <v>22.4</v>
      </c>
      <c r="R667" t="n">
        <v>22.2</v>
      </c>
      <c r="S667" t="inlineStr"/>
      <c r="T667" t="inlineStr"/>
      <c r="U667" t="inlineStr"/>
      <c r="V667" t="inlineStr"/>
      <c r="W667" t="inlineStr"/>
      <c r="X667" t="inlineStr">
        <is>
          <t>⏳ Chờ hàng về (T+0)</t>
        </is>
      </c>
      <c r="Y667">
        <f>IF(ISNUMBER(S667), ((S667-H667)/H667)-0.004, "")</f>
        <v/>
      </c>
      <c r="Z667">
        <f>IF(ISNUMBER(T667), ((T667-H667)/H667)-0.004, "")</f>
        <v/>
      </c>
      <c r="AA667">
        <f>IF(ISNUMBER(W667), ((W667-H667)/H667)-0.004, IF(P667&gt;0, ((N667-H667)/H667)-0.004, 0))</f>
        <v/>
      </c>
      <c r="AB667">
        <f>IF(AND(ISNUMBER(I667), I667&gt;0, ISNUMBER(O667), O667&gt;0), AA667-((O667-I667)/I667), AA667)</f>
        <v/>
      </c>
      <c r="AC667">
        <f>IF(ISNUMBER(Q667), (Q667-H667)/H667, 0)</f>
        <v/>
      </c>
      <c r="AD667">
        <f>IF(ISNUMBER(R667), (R667-H667)/H667, 0)</f>
        <v/>
      </c>
      <c r="AE667">
        <f>IF(ISNUMBER(Y667), IF(Y667&gt;0, "THẮNG", "THUA"), "CHỜ T+3")</f>
        <v/>
      </c>
      <c r="AF667">
        <f>IF(AND(P667=0, N667=H667, NOT(ISNUMBER(W667))), "ĐANG CHỜ", IF(AA667&gt;0, "THẮNG", "THUA"))</f>
        <v/>
      </c>
      <c r="AG667" t="inlineStr">
        <is>
          <t>https://quickchart.io/chart/render/zf-ad299ed4-249b-4ad5-94b6-287ede44141f</t>
        </is>
      </c>
      <c r="AH667">
        <f>IF(AG667&lt;&gt;"", IMAGE(AG667, 1), "Chưa có ảnh")</f>
        <v/>
      </c>
    </row>
    <row r="668" ht="95" customHeight="1">
      <c r="A668" t="inlineStr">
        <is>
          <t>2026-10-22</t>
        </is>
      </c>
      <c r="B668" t="inlineStr">
        <is>
          <t>ALGO_06</t>
        </is>
      </c>
      <c r="C668" t="inlineStr">
        <is>
          <t>📈 BỘ 06: ĐỒNG THUẬN ĐỘNG LƯỢNG MACD &amp; XU HƯỚNG ADX (TREND)</t>
        </is>
      </c>
      <c r="D668" t="inlineStr">
        <is>
          <t>#5</t>
        </is>
      </c>
      <c r="E668" t="inlineStr">
        <is>
          <t>TVN</t>
        </is>
      </c>
      <c r="F668" t="inlineStr">
        <is>
          <t>UPCOM</t>
        </is>
      </c>
      <c r="G668" t="inlineStr">
        <is>
          <t>Thép &amp; VLXD</t>
        </is>
      </c>
      <c r="H668" t="n">
        <v>10.2</v>
      </c>
      <c r="I668" t="n">
        <v>1751.7</v>
      </c>
      <c r="J668" t="n">
        <v>46.87</v>
      </c>
      <c r="K668" t="n">
        <v>1.82</v>
      </c>
      <c r="L668" t="n">
        <v>11.66</v>
      </c>
      <c r="M668" t="n">
        <v>9.539999999999999</v>
      </c>
      <c r="N668" t="n">
        <v>10</v>
      </c>
      <c r="O668" t="n">
        <v>1753.55</v>
      </c>
      <c r="P668" t="n">
        <v>0</v>
      </c>
      <c r="Q668" t="n">
        <v>10.2</v>
      </c>
      <c r="R668" t="n">
        <v>10</v>
      </c>
      <c r="S668" t="inlineStr"/>
      <c r="T668" t="inlineStr"/>
      <c r="U668" t="inlineStr"/>
      <c r="V668" t="inlineStr"/>
      <c r="W668" t="inlineStr"/>
      <c r="X668" t="inlineStr">
        <is>
          <t>⏳ Chờ hàng về (T+0)</t>
        </is>
      </c>
      <c r="Y668">
        <f>IF(ISNUMBER(S668), ((S668-H668)/H668)-0.004, "")</f>
        <v/>
      </c>
      <c r="Z668">
        <f>IF(ISNUMBER(T668), ((T668-H668)/H668)-0.004, "")</f>
        <v/>
      </c>
      <c r="AA668">
        <f>IF(ISNUMBER(W668), ((W668-H668)/H668)-0.004, IF(P668&gt;0, ((N668-H668)/H668)-0.004, 0))</f>
        <v/>
      </c>
      <c r="AB668">
        <f>IF(AND(ISNUMBER(I668), I668&gt;0, ISNUMBER(O668), O668&gt;0), AA668-((O668-I668)/I668), AA668)</f>
        <v/>
      </c>
      <c r="AC668">
        <f>IF(ISNUMBER(Q668), (Q668-H668)/H668, 0)</f>
        <v/>
      </c>
      <c r="AD668">
        <f>IF(ISNUMBER(R668), (R668-H668)/H668, 0)</f>
        <v/>
      </c>
      <c r="AE668">
        <f>IF(ISNUMBER(Y668), IF(Y668&gt;0, "THẮNG", "THUA"), "CHỜ T+3")</f>
        <v/>
      </c>
      <c r="AF668">
        <f>IF(AND(P668=0, N668=H668, NOT(ISNUMBER(W668))), "ĐANG CHỜ", IF(AA668&gt;0, "THẮNG", "THUA"))</f>
        <v/>
      </c>
      <c r="AG668" t="inlineStr">
        <is>
          <t>https://quickchart.io/chart/render/zf-180e44c9-37f9-43b3-8de5-4d06f496860d</t>
        </is>
      </c>
      <c r="AH668">
        <f>IF(AG668&lt;&gt;"", IMAGE(AG668, 1), "Chưa có ảnh")</f>
        <v/>
      </c>
    </row>
    <row r="669" ht="95" customHeight="1">
      <c r="A669" t="inlineStr">
        <is>
          <t>2026-10-22</t>
        </is>
      </c>
      <c r="B669" t="inlineStr">
        <is>
          <t>ALGO_07</t>
        </is>
      </c>
      <c r="C669" t="inlineStr">
        <is>
          <t>🍾 BỘ 07: NÉN CHẶT CỔ CHAI &amp; BUNG NÚT BOLLINGER (BB SQUEEZE)</t>
        </is>
      </c>
      <c r="D669" t="inlineStr">
        <is>
          <t>#1</t>
        </is>
      </c>
      <c r="E669" t="inlineStr">
        <is>
          <t>QTP</t>
        </is>
      </c>
      <c r="F669" t="inlineStr">
        <is>
          <t>UPCOM</t>
        </is>
      </c>
      <c r="G669" t="inlineStr">
        <is>
          <t>Điện &amp; Năng lượng</t>
        </is>
      </c>
      <c r="H669" t="n">
        <v>11.1</v>
      </c>
      <c r="I669" t="n">
        <v>1751.7</v>
      </c>
      <c r="J669" t="n">
        <v>102.21</v>
      </c>
      <c r="K669" t="n">
        <v>6.06</v>
      </c>
      <c r="L669" t="n">
        <v>11.89</v>
      </c>
      <c r="M669" t="n">
        <v>10.74</v>
      </c>
      <c r="N669" t="n">
        <v>11.2</v>
      </c>
      <c r="O669" t="n">
        <v>1753.55</v>
      </c>
      <c r="P669" t="n">
        <v>0</v>
      </c>
      <c r="Q669" t="n">
        <v>11.2</v>
      </c>
      <c r="R669" t="n">
        <v>11.1</v>
      </c>
      <c r="S669" t="inlineStr"/>
      <c r="T669" t="inlineStr"/>
      <c r="U669" t="inlineStr"/>
      <c r="V669" t="inlineStr"/>
      <c r="W669" t="inlineStr"/>
      <c r="X669" t="inlineStr">
        <is>
          <t>⏳ Chờ hàng về (T+0)</t>
        </is>
      </c>
      <c r="Y669">
        <f>IF(ISNUMBER(S669), ((S669-H669)/H669)-0.004, "")</f>
        <v/>
      </c>
      <c r="Z669">
        <f>IF(ISNUMBER(T669), ((T669-H669)/H669)-0.004, "")</f>
        <v/>
      </c>
      <c r="AA669">
        <f>IF(ISNUMBER(W669), ((W669-H669)/H669)-0.004, IF(P669&gt;0, ((N669-H669)/H669)-0.004, 0))</f>
        <v/>
      </c>
      <c r="AB669">
        <f>IF(AND(ISNUMBER(I669), I669&gt;0, ISNUMBER(O669), O669&gt;0), AA669-((O669-I669)/I669), AA669)</f>
        <v/>
      </c>
      <c r="AC669">
        <f>IF(ISNUMBER(Q669), (Q669-H669)/H669, 0)</f>
        <v/>
      </c>
      <c r="AD669">
        <f>IF(ISNUMBER(R669), (R669-H669)/H669, 0)</f>
        <v/>
      </c>
      <c r="AE669">
        <f>IF(ISNUMBER(Y669), IF(Y669&gt;0, "THẮNG", "THUA"), "CHỜ T+3")</f>
        <v/>
      </c>
      <c r="AF669">
        <f>IF(AND(P669=0, N669=H669, NOT(ISNUMBER(W669))), "ĐANG CHỜ", IF(AA669&gt;0, "THẮNG", "THUA"))</f>
        <v/>
      </c>
      <c r="AG669" t="inlineStr">
        <is>
          <t>https://quickchart.io/chart/render/zf-d9f2d28c-022a-4a46-86f1-86cc0700115e</t>
        </is>
      </c>
      <c r="AH669">
        <f>IF(AG669&lt;&gt;"", IMAGE(AG669, 1), "Chưa có ảnh")</f>
        <v/>
      </c>
    </row>
    <row r="670" ht="95" customHeight="1">
      <c r="A670" t="inlineStr">
        <is>
          <t>2026-10-22</t>
        </is>
      </c>
      <c r="B670" t="inlineStr">
        <is>
          <t>ALGO_07</t>
        </is>
      </c>
      <c r="C670" t="inlineStr">
        <is>
          <t>🍾 BỘ 07: NÉN CHẶT CỔ CHAI &amp; BUNG NÚT BOLLINGER (BB SQUEEZE)</t>
        </is>
      </c>
      <c r="D670" t="inlineStr">
        <is>
          <t>#2</t>
        </is>
      </c>
      <c r="E670" t="inlineStr">
        <is>
          <t>ACV</t>
        </is>
      </c>
      <c r="F670" t="inlineStr">
        <is>
          <t>UPCOM</t>
        </is>
      </c>
      <c r="G670" t="inlineStr">
        <is>
          <t>Cảng biển &amp; Vận tải</t>
        </is>
      </c>
      <c r="H670" t="n">
        <v>43.3</v>
      </c>
      <c r="I670" t="n">
        <v>1751.7</v>
      </c>
      <c r="J670" t="n">
        <v>88.95999999999999</v>
      </c>
      <c r="K670" t="n">
        <v>5.96</v>
      </c>
      <c r="L670" t="n">
        <v>47.36</v>
      </c>
      <c r="M670" t="n">
        <v>41.45</v>
      </c>
      <c r="N670" t="n">
        <v>42.9</v>
      </c>
      <c r="O670" t="n">
        <v>1753.55</v>
      </c>
      <c r="P670" t="n">
        <v>0</v>
      </c>
      <c r="Q670" t="n">
        <v>43.3</v>
      </c>
      <c r="R670" t="n">
        <v>42.9</v>
      </c>
      <c r="S670" t="inlineStr"/>
      <c r="T670" t="inlineStr"/>
      <c r="U670" t="inlineStr"/>
      <c r="V670" t="inlineStr"/>
      <c r="W670" t="inlineStr"/>
      <c r="X670" t="inlineStr">
        <is>
          <t>⏳ Chờ hàng về (T+0)</t>
        </is>
      </c>
      <c r="Y670">
        <f>IF(ISNUMBER(S670), ((S670-H670)/H670)-0.004, "")</f>
        <v/>
      </c>
      <c r="Z670">
        <f>IF(ISNUMBER(T670), ((T670-H670)/H670)-0.004, "")</f>
        <v/>
      </c>
      <c r="AA670">
        <f>IF(ISNUMBER(W670), ((W670-H670)/H670)-0.004, IF(P670&gt;0, ((N670-H670)/H670)-0.004, 0))</f>
        <v/>
      </c>
      <c r="AB670">
        <f>IF(AND(ISNUMBER(I670), I670&gt;0, ISNUMBER(O670), O670&gt;0), AA670-((O670-I670)/I670), AA670)</f>
        <v/>
      </c>
      <c r="AC670">
        <f>IF(ISNUMBER(Q670), (Q670-H670)/H670, 0)</f>
        <v/>
      </c>
      <c r="AD670">
        <f>IF(ISNUMBER(R670), (R670-H670)/H670, 0)</f>
        <v/>
      </c>
      <c r="AE670">
        <f>IF(ISNUMBER(Y670), IF(Y670&gt;0, "THẮNG", "THUA"), "CHỜ T+3")</f>
        <v/>
      </c>
      <c r="AF670">
        <f>IF(AND(P670=0, N670=H670, NOT(ISNUMBER(W670))), "ĐANG CHỜ", IF(AA670&gt;0, "THẮNG", "THUA"))</f>
        <v/>
      </c>
      <c r="AG670" t="inlineStr">
        <is>
          <t>https://quickchart.io/chart/render/zf-abf15c32-0f25-4907-8efb-72c25e320f1c</t>
        </is>
      </c>
      <c r="AH670">
        <f>IF(AG670&lt;&gt;"", IMAGE(AG670, 1), "Chưa có ảnh")</f>
        <v/>
      </c>
    </row>
    <row r="671" ht="95" customHeight="1">
      <c r="A671" t="inlineStr">
        <is>
          <t>2026-10-22</t>
        </is>
      </c>
      <c r="B671" t="inlineStr">
        <is>
          <t>ALGO_07</t>
        </is>
      </c>
      <c r="C671" t="inlineStr">
        <is>
          <t>🍾 BỘ 07: NÉN CHẶT CỔ CHAI &amp; BUNG NÚT BOLLINGER (BB SQUEEZE)</t>
        </is>
      </c>
      <c r="D671" t="inlineStr">
        <is>
          <t>#3</t>
        </is>
      </c>
      <c r="E671" t="inlineStr">
        <is>
          <t>TV2</t>
        </is>
      </c>
      <c r="F671" t="inlineStr">
        <is>
          <t>HOSE</t>
        </is>
      </c>
      <c r="G671" t="inlineStr">
        <is>
          <t>Đầu tư công &amp; Xây dựng</t>
        </is>
      </c>
      <c r="H671" t="n">
        <v>26.5</v>
      </c>
      <c r="I671" t="n">
        <v>1751.7</v>
      </c>
      <c r="J671" t="n">
        <v>79.94</v>
      </c>
      <c r="K671" t="n">
        <v>3.8</v>
      </c>
      <c r="L671" t="n">
        <v>28.77</v>
      </c>
      <c r="M671" t="n">
        <v>25.47</v>
      </c>
      <c r="N671" t="n">
        <v>26.35</v>
      </c>
      <c r="O671" t="n">
        <v>1753.55</v>
      </c>
      <c r="P671" t="n">
        <v>0</v>
      </c>
      <c r="Q671" t="n">
        <v>26.5</v>
      </c>
      <c r="R671" t="n">
        <v>26.35</v>
      </c>
      <c r="S671" t="inlineStr"/>
      <c r="T671" t="inlineStr"/>
      <c r="U671" t="inlineStr"/>
      <c r="V671" t="inlineStr"/>
      <c r="W671" t="inlineStr"/>
      <c r="X671" t="inlineStr">
        <is>
          <t>⏳ Chờ hàng về (T+0)</t>
        </is>
      </c>
      <c r="Y671">
        <f>IF(ISNUMBER(S671), ((S671-H671)/H671)-0.004, "")</f>
        <v/>
      </c>
      <c r="Z671">
        <f>IF(ISNUMBER(T671), ((T671-H671)/H671)-0.004, "")</f>
        <v/>
      </c>
      <c r="AA671">
        <f>IF(ISNUMBER(W671), ((W671-H671)/H671)-0.004, IF(P671&gt;0, ((N671-H671)/H671)-0.004, 0))</f>
        <v/>
      </c>
      <c r="AB671">
        <f>IF(AND(ISNUMBER(I671), I671&gt;0, ISNUMBER(O671), O671&gt;0), AA671-((O671-I671)/I671), AA671)</f>
        <v/>
      </c>
      <c r="AC671">
        <f>IF(ISNUMBER(Q671), (Q671-H671)/H671, 0)</f>
        <v/>
      </c>
      <c r="AD671">
        <f>IF(ISNUMBER(R671), (R671-H671)/H671, 0)</f>
        <v/>
      </c>
      <c r="AE671">
        <f>IF(ISNUMBER(Y671), IF(Y671&gt;0, "THẮNG", "THUA"), "CHỜ T+3")</f>
        <v/>
      </c>
      <c r="AF671">
        <f>IF(AND(P671=0, N671=H671, NOT(ISNUMBER(W671))), "ĐANG CHỜ", IF(AA671&gt;0, "THẮNG", "THUA"))</f>
        <v/>
      </c>
      <c r="AG671" t="inlineStr">
        <is>
          <t>https://quickchart.io/chart/render/zf-c3b51c35-b05b-4bdb-ab65-99cc414b4a78</t>
        </is>
      </c>
      <c r="AH671">
        <f>IF(AG671&lt;&gt;"", IMAGE(AG671, 1), "Chưa có ảnh")</f>
        <v/>
      </c>
    </row>
    <row r="672" ht="95" customHeight="1">
      <c r="A672" t="inlineStr">
        <is>
          <t>2026-10-22</t>
        </is>
      </c>
      <c r="B672" t="inlineStr">
        <is>
          <t>ALGO_07</t>
        </is>
      </c>
      <c r="C672" t="inlineStr">
        <is>
          <t>🍾 BỘ 07: NÉN CHẶT CỔ CHAI &amp; BUNG NÚT BOLLINGER (BB SQUEEZE)</t>
        </is>
      </c>
      <c r="D672" t="inlineStr">
        <is>
          <t>#4</t>
        </is>
      </c>
      <c r="E672" t="inlineStr">
        <is>
          <t>HDC</t>
        </is>
      </c>
      <c r="F672" t="inlineStr">
        <is>
          <t>HOSE</t>
        </is>
      </c>
      <c r="G672" t="inlineStr">
        <is>
          <t>Bất động sản Dân dụng</t>
        </is>
      </c>
      <c r="H672" t="n">
        <v>11.6</v>
      </c>
      <c r="I672" t="n">
        <v>1751.7</v>
      </c>
      <c r="J672" t="n">
        <v>72.77</v>
      </c>
      <c r="K672" t="n">
        <v>4.85</v>
      </c>
      <c r="L672" t="n">
        <v>13.09</v>
      </c>
      <c r="M672" t="n">
        <v>10.92</v>
      </c>
      <c r="N672" t="n">
        <v>11.65</v>
      </c>
      <c r="O672" t="n">
        <v>1753.55</v>
      </c>
      <c r="P672" t="n">
        <v>0</v>
      </c>
      <c r="Q672" t="n">
        <v>11.65</v>
      </c>
      <c r="R672" t="n">
        <v>11.6</v>
      </c>
      <c r="S672" t="inlineStr"/>
      <c r="T672" t="inlineStr"/>
      <c r="U672" t="inlineStr"/>
      <c r="V672" t="inlineStr"/>
      <c r="W672" t="inlineStr"/>
      <c r="X672" t="inlineStr">
        <is>
          <t>⏳ Chờ hàng về (T+0)</t>
        </is>
      </c>
      <c r="Y672">
        <f>IF(ISNUMBER(S672), ((S672-H672)/H672)-0.004, "")</f>
        <v/>
      </c>
      <c r="Z672">
        <f>IF(ISNUMBER(T672), ((T672-H672)/H672)-0.004, "")</f>
        <v/>
      </c>
      <c r="AA672">
        <f>IF(ISNUMBER(W672), ((W672-H672)/H672)-0.004, IF(P672&gt;0, ((N672-H672)/H672)-0.004, 0))</f>
        <v/>
      </c>
      <c r="AB672">
        <f>IF(AND(ISNUMBER(I672), I672&gt;0, ISNUMBER(O672), O672&gt;0), AA672-((O672-I672)/I672), AA672)</f>
        <v/>
      </c>
      <c r="AC672">
        <f>IF(ISNUMBER(Q672), (Q672-H672)/H672, 0)</f>
        <v/>
      </c>
      <c r="AD672">
        <f>IF(ISNUMBER(R672), (R672-H672)/H672, 0)</f>
        <v/>
      </c>
      <c r="AE672">
        <f>IF(ISNUMBER(Y672), IF(Y672&gt;0, "THẮNG", "THUA"), "CHỜ T+3")</f>
        <v/>
      </c>
      <c r="AF672">
        <f>IF(AND(P672=0, N672=H672, NOT(ISNUMBER(W672))), "ĐANG CHỜ", IF(AA672&gt;0, "THẮNG", "THUA"))</f>
        <v/>
      </c>
      <c r="AG672" t="inlineStr">
        <is>
          <t>https://quickchart.io/chart/render/zf-39ddedf6-cc91-4b6e-8d8d-a764ee31e9fd</t>
        </is>
      </c>
      <c r="AH672">
        <f>IF(AG672&lt;&gt;"", IMAGE(AG672, 1), "Chưa có ảnh")</f>
        <v/>
      </c>
    </row>
    <row r="673" ht="95" customHeight="1">
      <c r="A673" t="inlineStr">
        <is>
          <t>2026-10-22</t>
        </is>
      </c>
      <c r="B673" t="inlineStr">
        <is>
          <t>ALGO_07</t>
        </is>
      </c>
      <c r="C673" t="inlineStr">
        <is>
          <t>🍾 BỘ 07: NÉN CHẶT CỔ CHAI &amp; BUNG NÚT BOLLINGER (BB SQUEEZE)</t>
        </is>
      </c>
      <c r="D673" t="inlineStr">
        <is>
          <t>#5</t>
        </is>
      </c>
      <c r="E673" t="inlineStr">
        <is>
          <t>C4G</t>
        </is>
      </c>
      <c r="F673" t="inlineStr">
        <is>
          <t>UPCOM</t>
        </is>
      </c>
      <c r="G673" t="inlineStr">
        <is>
          <t>Đầu tư công &amp; Xây dựng</t>
        </is>
      </c>
      <c r="H673" t="n">
        <v>5.2</v>
      </c>
      <c r="I673" t="n">
        <v>1751.7</v>
      </c>
      <c r="J673" t="n">
        <v>63.55</v>
      </c>
      <c r="K673" t="n">
        <v>4.99</v>
      </c>
      <c r="L673" t="n">
        <v>5.94</v>
      </c>
      <c r="M673" t="n">
        <v>4.86</v>
      </c>
      <c r="N673" t="n">
        <v>5</v>
      </c>
      <c r="O673" t="n">
        <v>1753.55</v>
      </c>
      <c r="P673" t="n">
        <v>0</v>
      </c>
      <c r="Q673" t="n">
        <v>5.2</v>
      </c>
      <c r="R673" t="n">
        <v>5</v>
      </c>
      <c r="S673" t="inlineStr"/>
      <c r="T673" t="inlineStr"/>
      <c r="U673" t="inlineStr"/>
      <c r="V673" t="inlineStr"/>
      <c r="W673" t="inlineStr"/>
      <c r="X673" t="inlineStr">
        <is>
          <t>⏳ Chờ hàng về (T+0)</t>
        </is>
      </c>
      <c r="Y673">
        <f>IF(ISNUMBER(S673), ((S673-H673)/H673)-0.004, "")</f>
        <v/>
      </c>
      <c r="Z673">
        <f>IF(ISNUMBER(T673), ((T673-H673)/H673)-0.004, "")</f>
        <v/>
      </c>
      <c r="AA673">
        <f>IF(ISNUMBER(W673), ((W673-H673)/H673)-0.004, IF(P673&gt;0, ((N673-H673)/H673)-0.004, 0))</f>
        <v/>
      </c>
      <c r="AB673">
        <f>IF(AND(ISNUMBER(I673), I673&gt;0, ISNUMBER(O673), O673&gt;0), AA673-((O673-I673)/I673), AA673)</f>
        <v/>
      </c>
      <c r="AC673">
        <f>IF(ISNUMBER(Q673), (Q673-H673)/H673, 0)</f>
        <v/>
      </c>
      <c r="AD673">
        <f>IF(ISNUMBER(R673), (R673-H673)/H673, 0)</f>
        <v/>
      </c>
      <c r="AE673">
        <f>IF(ISNUMBER(Y673), IF(Y673&gt;0, "THẮNG", "THUA"), "CHỜ T+3")</f>
        <v/>
      </c>
      <c r="AF673">
        <f>IF(AND(P673=0, N673=H673, NOT(ISNUMBER(W673))), "ĐANG CHỜ", IF(AA673&gt;0, "THẮNG", "THUA"))</f>
        <v/>
      </c>
      <c r="AG673" t="inlineStr">
        <is>
          <t>https://quickchart.io/chart/render/zf-f80e7150-214f-4226-82b6-681a361f885a</t>
        </is>
      </c>
      <c r="AH673">
        <f>IF(AG673&lt;&gt;"", IMAGE(AG673, 1), "Chưa có ảnh")</f>
        <v/>
      </c>
    </row>
    <row r="674" ht="95" customHeight="1">
      <c r="A674" t="inlineStr">
        <is>
          <t>2026-10-22</t>
        </is>
      </c>
      <c r="B674" t="inlineStr">
        <is>
          <t>ALGO_08</t>
        </is>
      </c>
      <c r="C674" t="inlineStr">
        <is>
          <t>🐳 BỘ 08: DÒNG TIỀN CÁ MẬP GOM NGẦM THANH KHOẢN LỚN (STEALTH)</t>
        </is>
      </c>
      <c r="D674" t="inlineStr">
        <is>
          <t>#1</t>
        </is>
      </c>
      <c r="E674" t="inlineStr">
        <is>
          <t>TPB</t>
        </is>
      </c>
      <c r="F674" t="inlineStr">
        <is>
          <t>HOSE</t>
        </is>
      </c>
      <c r="G674" t="inlineStr">
        <is>
          <t>Ngân hàng</t>
        </is>
      </c>
      <c r="H674" t="n">
        <v>12.7</v>
      </c>
      <c r="I674" t="n">
        <v>1751.7</v>
      </c>
      <c r="J674" t="n">
        <v>89.42</v>
      </c>
      <c r="K674" t="n">
        <v>3.2</v>
      </c>
      <c r="L674" t="n">
        <v>14</v>
      </c>
      <c r="M674" t="n">
        <v>12.11</v>
      </c>
      <c r="N674" t="n">
        <v>12.65</v>
      </c>
      <c r="O674" t="n">
        <v>1753.55</v>
      </c>
      <c r="P674" t="n">
        <v>0</v>
      </c>
      <c r="Q674" t="n">
        <v>12.7</v>
      </c>
      <c r="R674" t="n">
        <v>12.65</v>
      </c>
      <c r="S674" t="inlineStr"/>
      <c r="T674" t="inlineStr"/>
      <c r="U674" t="inlineStr"/>
      <c r="V674" t="inlineStr"/>
      <c r="W674" t="inlineStr"/>
      <c r="X674" t="inlineStr">
        <is>
          <t>⏳ Chờ hàng về (T+0)</t>
        </is>
      </c>
      <c r="Y674">
        <f>IF(ISNUMBER(S674), ((S674-H674)/H674)-0.004, "")</f>
        <v/>
      </c>
      <c r="Z674">
        <f>IF(ISNUMBER(T674), ((T674-H674)/H674)-0.004, "")</f>
        <v/>
      </c>
      <c r="AA674">
        <f>IF(ISNUMBER(W674), ((W674-H674)/H674)-0.004, IF(P674&gt;0, ((N674-H674)/H674)-0.004, 0))</f>
        <v/>
      </c>
      <c r="AB674">
        <f>IF(AND(ISNUMBER(I674), I674&gt;0, ISNUMBER(O674), O674&gt;0), AA674-((O674-I674)/I674), AA674)</f>
        <v/>
      </c>
      <c r="AC674">
        <f>IF(ISNUMBER(Q674), (Q674-H674)/H674, 0)</f>
        <v/>
      </c>
      <c r="AD674">
        <f>IF(ISNUMBER(R674), (R674-H674)/H674, 0)</f>
        <v/>
      </c>
      <c r="AE674">
        <f>IF(ISNUMBER(Y674), IF(Y674&gt;0, "THẮNG", "THUA"), "CHỜ T+3")</f>
        <v/>
      </c>
      <c r="AF674">
        <f>IF(AND(P674=0, N674=H674, NOT(ISNUMBER(W674))), "ĐANG CHỜ", IF(AA674&gt;0, "THẮNG", "THUA"))</f>
        <v/>
      </c>
      <c r="AG674" t="inlineStr">
        <is>
          <t>https://quickchart.io/chart/render/zf-35103c71-37fb-43cd-8535-e044edbb261d</t>
        </is>
      </c>
      <c r="AH674">
        <f>IF(AG674&lt;&gt;"", IMAGE(AG674, 1), "Chưa có ảnh")</f>
        <v/>
      </c>
    </row>
    <row r="675" ht="95" customHeight="1">
      <c r="A675" t="inlineStr">
        <is>
          <t>2026-10-22</t>
        </is>
      </c>
      <c r="B675" t="inlineStr">
        <is>
          <t>ALGO_08</t>
        </is>
      </c>
      <c r="C675" t="inlineStr">
        <is>
          <t>🐳 BỘ 08: DÒNG TIỀN CÁ MẬP GOM NGẦM THANH KHOẢN LỚN (STEALTH)</t>
        </is>
      </c>
      <c r="D675" t="inlineStr">
        <is>
          <t>#2</t>
        </is>
      </c>
      <c r="E675" t="inlineStr">
        <is>
          <t>QTP</t>
        </is>
      </c>
      <c r="F675" t="inlineStr">
        <is>
          <t>UPCOM</t>
        </is>
      </c>
      <c r="G675" t="inlineStr">
        <is>
          <t>Điện &amp; Năng lượng</t>
        </is>
      </c>
      <c r="H675" t="n">
        <v>11.1</v>
      </c>
      <c r="I675" t="n">
        <v>1751.7</v>
      </c>
      <c r="J675" t="n">
        <v>85.73999999999999</v>
      </c>
      <c r="K675" t="n">
        <v>6.06</v>
      </c>
      <c r="L675" t="n">
        <v>11.89</v>
      </c>
      <c r="M675" t="n">
        <v>10.74</v>
      </c>
      <c r="N675" t="n">
        <v>11.2</v>
      </c>
      <c r="O675" t="n">
        <v>1753.55</v>
      </c>
      <c r="P675" t="n">
        <v>0</v>
      </c>
      <c r="Q675" t="n">
        <v>11.2</v>
      </c>
      <c r="R675" t="n">
        <v>11.1</v>
      </c>
      <c r="S675" t="inlineStr"/>
      <c r="T675" t="inlineStr"/>
      <c r="U675" t="inlineStr"/>
      <c r="V675" t="inlineStr"/>
      <c r="W675" t="inlineStr"/>
      <c r="X675" t="inlineStr">
        <is>
          <t>⏳ Chờ hàng về (T+0)</t>
        </is>
      </c>
      <c r="Y675">
        <f>IF(ISNUMBER(S675), ((S675-H675)/H675)-0.004, "")</f>
        <v/>
      </c>
      <c r="Z675">
        <f>IF(ISNUMBER(T675), ((T675-H675)/H675)-0.004, "")</f>
        <v/>
      </c>
      <c r="AA675">
        <f>IF(ISNUMBER(W675), ((W675-H675)/H675)-0.004, IF(P675&gt;0, ((N675-H675)/H675)-0.004, 0))</f>
        <v/>
      </c>
      <c r="AB675">
        <f>IF(AND(ISNUMBER(I675), I675&gt;0, ISNUMBER(O675), O675&gt;0), AA675-((O675-I675)/I675), AA675)</f>
        <v/>
      </c>
      <c r="AC675">
        <f>IF(ISNUMBER(Q675), (Q675-H675)/H675, 0)</f>
        <v/>
      </c>
      <c r="AD675">
        <f>IF(ISNUMBER(R675), (R675-H675)/H675, 0)</f>
        <v/>
      </c>
      <c r="AE675">
        <f>IF(ISNUMBER(Y675), IF(Y675&gt;0, "THẮNG", "THUA"), "CHỜ T+3")</f>
        <v/>
      </c>
      <c r="AF675">
        <f>IF(AND(P675=0, N675=H675, NOT(ISNUMBER(W675))), "ĐANG CHỜ", IF(AA675&gt;0, "THẮNG", "THUA"))</f>
        <v/>
      </c>
      <c r="AG675" t="inlineStr">
        <is>
          <t>https://quickchart.io/chart/render/zf-d9f2d28c-022a-4a46-86f1-86cc0700115e</t>
        </is>
      </c>
      <c r="AH675">
        <f>IF(AG675&lt;&gt;"", IMAGE(AG675, 1), "Chưa có ảnh")</f>
        <v/>
      </c>
    </row>
    <row r="676" ht="95" customHeight="1">
      <c r="A676" t="inlineStr">
        <is>
          <t>2026-10-22</t>
        </is>
      </c>
      <c r="B676" t="inlineStr">
        <is>
          <t>ALGO_08</t>
        </is>
      </c>
      <c r="C676" t="inlineStr">
        <is>
          <t>🐳 BỘ 08: DÒNG TIỀN CÁ MẬP GOM NGẦM THANH KHOẢN LỚN (STEALTH)</t>
        </is>
      </c>
      <c r="D676" t="inlineStr">
        <is>
          <t>#3</t>
        </is>
      </c>
      <c r="E676" t="inlineStr">
        <is>
          <t>NLG</t>
        </is>
      </c>
      <c r="F676" t="inlineStr">
        <is>
          <t>HOSE</t>
        </is>
      </c>
      <c r="G676" t="inlineStr">
        <is>
          <t>Bất động sản Dân dụng</t>
        </is>
      </c>
      <c r="H676" t="n">
        <v>23.25</v>
      </c>
      <c r="I676" t="n">
        <v>1751.7</v>
      </c>
      <c r="J676" t="n">
        <v>55.18</v>
      </c>
      <c r="K676" t="n">
        <v>1.5</v>
      </c>
      <c r="L676" t="n">
        <v>25.71</v>
      </c>
      <c r="M676" t="n">
        <v>22.13</v>
      </c>
      <c r="N676" t="n">
        <v>23</v>
      </c>
      <c r="O676" t="n">
        <v>1753.55</v>
      </c>
      <c r="P676" t="n">
        <v>0</v>
      </c>
      <c r="Q676" t="n">
        <v>23.25</v>
      </c>
      <c r="R676" t="n">
        <v>23</v>
      </c>
      <c r="S676" t="inlineStr"/>
      <c r="T676" t="inlineStr"/>
      <c r="U676" t="inlineStr"/>
      <c r="V676" t="inlineStr"/>
      <c r="W676" t="inlineStr"/>
      <c r="X676" t="inlineStr">
        <is>
          <t>⏳ Chờ hàng về (T+0)</t>
        </is>
      </c>
      <c r="Y676">
        <f>IF(ISNUMBER(S676), ((S676-H676)/H676)-0.004, "")</f>
        <v/>
      </c>
      <c r="Z676">
        <f>IF(ISNUMBER(T676), ((T676-H676)/H676)-0.004, "")</f>
        <v/>
      </c>
      <c r="AA676">
        <f>IF(ISNUMBER(W676), ((W676-H676)/H676)-0.004, IF(P676&gt;0, ((N676-H676)/H676)-0.004, 0))</f>
        <v/>
      </c>
      <c r="AB676">
        <f>IF(AND(ISNUMBER(I676), I676&gt;0, ISNUMBER(O676), O676&gt;0), AA676-((O676-I676)/I676), AA676)</f>
        <v/>
      </c>
      <c r="AC676">
        <f>IF(ISNUMBER(Q676), (Q676-H676)/H676, 0)</f>
        <v/>
      </c>
      <c r="AD676">
        <f>IF(ISNUMBER(R676), (R676-H676)/H676, 0)</f>
        <v/>
      </c>
      <c r="AE676">
        <f>IF(ISNUMBER(Y676), IF(Y676&gt;0, "THẮNG", "THUA"), "CHỜ T+3")</f>
        <v/>
      </c>
      <c r="AF676">
        <f>IF(AND(P676=0, N676=H676, NOT(ISNUMBER(W676))), "ĐANG CHỜ", IF(AA676&gt;0, "THẮNG", "THUA"))</f>
        <v/>
      </c>
      <c r="AG676" t="inlineStr">
        <is>
          <t>https://quickchart.io/chart/render/zf-b0cf1a94-8609-44b8-8661-e22d76b62bc5</t>
        </is>
      </c>
      <c r="AH676">
        <f>IF(AG676&lt;&gt;"", IMAGE(AG676, 1), "Chưa có ảnh")</f>
        <v/>
      </c>
    </row>
    <row r="677" ht="95" customHeight="1">
      <c r="A677" t="inlineStr">
        <is>
          <t>2026-10-22</t>
        </is>
      </c>
      <c r="B677" t="inlineStr">
        <is>
          <t>ALGO_09</t>
        </is>
      </c>
      <c r="C677" t="inlineStr">
        <is>
          <t>🔄 BỘ 09: CHUYỂN PHA DÀI HẠN &amp; VƯỢT MA200 (MA200 TURNAROUND)</t>
        </is>
      </c>
      <c r="D677" t="inlineStr">
        <is>
          <t>#1</t>
        </is>
      </c>
      <c r="E677" t="inlineStr">
        <is>
          <t>MSN</t>
        </is>
      </c>
      <c r="F677" t="inlineStr">
        <is>
          <t>HOSE</t>
        </is>
      </c>
      <c r="G677" t="inlineStr">
        <is>
          <t>Thực phẩm &amp; Tiêu dùng</t>
        </is>
      </c>
      <c r="H677" t="n">
        <v>74.2</v>
      </c>
      <c r="I677" t="n">
        <v>1751.7</v>
      </c>
      <c r="J677" t="n">
        <v>40.43</v>
      </c>
      <c r="K677" t="n">
        <v>1.23</v>
      </c>
      <c r="L677" t="n">
        <v>80.78</v>
      </c>
      <c r="M677" t="n">
        <v>71.20999999999999</v>
      </c>
      <c r="N677" t="n">
        <v>73.59999999999999</v>
      </c>
      <c r="O677" t="n">
        <v>1753.55</v>
      </c>
      <c r="P677" t="n">
        <v>0</v>
      </c>
      <c r="Q677" t="n">
        <v>74.2</v>
      </c>
      <c r="R677" t="n">
        <v>73.59999999999999</v>
      </c>
      <c r="S677" t="inlineStr"/>
      <c r="T677" t="inlineStr"/>
      <c r="U677" t="inlineStr"/>
      <c r="V677" t="inlineStr"/>
      <c r="W677" t="inlineStr"/>
      <c r="X677" t="inlineStr">
        <is>
          <t>⏳ Chờ hàng về (T+0)</t>
        </is>
      </c>
      <c r="Y677">
        <f>IF(ISNUMBER(S677), ((S677-H677)/H677)-0.004, "")</f>
        <v/>
      </c>
      <c r="Z677">
        <f>IF(ISNUMBER(T677), ((T677-H677)/H677)-0.004, "")</f>
        <v/>
      </c>
      <c r="AA677">
        <f>IF(ISNUMBER(W677), ((W677-H677)/H677)-0.004, IF(P677&gt;0, ((N677-H677)/H677)-0.004, 0))</f>
        <v/>
      </c>
      <c r="AB677">
        <f>IF(AND(ISNUMBER(I677), I677&gt;0, ISNUMBER(O677), O677&gt;0), AA677-((O677-I677)/I677), AA677)</f>
        <v/>
      </c>
      <c r="AC677">
        <f>IF(ISNUMBER(Q677), (Q677-H677)/H677, 0)</f>
        <v/>
      </c>
      <c r="AD677">
        <f>IF(ISNUMBER(R677), (R677-H677)/H677, 0)</f>
        <v/>
      </c>
      <c r="AE677">
        <f>IF(ISNUMBER(Y677), IF(Y677&gt;0, "THẮNG", "THUA"), "CHỜ T+3")</f>
        <v/>
      </c>
      <c r="AF677">
        <f>IF(AND(P677=0, N677=H677, NOT(ISNUMBER(W677))), "ĐANG CHỜ", IF(AA677&gt;0, "THẮNG", "THUA"))</f>
        <v/>
      </c>
      <c r="AG677" t="inlineStr">
        <is>
          <t>https://quickchart.io/chart/render/zf-a893a776-645c-4865-be7f-d1d73e58ab10</t>
        </is>
      </c>
      <c r="AH677">
        <f>IF(AG677&lt;&gt;"", IMAGE(AG677, 1), "Chưa có ảnh")</f>
        <v/>
      </c>
    </row>
    <row r="678" ht="95" customHeight="1">
      <c r="A678" t="inlineStr">
        <is>
          <t>2026-10-22</t>
        </is>
      </c>
      <c r="B678" t="inlineStr">
        <is>
          <t>ALGO_10</t>
        </is>
      </c>
      <c r="C678" t="inlineStr">
        <is>
          <t>🚀 BỘ 10: SÓNG ĐẦU CƠ BETA CAO &amp; DÒNG TIỀN NÓNG (HIGH-BETA)</t>
        </is>
      </c>
      <c r="D678" t="inlineStr">
        <is>
          <t>#1</t>
        </is>
      </c>
      <c r="E678" t="inlineStr">
        <is>
          <t>DPG</t>
        </is>
      </c>
      <c r="F678" t="inlineStr">
        <is>
          <t>HOSE</t>
        </is>
      </c>
      <c r="G678" t="inlineStr">
        <is>
          <t>Đầu tư công &amp; Xây dựng</t>
        </is>
      </c>
      <c r="H678" t="n">
        <v>31.15</v>
      </c>
      <c r="I678" t="n">
        <v>1751.7</v>
      </c>
      <c r="J678" t="n">
        <v>85.86</v>
      </c>
      <c r="K678" t="n">
        <v>2.3</v>
      </c>
      <c r="L678" t="n">
        <v>34.63</v>
      </c>
      <c r="M678" t="n">
        <v>29.57</v>
      </c>
      <c r="N678" t="n">
        <v>30.85</v>
      </c>
      <c r="O678" t="n">
        <v>1753.55</v>
      </c>
      <c r="P678" t="n">
        <v>0</v>
      </c>
      <c r="Q678" t="n">
        <v>31.15</v>
      </c>
      <c r="R678" t="n">
        <v>30.85</v>
      </c>
      <c r="S678" t="inlineStr"/>
      <c r="T678" t="inlineStr"/>
      <c r="U678" t="inlineStr"/>
      <c r="V678" t="inlineStr"/>
      <c r="W678" t="inlineStr"/>
      <c r="X678" t="inlineStr">
        <is>
          <t>⏳ Chờ hàng về (T+0)</t>
        </is>
      </c>
      <c r="Y678">
        <f>IF(ISNUMBER(S678), ((S678-H678)/H678)-0.004, "")</f>
        <v/>
      </c>
      <c r="Z678">
        <f>IF(ISNUMBER(T678), ((T678-H678)/H678)-0.004, "")</f>
        <v/>
      </c>
      <c r="AA678">
        <f>IF(ISNUMBER(W678), ((W678-H678)/H678)-0.004, IF(P678&gt;0, ((N678-H678)/H678)-0.004, 0))</f>
        <v/>
      </c>
      <c r="AB678">
        <f>IF(AND(ISNUMBER(I678), I678&gt;0, ISNUMBER(O678), O678&gt;0), AA678-((O678-I678)/I678), AA678)</f>
        <v/>
      </c>
      <c r="AC678">
        <f>IF(ISNUMBER(Q678), (Q678-H678)/H678, 0)</f>
        <v/>
      </c>
      <c r="AD678">
        <f>IF(ISNUMBER(R678), (R678-H678)/H678, 0)</f>
        <v/>
      </c>
      <c r="AE678">
        <f>IF(ISNUMBER(Y678), IF(Y678&gt;0, "THẮNG", "THUA"), "CHỜ T+3")</f>
        <v/>
      </c>
      <c r="AF678">
        <f>IF(AND(P678=0, N678=H678, NOT(ISNUMBER(W678))), "ĐANG CHỜ", IF(AA678&gt;0, "THẮNG", "THUA"))</f>
        <v/>
      </c>
      <c r="AG678" t="inlineStr">
        <is>
          <t>https://quickchart.io/chart/render/zf-666cf7f7-57de-422a-84bf-888b9ca66c24</t>
        </is>
      </c>
      <c r="AH678">
        <f>IF(AG678&lt;&gt;"", IMAGE(AG678, 1), "Chưa có ảnh")</f>
        <v/>
      </c>
    </row>
    <row r="679" ht="95" customHeight="1">
      <c r="A679" t="inlineStr">
        <is>
          <t>2026-10-22</t>
        </is>
      </c>
      <c r="B679" t="inlineStr">
        <is>
          <t>ALGO_10</t>
        </is>
      </c>
      <c r="C679" t="inlineStr">
        <is>
          <t>🚀 BỘ 10: SÓNG ĐẦU CƠ BETA CAO &amp; DÒNG TIỀN NÓNG (HIGH-BETA)</t>
        </is>
      </c>
      <c r="D679" t="inlineStr">
        <is>
          <t>#2</t>
        </is>
      </c>
      <c r="E679" t="inlineStr">
        <is>
          <t>NBC</t>
        </is>
      </c>
      <c r="F679" t="inlineStr">
        <is>
          <t>HNX</t>
        </is>
      </c>
      <c r="G679" t="inlineStr">
        <is>
          <t>Dầu khí &amp; Năng lượng</t>
        </is>
      </c>
      <c r="H679" t="n">
        <v>8.5</v>
      </c>
      <c r="I679" t="n">
        <v>1751.7</v>
      </c>
      <c r="J679" t="n">
        <v>79.13</v>
      </c>
      <c r="K679" t="n">
        <v>4.94</v>
      </c>
      <c r="L679" t="n">
        <v>9.720000000000001</v>
      </c>
      <c r="M679" t="n">
        <v>7.95</v>
      </c>
      <c r="N679" t="n">
        <v>8.5</v>
      </c>
      <c r="O679" t="n">
        <v>1753.55</v>
      </c>
      <c r="P679" t="n">
        <v>0</v>
      </c>
      <c r="Q679" t="n">
        <v>8.5</v>
      </c>
      <c r="R679" t="n">
        <v>8.5</v>
      </c>
      <c r="S679" t="inlineStr"/>
      <c r="T679" t="inlineStr"/>
      <c r="U679" t="inlineStr"/>
      <c r="V679" t="inlineStr"/>
      <c r="W679" t="inlineStr"/>
      <c r="X679" t="inlineStr">
        <is>
          <t>⏳ Chờ hàng về (T+0)</t>
        </is>
      </c>
      <c r="Y679">
        <f>IF(ISNUMBER(S679), ((S679-H679)/H679)-0.004, "")</f>
        <v/>
      </c>
      <c r="Z679">
        <f>IF(ISNUMBER(T679), ((T679-H679)/H679)-0.004, "")</f>
        <v/>
      </c>
      <c r="AA679">
        <f>IF(ISNUMBER(W679), ((W679-H679)/H679)-0.004, IF(P679&gt;0, ((N679-H679)/H679)-0.004, 0))</f>
        <v/>
      </c>
      <c r="AB679">
        <f>IF(AND(ISNUMBER(I679), I679&gt;0, ISNUMBER(O679), O679&gt;0), AA679-((O679-I679)/I679), AA679)</f>
        <v/>
      </c>
      <c r="AC679">
        <f>IF(ISNUMBER(Q679), (Q679-H679)/H679, 0)</f>
        <v/>
      </c>
      <c r="AD679">
        <f>IF(ISNUMBER(R679), (R679-H679)/H679, 0)</f>
        <v/>
      </c>
      <c r="AE679">
        <f>IF(ISNUMBER(Y679), IF(Y679&gt;0, "THẮNG", "THUA"), "CHỜ T+3")</f>
        <v/>
      </c>
      <c r="AF679">
        <f>IF(AND(P679=0, N679=H679, NOT(ISNUMBER(W679))), "ĐANG CHỜ", IF(AA679&gt;0, "THẮNG", "THUA"))</f>
        <v/>
      </c>
      <c r="AG679" t="inlineStr">
        <is>
          <t>https://quickchart.io/chart/render/zf-3e4df192-7dd6-48d7-95e7-dc7053254677</t>
        </is>
      </c>
      <c r="AH679">
        <f>IF(AG679&lt;&gt;"", IMAGE(AG679, 1), "Chưa có ảnh")</f>
        <v/>
      </c>
    </row>
    <row r="680" ht="95" customHeight="1">
      <c r="A680" t="inlineStr">
        <is>
          <t>2026-10-22</t>
        </is>
      </c>
      <c r="B680" t="inlineStr">
        <is>
          <t>ALGO_10</t>
        </is>
      </c>
      <c r="C680" t="inlineStr">
        <is>
          <t>🚀 BỘ 10: SÓNG ĐẦU CƠ BETA CAO &amp; DÒNG TIỀN NÓNG (HIGH-BETA)</t>
        </is>
      </c>
      <c r="D680" t="inlineStr">
        <is>
          <t>#3</t>
        </is>
      </c>
      <c r="E680" t="inlineStr">
        <is>
          <t>FOX</t>
        </is>
      </c>
      <c r="F680" t="inlineStr">
        <is>
          <t>UPCOM</t>
        </is>
      </c>
      <c r="G680" t="inlineStr">
        <is>
          <t>Công nghệ &amp; Phần mềm</t>
        </is>
      </c>
      <c r="H680" t="n">
        <v>58.8</v>
      </c>
      <c r="I680" t="n">
        <v>1751.7</v>
      </c>
      <c r="J680" t="n">
        <v>46.09</v>
      </c>
      <c r="K680" t="n">
        <v>2.52</v>
      </c>
      <c r="L680" t="n">
        <v>64.05</v>
      </c>
      <c r="M680" t="n">
        <v>56.42</v>
      </c>
      <c r="N680" t="n">
        <v>57.7</v>
      </c>
      <c r="O680" t="n">
        <v>1753.55</v>
      </c>
      <c r="P680" t="n">
        <v>0</v>
      </c>
      <c r="Q680" t="n">
        <v>58.8</v>
      </c>
      <c r="R680" t="n">
        <v>57.7</v>
      </c>
      <c r="S680" t="inlineStr"/>
      <c r="T680" t="inlineStr"/>
      <c r="U680" t="inlineStr"/>
      <c r="V680" t="inlineStr"/>
      <c r="W680" t="inlineStr"/>
      <c r="X680" t="inlineStr">
        <is>
          <t>⏳ Chờ hàng về (T+0)</t>
        </is>
      </c>
      <c r="Y680">
        <f>IF(ISNUMBER(S680), ((S680-H680)/H680)-0.004, "")</f>
        <v/>
      </c>
      <c r="Z680">
        <f>IF(ISNUMBER(T680), ((T680-H680)/H680)-0.004, "")</f>
        <v/>
      </c>
      <c r="AA680">
        <f>IF(ISNUMBER(W680), ((W680-H680)/H680)-0.004, IF(P680&gt;0, ((N680-H680)/H680)-0.004, 0))</f>
        <v/>
      </c>
      <c r="AB680">
        <f>IF(AND(ISNUMBER(I680), I680&gt;0, ISNUMBER(O680), O680&gt;0), AA680-((O680-I680)/I680), AA680)</f>
        <v/>
      </c>
      <c r="AC680">
        <f>IF(ISNUMBER(Q680), (Q680-H680)/H680, 0)</f>
        <v/>
      </c>
      <c r="AD680">
        <f>IF(ISNUMBER(R680), (R680-H680)/H680, 0)</f>
        <v/>
      </c>
      <c r="AE680">
        <f>IF(ISNUMBER(Y680), IF(Y680&gt;0, "THẮNG", "THUA"), "CHỜ T+3")</f>
        <v/>
      </c>
      <c r="AF680">
        <f>IF(AND(P680=0, N680=H680, NOT(ISNUMBER(W680))), "ĐANG CHỜ", IF(AA680&gt;0, "THẮNG", "THUA"))</f>
        <v/>
      </c>
      <c r="AG680" t="inlineStr">
        <is>
          <t>https://quickchart.io/chart/render/zf-6bb56525-9639-412b-86db-653d04f5d264</t>
        </is>
      </c>
      <c r="AH680">
        <f>IF(AG680&lt;&gt;"", IMAGE(AG680, 1), "Chưa có ảnh")</f>
        <v/>
      </c>
    </row>
    <row r="681" ht="95" customHeight="1">
      <c r="A681" t="inlineStr">
        <is>
          <t>2026-10-22</t>
        </is>
      </c>
      <c r="B681" t="inlineStr">
        <is>
          <t>ALGO_11</t>
        </is>
      </c>
      <c r="C681" t="inlineStr">
        <is>
          <t>💎 BỘ 11: MUA SỚM TRONG NỀN TÍCH LŨY (GIL MORALES POCKET PIVOT)</t>
        </is>
      </c>
      <c r="D681" t="inlineStr">
        <is>
          <t>#1</t>
        </is>
      </c>
      <c r="E681" t="inlineStr">
        <is>
          <t>QTP</t>
        </is>
      </c>
      <c r="F681" t="inlineStr">
        <is>
          <t>UPCOM</t>
        </is>
      </c>
      <c r="G681" t="inlineStr">
        <is>
          <t>Điện &amp; Năng lượng</t>
        </is>
      </c>
      <c r="H681" t="n">
        <v>11.1</v>
      </c>
      <c r="I681" t="n">
        <v>1751.7</v>
      </c>
      <c r="J681" t="n">
        <v>80.78</v>
      </c>
      <c r="K681" t="n">
        <v>6.06</v>
      </c>
      <c r="L681" t="n">
        <v>11.89</v>
      </c>
      <c r="M681" t="n">
        <v>10.74</v>
      </c>
      <c r="N681" t="n">
        <v>11.2</v>
      </c>
      <c r="O681" t="n">
        <v>1753.55</v>
      </c>
      <c r="P681" t="n">
        <v>0</v>
      </c>
      <c r="Q681" t="n">
        <v>11.2</v>
      </c>
      <c r="R681" t="n">
        <v>11.1</v>
      </c>
      <c r="S681" t="inlineStr"/>
      <c r="T681" t="inlineStr"/>
      <c r="U681" t="inlineStr"/>
      <c r="V681" t="inlineStr"/>
      <c r="W681" t="inlineStr"/>
      <c r="X681" t="inlineStr">
        <is>
          <t>⏳ Chờ hàng về (T+0)</t>
        </is>
      </c>
      <c r="Y681">
        <f>IF(ISNUMBER(S681), ((S681-H681)/H681)-0.004, "")</f>
        <v/>
      </c>
      <c r="Z681">
        <f>IF(ISNUMBER(T681), ((T681-H681)/H681)-0.004, "")</f>
        <v/>
      </c>
      <c r="AA681">
        <f>IF(ISNUMBER(W681), ((W681-H681)/H681)-0.004, IF(P681&gt;0, ((N681-H681)/H681)-0.004, 0))</f>
        <v/>
      </c>
      <c r="AB681">
        <f>IF(AND(ISNUMBER(I681), I681&gt;0, ISNUMBER(O681), O681&gt;0), AA681-((O681-I681)/I681), AA681)</f>
        <v/>
      </c>
      <c r="AC681">
        <f>IF(ISNUMBER(Q681), (Q681-H681)/H681, 0)</f>
        <v/>
      </c>
      <c r="AD681">
        <f>IF(ISNUMBER(R681), (R681-H681)/H681, 0)</f>
        <v/>
      </c>
      <c r="AE681">
        <f>IF(ISNUMBER(Y681), IF(Y681&gt;0, "THẮNG", "THUA"), "CHỜ T+3")</f>
        <v/>
      </c>
      <c r="AF681">
        <f>IF(AND(P681=0, N681=H681, NOT(ISNUMBER(W681))), "ĐANG CHỜ", IF(AA681&gt;0, "THẮNG", "THUA"))</f>
        <v/>
      </c>
      <c r="AG681" t="inlineStr">
        <is>
          <t>https://quickchart.io/chart/render/zf-d9f2d28c-022a-4a46-86f1-86cc0700115e</t>
        </is>
      </c>
      <c r="AH681">
        <f>IF(AG681&lt;&gt;"", IMAGE(AG681, 1), "Chưa có ảnh")</f>
        <v/>
      </c>
    </row>
    <row r="682" ht="95" customHeight="1">
      <c r="A682" t="inlineStr">
        <is>
          <t>2026-10-22</t>
        </is>
      </c>
      <c r="B682" t="inlineStr">
        <is>
          <t>ALGO_11</t>
        </is>
      </c>
      <c r="C682" t="inlineStr">
        <is>
          <t>💎 BỘ 11: MUA SỚM TRONG NỀN TÍCH LŨY (GIL MORALES POCKET PIVOT)</t>
        </is>
      </c>
      <c r="D682" t="inlineStr">
        <is>
          <t>#2</t>
        </is>
      </c>
      <c r="E682" t="inlineStr">
        <is>
          <t>TV2</t>
        </is>
      </c>
      <c r="F682" t="inlineStr">
        <is>
          <t>HOSE</t>
        </is>
      </c>
      <c r="G682" t="inlineStr">
        <is>
          <t>Đầu tư công &amp; Xây dựng</t>
        </is>
      </c>
      <c r="H682" t="n">
        <v>26.5</v>
      </c>
      <c r="I682" t="n">
        <v>1751.7</v>
      </c>
      <c r="J682" t="n">
        <v>51.48</v>
      </c>
      <c r="K682" t="n">
        <v>3.8</v>
      </c>
      <c r="L682" t="n">
        <v>28.77</v>
      </c>
      <c r="M682" t="n">
        <v>25.47</v>
      </c>
      <c r="N682" t="n">
        <v>26.35</v>
      </c>
      <c r="O682" t="n">
        <v>1753.55</v>
      </c>
      <c r="P682" t="n">
        <v>0</v>
      </c>
      <c r="Q682" t="n">
        <v>26.5</v>
      </c>
      <c r="R682" t="n">
        <v>26.35</v>
      </c>
      <c r="S682" t="inlineStr"/>
      <c r="T682" t="inlineStr"/>
      <c r="U682" t="inlineStr"/>
      <c r="V682" t="inlineStr"/>
      <c r="W682" t="inlineStr"/>
      <c r="X682" t="inlineStr">
        <is>
          <t>⏳ Chờ hàng về (T+0)</t>
        </is>
      </c>
      <c r="Y682">
        <f>IF(ISNUMBER(S682), ((S682-H682)/H682)-0.004, "")</f>
        <v/>
      </c>
      <c r="Z682">
        <f>IF(ISNUMBER(T682), ((T682-H682)/H682)-0.004, "")</f>
        <v/>
      </c>
      <c r="AA682">
        <f>IF(ISNUMBER(W682), ((W682-H682)/H682)-0.004, IF(P682&gt;0, ((N682-H682)/H682)-0.004, 0))</f>
        <v/>
      </c>
      <c r="AB682">
        <f>IF(AND(ISNUMBER(I682), I682&gt;0, ISNUMBER(O682), O682&gt;0), AA682-((O682-I682)/I682), AA682)</f>
        <v/>
      </c>
      <c r="AC682">
        <f>IF(ISNUMBER(Q682), (Q682-H682)/H682, 0)</f>
        <v/>
      </c>
      <c r="AD682">
        <f>IF(ISNUMBER(R682), (R682-H682)/H682, 0)</f>
        <v/>
      </c>
      <c r="AE682">
        <f>IF(ISNUMBER(Y682), IF(Y682&gt;0, "THẮNG", "THUA"), "CHỜ T+3")</f>
        <v/>
      </c>
      <c r="AF682">
        <f>IF(AND(P682=0, N682=H682, NOT(ISNUMBER(W682))), "ĐANG CHỜ", IF(AA682&gt;0, "THẮNG", "THUA"))</f>
        <v/>
      </c>
      <c r="AG682" t="inlineStr">
        <is>
          <t>https://quickchart.io/chart/render/zf-c3b51c35-b05b-4bdb-ab65-99cc414b4a78</t>
        </is>
      </c>
      <c r="AH682">
        <f>IF(AG682&lt;&gt;"", IMAGE(AG682, 1), "Chưa có ảnh")</f>
        <v/>
      </c>
    </row>
    <row r="683" ht="95" customHeight="1">
      <c r="A683" t="inlineStr">
        <is>
          <t>2026-10-22</t>
        </is>
      </c>
      <c r="B683" t="inlineStr">
        <is>
          <t>ALGO_12</t>
        </is>
      </c>
      <c r="C683" t="inlineStr">
        <is>
          <t>🏆 BỘ 12: MẪU HÌNH SIÊU CỔ PHIẾU SEPA (MINERVINI TREND TEMPLATE)</t>
        </is>
      </c>
      <c r="D683" t="inlineStr">
        <is>
          <t>#1</t>
        </is>
      </c>
      <c r="E683" t="inlineStr">
        <is>
          <t>SCL</t>
        </is>
      </c>
      <c r="F683" t="inlineStr">
        <is>
          <t>UPCOM</t>
        </is>
      </c>
      <c r="G683" t="inlineStr">
        <is>
          <t>Khai khoáng &amp; VLXD</t>
        </is>
      </c>
      <c r="H683" t="n">
        <v>31.5</v>
      </c>
      <c r="I683" t="n">
        <v>1751.7</v>
      </c>
      <c r="J683" t="n">
        <v>138.16</v>
      </c>
      <c r="K683" t="n">
        <v>1.85</v>
      </c>
      <c r="L683" t="n">
        <v>35.44</v>
      </c>
      <c r="M683" t="n">
        <v>29.71</v>
      </c>
      <c r="N683" t="n">
        <v>30.8</v>
      </c>
      <c r="O683" t="n">
        <v>1753.55</v>
      </c>
      <c r="P683" t="n">
        <v>0</v>
      </c>
      <c r="Q683" t="n">
        <v>31.5</v>
      </c>
      <c r="R683" t="n">
        <v>30.8</v>
      </c>
      <c r="S683" t="inlineStr"/>
      <c r="T683" t="inlineStr"/>
      <c r="U683" t="inlineStr"/>
      <c r="V683" t="inlineStr"/>
      <c r="W683" t="inlineStr"/>
      <c r="X683" t="inlineStr">
        <is>
          <t>⏳ Chờ hàng về (T+0)</t>
        </is>
      </c>
      <c r="Y683">
        <f>IF(ISNUMBER(S683), ((S683-H683)/H683)-0.004, "")</f>
        <v/>
      </c>
      <c r="Z683">
        <f>IF(ISNUMBER(T683), ((T683-H683)/H683)-0.004, "")</f>
        <v/>
      </c>
      <c r="AA683">
        <f>IF(ISNUMBER(W683), ((W683-H683)/H683)-0.004, IF(P683&gt;0, ((N683-H683)/H683)-0.004, 0))</f>
        <v/>
      </c>
      <c r="AB683">
        <f>IF(AND(ISNUMBER(I683), I683&gt;0, ISNUMBER(O683), O683&gt;0), AA683-((O683-I683)/I683), AA683)</f>
        <v/>
      </c>
      <c r="AC683">
        <f>IF(ISNUMBER(Q683), (Q683-H683)/H683, 0)</f>
        <v/>
      </c>
      <c r="AD683">
        <f>IF(ISNUMBER(R683), (R683-H683)/H683, 0)</f>
        <v/>
      </c>
      <c r="AE683">
        <f>IF(ISNUMBER(Y683), IF(Y683&gt;0, "THẮNG", "THUA"), "CHỜ T+3")</f>
        <v/>
      </c>
      <c r="AF683">
        <f>IF(AND(P683=0, N683=H683, NOT(ISNUMBER(W683))), "ĐANG CHỜ", IF(AA683&gt;0, "THẮNG", "THUA"))</f>
        <v/>
      </c>
      <c r="AG683" t="inlineStr">
        <is>
          <t>https://quickchart.io/chart/render/zf-5398c307-cec1-43e8-b68d-66f3d6818b6b</t>
        </is>
      </c>
      <c r="AH683">
        <f>IF(AG683&lt;&gt;"", IMAGE(AG683, 1), "Chưa có ảnh")</f>
        <v/>
      </c>
    </row>
    <row r="684" ht="95" customHeight="1">
      <c r="A684" t="inlineStr">
        <is>
          <t>2026-10-22</t>
        </is>
      </c>
      <c r="B684" t="inlineStr">
        <is>
          <t>ALGO_12</t>
        </is>
      </c>
      <c r="C684" t="inlineStr">
        <is>
          <t>🏆 BỘ 12: MẪU HÌNH SIÊU CỔ PHIẾU SEPA (MINERVINI TREND TEMPLATE)</t>
        </is>
      </c>
      <c r="D684" t="inlineStr">
        <is>
          <t>#2</t>
        </is>
      </c>
      <c r="E684" t="inlineStr">
        <is>
          <t>MSB</t>
        </is>
      </c>
      <c r="F684" t="inlineStr">
        <is>
          <t>HOSE</t>
        </is>
      </c>
      <c r="G684" t="inlineStr">
        <is>
          <t>Ngân hàng</t>
        </is>
      </c>
      <c r="H684" t="n">
        <v>15.5</v>
      </c>
      <c r="I684" t="n">
        <v>1751.7</v>
      </c>
      <c r="J684" t="n">
        <v>120.78</v>
      </c>
      <c r="K684" t="n">
        <v>0.41</v>
      </c>
      <c r="L684" t="n">
        <v>16.91</v>
      </c>
      <c r="M684" t="n">
        <v>14.86</v>
      </c>
      <c r="N684" t="n">
        <v>15.35</v>
      </c>
      <c r="O684" t="n">
        <v>1753.55</v>
      </c>
      <c r="P684" t="n">
        <v>0</v>
      </c>
      <c r="Q684" t="n">
        <v>15.5</v>
      </c>
      <c r="R684" t="n">
        <v>15.35</v>
      </c>
      <c r="S684" t="inlineStr"/>
      <c r="T684" t="inlineStr"/>
      <c r="U684" t="inlineStr"/>
      <c r="V684" t="inlineStr"/>
      <c r="W684" t="inlineStr"/>
      <c r="X684" t="inlineStr">
        <is>
          <t>⏳ Chờ hàng về (T+0)</t>
        </is>
      </c>
      <c r="Y684">
        <f>IF(ISNUMBER(S684), ((S684-H684)/H684)-0.004, "")</f>
        <v/>
      </c>
      <c r="Z684">
        <f>IF(ISNUMBER(T684), ((T684-H684)/H684)-0.004, "")</f>
        <v/>
      </c>
      <c r="AA684">
        <f>IF(ISNUMBER(W684), ((W684-H684)/H684)-0.004, IF(P684&gt;0, ((N684-H684)/H684)-0.004, 0))</f>
        <v/>
      </c>
      <c r="AB684">
        <f>IF(AND(ISNUMBER(I684), I684&gt;0, ISNUMBER(O684), O684&gt;0), AA684-((O684-I684)/I684), AA684)</f>
        <v/>
      </c>
      <c r="AC684">
        <f>IF(ISNUMBER(Q684), (Q684-H684)/H684, 0)</f>
        <v/>
      </c>
      <c r="AD684">
        <f>IF(ISNUMBER(R684), (R684-H684)/H684, 0)</f>
        <v/>
      </c>
      <c r="AE684">
        <f>IF(ISNUMBER(Y684), IF(Y684&gt;0, "THẮNG", "THUA"), "CHỜ T+3")</f>
        <v/>
      </c>
      <c r="AF684">
        <f>IF(AND(P684=0, N684=H684, NOT(ISNUMBER(W684))), "ĐANG CHỜ", IF(AA684&gt;0, "THẮNG", "THUA"))</f>
        <v/>
      </c>
      <c r="AG684" t="inlineStr">
        <is>
          <t>https://quickchart.io/chart/render/zf-cdec76b6-c3d7-4642-bf4f-71516de77652</t>
        </is>
      </c>
      <c r="AH684">
        <f>IF(AG684&lt;&gt;"", IMAGE(AG684, 1), "Chưa có ảnh")</f>
        <v/>
      </c>
    </row>
    <row r="685" ht="95" customHeight="1">
      <c r="A685" t="inlineStr">
        <is>
          <t>2026-10-22</t>
        </is>
      </c>
      <c r="B685" t="inlineStr">
        <is>
          <t>ALGO_12</t>
        </is>
      </c>
      <c r="C685" t="inlineStr">
        <is>
          <t>🏆 BỘ 12: MẪU HÌNH SIÊU CỔ PHIẾU SEPA (MINERVINI TREND TEMPLATE)</t>
        </is>
      </c>
      <c r="D685" t="inlineStr">
        <is>
          <t>#3</t>
        </is>
      </c>
      <c r="E685" t="inlineStr">
        <is>
          <t>FRT</t>
        </is>
      </c>
      <c r="F685" t="inlineStr">
        <is>
          <t>HOSE</t>
        </is>
      </c>
      <c r="G685" t="inlineStr">
        <is>
          <t>Bán lẻ &amp; Phân phối</t>
        </is>
      </c>
      <c r="H685" t="n">
        <v>152</v>
      </c>
      <c r="I685" t="n">
        <v>1751.7</v>
      </c>
      <c r="J685" t="n">
        <v>108.82</v>
      </c>
      <c r="K685" t="n">
        <v>0.28</v>
      </c>
      <c r="L685" t="n">
        <v>171.52</v>
      </c>
      <c r="M685" t="n">
        <v>143.13</v>
      </c>
      <c r="N685" t="n">
        <v>150</v>
      </c>
      <c r="O685" t="n">
        <v>1753.55</v>
      </c>
      <c r="P685" t="n">
        <v>0</v>
      </c>
      <c r="Q685" t="n">
        <v>152</v>
      </c>
      <c r="R685" t="n">
        <v>150</v>
      </c>
      <c r="S685" t="inlineStr"/>
      <c r="T685" t="inlineStr"/>
      <c r="U685" t="inlineStr"/>
      <c r="V685" t="inlineStr"/>
      <c r="W685" t="inlineStr"/>
      <c r="X685" t="inlineStr">
        <is>
          <t>⏳ Chờ hàng về (T+0)</t>
        </is>
      </c>
      <c r="Y685">
        <f>IF(ISNUMBER(S685), ((S685-H685)/H685)-0.004, "")</f>
        <v/>
      </c>
      <c r="Z685">
        <f>IF(ISNUMBER(T685), ((T685-H685)/H685)-0.004, "")</f>
        <v/>
      </c>
      <c r="AA685">
        <f>IF(ISNUMBER(W685), ((W685-H685)/H685)-0.004, IF(P685&gt;0, ((N685-H685)/H685)-0.004, 0))</f>
        <v/>
      </c>
      <c r="AB685">
        <f>IF(AND(ISNUMBER(I685), I685&gt;0, ISNUMBER(O685), O685&gt;0), AA685-((O685-I685)/I685), AA685)</f>
        <v/>
      </c>
      <c r="AC685">
        <f>IF(ISNUMBER(Q685), (Q685-H685)/H685, 0)</f>
        <v/>
      </c>
      <c r="AD685">
        <f>IF(ISNUMBER(R685), (R685-H685)/H685, 0)</f>
        <v/>
      </c>
      <c r="AE685">
        <f>IF(ISNUMBER(Y685), IF(Y685&gt;0, "THẮNG", "THUA"), "CHỜ T+3")</f>
        <v/>
      </c>
      <c r="AF685">
        <f>IF(AND(P685=0, N685=H685, NOT(ISNUMBER(W685))), "ĐANG CHỜ", IF(AA685&gt;0, "THẮNG", "THUA"))</f>
        <v/>
      </c>
      <c r="AG685" t="inlineStr">
        <is>
          <t>https://quickchart.io/chart/render/zf-7ba0df61-2900-44cf-9d72-fb924e97af4c</t>
        </is>
      </c>
      <c r="AH685">
        <f>IF(AG685&lt;&gt;"", IMAGE(AG685, 1), "Chưa có ảnh")</f>
        <v/>
      </c>
    </row>
    <row r="686" ht="95" customHeight="1">
      <c r="A686" t="inlineStr">
        <is>
          <t>2026-10-22</t>
        </is>
      </c>
      <c r="B686" t="inlineStr">
        <is>
          <t>ALGO_12</t>
        </is>
      </c>
      <c r="C686" t="inlineStr">
        <is>
          <t>🏆 BỘ 12: MẪU HÌNH SIÊU CỔ PHIẾU SEPA (MINERVINI TREND TEMPLATE)</t>
        </is>
      </c>
      <c r="D686" t="inlineStr">
        <is>
          <t>#4</t>
        </is>
      </c>
      <c r="E686" t="inlineStr">
        <is>
          <t>CDC</t>
        </is>
      </c>
      <c r="F686" t="inlineStr">
        <is>
          <t>HOSE</t>
        </is>
      </c>
      <c r="G686" t="inlineStr">
        <is>
          <t>Bất động sản Dân dụng</t>
        </is>
      </c>
      <c r="H686" t="n">
        <v>22.4</v>
      </c>
      <c r="I686" t="n">
        <v>1751.7</v>
      </c>
      <c r="J686" t="n">
        <v>90.18000000000001</v>
      </c>
      <c r="K686" t="n">
        <v>3.21</v>
      </c>
      <c r="L686" t="n">
        <v>25.6</v>
      </c>
      <c r="M686" t="n">
        <v>20.94</v>
      </c>
      <c r="N686" t="n">
        <v>22.2</v>
      </c>
      <c r="O686" t="n">
        <v>1753.55</v>
      </c>
      <c r="P686" t="n">
        <v>0</v>
      </c>
      <c r="Q686" t="n">
        <v>22.4</v>
      </c>
      <c r="R686" t="n">
        <v>22.2</v>
      </c>
      <c r="S686" t="inlineStr"/>
      <c r="T686" t="inlineStr"/>
      <c r="U686" t="inlineStr"/>
      <c r="V686" t="inlineStr"/>
      <c r="W686" t="inlineStr"/>
      <c r="X686" t="inlineStr">
        <is>
          <t>⏳ Chờ hàng về (T+0)</t>
        </is>
      </c>
      <c r="Y686">
        <f>IF(ISNUMBER(S686), ((S686-H686)/H686)-0.004, "")</f>
        <v/>
      </c>
      <c r="Z686">
        <f>IF(ISNUMBER(T686), ((T686-H686)/H686)-0.004, "")</f>
        <v/>
      </c>
      <c r="AA686">
        <f>IF(ISNUMBER(W686), ((W686-H686)/H686)-0.004, IF(P686&gt;0, ((N686-H686)/H686)-0.004, 0))</f>
        <v/>
      </c>
      <c r="AB686">
        <f>IF(AND(ISNUMBER(I686), I686&gt;0, ISNUMBER(O686), O686&gt;0), AA686-((O686-I686)/I686), AA686)</f>
        <v/>
      </c>
      <c r="AC686">
        <f>IF(ISNUMBER(Q686), (Q686-H686)/H686, 0)</f>
        <v/>
      </c>
      <c r="AD686">
        <f>IF(ISNUMBER(R686), (R686-H686)/H686, 0)</f>
        <v/>
      </c>
      <c r="AE686">
        <f>IF(ISNUMBER(Y686), IF(Y686&gt;0, "THẮNG", "THUA"), "CHỜ T+3")</f>
        <v/>
      </c>
      <c r="AF686">
        <f>IF(AND(P686=0, N686=H686, NOT(ISNUMBER(W686))), "ĐANG CHỜ", IF(AA686&gt;0, "THẮNG", "THUA"))</f>
        <v/>
      </c>
      <c r="AG686" t="inlineStr">
        <is>
          <t>https://quickchart.io/chart/render/zf-ad299ed4-249b-4ad5-94b6-287ede44141f</t>
        </is>
      </c>
      <c r="AH686">
        <f>IF(AG686&lt;&gt;"", IMAGE(AG686, 1), "Chưa có ảnh")</f>
        <v/>
      </c>
    </row>
    <row r="687" ht="95" customHeight="1">
      <c r="A687" t="inlineStr">
        <is>
          <t>2026-10-22</t>
        </is>
      </c>
      <c r="B687" t="inlineStr">
        <is>
          <t>ALGO_12</t>
        </is>
      </c>
      <c r="C687" t="inlineStr">
        <is>
          <t>🏆 BỘ 12: MẪU HÌNH SIÊU CỔ PHIẾU SEPA (MINERVINI TREND TEMPLATE)</t>
        </is>
      </c>
      <c r="D687" t="inlineStr">
        <is>
          <t>#5</t>
        </is>
      </c>
      <c r="E687" t="inlineStr">
        <is>
          <t>AAS</t>
        </is>
      </c>
      <c r="F687" t="inlineStr">
        <is>
          <t>UPCOM</t>
        </is>
      </c>
      <c r="G687" t="inlineStr">
        <is>
          <t>Chứng khoán</t>
        </is>
      </c>
      <c r="H687" t="n">
        <v>10.2</v>
      </c>
      <c r="I687" t="n">
        <v>1751.7</v>
      </c>
      <c r="J687" t="n">
        <v>78.33</v>
      </c>
      <c r="K687" t="n">
        <v>0.76</v>
      </c>
      <c r="L687" t="n">
        <v>11.52</v>
      </c>
      <c r="M687" t="n">
        <v>9.6</v>
      </c>
      <c r="N687" t="n">
        <v>10.1</v>
      </c>
      <c r="O687" t="n">
        <v>1753.55</v>
      </c>
      <c r="P687" t="n">
        <v>0</v>
      </c>
      <c r="Q687" t="n">
        <v>10.2</v>
      </c>
      <c r="R687" t="n">
        <v>10.1</v>
      </c>
      <c r="S687" t="inlineStr"/>
      <c r="T687" t="inlineStr"/>
      <c r="U687" t="inlineStr"/>
      <c r="V687" t="inlineStr"/>
      <c r="W687" t="inlineStr"/>
      <c r="X687" t="inlineStr">
        <is>
          <t>⏳ Chờ hàng về (T+0)</t>
        </is>
      </c>
      <c r="Y687">
        <f>IF(ISNUMBER(S687), ((S687-H687)/H687)-0.004, "")</f>
        <v/>
      </c>
      <c r="Z687">
        <f>IF(ISNUMBER(T687), ((T687-H687)/H687)-0.004, "")</f>
        <v/>
      </c>
      <c r="AA687">
        <f>IF(ISNUMBER(W687), ((W687-H687)/H687)-0.004, IF(P687&gt;0, ((N687-H687)/H687)-0.004, 0))</f>
        <v/>
      </c>
      <c r="AB687">
        <f>IF(AND(ISNUMBER(I687), I687&gt;0, ISNUMBER(O687), O687&gt;0), AA687-((O687-I687)/I687), AA687)</f>
        <v/>
      </c>
      <c r="AC687">
        <f>IF(ISNUMBER(Q687), (Q687-H687)/H687, 0)</f>
        <v/>
      </c>
      <c r="AD687">
        <f>IF(ISNUMBER(R687), (R687-H687)/H687, 0)</f>
        <v/>
      </c>
      <c r="AE687">
        <f>IF(ISNUMBER(Y687), IF(Y687&gt;0, "THẮNG", "THUA"), "CHỜ T+3")</f>
        <v/>
      </c>
      <c r="AF687">
        <f>IF(AND(P687=0, N687=H687, NOT(ISNUMBER(W687))), "ĐANG CHỜ", IF(AA687&gt;0, "THẮNG", "THUA"))</f>
        <v/>
      </c>
      <c r="AG687" t="inlineStr">
        <is>
          <t>https://quickchart.io/chart/render/zf-7e2032db-627a-4762-bca2-279976a8b87a</t>
        </is>
      </c>
      <c r="AH687">
        <f>IF(AG687&lt;&gt;"", IMAGE(AG687, 1), "Chưa có ảnh")</f>
        <v/>
      </c>
    </row>
    <row r="688" ht="95" customHeight="1">
      <c r="A688" t="inlineStr">
        <is>
          <t>2026-10-22</t>
        </is>
      </c>
      <c r="B688" t="inlineStr">
        <is>
          <t>ALGO_13</t>
        </is>
      </c>
      <c r="C688" t="inlineStr">
        <is>
          <t>☄️ BỘ 13: BỨT PHÁ KHOẢNG TRỐNG GIÁ KÈM CẦU LỚN (POWER GAP-UP)</t>
        </is>
      </c>
      <c r="D688" t="inlineStr">
        <is>
          <t>#1</t>
        </is>
      </c>
      <c r="E688" t="inlineStr">
        <is>
          <t>AGM</t>
        </is>
      </c>
      <c r="F688" t="inlineStr">
        <is>
          <t>UPCOM</t>
        </is>
      </c>
      <c r="G688" t="inlineStr">
        <is>
          <t>Thực phẩm &amp; Tiêu dùng</t>
        </is>
      </c>
      <c r="H688" t="n">
        <v>2.1</v>
      </c>
      <c r="I688" t="n">
        <v>1751.7</v>
      </c>
      <c r="J688" t="n">
        <v>111</v>
      </c>
      <c r="K688" t="n">
        <v>59.16</v>
      </c>
      <c r="L688" t="n">
        <v>2.4</v>
      </c>
      <c r="M688" t="n">
        <v>1.96</v>
      </c>
      <c r="N688" t="n">
        <v>2.1</v>
      </c>
      <c r="O688" t="n">
        <v>1753.55</v>
      </c>
      <c r="P688" t="n">
        <v>0</v>
      </c>
      <c r="Q688" t="n">
        <v>2.1</v>
      </c>
      <c r="R688" t="n">
        <v>2.1</v>
      </c>
      <c r="S688" t="inlineStr"/>
      <c r="T688" t="inlineStr"/>
      <c r="U688" t="inlineStr"/>
      <c r="V688" t="inlineStr"/>
      <c r="W688" t="inlineStr"/>
      <c r="X688" t="inlineStr">
        <is>
          <t>⏳ Chờ hàng về (T+0)</t>
        </is>
      </c>
      <c r="Y688">
        <f>IF(ISNUMBER(S688), ((S688-H688)/H688)-0.004, "")</f>
        <v/>
      </c>
      <c r="Z688">
        <f>IF(ISNUMBER(T688), ((T688-H688)/H688)-0.004, "")</f>
        <v/>
      </c>
      <c r="AA688">
        <f>IF(ISNUMBER(W688), ((W688-H688)/H688)-0.004, IF(P688&gt;0, ((N688-H688)/H688)-0.004, 0))</f>
        <v/>
      </c>
      <c r="AB688">
        <f>IF(AND(ISNUMBER(I688), I688&gt;0, ISNUMBER(O688), O688&gt;0), AA688-((O688-I688)/I688), AA688)</f>
        <v/>
      </c>
      <c r="AC688">
        <f>IF(ISNUMBER(Q688), (Q688-H688)/H688, 0)</f>
        <v/>
      </c>
      <c r="AD688">
        <f>IF(ISNUMBER(R688), (R688-H688)/H688, 0)</f>
        <v/>
      </c>
      <c r="AE688">
        <f>IF(ISNUMBER(Y688), IF(Y688&gt;0, "THẮNG", "THUA"), "CHỜ T+3")</f>
        <v/>
      </c>
      <c r="AF688">
        <f>IF(AND(P688=0, N688=H688, NOT(ISNUMBER(W688))), "ĐANG CHỜ", IF(AA688&gt;0, "THẮNG", "THUA"))</f>
        <v/>
      </c>
      <c r="AG688" t="inlineStr">
        <is>
          <t>https://quickchart.io/chart/render/zf-c1f92e78-7790-471c-8358-eb03331dfd9a</t>
        </is>
      </c>
      <c r="AH688">
        <f>IF(AG688&lt;&gt;"", IMAGE(AG688, 1), "Chưa có ảnh")</f>
        <v/>
      </c>
    </row>
    <row r="689" ht="95" customHeight="1">
      <c r="A689" t="inlineStr">
        <is>
          <t>2026-10-22</t>
        </is>
      </c>
      <c r="B689" t="inlineStr">
        <is>
          <t>ALGO_13</t>
        </is>
      </c>
      <c r="C689" t="inlineStr">
        <is>
          <t>☄️ BỘ 13: BỨT PHÁ KHOẢNG TRỐNG GIÁ KÈM CẦU LỚN (POWER GAP-UP)</t>
        </is>
      </c>
      <c r="D689" t="inlineStr">
        <is>
          <t>#2</t>
        </is>
      </c>
      <c r="E689" t="inlineStr">
        <is>
          <t>HDC</t>
        </is>
      </c>
      <c r="F689" t="inlineStr">
        <is>
          <t>HOSE</t>
        </is>
      </c>
      <c r="G689" t="inlineStr">
        <is>
          <t>Bất động sản Dân dụng</t>
        </is>
      </c>
      <c r="H689" t="n">
        <v>11.6</v>
      </c>
      <c r="I689" t="n">
        <v>1751.7</v>
      </c>
      <c r="J689" t="n">
        <v>78.70999999999999</v>
      </c>
      <c r="K689" t="n">
        <v>4.85</v>
      </c>
      <c r="L689" t="n">
        <v>13.09</v>
      </c>
      <c r="M689" t="n">
        <v>10.92</v>
      </c>
      <c r="N689" t="n">
        <v>11.65</v>
      </c>
      <c r="O689" t="n">
        <v>1753.55</v>
      </c>
      <c r="P689" t="n">
        <v>0</v>
      </c>
      <c r="Q689" t="n">
        <v>11.65</v>
      </c>
      <c r="R689" t="n">
        <v>11.6</v>
      </c>
      <c r="S689" t="inlineStr"/>
      <c r="T689" t="inlineStr"/>
      <c r="U689" t="inlineStr"/>
      <c r="V689" t="inlineStr"/>
      <c r="W689" t="inlineStr"/>
      <c r="X689" t="inlineStr">
        <is>
          <t>⏳ Chờ hàng về (T+0)</t>
        </is>
      </c>
      <c r="Y689">
        <f>IF(ISNUMBER(S689), ((S689-H689)/H689)-0.004, "")</f>
        <v/>
      </c>
      <c r="Z689">
        <f>IF(ISNUMBER(T689), ((T689-H689)/H689)-0.004, "")</f>
        <v/>
      </c>
      <c r="AA689">
        <f>IF(ISNUMBER(W689), ((W689-H689)/H689)-0.004, IF(P689&gt;0, ((N689-H689)/H689)-0.004, 0))</f>
        <v/>
      </c>
      <c r="AB689">
        <f>IF(AND(ISNUMBER(I689), I689&gt;0, ISNUMBER(O689), O689&gt;0), AA689-((O689-I689)/I689), AA689)</f>
        <v/>
      </c>
      <c r="AC689">
        <f>IF(ISNUMBER(Q689), (Q689-H689)/H689, 0)</f>
        <v/>
      </c>
      <c r="AD689">
        <f>IF(ISNUMBER(R689), (R689-H689)/H689, 0)</f>
        <v/>
      </c>
      <c r="AE689">
        <f>IF(ISNUMBER(Y689), IF(Y689&gt;0, "THẮNG", "THUA"), "CHỜ T+3")</f>
        <v/>
      </c>
      <c r="AF689">
        <f>IF(AND(P689=0, N689=H689, NOT(ISNUMBER(W689))), "ĐANG CHỜ", IF(AA689&gt;0, "THẮNG", "THUA"))</f>
        <v/>
      </c>
      <c r="AG689" t="inlineStr">
        <is>
          <t>https://quickchart.io/chart/render/zf-39ddedf6-cc91-4b6e-8d8d-a764ee31e9fd</t>
        </is>
      </c>
      <c r="AH689">
        <f>IF(AG689&lt;&gt;"", IMAGE(AG689, 1), "Chưa có ảnh")</f>
        <v/>
      </c>
    </row>
    <row r="690" ht="95" customHeight="1">
      <c r="A690" t="inlineStr">
        <is>
          <t>2026-10-22</t>
        </is>
      </c>
      <c r="B690" t="inlineStr">
        <is>
          <t>ALGO_14</t>
        </is>
      </c>
      <c r="C690" t="inlineStr">
        <is>
          <t>🟩 BỘ 14: NẾN CƯỜNG LỰC MARUBOZU ÁP ĐẢO (BULLISH MARUBOZU)</t>
        </is>
      </c>
      <c r="D690" t="inlineStr">
        <is>
          <t>#1</t>
        </is>
      </c>
      <c r="E690" t="inlineStr">
        <is>
          <t>FOX</t>
        </is>
      </c>
      <c r="F690" t="inlineStr">
        <is>
          <t>UPCOM</t>
        </is>
      </c>
      <c r="G690" t="inlineStr">
        <is>
          <t>Công nghệ &amp; Phần mềm</t>
        </is>
      </c>
      <c r="H690" t="n">
        <v>58.8</v>
      </c>
      <c r="I690" t="n">
        <v>1751.7</v>
      </c>
      <c r="J690" t="n">
        <v>53.58</v>
      </c>
      <c r="K690" t="n">
        <v>2.52</v>
      </c>
      <c r="L690" t="n">
        <v>64.05</v>
      </c>
      <c r="M690" t="n">
        <v>56.42</v>
      </c>
      <c r="N690" t="n">
        <v>57.7</v>
      </c>
      <c r="O690" t="n">
        <v>1753.55</v>
      </c>
      <c r="P690" t="n">
        <v>0</v>
      </c>
      <c r="Q690" t="n">
        <v>58.8</v>
      </c>
      <c r="R690" t="n">
        <v>57.7</v>
      </c>
      <c r="S690" t="inlineStr"/>
      <c r="T690" t="inlineStr"/>
      <c r="U690" t="inlineStr"/>
      <c r="V690" t="inlineStr"/>
      <c r="W690" t="inlineStr"/>
      <c r="X690" t="inlineStr">
        <is>
          <t>⏳ Chờ hàng về (T+0)</t>
        </is>
      </c>
      <c r="Y690">
        <f>IF(ISNUMBER(S690), ((S690-H690)/H690)-0.004, "")</f>
        <v/>
      </c>
      <c r="Z690">
        <f>IF(ISNUMBER(T690), ((T690-H690)/H690)-0.004, "")</f>
        <v/>
      </c>
      <c r="AA690">
        <f>IF(ISNUMBER(W690), ((W690-H690)/H690)-0.004, IF(P690&gt;0, ((N690-H690)/H690)-0.004, 0))</f>
        <v/>
      </c>
      <c r="AB690">
        <f>IF(AND(ISNUMBER(I690), I690&gt;0, ISNUMBER(O690), O690&gt;0), AA690-((O690-I690)/I690), AA690)</f>
        <v/>
      </c>
      <c r="AC690">
        <f>IF(ISNUMBER(Q690), (Q690-H690)/H690, 0)</f>
        <v/>
      </c>
      <c r="AD690">
        <f>IF(ISNUMBER(R690), (R690-H690)/H690, 0)</f>
        <v/>
      </c>
      <c r="AE690">
        <f>IF(ISNUMBER(Y690), IF(Y690&gt;0, "THẮNG", "THUA"), "CHỜ T+3")</f>
        <v/>
      </c>
      <c r="AF690">
        <f>IF(AND(P690=0, N690=H690, NOT(ISNUMBER(W690))), "ĐANG CHỜ", IF(AA690&gt;0, "THẮNG", "THUA"))</f>
        <v/>
      </c>
      <c r="AG690" t="inlineStr">
        <is>
          <t>https://quickchart.io/chart/render/zf-6bb56525-9639-412b-86db-653d04f5d264</t>
        </is>
      </c>
      <c r="AH690">
        <f>IF(AG690&lt;&gt;"", IMAGE(AG690, 1), "Chưa có ảnh")</f>
        <v/>
      </c>
    </row>
    <row r="691" ht="95" customHeight="1">
      <c r="A691" t="inlineStr">
        <is>
          <t>2026-10-22</t>
        </is>
      </c>
      <c r="B691" t="inlineStr">
        <is>
          <t>ALGO_14</t>
        </is>
      </c>
      <c r="C691" t="inlineStr">
        <is>
          <t>🟩 BỘ 14: NẾN CƯỜNG LỰC MARUBOZU ÁP ĐẢO (BULLISH MARUBOZU)</t>
        </is>
      </c>
      <c r="D691" t="inlineStr">
        <is>
          <t>#2</t>
        </is>
      </c>
      <c r="E691" t="inlineStr">
        <is>
          <t>DPG</t>
        </is>
      </c>
      <c r="F691" t="inlineStr">
        <is>
          <t>HOSE</t>
        </is>
      </c>
      <c r="G691" t="inlineStr">
        <is>
          <t>Đầu tư công &amp; Xây dựng</t>
        </is>
      </c>
      <c r="H691" t="n">
        <v>31.15</v>
      </c>
      <c r="I691" t="n">
        <v>1751.7</v>
      </c>
      <c r="J691" t="n">
        <v>52.39</v>
      </c>
      <c r="K691" t="n">
        <v>2.3</v>
      </c>
      <c r="L691" t="n">
        <v>34.63</v>
      </c>
      <c r="M691" t="n">
        <v>29.57</v>
      </c>
      <c r="N691" t="n">
        <v>30.85</v>
      </c>
      <c r="O691" t="n">
        <v>1753.55</v>
      </c>
      <c r="P691" t="n">
        <v>0</v>
      </c>
      <c r="Q691" t="n">
        <v>31.15</v>
      </c>
      <c r="R691" t="n">
        <v>30.85</v>
      </c>
      <c r="S691" t="inlineStr"/>
      <c r="T691" t="inlineStr"/>
      <c r="U691" t="inlineStr"/>
      <c r="V691" t="inlineStr"/>
      <c r="W691" t="inlineStr"/>
      <c r="X691" t="inlineStr">
        <is>
          <t>⏳ Chờ hàng về (T+0)</t>
        </is>
      </c>
      <c r="Y691">
        <f>IF(ISNUMBER(S691), ((S691-H691)/H691)-0.004, "")</f>
        <v/>
      </c>
      <c r="Z691">
        <f>IF(ISNUMBER(T691), ((T691-H691)/H691)-0.004, "")</f>
        <v/>
      </c>
      <c r="AA691">
        <f>IF(ISNUMBER(W691), ((W691-H691)/H691)-0.004, IF(P691&gt;0, ((N691-H691)/H691)-0.004, 0))</f>
        <v/>
      </c>
      <c r="AB691">
        <f>IF(AND(ISNUMBER(I691), I691&gt;0, ISNUMBER(O691), O691&gt;0), AA691-((O691-I691)/I691), AA691)</f>
        <v/>
      </c>
      <c r="AC691">
        <f>IF(ISNUMBER(Q691), (Q691-H691)/H691, 0)</f>
        <v/>
      </c>
      <c r="AD691">
        <f>IF(ISNUMBER(R691), (R691-H691)/H691, 0)</f>
        <v/>
      </c>
      <c r="AE691">
        <f>IF(ISNUMBER(Y691), IF(Y691&gt;0, "THẮNG", "THUA"), "CHỜ T+3")</f>
        <v/>
      </c>
      <c r="AF691">
        <f>IF(AND(P691=0, N691=H691, NOT(ISNUMBER(W691))), "ĐANG CHỜ", IF(AA691&gt;0, "THẮNG", "THUA"))</f>
        <v/>
      </c>
      <c r="AG691" t="inlineStr">
        <is>
          <t>https://quickchart.io/chart/render/zf-666cf7f7-57de-422a-84bf-888b9ca66c24</t>
        </is>
      </c>
      <c r="AH691">
        <f>IF(AG691&lt;&gt;"", IMAGE(AG691, 1), "Chưa có ảnh")</f>
        <v/>
      </c>
    </row>
    <row r="692" ht="95" customHeight="1">
      <c r="A692" t="inlineStr">
        <is>
          <t>2026-10-22</t>
        </is>
      </c>
      <c r="B692" t="inlineStr">
        <is>
          <t>ALGO_15</t>
        </is>
      </c>
      <c r="C692" t="inlineStr">
        <is>
          <t>🌊 BỘ 15: ÁP LỰC MUA CHỦ ĐỘNG TRONG PHIÊN (MONEY FLOW SURGE)</t>
        </is>
      </c>
      <c r="D692" t="inlineStr">
        <is>
          <t>#1</t>
        </is>
      </c>
      <c r="E692" t="inlineStr">
        <is>
          <t>HDC</t>
        </is>
      </c>
      <c r="F692" t="inlineStr">
        <is>
          <t>HOSE</t>
        </is>
      </c>
      <c r="G692" t="inlineStr">
        <is>
          <t>Bất động sản Dân dụng</t>
        </is>
      </c>
      <c r="H692" t="n">
        <v>11.6</v>
      </c>
      <c r="I692" t="n">
        <v>1751.7</v>
      </c>
      <c r="J692" t="n">
        <v>90.37</v>
      </c>
      <c r="K692" t="n">
        <v>4.85</v>
      </c>
      <c r="L692" t="n">
        <v>13.09</v>
      </c>
      <c r="M692" t="n">
        <v>10.92</v>
      </c>
      <c r="N692" t="n">
        <v>11.65</v>
      </c>
      <c r="O692" t="n">
        <v>1753.55</v>
      </c>
      <c r="P692" t="n">
        <v>0</v>
      </c>
      <c r="Q692" t="n">
        <v>11.65</v>
      </c>
      <c r="R692" t="n">
        <v>11.6</v>
      </c>
      <c r="S692" t="inlineStr"/>
      <c r="T692" t="inlineStr"/>
      <c r="U692" t="inlineStr"/>
      <c r="V692" t="inlineStr"/>
      <c r="W692" t="inlineStr"/>
      <c r="X692" t="inlineStr">
        <is>
          <t>⏳ Chờ hàng về (T+0)</t>
        </is>
      </c>
      <c r="Y692">
        <f>IF(ISNUMBER(S692), ((S692-H692)/H692)-0.004, "")</f>
        <v/>
      </c>
      <c r="Z692">
        <f>IF(ISNUMBER(T692), ((T692-H692)/H692)-0.004, "")</f>
        <v/>
      </c>
      <c r="AA692">
        <f>IF(ISNUMBER(W692), ((W692-H692)/H692)-0.004, IF(P692&gt;0, ((N692-H692)/H692)-0.004, 0))</f>
        <v/>
      </c>
      <c r="AB692">
        <f>IF(AND(ISNUMBER(I692), I692&gt;0, ISNUMBER(O692), O692&gt;0), AA692-((O692-I692)/I692), AA692)</f>
        <v/>
      </c>
      <c r="AC692">
        <f>IF(ISNUMBER(Q692), (Q692-H692)/H692, 0)</f>
        <v/>
      </c>
      <c r="AD692">
        <f>IF(ISNUMBER(R692), (R692-H692)/H692, 0)</f>
        <v/>
      </c>
      <c r="AE692">
        <f>IF(ISNUMBER(Y692), IF(Y692&gt;0, "THẮNG", "THUA"), "CHỜ T+3")</f>
        <v/>
      </c>
      <c r="AF692">
        <f>IF(AND(P692=0, N692=H692, NOT(ISNUMBER(W692))), "ĐANG CHỜ", IF(AA692&gt;0, "THẮNG", "THUA"))</f>
        <v/>
      </c>
      <c r="AG692" t="inlineStr">
        <is>
          <t>https://quickchart.io/chart/render/zf-39ddedf6-cc91-4b6e-8d8d-a764ee31e9fd</t>
        </is>
      </c>
      <c r="AH692">
        <f>IF(AG692&lt;&gt;"", IMAGE(AG692, 1), "Chưa có ảnh")</f>
        <v/>
      </c>
    </row>
    <row r="693" ht="95" customHeight="1">
      <c r="A693" t="inlineStr">
        <is>
          <t>2026-10-22</t>
        </is>
      </c>
      <c r="B693" t="inlineStr">
        <is>
          <t>ALGO_15</t>
        </is>
      </c>
      <c r="C693" t="inlineStr">
        <is>
          <t>🌊 BỘ 15: ÁP LỰC MUA CHỦ ĐỘNG TRONG PHIÊN (MONEY FLOW SURGE)</t>
        </is>
      </c>
      <c r="D693" t="inlineStr">
        <is>
          <t>#2</t>
        </is>
      </c>
      <c r="E693" t="inlineStr">
        <is>
          <t>DPG</t>
        </is>
      </c>
      <c r="F693" t="inlineStr">
        <is>
          <t>HOSE</t>
        </is>
      </c>
      <c r="G693" t="inlineStr">
        <is>
          <t>Đầu tư công &amp; Xây dựng</t>
        </is>
      </c>
      <c r="H693" t="n">
        <v>31.15</v>
      </c>
      <c r="I693" t="n">
        <v>1751.7</v>
      </c>
      <c r="J693" t="n">
        <v>70.19</v>
      </c>
      <c r="K693" t="n">
        <v>2.3</v>
      </c>
      <c r="L693" t="n">
        <v>34.63</v>
      </c>
      <c r="M693" t="n">
        <v>29.57</v>
      </c>
      <c r="N693" t="n">
        <v>30.85</v>
      </c>
      <c r="O693" t="n">
        <v>1753.55</v>
      </c>
      <c r="P693" t="n">
        <v>0</v>
      </c>
      <c r="Q693" t="n">
        <v>31.15</v>
      </c>
      <c r="R693" t="n">
        <v>30.85</v>
      </c>
      <c r="S693" t="inlineStr"/>
      <c r="T693" t="inlineStr"/>
      <c r="U693" t="inlineStr"/>
      <c r="V693" t="inlineStr"/>
      <c r="W693" t="inlineStr"/>
      <c r="X693" t="inlineStr">
        <is>
          <t>⏳ Chờ hàng về (T+0)</t>
        </is>
      </c>
      <c r="Y693">
        <f>IF(ISNUMBER(S693), ((S693-H693)/H693)-0.004, "")</f>
        <v/>
      </c>
      <c r="Z693">
        <f>IF(ISNUMBER(T693), ((T693-H693)/H693)-0.004, "")</f>
        <v/>
      </c>
      <c r="AA693">
        <f>IF(ISNUMBER(W693), ((W693-H693)/H693)-0.004, IF(P693&gt;0, ((N693-H693)/H693)-0.004, 0))</f>
        <v/>
      </c>
      <c r="AB693">
        <f>IF(AND(ISNUMBER(I693), I693&gt;0, ISNUMBER(O693), O693&gt;0), AA693-((O693-I693)/I693), AA693)</f>
        <v/>
      </c>
      <c r="AC693">
        <f>IF(ISNUMBER(Q693), (Q693-H693)/H693, 0)</f>
        <v/>
      </c>
      <c r="AD693">
        <f>IF(ISNUMBER(R693), (R693-H693)/H693, 0)</f>
        <v/>
      </c>
      <c r="AE693">
        <f>IF(ISNUMBER(Y693), IF(Y693&gt;0, "THẮNG", "THUA"), "CHỜ T+3")</f>
        <v/>
      </c>
      <c r="AF693">
        <f>IF(AND(P693=0, N693=H693, NOT(ISNUMBER(W693))), "ĐANG CHỜ", IF(AA693&gt;0, "THẮNG", "THUA"))</f>
        <v/>
      </c>
      <c r="AG693" t="inlineStr">
        <is>
          <t>https://quickchart.io/chart/render/zf-666cf7f7-57de-422a-84bf-888b9ca66c24</t>
        </is>
      </c>
      <c r="AH693">
        <f>IF(AG693&lt;&gt;"", IMAGE(AG693, 1), "Chưa có ảnh")</f>
        <v/>
      </c>
    </row>
    <row r="694" ht="95" customHeight="1">
      <c r="A694" t="inlineStr">
        <is>
          <t>2026-10-22</t>
        </is>
      </c>
      <c r="B694" t="inlineStr">
        <is>
          <t>ALGO_15</t>
        </is>
      </c>
      <c r="C694" t="inlineStr">
        <is>
          <t>🌊 BỘ 15: ÁP LỰC MUA CHỦ ĐỘNG TRONG PHIÊN (MONEY FLOW SURGE)</t>
        </is>
      </c>
      <c r="D694" t="inlineStr">
        <is>
          <t>#3</t>
        </is>
      </c>
      <c r="E694" t="inlineStr">
        <is>
          <t>TV2</t>
        </is>
      </c>
      <c r="F694" t="inlineStr">
        <is>
          <t>HOSE</t>
        </is>
      </c>
      <c r="G694" t="inlineStr">
        <is>
          <t>Đầu tư công &amp; Xây dựng</t>
        </is>
      </c>
      <c r="H694" t="n">
        <v>26.5</v>
      </c>
      <c r="I694" t="n">
        <v>1751.7</v>
      </c>
      <c r="J694" t="n">
        <v>63.39</v>
      </c>
      <c r="K694" t="n">
        <v>3.8</v>
      </c>
      <c r="L694" t="n">
        <v>28.77</v>
      </c>
      <c r="M694" t="n">
        <v>25.47</v>
      </c>
      <c r="N694" t="n">
        <v>26.35</v>
      </c>
      <c r="O694" t="n">
        <v>1753.55</v>
      </c>
      <c r="P694" t="n">
        <v>0</v>
      </c>
      <c r="Q694" t="n">
        <v>26.5</v>
      </c>
      <c r="R694" t="n">
        <v>26.35</v>
      </c>
      <c r="S694" t="inlineStr"/>
      <c r="T694" t="inlineStr"/>
      <c r="U694" t="inlineStr"/>
      <c r="V694" t="inlineStr"/>
      <c r="W694" t="inlineStr"/>
      <c r="X694" t="inlineStr">
        <is>
          <t>⏳ Chờ hàng về (T+0)</t>
        </is>
      </c>
      <c r="Y694">
        <f>IF(ISNUMBER(S694), ((S694-H694)/H694)-0.004, "")</f>
        <v/>
      </c>
      <c r="Z694">
        <f>IF(ISNUMBER(T694), ((T694-H694)/H694)-0.004, "")</f>
        <v/>
      </c>
      <c r="AA694">
        <f>IF(ISNUMBER(W694), ((W694-H694)/H694)-0.004, IF(P694&gt;0, ((N694-H694)/H694)-0.004, 0))</f>
        <v/>
      </c>
      <c r="AB694">
        <f>IF(AND(ISNUMBER(I694), I694&gt;0, ISNUMBER(O694), O694&gt;0), AA694-((O694-I694)/I694), AA694)</f>
        <v/>
      </c>
      <c r="AC694">
        <f>IF(ISNUMBER(Q694), (Q694-H694)/H694, 0)</f>
        <v/>
      </c>
      <c r="AD694">
        <f>IF(ISNUMBER(R694), (R694-H694)/H694, 0)</f>
        <v/>
      </c>
      <c r="AE694">
        <f>IF(ISNUMBER(Y694), IF(Y694&gt;0, "THẮNG", "THUA"), "CHỜ T+3")</f>
        <v/>
      </c>
      <c r="AF694">
        <f>IF(AND(P694=0, N694=H694, NOT(ISNUMBER(W694))), "ĐANG CHỜ", IF(AA694&gt;0, "THẮNG", "THUA"))</f>
        <v/>
      </c>
      <c r="AG694" t="inlineStr">
        <is>
          <t>https://quickchart.io/chart/render/zf-c3b51c35-b05b-4bdb-ab65-99cc414b4a78</t>
        </is>
      </c>
      <c r="AH694">
        <f>IF(AG694&lt;&gt;"", IMAGE(AG694, 1), "Chưa có ảnh")</f>
        <v/>
      </c>
    </row>
    <row r="695" ht="95" customHeight="1">
      <c r="A695" t="inlineStr">
        <is>
          <t>2026-10-22</t>
        </is>
      </c>
      <c r="B695" t="inlineStr">
        <is>
          <t>ALGO_15</t>
        </is>
      </c>
      <c r="C695" t="inlineStr">
        <is>
          <t>🌊 BỘ 15: ÁP LỰC MUA CHỦ ĐỘNG TRONG PHIÊN (MONEY FLOW SURGE)</t>
        </is>
      </c>
      <c r="D695" t="inlineStr">
        <is>
          <t>#4</t>
        </is>
      </c>
      <c r="E695" t="inlineStr">
        <is>
          <t>FOX</t>
        </is>
      </c>
      <c r="F695" t="inlineStr">
        <is>
          <t>UPCOM</t>
        </is>
      </c>
      <c r="G695" t="inlineStr">
        <is>
          <t>Công nghệ &amp; Phần mềm</t>
        </is>
      </c>
      <c r="H695" t="n">
        <v>58.8</v>
      </c>
      <c r="I695" t="n">
        <v>1751.7</v>
      </c>
      <c r="J695" t="n">
        <v>53.08</v>
      </c>
      <c r="K695" t="n">
        <v>2.52</v>
      </c>
      <c r="L695" t="n">
        <v>64.05</v>
      </c>
      <c r="M695" t="n">
        <v>56.42</v>
      </c>
      <c r="N695" t="n">
        <v>57.7</v>
      </c>
      <c r="O695" t="n">
        <v>1753.55</v>
      </c>
      <c r="P695" t="n">
        <v>0</v>
      </c>
      <c r="Q695" t="n">
        <v>58.8</v>
      </c>
      <c r="R695" t="n">
        <v>57.7</v>
      </c>
      <c r="S695" t="inlineStr"/>
      <c r="T695" t="inlineStr"/>
      <c r="U695" t="inlineStr"/>
      <c r="V695" t="inlineStr"/>
      <c r="W695" t="inlineStr"/>
      <c r="X695" t="inlineStr">
        <is>
          <t>⏳ Chờ hàng về (T+0)</t>
        </is>
      </c>
      <c r="Y695">
        <f>IF(ISNUMBER(S695), ((S695-H695)/H695)-0.004, "")</f>
        <v/>
      </c>
      <c r="Z695">
        <f>IF(ISNUMBER(T695), ((T695-H695)/H695)-0.004, "")</f>
        <v/>
      </c>
      <c r="AA695">
        <f>IF(ISNUMBER(W695), ((W695-H695)/H695)-0.004, IF(P695&gt;0, ((N695-H695)/H695)-0.004, 0))</f>
        <v/>
      </c>
      <c r="AB695">
        <f>IF(AND(ISNUMBER(I695), I695&gt;0, ISNUMBER(O695), O695&gt;0), AA695-((O695-I695)/I695), AA695)</f>
        <v/>
      </c>
      <c r="AC695">
        <f>IF(ISNUMBER(Q695), (Q695-H695)/H695, 0)</f>
        <v/>
      </c>
      <c r="AD695">
        <f>IF(ISNUMBER(R695), (R695-H695)/H695, 0)</f>
        <v/>
      </c>
      <c r="AE695">
        <f>IF(ISNUMBER(Y695), IF(Y695&gt;0, "THẮNG", "THUA"), "CHỜ T+3")</f>
        <v/>
      </c>
      <c r="AF695">
        <f>IF(AND(P695=0, N695=H695, NOT(ISNUMBER(W695))), "ĐANG CHỜ", IF(AA695&gt;0, "THẮNG", "THUA"))</f>
        <v/>
      </c>
      <c r="AG695" t="inlineStr">
        <is>
          <t>https://quickchart.io/chart/render/zf-6bb56525-9639-412b-86db-653d04f5d264</t>
        </is>
      </c>
      <c r="AH695">
        <f>IF(AG695&lt;&gt;"", IMAGE(AG695, 1), "Chưa có ảnh")</f>
        <v/>
      </c>
    </row>
    <row r="696" ht="95" customHeight="1">
      <c r="A696" t="inlineStr">
        <is>
          <t>2026-10-22</t>
        </is>
      </c>
      <c r="B696" t="inlineStr">
        <is>
          <t>ALGO_15</t>
        </is>
      </c>
      <c r="C696" t="inlineStr">
        <is>
          <t>🌊 BỘ 15: ÁP LỰC MUA CHỦ ĐỘNG TRONG PHIÊN (MONEY FLOW SURGE)</t>
        </is>
      </c>
      <c r="D696" t="inlineStr">
        <is>
          <t>#5</t>
        </is>
      </c>
      <c r="E696" t="inlineStr">
        <is>
          <t>SCL</t>
        </is>
      </c>
      <c r="F696" t="inlineStr">
        <is>
          <t>UPCOM</t>
        </is>
      </c>
      <c r="G696" t="inlineStr">
        <is>
          <t>Khai khoáng &amp; VLXD</t>
        </is>
      </c>
      <c r="H696" t="n">
        <v>31.5</v>
      </c>
      <c r="I696" t="n">
        <v>1751.7</v>
      </c>
      <c r="J696" t="n">
        <v>48</v>
      </c>
      <c r="K696" t="n">
        <v>1.85</v>
      </c>
      <c r="L696" t="n">
        <v>35.44</v>
      </c>
      <c r="M696" t="n">
        <v>29.71</v>
      </c>
      <c r="N696" t="n">
        <v>30.8</v>
      </c>
      <c r="O696" t="n">
        <v>1753.55</v>
      </c>
      <c r="P696" t="n">
        <v>0</v>
      </c>
      <c r="Q696" t="n">
        <v>31.5</v>
      </c>
      <c r="R696" t="n">
        <v>30.8</v>
      </c>
      <c r="S696" t="inlineStr"/>
      <c r="T696" t="inlineStr"/>
      <c r="U696" t="inlineStr"/>
      <c r="V696" t="inlineStr"/>
      <c r="W696" t="inlineStr"/>
      <c r="X696" t="inlineStr">
        <is>
          <t>⏳ Chờ hàng về (T+0)</t>
        </is>
      </c>
      <c r="Y696">
        <f>IF(ISNUMBER(S696), ((S696-H696)/H696)-0.004, "")</f>
        <v/>
      </c>
      <c r="Z696">
        <f>IF(ISNUMBER(T696), ((T696-H696)/H696)-0.004, "")</f>
        <v/>
      </c>
      <c r="AA696">
        <f>IF(ISNUMBER(W696), ((W696-H696)/H696)-0.004, IF(P696&gt;0, ((N696-H696)/H696)-0.004, 0))</f>
        <v/>
      </c>
      <c r="AB696">
        <f>IF(AND(ISNUMBER(I696), I696&gt;0, ISNUMBER(O696), O696&gt;0), AA696-((O696-I696)/I696), AA696)</f>
        <v/>
      </c>
      <c r="AC696">
        <f>IF(ISNUMBER(Q696), (Q696-H696)/H696, 0)</f>
        <v/>
      </c>
      <c r="AD696">
        <f>IF(ISNUMBER(R696), (R696-H696)/H696, 0)</f>
        <v/>
      </c>
      <c r="AE696">
        <f>IF(ISNUMBER(Y696), IF(Y696&gt;0, "THẮNG", "THUA"), "CHỜ T+3")</f>
        <v/>
      </c>
      <c r="AF696">
        <f>IF(AND(P696=0, N696=H696, NOT(ISNUMBER(W696))), "ĐANG CHỜ", IF(AA696&gt;0, "THẮNG", "THUA"))</f>
        <v/>
      </c>
      <c r="AG696" t="inlineStr">
        <is>
          <t>https://quickchart.io/chart/render/zf-5398c307-cec1-43e8-b68d-66f3d6818b6b</t>
        </is>
      </c>
      <c r="AH696">
        <f>IF(AG696&lt;&gt;"", IMAGE(AG696, 1), "Chưa có ảnh")</f>
        <v/>
      </c>
    </row>
    <row r="697" ht="95" customHeight="1">
      <c r="A697" t="inlineStr">
        <is>
          <t>2026-10-22</t>
        </is>
      </c>
      <c r="B697" t="inlineStr">
        <is>
          <t>ALGO_16</t>
        </is>
      </c>
      <c r="C697" t="inlineStr">
        <is>
          <t>✨ BỘ 16: GIAO CẮT VÀNG TRUNG HẠN (GOLDEN CROSS SMA20 x SMA50)</t>
        </is>
      </c>
      <c r="D697" t="inlineStr">
        <is>
          <t>#1</t>
        </is>
      </c>
      <c r="E697" t="inlineStr">
        <is>
          <t>VLB</t>
        </is>
      </c>
      <c r="F697" t="inlineStr">
        <is>
          <t>UPCOM</t>
        </is>
      </c>
      <c r="G697" t="inlineStr">
        <is>
          <t>Khai khoáng &amp; VLXD</t>
        </is>
      </c>
      <c r="H697" t="n">
        <v>52</v>
      </c>
      <c r="I697" t="n">
        <v>1751.7</v>
      </c>
      <c r="J697" t="n">
        <v>51.99</v>
      </c>
      <c r="K697" t="n">
        <v>2.24</v>
      </c>
      <c r="L697" t="n">
        <v>55.71</v>
      </c>
      <c r="M697" t="n">
        <v>50.32</v>
      </c>
      <c r="N697" t="n">
        <v>52</v>
      </c>
      <c r="O697" t="n">
        <v>1753.55</v>
      </c>
      <c r="P697" t="n">
        <v>0</v>
      </c>
      <c r="Q697" t="n">
        <v>52</v>
      </c>
      <c r="R697" t="n">
        <v>52</v>
      </c>
      <c r="S697" t="inlineStr"/>
      <c r="T697" t="inlineStr"/>
      <c r="U697" t="inlineStr"/>
      <c r="V697" t="inlineStr"/>
      <c r="W697" t="inlineStr"/>
      <c r="X697" t="inlineStr">
        <is>
          <t>⏳ Chờ hàng về (T+0)</t>
        </is>
      </c>
      <c r="Y697">
        <f>IF(ISNUMBER(S697), ((S697-H697)/H697)-0.004, "")</f>
        <v/>
      </c>
      <c r="Z697">
        <f>IF(ISNUMBER(T697), ((T697-H697)/H697)-0.004, "")</f>
        <v/>
      </c>
      <c r="AA697">
        <f>IF(ISNUMBER(W697), ((W697-H697)/H697)-0.004, IF(P697&gt;0, ((N697-H697)/H697)-0.004, 0))</f>
        <v/>
      </c>
      <c r="AB697">
        <f>IF(AND(ISNUMBER(I697), I697&gt;0, ISNUMBER(O697), O697&gt;0), AA697-((O697-I697)/I697), AA697)</f>
        <v/>
      </c>
      <c r="AC697">
        <f>IF(ISNUMBER(Q697), (Q697-H697)/H697, 0)</f>
        <v/>
      </c>
      <c r="AD697">
        <f>IF(ISNUMBER(R697), (R697-H697)/H697, 0)</f>
        <v/>
      </c>
      <c r="AE697">
        <f>IF(ISNUMBER(Y697), IF(Y697&gt;0, "THẮNG", "THUA"), "CHỜ T+3")</f>
        <v/>
      </c>
      <c r="AF697">
        <f>IF(AND(P697=0, N697=H697, NOT(ISNUMBER(W697))), "ĐANG CHỜ", IF(AA697&gt;0, "THẮNG", "THUA"))</f>
        <v/>
      </c>
      <c r="AG697" t="inlineStr">
        <is>
          <t>https://quickchart.io/chart/render/zf-60d9c40e-7127-46ef-a79b-59c3ad870c84</t>
        </is>
      </c>
      <c r="AH697">
        <f>IF(AG697&lt;&gt;"", IMAGE(AG697, 1), "Chưa có ảnh")</f>
        <v/>
      </c>
    </row>
    <row r="698" ht="95" customHeight="1">
      <c r="A698" t="inlineStr">
        <is>
          <t>2026-10-22</t>
        </is>
      </c>
      <c r="B698" t="inlineStr">
        <is>
          <t>ALGO_16</t>
        </is>
      </c>
      <c r="C698" t="inlineStr">
        <is>
          <t>✨ BỘ 16: GIAO CẮT VÀNG TRUNG HẠN (GOLDEN CROSS SMA20 x SMA50)</t>
        </is>
      </c>
      <c r="D698" t="inlineStr">
        <is>
          <t>#2</t>
        </is>
      </c>
      <c r="E698" t="inlineStr">
        <is>
          <t>CTD</t>
        </is>
      </c>
      <c r="F698" t="inlineStr">
        <is>
          <t>HOSE</t>
        </is>
      </c>
      <c r="G698" t="inlineStr">
        <is>
          <t>Đầu tư công &amp; Xây dựng</t>
        </is>
      </c>
      <c r="H698" t="n">
        <v>66.7</v>
      </c>
      <c r="I698" t="n">
        <v>1751.7</v>
      </c>
      <c r="J698" t="n">
        <v>36.06</v>
      </c>
      <c r="K698" t="n">
        <v>1.2</v>
      </c>
      <c r="L698" t="n">
        <v>73.04000000000001</v>
      </c>
      <c r="M698" t="n">
        <v>63.82</v>
      </c>
      <c r="N698" t="n">
        <v>65.3</v>
      </c>
      <c r="O698" t="n">
        <v>1753.55</v>
      </c>
      <c r="P698" t="n">
        <v>0</v>
      </c>
      <c r="Q698" t="n">
        <v>66.7</v>
      </c>
      <c r="R698" t="n">
        <v>65.3</v>
      </c>
      <c r="S698" t="inlineStr"/>
      <c r="T698" t="inlineStr"/>
      <c r="U698" t="inlineStr"/>
      <c r="V698" t="inlineStr"/>
      <c r="W698" t="inlineStr"/>
      <c r="X698" t="inlineStr">
        <is>
          <t>⏳ Chờ hàng về (T+0)</t>
        </is>
      </c>
      <c r="Y698">
        <f>IF(ISNUMBER(S698), ((S698-H698)/H698)-0.004, "")</f>
        <v/>
      </c>
      <c r="Z698">
        <f>IF(ISNUMBER(T698), ((T698-H698)/H698)-0.004, "")</f>
        <v/>
      </c>
      <c r="AA698">
        <f>IF(ISNUMBER(W698), ((W698-H698)/H698)-0.004, IF(P698&gt;0, ((N698-H698)/H698)-0.004, 0))</f>
        <v/>
      </c>
      <c r="AB698">
        <f>IF(AND(ISNUMBER(I698), I698&gt;0, ISNUMBER(O698), O698&gt;0), AA698-((O698-I698)/I698), AA698)</f>
        <v/>
      </c>
      <c r="AC698">
        <f>IF(ISNUMBER(Q698), (Q698-H698)/H698, 0)</f>
        <v/>
      </c>
      <c r="AD698">
        <f>IF(ISNUMBER(R698), (R698-H698)/H698, 0)</f>
        <v/>
      </c>
      <c r="AE698">
        <f>IF(ISNUMBER(Y698), IF(Y698&gt;0, "THẮNG", "THUA"), "CHỜ T+3")</f>
        <v/>
      </c>
      <c r="AF698">
        <f>IF(AND(P698=0, N698=H698, NOT(ISNUMBER(W698))), "ĐANG CHỜ", IF(AA698&gt;0, "THẮNG", "THUA"))</f>
        <v/>
      </c>
      <c r="AG698" t="inlineStr">
        <is>
          <t>https://quickchart.io/chart/render/zf-b405235d-ea70-48b7-99bb-0da2da38f3a3</t>
        </is>
      </c>
      <c r="AH698">
        <f>IF(AG698&lt;&gt;"", IMAGE(AG698, 1), "Chưa có ảnh")</f>
        <v/>
      </c>
    </row>
    <row r="699" ht="95" customHeight="1">
      <c r="A699" t="inlineStr">
        <is>
          <t>2026-10-22</t>
        </is>
      </c>
      <c r="B699" t="inlineStr">
        <is>
          <t>ALGO_16</t>
        </is>
      </c>
      <c r="C699" t="inlineStr">
        <is>
          <t>✨ BỘ 16: GIAO CẮT VÀNG TRUNG HẠN (GOLDEN CROSS SMA20 x SMA50)</t>
        </is>
      </c>
      <c r="D699" t="inlineStr">
        <is>
          <t>#3</t>
        </is>
      </c>
      <c r="E699" t="inlineStr">
        <is>
          <t>TVN</t>
        </is>
      </c>
      <c r="F699" t="inlineStr">
        <is>
          <t>UPCOM</t>
        </is>
      </c>
      <c r="G699" t="inlineStr">
        <is>
          <t>Thép &amp; VLXD</t>
        </is>
      </c>
      <c r="H699" t="n">
        <v>10.2</v>
      </c>
      <c r="I699" t="n">
        <v>1751.7</v>
      </c>
      <c r="J699" t="n">
        <v>34.89</v>
      </c>
      <c r="K699" t="n">
        <v>1.82</v>
      </c>
      <c r="L699" t="n">
        <v>11.66</v>
      </c>
      <c r="M699" t="n">
        <v>9.539999999999999</v>
      </c>
      <c r="N699" t="n">
        <v>10</v>
      </c>
      <c r="O699" t="n">
        <v>1753.55</v>
      </c>
      <c r="P699" t="n">
        <v>0</v>
      </c>
      <c r="Q699" t="n">
        <v>10.2</v>
      </c>
      <c r="R699" t="n">
        <v>10</v>
      </c>
      <c r="S699" t="inlineStr"/>
      <c r="T699" t="inlineStr"/>
      <c r="U699" t="inlineStr"/>
      <c r="V699" t="inlineStr"/>
      <c r="W699" t="inlineStr"/>
      <c r="X699" t="inlineStr">
        <is>
          <t>⏳ Chờ hàng về (T+0)</t>
        </is>
      </c>
      <c r="Y699">
        <f>IF(ISNUMBER(S699), ((S699-H699)/H699)-0.004, "")</f>
        <v/>
      </c>
      <c r="Z699">
        <f>IF(ISNUMBER(T699), ((T699-H699)/H699)-0.004, "")</f>
        <v/>
      </c>
      <c r="AA699">
        <f>IF(ISNUMBER(W699), ((W699-H699)/H699)-0.004, IF(P699&gt;0, ((N699-H699)/H699)-0.004, 0))</f>
        <v/>
      </c>
      <c r="AB699">
        <f>IF(AND(ISNUMBER(I699), I699&gt;0, ISNUMBER(O699), O699&gt;0), AA699-((O699-I699)/I699), AA699)</f>
        <v/>
      </c>
      <c r="AC699">
        <f>IF(ISNUMBER(Q699), (Q699-H699)/H699, 0)</f>
        <v/>
      </c>
      <c r="AD699">
        <f>IF(ISNUMBER(R699), (R699-H699)/H699, 0)</f>
        <v/>
      </c>
      <c r="AE699">
        <f>IF(ISNUMBER(Y699), IF(Y699&gt;0, "THẮNG", "THUA"), "CHỜ T+3")</f>
        <v/>
      </c>
      <c r="AF699">
        <f>IF(AND(P699=0, N699=H699, NOT(ISNUMBER(W699))), "ĐANG CHỜ", IF(AA699&gt;0, "THẮNG", "THUA"))</f>
        <v/>
      </c>
      <c r="AG699" t="inlineStr">
        <is>
          <t>https://quickchart.io/chart/render/zf-180e44c9-37f9-43b3-8de5-4d06f496860d</t>
        </is>
      </c>
      <c r="AH699">
        <f>IF(AG699&lt;&gt;"", IMAGE(AG699, 1), "Chưa có ảnh")</f>
        <v/>
      </c>
    </row>
    <row r="700" ht="95" customHeight="1">
      <c r="A700" t="inlineStr">
        <is>
          <t>2026-10-22</t>
        </is>
      </c>
      <c r="B700" t="inlineStr">
        <is>
          <t>ALGO_16</t>
        </is>
      </c>
      <c r="C700" t="inlineStr">
        <is>
          <t>✨ BỘ 16: GIAO CẮT VÀNG TRUNG HẠN (GOLDEN CROSS SMA20 x SMA50)</t>
        </is>
      </c>
      <c r="D700" t="inlineStr">
        <is>
          <t>#4</t>
        </is>
      </c>
      <c r="E700" t="inlineStr">
        <is>
          <t>MSN</t>
        </is>
      </c>
      <c r="F700" t="inlineStr">
        <is>
          <t>HOSE</t>
        </is>
      </c>
      <c r="G700" t="inlineStr">
        <is>
          <t>Thực phẩm &amp; Tiêu dùng</t>
        </is>
      </c>
      <c r="H700" t="n">
        <v>74.2</v>
      </c>
      <c r="I700" t="n">
        <v>1751.7</v>
      </c>
      <c r="J700" t="n">
        <v>24.94</v>
      </c>
      <c r="K700" t="n">
        <v>1.23</v>
      </c>
      <c r="L700" t="n">
        <v>80.78</v>
      </c>
      <c r="M700" t="n">
        <v>71.20999999999999</v>
      </c>
      <c r="N700" t="n">
        <v>73.59999999999999</v>
      </c>
      <c r="O700" t="n">
        <v>1753.55</v>
      </c>
      <c r="P700" t="n">
        <v>0</v>
      </c>
      <c r="Q700" t="n">
        <v>74.2</v>
      </c>
      <c r="R700" t="n">
        <v>73.59999999999999</v>
      </c>
      <c r="S700" t="inlineStr"/>
      <c r="T700" t="inlineStr"/>
      <c r="U700" t="inlineStr"/>
      <c r="V700" t="inlineStr"/>
      <c r="W700" t="inlineStr"/>
      <c r="X700" t="inlineStr">
        <is>
          <t>⏳ Chờ hàng về (T+0)</t>
        </is>
      </c>
      <c r="Y700">
        <f>IF(ISNUMBER(S700), ((S700-H700)/H700)-0.004, "")</f>
        <v/>
      </c>
      <c r="Z700">
        <f>IF(ISNUMBER(T700), ((T700-H700)/H700)-0.004, "")</f>
        <v/>
      </c>
      <c r="AA700">
        <f>IF(ISNUMBER(W700), ((W700-H700)/H700)-0.004, IF(P700&gt;0, ((N700-H700)/H700)-0.004, 0))</f>
        <v/>
      </c>
      <c r="AB700">
        <f>IF(AND(ISNUMBER(I700), I700&gt;0, ISNUMBER(O700), O700&gt;0), AA700-((O700-I700)/I700), AA700)</f>
        <v/>
      </c>
      <c r="AC700">
        <f>IF(ISNUMBER(Q700), (Q700-H700)/H700, 0)</f>
        <v/>
      </c>
      <c r="AD700">
        <f>IF(ISNUMBER(R700), (R700-H700)/H700, 0)</f>
        <v/>
      </c>
      <c r="AE700">
        <f>IF(ISNUMBER(Y700), IF(Y700&gt;0, "THẮNG", "THUA"), "CHỜ T+3")</f>
        <v/>
      </c>
      <c r="AF700">
        <f>IF(AND(P700=0, N700=H700, NOT(ISNUMBER(W700))), "ĐANG CHỜ", IF(AA700&gt;0, "THẮNG", "THUA"))</f>
        <v/>
      </c>
      <c r="AG700" t="inlineStr">
        <is>
          <t>https://quickchart.io/chart/render/zf-a893a776-645c-4865-be7f-d1d73e58ab10</t>
        </is>
      </c>
      <c r="AH700">
        <f>IF(AG700&lt;&gt;"", IMAGE(AG700, 1), "Chưa có ảnh")</f>
        <v/>
      </c>
    </row>
    <row r="701" ht="95" customHeight="1">
      <c r="A701" t="inlineStr">
        <is>
          <t>2026-10-22</t>
        </is>
      </c>
      <c r="B701" t="inlineStr">
        <is>
          <t>ALGO_17</t>
        </is>
      </c>
      <c r="C701" t="inlineStr">
        <is>
          <t>🌈 BỘ 17: DẢI RUY-BĂNG EMA ĐỒNG THUẬN TĂNG (EMA RIBBON TREND)</t>
        </is>
      </c>
      <c r="D701" t="inlineStr">
        <is>
          <t>#1</t>
        </is>
      </c>
      <c r="E701" t="inlineStr">
        <is>
          <t>SCL</t>
        </is>
      </c>
      <c r="F701" t="inlineStr">
        <is>
          <t>UPCOM</t>
        </is>
      </c>
      <c r="G701" t="inlineStr">
        <is>
          <t>Khai khoáng &amp; VLXD</t>
        </is>
      </c>
      <c r="H701" t="n">
        <v>31.5</v>
      </c>
      <c r="I701" t="n">
        <v>1751.7</v>
      </c>
      <c r="J701" t="n">
        <v>100.95</v>
      </c>
      <c r="K701" t="n">
        <v>1.85</v>
      </c>
      <c r="L701" t="n">
        <v>35.44</v>
      </c>
      <c r="M701" t="n">
        <v>29.71</v>
      </c>
      <c r="N701" t="n">
        <v>30.8</v>
      </c>
      <c r="O701" t="n">
        <v>1753.55</v>
      </c>
      <c r="P701" t="n">
        <v>0</v>
      </c>
      <c r="Q701" t="n">
        <v>31.5</v>
      </c>
      <c r="R701" t="n">
        <v>30.8</v>
      </c>
      <c r="S701" t="inlineStr"/>
      <c r="T701" t="inlineStr"/>
      <c r="U701" t="inlineStr"/>
      <c r="V701" t="inlineStr"/>
      <c r="W701" t="inlineStr"/>
      <c r="X701" t="inlineStr">
        <is>
          <t>⏳ Chờ hàng về (T+0)</t>
        </is>
      </c>
      <c r="Y701">
        <f>IF(ISNUMBER(S701), ((S701-H701)/H701)-0.004, "")</f>
        <v/>
      </c>
      <c r="Z701">
        <f>IF(ISNUMBER(T701), ((T701-H701)/H701)-0.004, "")</f>
        <v/>
      </c>
      <c r="AA701">
        <f>IF(ISNUMBER(W701), ((W701-H701)/H701)-0.004, IF(P701&gt;0, ((N701-H701)/H701)-0.004, 0))</f>
        <v/>
      </c>
      <c r="AB701">
        <f>IF(AND(ISNUMBER(I701), I701&gt;0, ISNUMBER(O701), O701&gt;0), AA701-((O701-I701)/I701), AA701)</f>
        <v/>
      </c>
      <c r="AC701">
        <f>IF(ISNUMBER(Q701), (Q701-H701)/H701, 0)</f>
        <v/>
      </c>
      <c r="AD701">
        <f>IF(ISNUMBER(R701), (R701-H701)/H701, 0)</f>
        <v/>
      </c>
      <c r="AE701">
        <f>IF(ISNUMBER(Y701), IF(Y701&gt;0, "THẮNG", "THUA"), "CHỜ T+3")</f>
        <v/>
      </c>
      <c r="AF701">
        <f>IF(AND(P701=0, N701=H701, NOT(ISNUMBER(W701))), "ĐANG CHỜ", IF(AA701&gt;0, "THẮNG", "THUA"))</f>
        <v/>
      </c>
      <c r="AG701" t="inlineStr">
        <is>
          <t>https://quickchart.io/chart/render/zf-5398c307-cec1-43e8-b68d-66f3d6818b6b</t>
        </is>
      </c>
      <c r="AH701">
        <f>IF(AG701&lt;&gt;"", IMAGE(AG701, 1), "Chưa có ảnh")</f>
        <v/>
      </c>
    </row>
    <row r="702" ht="95" customHeight="1">
      <c r="A702" t="inlineStr">
        <is>
          <t>2026-10-22</t>
        </is>
      </c>
      <c r="B702" t="inlineStr">
        <is>
          <t>ALGO_17</t>
        </is>
      </c>
      <c r="C702" t="inlineStr">
        <is>
          <t>🌈 BỘ 17: DẢI RUY-BĂNG EMA ĐỒNG THUẬN TĂNG (EMA RIBBON TREND)</t>
        </is>
      </c>
      <c r="D702" t="inlineStr">
        <is>
          <t>#2</t>
        </is>
      </c>
      <c r="E702" t="inlineStr">
        <is>
          <t>CDC</t>
        </is>
      </c>
      <c r="F702" t="inlineStr">
        <is>
          <t>HOSE</t>
        </is>
      </c>
      <c r="G702" t="inlineStr">
        <is>
          <t>Bất động sản Dân dụng</t>
        </is>
      </c>
      <c r="H702" t="n">
        <v>22.4</v>
      </c>
      <c r="I702" t="n">
        <v>1751.7</v>
      </c>
      <c r="J702" t="n">
        <v>71.68000000000001</v>
      </c>
      <c r="K702" t="n">
        <v>3.21</v>
      </c>
      <c r="L702" t="n">
        <v>25.6</v>
      </c>
      <c r="M702" t="n">
        <v>20.94</v>
      </c>
      <c r="N702" t="n">
        <v>22.2</v>
      </c>
      <c r="O702" t="n">
        <v>1753.55</v>
      </c>
      <c r="P702" t="n">
        <v>0</v>
      </c>
      <c r="Q702" t="n">
        <v>22.4</v>
      </c>
      <c r="R702" t="n">
        <v>22.2</v>
      </c>
      <c r="S702" t="inlineStr"/>
      <c r="T702" t="inlineStr"/>
      <c r="U702" t="inlineStr"/>
      <c r="V702" t="inlineStr"/>
      <c r="W702" t="inlineStr"/>
      <c r="X702" t="inlineStr">
        <is>
          <t>⏳ Chờ hàng về (T+0)</t>
        </is>
      </c>
      <c r="Y702">
        <f>IF(ISNUMBER(S702), ((S702-H702)/H702)-0.004, "")</f>
        <v/>
      </c>
      <c r="Z702">
        <f>IF(ISNUMBER(T702), ((T702-H702)/H702)-0.004, "")</f>
        <v/>
      </c>
      <c r="AA702">
        <f>IF(ISNUMBER(W702), ((W702-H702)/H702)-0.004, IF(P702&gt;0, ((N702-H702)/H702)-0.004, 0))</f>
        <v/>
      </c>
      <c r="AB702">
        <f>IF(AND(ISNUMBER(I702), I702&gt;0, ISNUMBER(O702), O702&gt;0), AA702-((O702-I702)/I702), AA702)</f>
        <v/>
      </c>
      <c r="AC702">
        <f>IF(ISNUMBER(Q702), (Q702-H702)/H702, 0)</f>
        <v/>
      </c>
      <c r="AD702">
        <f>IF(ISNUMBER(R702), (R702-H702)/H702, 0)</f>
        <v/>
      </c>
      <c r="AE702">
        <f>IF(ISNUMBER(Y702), IF(Y702&gt;0, "THẮNG", "THUA"), "CHỜ T+3")</f>
        <v/>
      </c>
      <c r="AF702">
        <f>IF(AND(P702=0, N702=H702, NOT(ISNUMBER(W702))), "ĐANG CHỜ", IF(AA702&gt;0, "THẮNG", "THUA"))</f>
        <v/>
      </c>
      <c r="AG702" t="inlineStr">
        <is>
          <t>https://quickchart.io/chart/render/zf-ad299ed4-249b-4ad5-94b6-287ede44141f</t>
        </is>
      </c>
      <c r="AH702">
        <f>IF(AG702&lt;&gt;"", IMAGE(AG702, 1), "Chưa có ảnh")</f>
        <v/>
      </c>
    </row>
    <row r="703" ht="95" customHeight="1">
      <c r="A703" t="inlineStr">
        <is>
          <t>2026-10-22</t>
        </is>
      </c>
      <c r="B703" t="inlineStr">
        <is>
          <t>ALGO_17</t>
        </is>
      </c>
      <c r="C703" t="inlineStr">
        <is>
          <t>🌈 BỘ 17: DẢI RUY-BĂNG EMA ĐỒNG THUẬN TĂNG (EMA RIBBON TREND)</t>
        </is>
      </c>
      <c r="D703" t="inlineStr">
        <is>
          <t>#3</t>
        </is>
      </c>
      <c r="E703" t="inlineStr">
        <is>
          <t>VLB</t>
        </is>
      </c>
      <c r="F703" t="inlineStr">
        <is>
          <t>UPCOM</t>
        </is>
      </c>
      <c r="G703" t="inlineStr">
        <is>
          <t>Khai khoáng &amp; VLXD</t>
        </is>
      </c>
      <c r="H703" t="n">
        <v>52</v>
      </c>
      <c r="I703" t="n">
        <v>1751.7</v>
      </c>
      <c r="J703" t="n">
        <v>70.27</v>
      </c>
      <c r="K703" t="n">
        <v>2.24</v>
      </c>
      <c r="L703" t="n">
        <v>55.71</v>
      </c>
      <c r="M703" t="n">
        <v>50.32</v>
      </c>
      <c r="N703" t="n">
        <v>52</v>
      </c>
      <c r="O703" t="n">
        <v>1753.55</v>
      </c>
      <c r="P703" t="n">
        <v>0</v>
      </c>
      <c r="Q703" t="n">
        <v>52</v>
      </c>
      <c r="R703" t="n">
        <v>52</v>
      </c>
      <c r="S703" t="inlineStr"/>
      <c r="T703" t="inlineStr"/>
      <c r="U703" t="inlineStr"/>
      <c r="V703" t="inlineStr"/>
      <c r="W703" t="inlineStr"/>
      <c r="X703" t="inlineStr">
        <is>
          <t>⏳ Chờ hàng về (T+0)</t>
        </is>
      </c>
      <c r="Y703">
        <f>IF(ISNUMBER(S703), ((S703-H703)/H703)-0.004, "")</f>
        <v/>
      </c>
      <c r="Z703">
        <f>IF(ISNUMBER(T703), ((T703-H703)/H703)-0.004, "")</f>
        <v/>
      </c>
      <c r="AA703">
        <f>IF(ISNUMBER(W703), ((W703-H703)/H703)-0.004, IF(P703&gt;0, ((N703-H703)/H703)-0.004, 0))</f>
        <v/>
      </c>
      <c r="AB703">
        <f>IF(AND(ISNUMBER(I703), I703&gt;0, ISNUMBER(O703), O703&gt;0), AA703-((O703-I703)/I703), AA703)</f>
        <v/>
      </c>
      <c r="AC703">
        <f>IF(ISNUMBER(Q703), (Q703-H703)/H703, 0)</f>
        <v/>
      </c>
      <c r="AD703">
        <f>IF(ISNUMBER(R703), (R703-H703)/H703, 0)</f>
        <v/>
      </c>
      <c r="AE703">
        <f>IF(ISNUMBER(Y703), IF(Y703&gt;0, "THẮNG", "THUA"), "CHỜ T+3")</f>
        <v/>
      </c>
      <c r="AF703">
        <f>IF(AND(P703=0, N703=H703, NOT(ISNUMBER(W703))), "ĐANG CHỜ", IF(AA703&gt;0, "THẮNG", "THUA"))</f>
        <v/>
      </c>
      <c r="AG703" t="inlineStr">
        <is>
          <t>https://quickchart.io/chart/render/zf-60d9c40e-7127-46ef-a79b-59c3ad870c84</t>
        </is>
      </c>
      <c r="AH703">
        <f>IF(AG703&lt;&gt;"", IMAGE(AG703, 1), "Chưa có ảnh")</f>
        <v/>
      </c>
    </row>
    <row r="704" ht="95" customHeight="1">
      <c r="A704" t="inlineStr">
        <is>
          <t>2026-10-22</t>
        </is>
      </c>
      <c r="B704" t="inlineStr">
        <is>
          <t>ALGO_17</t>
        </is>
      </c>
      <c r="C704" t="inlineStr">
        <is>
          <t>🌈 BỘ 17: DẢI RUY-BĂNG EMA ĐỒNG THUẬN TĂNG (EMA RIBBON TREND)</t>
        </is>
      </c>
      <c r="D704" t="inlineStr">
        <is>
          <t>#4</t>
        </is>
      </c>
      <c r="E704" t="inlineStr">
        <is>
          <t>TVN</t>
        </is>
      </c>
      <c r="F704" t="inlineStr">
        <is>
          <t>UPCOM</t>
        </is>
      </c>
      <c r="G704" t="inlineStr">
        <is>
          <t>Thép &amp; VLXD</t>
        </is>
      </c>
      <c r="H704" t="n">
        <v>10.2</v>
      </c>
      <c r="I704" t="n">
        <v>1751.7</v>
      </c>
      <c r="J704" t="n">
        <v>63.28</v>
      </c>
      <c r="K704" t="n">
        <v>1.82</v>
      </c>
      <c r="L704" t="n">
        <v>11.66</v>
      </c>
      <c r="M704" t="n">
        <v>9.539999999999999</v>
      </c>
      <c r="N704" t="n">
        <v>10</v>
      </c>
      <c r="O704" t="n">
        <v>1753.55</v>
      </c>
      <c r="P704" t="n">
        <v>0</v>
      </c>
      <c r="Q704" t="n">
        <v>10.2</v>
      </c>
      <c r="R704" t="n">
        <v>10</v>
      </c>
      <c r="S704" t="inlineStr"/>
      <c r="T704" t="inlineStr"/>
      <c r="U704" t="inlineStr"/>
      <c r="V704" t="inlineStr"/>
      <c r="W704" t="inlineStr"/>
      <c r="X704" t="inlineStr">
        <is>
          <t>⏳ Chờ hàng về (T+0)</t>
        </is>
      </c>
      <c r="Y704">
        <f>IF(ISNUMBER(S704), ((S704-H704)/H704)-0.004, "")</f>
        <v/>
      </c>
      <c r="Z704">
        <f>IF(ISNUMBER(T704), ((T704-H704)/H704)-0.004, "")</f>
        <v/>
      </c>
      <c r="AA704">
        <f>IF(ISNUMBER(W704), ((W704-H704)/H704)-0.004, IF(P704&gt;0, ((N704-H704)/H704)-0.004, 0))</f>
        <v/>
      </c>
      <c r="AB704">
        <f>IF(AND(ISNUMBER(I704), I704&gt;0, ISNUMBER(O704), O704&gt;0), AA704-((O704-I704)/I704), AA704)</f>
        <v/>
      </c>
      <c r="AC704">
        <f>IF(ISNUMBER(Q704), (Q704-H704)/H704, 0)</f>
        <v/>
      </c>
      <c r="AD704">
        <f>IF(ISNUMBER(R704), (R704-H704)/H704, 0)</f>
        <v/>
      </c>
      <c r="AE704">
        <f>IF(ISNUMBER(Y704), IF(Y704&gt;0, "THẮNG", "THUA"), "CHỜ T+3")</f>
        <v/>
      </c>
      <c r="AF704">
        <f>IF(AND(P704=0, N704=H704, NOT(ISNUMBER(W704))), "ĐANG CHỜ", IF(AA704&gt;0, "THẮNG", "THUA"))</f>
        <v/>
      </c>
      <c r="AG704" t="inlineStr">
        <is>
          <t>https://quickchart.io/chart/render/zf-180e44c9-37f9-43b3-8de5-4d06f496860d</t>
        </is>
      </c>
      <c r="AH704">
        <f>IF(AG704&lt;&gt;"", IMAGE(AG704, 1), "Chưa có ảnh")</f>
        <v/>
      </c>
    </row>
    <row r="705" ht="95" customHeight="1">
      <c r="A705" t="inlineStr">
        <is>
          <t>2026-10-22</t>
        </is>
      </c>
      <c r="B705" t="inlineStr">
        <is>
          <t>ALGO_17</t>
        </is>
      </c>
      <c r="C705" t="inlineStr">
        <is>
          <t>🌈 BỘ 17: DẢI RUY-BĂNG EMA ĐỒNG THUẬN TĂNG (EMA RIBBON TREND)</t>
        </is>
      </c>
      <c r="D705" t="inlineStr">
        <is>
          <t>#5</t>
        </is>
      </c>
      <c r="E705" t="inlineStr">
        <is>
          <t>DGW</t>
        </is>
      </c>
      <c r="F705" t="inlineStr">
        <is>
          <t>HOSE</t>
        </is>
      </c>
      <c r="G705" t="inlineStr">
        <is>
          <t>Bán lẻ &amp; Phân phối</t>
        </is>
      </c>
      <c r="H705" t="n">
        <v>46.8</v>
      </c>
      <c r="I705" t="n">
        <v>1751.7</v>
      </c>
      <c r="J705" t="n">
        <v>41.16</v>
      </c>
      <c r="K705" t="n">
        <v>0.73</v>
      </c>
      <c r="L705" t="n">
        <v>52.55</v>
      </c>
      <c r="M705" t="n">
        <v>44.19</v>
      </c>
      <c r="N705" t="n">
        <v>45.9</v>
      </c>
      <c r="O705" t="n">
        <v>1753.55</v>
      </c>
      <c r="P705" t="n">
        <v>0</v>
      </c>
      <c r="Q705" t="n">
        <v>46.8</v>
      </c>
      <c r="R705" t="n">
        <v>45.9</v>
      </c>
      <c r="S705" t="inlineStr"/>
      <c r="T705" t="inlineStr"/>
      <c r="U705" t="inlineStr"/>
      <c r="V705" t="inlineStr"/>
      <c r="W705" t="inlineStr"/>
      <c r="X705" t="inlineStr">
        <is>
          <t>⏳ Chờ hàng về (T+0)</t>
        </is>
      </c>
      <c r="Y705">
        <f>IF(ISNUMBER(S705), ((S705-H705)/H705)-0.004, "")</f>
        <v/>
      </c>
      <c r="Z705">
        <f>IF(ISNUMBER(T705), ((T705-H705)/H705)-0.004, "")</f>
        <v/>
      </c>
      <c r="AA705">
        <f>IF(ISNUMBER(W705), ((W705-H705)/H705)-0.004, IF(P705&gt;0, ((N705-H705)/H705)-0.004, 0))</f>
        <v/>
      </c>
      <c r="AB705">
        <f>IF(AND(ISNUMBER(I705), I705&gt;0, ISNUMBER(O705), O705&gt;0), AA705-((O705-I705)/I705), AA705)</f>
        <v/>
      </c>
      <c r="AC705">
        <f>IF(ISNUMBER(Q705), (Q705-H705)/H705, 0)</f>
        <v/>
      </c>
      <c r="AD705">
        <f>IF(ISNUMBER(R705), (R705-H705)/H705, 0)</f>
        <v/>
      </c>
      <c r="AE705">
        <f>IF(ISNUMBER(Y705), IF(Y705&gt;0, "THẮNG", "THUA"), "CHỜ T+3")</f>
        <v/>
      </c>
      <c r="AF705">
        <f>IF(AND(P705=0, N705=H705, NOT(ISNUMBER(W705))), "ĐANG CHỜ", IF(AA705&gt;0, "THẮNG", "THUA"))</f>
        <v/>
      </c>
      <c r="AG705" t="inlineStr">
        <is>
          <t>https://quickchart.io/chart/render/zf-c8077013-8898-4900-b7ad-0a485dc6782e</t>
        </is>
      </c>
      <c r="AH705">
        <f>IF(AG705&lt;&gt;"", IMAGE(AG705, 1), "Chưa có ảnh")</f>
        <v/>
      </c>
    </row>
    <row r="706" ht="95" customHeight="1">
      <c r="A706" t="inlineStr">
        <is>
          <t>2026-10-22</t>
        </is>
      </c>
      <c r="B706" t="inlineStr">
        <is>
          <t>ALGO_18</t>
        </is>
      </c>
      <c r="C706" t="inlineStr">
        <is>
          <t>🔁 BỘ 18: ĐẢO CHIỀU ĐỘNG LƯỢNG STOCHASTIC (STOCHASTIC CROSS)</t>
        </is>
      </c>
      <c r="D706" t="inlineStr">
        <is>
          <t>#1</t>
        </is>
      </c>
      <c r="E706" t="inlineStr">
        <is>
          <t>DGW</t>
        </is>
      </c>
      <c r="F706" t="inlineStr">
        <is>
          <t>HOSE</t>
        </is>
      </c>
      <c r="G706" t="inlineStr">
        <is>
          <t>Bán lẻ &amp; Phân phối</t>
        </is>
      </c>
      <c r="H706" t="n">
        <v>46.8</v>
      </c>
      <c r="I706" t="n">
        <v>1751.7</v>
      </c>
      <c r="J706" t="n">
        <v>40.83</v>
      </c>
      <c r="K706" t="n">
        <v>0.73</v>
      </c>
      <c r="L706" t="n">
        <v>52.55</v>
      </c>
      <c r="M706" t="n">
        <v>44.19</v>
      </c>
      <c r="N706" t="n">
        <v>45.9</v>
      </c>
      <c r="O706" t="n">
        <v>1753.55</v>
      </c>
      <c r="P706" t="n">
        <v>0</v>
      </c>
      <c r="Q706" t="n">
        <v>46.8</v>
      </c>
      <c r="R706" t="n">
        <v>45.9</v>
      </c>
      <c r="S706" t="inlineStr"/>
      <c r="T706" t="inlineStr"/>
      <c r="U706" t="inlineStr"/>
      <c r="V706" t="inlineStr"/>
      <c r="W706" t="inlineStr"/>
      <c r="X706" t="inlineStr">
        <is>
          <t>⏳ Chờ hàng về (T+0)</t>
        </is>
      </c>
      <c r="Y706">
        <f>IF(ISNUMBER(S706), ((S706-H706)/H706)-0.004, "")</f>
        <v/>
      </c>
      <c r="Z706">
        <f>IF(ISNUMBER(T706), ((T706-H706)/H706)-0.004, "")</f>
        <v/>
      </c>
      <c r="AA706">
        <f>IF(ISNUMBER(W706), ((W706-H706)/H706)-0.004, IF(P706&gt;0, ((N706-H706)/H706)-0.004, 0))</f>
        <v/>
      </c>
      <c r="AB706">
        <f>IF(AND(ISNUMBER(I706), I706&gt;0, ISNUMBER(O706), O706&gt;0), AA706-((O706-I706)/I706), AA706)</f>
        <v/>
      </c>
      <c r="AC706">
        <f>IF(ISNUMBER(Q706), (Q706-H706)/H706, 0)</f>
        <v/>
      </c>
      <c r="AD706">
        <f>IF(ISNUMBER(R706), (R706-H706)/H706, 0)</f>
        <v/>
      </c>
      <c r="AE706">
        <f>IF(ISNUMBER(Y706), IF(Y706&gt;0, "THẮNG", "THUA"), "CHỜ T+3")</f>
        <v/>
      </c>
      <c r="AF706">
        <f>IF(AND(P706=0, N706=H706, NOT(ISNUMBER(W706))), "ĐANG CHỜ", IF(AA706&gt;0, "THẮNG", "THUA"))</f>
        <v/>
      </c>
      <c r="AG706" t="inlineStr">
        <is>
          <t>https://quickchart.io/chart/render/zf-c8077013-8898-4900-b7ad-0a485dc6782e</t>
        </is>
      </c>
      <c r="AH706">
        <f>IF(AG706&lt;&gt;"", IMAGE(AG706, 1), "Chưa có ảnh")</f>
        <v/>
      </c>
    </row>
    <row r="707" ht="95" customHeight="1">
      <c r="A707" t="inlineStr">
        <is>
          <t>2026-10-22</t>
        </is>
      </c>
      <c r="B707" t="inlineStr">
        <is>
          <t>ALGO_18</t>
        </is>
      </c>
      <c r="C707" t="inlineStr">
        <is>
          <t>🔁 BỘ 18: ĐẢO CHIỀU ĐỘNG LƯỢNG STOCHASTIC (STOCHASTIC CROSS)</t>
        </is>
      </c>
      <c r="D707" t="inlineStr">
        <is>
          <t>#2</t>
        </is>
      </c>
      <c r="E707" t="inlineStr">
        <is>
          <t>HAH</t>
        </is>
      </c>
      <c r="F707" t="inlineStr">
        <is>
          <t>HOSE</t>
        </is>
      </c>
      <c r="G707" t="inlineStr">
        <is>
          <t>Cảng biển &amp; Vận tải</t>
        </is>
      </c>
      <c r="H707" t="n">
        <v>51</v>
      </c>
      <c r="I707" t="n">
        <v>1751.7</v>
      </c>
      <c r="J707" t="n">
        <v>34.36</v>
      </c>
      <c r="K707" t="n">
        <v>0.36</v>
      </c>
      <c r="L707" t="n">
        <v>55.97</v>
      </c>
      <c r="M707" t="n">
        <v>48.74</v>
      </c>
      <c r="N707" t="n">
        <v>50.8</v>
      </c>
      <c r="O707" t="n">
        <v>1753.55</v>
      </c>
      <c r="P707" t="n">
        <v>0</v>
      </c>
      <c r="Q707" t="n">
        <v>51</v>
      </c>
      <c r="R707" t="n">
        <v>50.8</v>
      </c>
      <c r="S707" t="inlineStr"/>
      <c r="T707" t="inlineStr"/>
      <c r="U707" t="inlineStr"/>
      <c r="V707" t="inlineStr"/>
      <c r="W707" t="inlineStr"/>
      <c r="X707" t="inlineStr">
        <is>
          <t>⏳ Chờ hàng về (T+0)</t>
        </is>
      </c>
      <c r="Y707">
        <f>IF(ISNUMBER(S707), ((S707-H707)/H707)-0.004, "")</f>
        <v/>
      </c>
      <c r="Z707">
        <f>IF(ISNUMBER(T707), ((T707-H707)/H707)-0.004, "")</f>
        <v/>
      </c>
      <c r="AA707">
        <f>IF(ISNUMBER(W707), ((W707-H707)/H707)-0.004, IF(P707&gt;0, ((N707-H707)/H707)-0.004, 0))</f>
        <v/>
      </c>
      <c r="AB707">
        <f>IF(AND(ISNUMBER(I707), I707&gt;0, ISNUMBER(O707), O707&gt;0), AA707-((O707-I707)/I707), AA707)</f>
        <v/>
      </c>
      <c r="AC707">
        <f>IF(ISNUMBER(Q707), (Q707-H707)/H707, 0)</f>
        <v/>
      </c>
      <c r="AD707">
        <f>IF(ISNUMBER(R707), (R707-H707)/H707, 0)</f>
        <v/>
      </c>
      <c r="AE707">
        <f>IF(ISNUMBER(Y707), IF(Y707&gt;0, "THẮNG", "THUA"), "CHỜ T+3")</f>
        <v/>
      </c>
      <c r="AF707">
        <f>IF(AND(P707=0, N707=H707, NOT(ISNUMBER(W707))), "ĐANG CHỜ", IF(AA707&gt;0, "THẮNG", "THUA"))</f>
        <v/>
      </c>
      <c r="AG707" t="inlineStr">
        <is>
          <t>https://quickchart.io/chart/render/zf-79a0aecc-97f0-463b-8bc1-7109bb3acc73</t>
        </is>
      </c>
      <c r="AH707">
        <f>IF(AG707&lt;&gt;"", IMAGE(AG707, 1), "Chưa có ảnh")</f>
        <v/>
      </c>
    </row>
    <row r="708" ht="95" customHeight="1">
      <c r="A708" t="inlineStr">
        <is>
          <t>2026-10-22</t>
        </is>
      </c>
      <c r="B708" t="inlineStr">
        <is>
          <t>ALGO_19</t>
        </is>
      </c>
      <c r="C708" t="inlineStr">
        <is>
          <t>⚡ BỘ 19: BỨT PHÁ XUNG LỰC ĐỘNG LƯỢNG CCI &gt; 100 (CCI THRUST)</t>
        </is>
      </c>
      <c r="D708" t="inlineStr">
        <is>
          <t>#1</t>
        </is>
      </c>
      <c r="E708" t="inlineStr">
        <is>
          <t>ACV</t>
        </is>
      </c>
      <c r="F708" t="inlineStr">
        <is>
          <t>UPCOM</t>
        </is>
      </c>
      <c r="G708" t="inlineStr">
        <is>
          <t>Cảng biển &amp; Vận tải</t>
        </is>
      </c>
      <c r="H708" t="n">
        <v>43.3</v>
      </c>
      <c r="I708" t="n">
        <v>1751.7</v>
      </c>
      <c r="J708" t="n">
        <v>90.59</v>
      </c>
      <c r="K708" t="n">
        <v>5.96</v>
      </c>
      <c r="L708" t="n">
        <v>47.36</v>
      </c>
      <c r="M708" t="n">
        <v>41.45</v>
      </c>
      <c r="N708" t="n">
        <v>42.9</v>
      </c>
      <c r="O708" t="n">
        <v>1753.55</v>
      </c>
      <c r="P708" t="n">
        <v>0</v>
      </c>
      <c r="Q708" t="n">
        <v>43.3</v>
      </c>
      <c r="R708" t="n">
        <v>42.9</v>
      </c>
      <c r="S708" t="inlineStr"/>
      <c r="T708" t="inlineStr"/>
      <c r="U708" t="inlineStr"/>
      <c r="V708" t="inlineStr"/>
      <c r="W708" t="inlineStr"/>
      <c r="X708" t="inlineStr">
        <is>
          <t>⏳ Chờ hàng về (T+0)</t>
        </is>
      </c>
      <c r="Y708">
        <f>IF(ISNUMBER(S708), ((S708-H708)/H708)-0.004, "")</f>
        <v/>
      </c>
      <c r="Z708">
        <f>IF(ISNUMBER(T708), ((T708-H708)/H708)-0.004, "")</f>
        <v/>
      </c>
      <c r="AA708">
        <f>IF(ISNUMBER(W708), ((W708-H708)/H708)-0.004, IF(P708&gt;0, ((N708-H708)/H708)-0.004, 0))</f>
        <v/>
      </c>
      <c r="AB708">
        <f>IF(AND(ISNUMBER(I708), I708&gt;0, ISNUMBER(O708), O708&gt;0), AA708-((O708-I708)/I708), AA708)</f>
        <v/>
      </c>
      <c r="AC708">
        <f>IF(ISNUMBER(Q708), (Q708-H708)/H708, 0)</f>
        <v/>
      </c>
      <c r="AD708">
        <f>IF(ISNUMBER(R708), (R708-H708)/H708, 0)</f>
        <v/>
      </c>
      <c r="AE708">
        <f>IF(ISNUMBER(Y708), IF(Y708&gt;0, "THẮNG", "THUA"), "CHỜ T+3")</f>
        <v/>
      </c>
      <c r="AF708">
        <f>IF(AND(P708=0, N708=H708, NOT(ISNUMBER(W708))), "ĐANG CHỜ", IF(AA708&gt;0, "THẮNG", "THUA"))</f>
        <v/>
      </c>
      <c r="AG708" t="inlineStr">
        <is>
          <t>https://quickchart.io/chart/render/zf-abf15c32-0f25-4907-8efb-72c25e320f1c</t>
        </is>
      </c>
      <c r="AH708">
        <f>IF(AG708&lt;&gt;"", IMAGE(AG708, 1), "Chưa có ảnh")</f>
        <v/>
      </c>
    </row>
    <row r="709" ht="95" customHeight="1">
      <c r="A709" t="inlineStr">
        <is>
          <t>2026-10-22</t>
        </is>
      </c>
      <c r="B709" t="inlineStr">
        <is>
          <t>ALGO_19</t>
        </is>
      </c>
      <c r="C709" t="inlineStr">
        <is>
          <t>⚡ BỘ 19: BỨT PHÁ XUNG LỰC ĐỘNG LƯỢNG CCI &gt; 100 (CCI THRUST)</t>
        </is>
      </c>
      <c r="D709" t="inlineStr">
        <is>
          <t>#2</t>
        </is>
      </c>
      <c r="E709" t="inlineStr">
        <is>
          <t>GEE</t>
        </is>
      </c>
      <c r="F709" t="inlineStr">
        <is>
          <t>HOSE</t>
        </is>
      </c>
      <c r="G709" t="inlineStr">
        <is>
          <t>Công nghệ &amp; Viễn thông</t>
        </is>
      </c>
      <c r="H709" t="n">
        <v>74</v>
      </c>
      <c r="I709" t="n">
        <v>1751.7</v>
      </c>
      <c r="J709" t="n">
        <v>82.29000000000001</v>
      </c>
      <c r="K709" t="n">
        <v>3.92</v>
      </c>
      <c r="L709" t="n">
        <v>84.58</v>
      </c>
      <c r="M709" t="n">
        <v>69.19</v>
      </c>
      <c r="N709" t="n">
        <v>71.8</v>
      </c>
      <c r="O709" t="n">
        <v>1753.55</v>
      </c>
      <c r="P709" t="n">
        <v>0</v>
      </c>
      <c r="Q709" t="n">
        <v>74</v>
      </c>
      <c r="R709" t="n">
        <v>71.8</v>
      </c>
      <c r="S709" t="inlineStr"/>
      <c r="T709" t="inlineStr"/>
      <c r="U709" t="inlineStr"/>
      <c r="V709" t="inlineStr"/>
      <c r="W709" t="inlineStr"/>
      <c r="X709" t="inlineStr">
        <is>
          <t>⏳ Chờ hàng về (T+0)</t>
        </is>
      </c>
      <c r="Y709">
        <f>IF(ISNUMBER(S709), ((S709-H709)/H709)-0.004, "")</f>
        <v/>
      </c>
      <c r="Z709">
        <f>IF(ISNUMBER(T709), ((T709-H709)/H709)-0.004, "")</f>
        <v/>
      </c>
      <c r="AA709">
        <f>IF(ISNUMBER(W709), ((W709-H709)/H709)-0.004, IF(P709&gt;0, ((N709-H709)/H709)-0.004, 0))</f>
        <v/>
      </c>
      <c r="AB709">
        <f>IF(AND(ISNUMBER(I709), I709&gt;0, ISNUMBER(O709), O709&gt;0), AA709-((O709-I709)/I709), AA709)</f>
        <v/>
      </c>
      <c r="AC709">
        <f>IF(ISNUMBER(Q709), (Q709-H709)/H709, 0)</f>
        <v/>
      </c>
      <c r="AD709">
        <f>IF(ISNUMBER(R709), (R709-H709)/H709, 0)</f>
        <v/>
      </c>
      <c r="AE709">
        <f>IF(ISNUMBER(Y709), IF(Y709&gt;0, "THẮNG", "THUA"), "CHỜ T+3")</f>
        <v/>
      </c>
      <c r="AF709">
        <f>IF(AND(P709=0, N709=H709, NOT(ISNUMBER(W709))), "ĐANG CHỜ", IF(AA709&gt;0, "THẮNG", "THUA"))</f>
        <v/>
      </c>
      <c r="AG709" t="inlineStr">
        <is>
          <t>https://quickchart.io/chart/render/zf-29e828c4-4121-4f9e-8980-afd82974094e</t>
        </is>
      </c>
      <c r="AH709">
        <f>IF(AG709&lt;&gt;"", IMAGE(AG709, 1), "Chưa có ảnh")</f>
        <v/>
      </c>
    </row>
    <row r="710" ht="95" customHeight="1">
      <c r="A710" t="inlineStr">
        <is>
          <t>2026-10-22</t>
        </is>
      </c>
      <c r="B710" t="inlineStr">
        <is>
          <t>ALGO_19</t>
        </is>
      </c>
      <c r="C710" t="inlineStr">
        <is>
          <t>⚡ BỘ 19: BỨT PHÁ XUNG LỰC ĐỘNG LƯỢNG CCI &gt; 100 (CCI THRUST)</t>
        </is>
      </c>
      <c r="D710" t="inlineStr">
        <is>
          <t>#3</t>
        </is>
      </c>
      <c r="E710" t="inlineStr">
        <is>
          <t>PPC</t>
        </is>
      </c>
      <c r="F710" t="inlineStr">
        <is>
          <t>HOSE</t>
        </is>
      </c>
      <c r="G710" t="inlineStr">
        <is>
          <t>Dầu khí &amp; Năng lượng</t>
        </is>
      </c>
      <c r="H710" t="n">
        <v>8.800000000000001</v>
      </c>
      <c r="I710" t="n">
        <v>1751.7</v>
      </c>
      <c r="J710" t="n">
        <v>75.14</v>
      </c>
      <c r="K710" t="n">
        <v>7.26</v>
      </c>
      <c r="L710" t="n">
        <v>9.43</v>
      </c>
      <c r="M710" t="n">
        <v>8.51</v>
      </c>
      <c r="N710" t="n">
        <v>8.789999999999999</v>
      </c>
      <c r="O710" t="n">
        <v>1753.55</v>
      </c>
      <c r="P710" t="n">
        <v>0</v>
      </c>
      <c r="Q710" t="n">
        <v>8.800000000000001</v>
      </c>
      <c r="R710" t="n">
        <v>8.789999999999999</v>
      </c>
      <c r="S710" t="inlineStr"/>
      <c r="T710" t="inlineStr"/>
      <c r="U710" t="inlineStr"/>
      <c r="V710" t="inlineStr"/>
      <c r="W710" t="inlineStr"/>
      <c r="X710" t="inlineStr">
        <is>
          <t>⏳ Chờ hàng về (T+0)</t>
        </is>
      </c>
      <c r="Y710">
        <f>IF(ISNUMBER(S710), ((S710-H710)/H710)-0.004, "")</f>
        <v/>
      </c>
      <c r="Z710">
        <f>IF(ISNUMBER(T710), ((T710-H710)/H710)-0.004, "")</f>
        <v/>
      </c>
      <c r="AA710">
        <f>IF(ISNUMBER(W710), ((W710-H710)/H710)-0.004, IF(P710&gt;0, ((N710-H710)/H710)-0.004, 0))</f>
        <v/>
      </c>
      <c r="AB710">
        <f>IF(AND(ISNUMBER(I710), I710&gt;0, ISNUMBER(O710), O710&gt;0), AA710-((O710-I710)/I710), AA710)</f>
        <v/>
      </c>
      <c r="AC710">
        <f>IF(ISNUMBER(Q710), (Q710-H710)/H710, 0)</f>
        <v/>
      </c>
      <c r="AD710">
        <f>IF(ISNUMBER(R710), (R710-H710)/H710, 0)</f>
        <v/>
      </c>
      <c r="AE710">
        <f>IF(ISNUMBER(Y710), IF(Y710&gt;0, "THẮNG", "THUA"), "CHỜ T+3")</f>
        <v/>
      </c>
      <c r="AF710">
        <f>IF(AND(P710=0, N710=H710, NOT(ISNUMBER(W710))), "ĐANG CHỜ", IF(AA710&gt;0, "THẮNG", "THUA"))</f>
        <v/>
      </c>
      <c r="AG710" t="inlineStr">
        <is>
          <t>https://quickchart.io/chart/render/zf-6083ccb6-3e92-48bc-9932-7a31f3d7980a</t>
        </is>
      </c>
      <c r="AH710">
        <f>IF(AG710&lt;&gt;"", IMAGE(AG710, 1), "Chưa có ảnh")</f>
        <v/>
      </c>
    </row>
    <row r="711" ht="95" customHeight="1">
      <c r="A711" t="inlineStr">
        <is>
          <t>2026-10-22</t>
        </is>
      </c>
      <c r="B711" t="inlineStr">
        <is>
          <t>ALGO_19</t>
        </is>
      </c>
      <c r="C711" t="inlineStr">
        <is>
          <t>⚡ BỘ 19: BỨT PHÁ XUNG LỰC ĐỘNG LƯỢNG CCI &gt; 100 (CCI THRUST)</t>
        </is>
      </c>
      <c r="D711" t="inlineStr">
        <is>
          <t>#4</t>
        </is>
      </c>
      <c r="E711" t="inlineStr">
        <is>
          <t>SCL</t>
        </is>
      </c>
      <c r="F711" t="inlineStr">
        <is>
          <t>UPCOM</t>
        </is>
      </c>
      <c r="G711" t="inlineStr">
        <is>
          <t>Khai khoáng &amp; VLXD</t>
        </is>
      </c>
      <c r="H711" t="n">
        <v>31.5</v>
      </c>
      <c r="I711" t="n">
        <v>1751.7</v>
      </c>
      <c r="J711" t="n">
        <v>64.08</v>
      </c>
      <c r="K711" t="n">
        <v>1.85</v>
      </c>
      <c r="L711" t="n">
        <v>35.44</v>
      </c>
      <c r="M711" t="n">
        <v>29.71</v>
      </c>
      <c r="N711" t="n">
        <v>30.8</v>
      </c>
      <c r="O711" t="n">
        <v>1753.55</v>
      </c>
      <c r="P711" t="n">
        <v>0</v>
      </c>
      <c r="Q711" t="n">
        <v>31.5</v>
      </c>
      <c r="R711" t="n">
        <v>30.8</v>
      </c>
      <c r="S711" t="inlineStr"/>
      <c r="T711" t="inlineStr"/>
      <c r="U711" t="inlineStr"/>
      <c r="V711" t="inlineStr"/>
      <c r="W711" t="inlineStr"/>
      <c r="X711" t="inlineStr">
        <is>
          <t>⏳ Chờ hàng về (T+0)</t>
        </is>
      </c>
      <c r="Y711">
        <f>IF(ISNUMBER(S711), ((S711-H711)/H711)-0.004, "")</f>
        <v/>
      </c>
      <c r="Z711">
        <f>IF(ISNUMBER(T711), ((T711-H711)/H711)-0.004, "")</f>
        <v/>
      </c>
      <c r="AA711">
        <f>IF(ISNUMBER(W711), ((W711-H711)/H711)-0.004, IF(P711&gt;0, ((N711-H711)/H711)-0.004, 0))</f>
        <v/>
      </c>
      <c r="AB711">
        <f>IF(AND(ISNUMBER(I711), I711&gt;0, ISNUMBER(O711), O711&gt;0), AA711-((O711-I711)/I711), AA711)</f>
        <v/>
      </c>
      <c r="AC711">
        <f>IF(ISNUMBER(Q711), (Q711-H711)/H711, 0)</f>
        <v/>
      </c>
      <c r="AD711">
        <f>IF(ISNUMBER(R711), (R711-H711)/H711, 0)</f>
        <v/>
      </c>
      <c r="AE711">
        <f>IF(ISNUMBER(Y711), IF(Y711&gt;0, "THẮNG", "THUA"), "CHỜ T+3")</f>
        <v/>
      </c>
      <c r="AF711">
        <f>IF(AND(P711=0, N711=H711, NOT(ISNUMBER(W711))), "ĐANG CHỜ", IF(AA711&gt;0, "THẮNG", "THUA"))</f>
        <v/>
      </c>
      <c r="AG711" t="inlineStr">
        <is>
          <t>https://quickchart.io/chart/render/zf-5398c307-cec1-43e8-b68d-66f3d6818b6b</t>
        </is>
      </c>
      <c r="AH711">
        <f>IF(AG711&lt;&gt;"", IMAGE(AG711, 1), "Chưa có ảnh")</f>
        <v/>
      </c>
    </row>
    <row r="712" ht="95" customHeight="1">
      <c r="A712" t="inlineStr">
        <is>
          <t>2026-10-22</t>
        </is>
      </c>
      <c r="B712" t="inlineStr">
        <is>
          <t>ALGO_20</t>
        </is>
      </c>
      <c r="C712" t="inlineStr">
        <is>
          <t>⚓ BỘ 20: KÉO NGƯỢC VỀ HỖ TRỢ TỔ CHỨC MA50 (MA50 PULLBACK)</t>
        </is>
      </c>
      <c r="D712" t="inlineStr">
        <is>
          <t>#1</t>
        </is>
      </c>
      <c r="E712" t="inlineStr">
        <is>
          <t>VIC</t>
        </is>
      </c>
      <c r="F712" t="inlineStr">
        <is>
          <t>HOSE</t>
        </is>
      </c>
      <c r="G712" t="inlineStr">
        <is>
          <t>Bất động sản Dân dụng</t>
        </is>
      </c>
      <c r="H712" t="n">
        <v>229.5</v>
      </c>
      <c r="I712" t="n">
        <v>1751.7</v>
      </c>
      <c r="J712" t="n">
        <v>20.66</v>
      </c>
      <c r="K712" t="n">
        <v>0.99</v>
      </c>
      <c r="L712" t="n">
        <v>259.27</v>
      </c>
      <c r="M712" t="n">
        <v>215.97</v>
      </c>
      <c r="N712" t="n">
        <v>231.5</v>
      </c>
      <c r="O712" t="n">
        <v>1753.55</v>
      </c>
      <c r="P712" t="n">
        <v>0</v>
      </c>
      <c r="Q712" t="n">
        <v>231.5</v>
      </c>
      <c r="R712" t="n">
        <v>229.5</v>
      </c>
      <c r="S712" t="inlineStr"/>
      <c r="T712" t="inlineStr"/>
      <c r="U712" t="inlineStr"/>
      <c r="V712" t="inlineStr"/>
      <c r="W712" t="inlineStr"/>
      <c r="X712" t="inlineStr">
        <is>
          <t>⏳ Chờ hàng về (T+0)</t>
        </is>
      </c>
      <c r="Y712">
        <f>IF(ISNUMBER(S712), ((S712-H712)/H712)-0.004, "")</f>
        <v/>
      </c>
      <c r="Z712">
        <f>IF(ISNUMBER(T712), ((T712-H712)/H712)-0.004, "")</f>
        <v/>
      </c>
      <c r="AA712">
        <f>IF(ISNUMBER(W712), ((W712-H712)/H712)-0.004, IF(P712&gt;0, ((N712-H712)/H712)-0.004, 0))</f>
        <v/>
      </c>
      <c r="AB712">
        <f>IF(AND(ISNUMBER(I712), I712&gt;0, ISNUMBER(O712), O712&gt;0), AA712-((O712-I712)/I712), AA712)</f>
        <v/>
      </c>
      <c r="AC712">
        <f>IF(ISNUMBER(Q712), (Q712-H712)/H712, 0)</f>
        <v/>
      </c>
      <c r="AD712">
        <f>IF(ISNUMBER(R712), (R712-H712)/H712, 0)</f>
        <v/>
      </c>
      <c r="AE712">
        <f>IF(ISNUMBER(Y712), IF(Y712&gt;0, "THẮNG", "THUA"), "CHỜ T+3")</f>
        <v/>
      </c>
      <c r="AF712">
        <f>IF(AND(P712=0, N712=H712, NOT(ISNUMBER(W712))), "ĐANG CHỜ", IF(AA712&gt;0, "THẮNG", "THUA"))</f>
        <v/>
      </c>
      <c r="AG712" t="inlineStr">
        <is>
          <t>https://quickchart.io/chart/render/zf-765588e5-4a9e-45d7-9f58-4521334b1637</t>
        </is>
      </c>
      <c r="AH712">
        <f>IF(AG712&lt;&gt;"", IMAGE(AG712, 1), "Chưa có ảnh")</f>
        <v/>
      </c>
    </row>
    <row r="713" ht="95" customHeight="1">
      <c r="A713" t="inlineStr">
        <is>
          <t>2026-10-22</t>
        </is>
      </c>
      <c r="B713" t="inlineStr">
        <is>
          <t>ALGO_21</t>
        </is>
      </c>
      <c r="C713" t="inlineStr">
        <is>
          <t>🚩 BỘ 21: HẤP THỤ CUNG GIÁ CAO - NỀN CHỒNG NỀN (HIGH-TIGHT FLAG)</t>
        </is>
      </c>
      <c r="D713" t="inlineStr">
        <is>
          <t>#1</t>
        </is>
      </c>
      <c r="E713" t="inlineStr">
        <is>
          <t>AAS</t>
        </is>
      </c>
      <c r="F713" t="inlineStr">
        <is>
          <t>UPCOM</t>
        </is>
      </c>
      <c r="G713" t="inlineStr">
        <is>
          <t>Chứng khoán</t>
        </is>
      </c>
      <c r="H713" t="n">
        <v>10.2</v>
      </c>
      <c r="I713" t="n">
        <v>1751.7</v>
      </c>
      <c r="J713" t="n">
        <v>49.75</v>
      </c>
      <c r="K713" t="n">
        <v>0.76</v>
      </c>
      <c r="L713" t="n">
        <v>11.52</v>
      </c>
      <c r="M713" t="n">
        <v>9.6</v>
      </c>
      <c r="N713" t="n">
        <v>10.1</v>
      </c>
      <c r="O713" t="n">
        <v>1753.55</v>
      </c>
      <c r="P713" t="n">
        <v>0</v>
      </c>
      <c r="Q713" t="n">
        <v>10.2</v>
      </c>
      <c r="R713" t="n">
        <v>10.1</v>
      </c>
      <c r="S713" t="inlineStr"/>
      <c r="T713" t="inlineStr"/>
      <c r="U713" t="inlineStr"/>
      <c r="V713" t="inlineStr"/>
      <c r="W713" t="inlineStr"/>
      <c r="X713" t="inlineStr">
        <is>
          <t>⏳ Chờ hàng về (T+0)</t>
        </is>
      </c>
      <c r="Y713">
        <f>IF(ISNUMBER(S713), ((S713-H713)/H713)-0.004, "")</f>
        <v/>
      </c>
      <c r="Z713">
        <f>IF(ISNUMBER(T713), ((T713-H713)/H713)-0.004, "")</f>
        <v/>
      </c>
      <c r="AA713">
        <f>IF(ISNUMBER(W713), ((W713-H713)/H713)-0.004, IF(P713&gt;0, ((N713-H713)/H713)-0.004, 0))</f>
        <v/>
      </c>
      <c r="AB713">
        <f>IF(AND(ISNUMBER(I713), I713&gt;0, ISNUMBER(O713), O713&gt;0), AA713-((O713-I713)/I713), AA713)</f>
        <v/>
      </c>
      <c r="AC713">
        <f>IF(ISNUMBER(Q713), (Q713-H713)/H713, 0)</f>
        <v/>
      </c>
      <c r="AD713">
        <f>IF(ISNUMBER(R713), (R713-H713)/H713, 0)</f>
        <v/>
      </c>
      <c r="AE713">
        <f>IF(ISNUMBER(Y713), IF(Y713&gt;0, "THẮNG", "THUA"), "CHỜ T+3")</f>
        <v/>
      </c>
      <c r="AF713">
        <f>IF(AND(P713=0, N713=H713, NOT(ISNUMBER(W713))), "ĐANG CHỜ", IF(AA713&gt;0, "THẮNG", "THUA"))</f>
        <v/>
      </c>
      <c r="AG713" t="inlineStr">
        <is>
          <t>https://quickchart.io/chart/render/zf-7e2032db-627a-4762-bca2-279976a8b87a</t>
        </is>
      </c>
      <c r="AH713">
        <f>IF(AG713&lt;&gt;"", IMAGE(AG713, 1), "Chưa có ảnh")</f>
        <v/>
      </c>
    </row>
    <row r="714" ht="95" customHeight="1">
      <c r="A714" t="inlineStr">
        <is>
          <t>2026-10-22</t>
        </is>
      </c>
      <c r="B714" t="inlineStr">
        <is>
          <t>ALGO_21</t>
        </is>
      </c>
      <c r="C714" t="inlineStr">
        <is>
          <t>🚩 BỘ 21: HẤP THỤ CUNG GIÁ CAO - NỀN CHỒNG NỀN (HIGH-TIGHT FLAG)</t>
        </is>
      </c>
      <c r="D714" t="inlineStr">
        <is>
          <t>#2</t>
        </is>
      </c>
      <c r="E714" t="inlineStr">
        <is>
          <t>VPB</t>
        </is>
      </c>
      <c r="F714" t="inlineStr">
        <is>
          <t>HOSE</t>
        </is>
      </c>
      <c r="G714" t="inlineStr">
        <is>
          <t>Ngân hàng</t>
        </is>
      </c>
      <c r="H714" t="n">
        <v>23.8</v>
      </c>
      <c r="I714" t="n">
        <v>1751.7</v>
      </c>
      <c r="J714" t="n">
        <v>44.1</v>
      </c>
      <c r="K714" t="n">
        <v>0.23</v>
      </c>
      <c r="L714" t="n">
        <v>26.19</v>
      </c>
      <c r="M714" t="n">
        <v>22.71</v>
      </c>
      <c r="N714" t="n">
        <v>23.9</v>
      </c>
      <c r="O714" t="n">
        <v>1753.55</v>
      </c>
      <c r="P714" t="n">
        <v>0</v>
      </c>
      <c r="Q714" t="n">
        <v>23.9</v>
      </c>
      <c r="R714" t="n">
        <v>23.8</v>
      </c>
      <c r="S714" t="inlineStr"/>
      <c r="T714" t="inlineStr"/>
      <c r="U714" t="inlineStr"/>
      <c r="V714" t="inlineStr"/>
      <c r="W714" t="inlineStr"/>
      <c r="X714" t="inlineStr">
        <is>
          <t>⏳ Chờ hàng về (T+0)</t>
        </is>
      </c>
      <c r="Y714">
        <f>IF(ISNUMBER(S714), ((S714-H714)/H714)-0.004, "")</f>
        <v/>
      </c>
      <c r="Z714">
        <f>IF(ISNUMBER(T714), ((T714-H714)/H714)-0.004, "")</f>
        <v/>
      </c>
      <c r="AA714">
        <f>IF(ISNUMBER(W714), ((W714-H714)/H714)-0.004, IF(P714&gt;0, ((N714-H714)/H714)-0.004, 0))</f>
        <v/>
      </c>
      <c r="AB714">
        <f>IF(AND(ISNUMBER(I714), I714&gt;0, ISNUMBER(O714), O714&gt;0), AA714-((O714-I714)/I714), AA714)</f>
        <v/>
      </c>
      <c r="AC714">
        <f>IF(ISNUMBER(Q714), (Q714-H714)/H714, 0)</f>
        <v/>
      </c>
      <c r="AD714">
        <f>IF(ISNUMBER(R714), (R714-H714)/H714, 0)</f>
        <v/>
      </c>
      <c r="AE714">
        <f>IF(ISNUMBER(Y714), IF(Y714&gt;0, "THẮNG", "THUA"), "CHỜ T+3")</f>
        <v/>
      </c>
      <c r="AF714">
        <f>IF(AND(P714=0, N714=H714, NOT(ISNUMBER(W714))), "ĐANG CHỜ", IF(AA714&gt;0, "THẮNG", "THUA"))</f>
        <v/>
      </c>
      <c r="AG714" t="inlineStr">
        <is>
          <t>https://quickchart.io/chart/render/zf-ac33ebfb-aea7-44f6-ad32-baff7653f7d1</t>
        </is>
      </c>
      <c r="AH714">
        <f>IF(AG714&lt;&gt;"", IMAGE(AG714, 1), "Chưa có ảnh")</f>
        <v/>
      </c>
    </row>
    <row r="715" ht="95" customHeight="1">
      <c r="A715" t="inlineStr">
        <is>
          <t>2026-10-22</t>
        </is>
      </c>
      <c r="B715" t="inlineStr">
        <is>
          <t>ALGO_22</t>
        </is>
      </c>
      <c r="C715" t="inlineStr">
        <is>
          <t>🛡️ BỘ 22: LÁ CHẮN PHÂN KỲ NGƯỢC BÃO VN-INDEX (ANTI-INDEX SHIELD)</t>
        </is>
      </c>
      <c r="D715" t="inlineStr">
        <is>
          <t>#1</t>
        </is>
      </c>
      <c r="E715" t="inlineStr">
        <is>
          <t>DPG</t>
        </is>
      </c>
      <c r="F715" t="inlineStr">
        <is>
          <t>HOSE</t>
        </is>
      </c>
      <c r="G715" t="inlineStr">
        <is>
          <t>Đầu tư công &amp; Xây dựng</t>
        </is>
      </c>
      <c r="H715" t="n">
        <v>31.15</v>
      </c>
      <c r="I715" t="n">
        <v>1751.7</v>
      </c>
      <c r="J715" t="n">
        <v>88.73999999999999</v>
      </c>
      <c r="K715" t="n">
        <v>2.3</v>
      </c>
      <c r="L715" t="n">
        <v>34.63</v>
      </c>
      <c r="M715" t="n">
        <v>29.57</v>
      </c>
      <c r="N715" t="n">
        <v>30.85</v>
      </c>
      <c r="O715" t="n">
        <v>1753.55</v>
      </c>
      <c r="P715" t="n">
        <v>0</v>
      </c>
      <c r="Q715" t="n">
        <v>31.15</v>
      </c>
      <c r="R715" t="n">
        <v>30.85</v>
      </c>
      <c r="S715" t="inlineStr"/>
      <c r="T715" t="inlineStr"/>
      <c r="U715" t="inlineStr"/>
      <c r="V715" t="inlineStr"/>
      <c r="W715" t="inlineStr"/>
      <c r="X715" t="inlineStr">
        <is>
          <t>⏳ Chờ hàng về (T+0)</t>
        </is>
      </c>
      <c r="Y715">
        <f>IF(ISNUMBER(S715), ((S715-H715)/H715)-0.004, "")</f>
        <v/>
      </c>
      <c r="Z715">
        <f>IF(ISNUMBER(T715), ((T715-H715)/H715)-0.004, "")</f>
        <v/>
      </c>
      <c r="AA715">
        <f>IF(ISNUMBER(W715), ((W715-H715)/H715)-0.004, IF(P715&gt;0, ((N715-H715)/H715)-0.004, 0))</f>
        <v/>
      </c>
      <c r="AB715">
        <f>IF(AND(ISNUMBER(I715), I715&gt;0, ISNUMBER(O715), O715&gt;0), AA715-((O715-I715)/I715), AA715)</f>
        <v/>
      </c>
      <c r="AC715">
        <f>IF(ISNUMBER(Q715), (Q715-H715)/H715, 0)</f>
        <v/>
      </c>
      <c r="AD715">
        <f>IF(ISNUMBER(R715), (R715-H715)/H715, 0)</f>
        <v/>
      </c>
      <c r="AE715">
        <f>IF(ISNUMBER(Y715), IF(Y715&gt;0, "THẮNG", "THUA"), "CHỜ T+3")</f>
        <v/>
      </c>
      <c r="AF715">
        <f>IF(AND(P715=0, N715=H715, NOT(ISNUMBER(W715))), "ĐANG CHỜ", IF(AA715&gt;0, "THẮNG", "THUA"))</f>
        <v/>
      </c>
      <c r="AG715" t="inlineStr">
        <is>
          <t>https://quickchart.io/chart/render/zf-666cf7f7-57de-422a-84bf-888b9ca66c24</t>
        </is>
      </c>
      <c r="AH715">
        <f>IF(AG715&lt;&gt;"", IMAGE(AG715, 1), "Chưa có ảnh")</f>
        <v/>
      </c>
    </row>
    <row r="716" ht="95" customHeight="1">
      <c r="A716" t="inlineStr">
        <is>
          <t>2026-10-22</t>
        </is>
      </c>
      <c r="B716" t="inlineStr">
        <is>
          <t>ALGO_22</t>
        </is>
      </c>
      <c r="C716" t="inlineStr">
        <is>
          <t>🛡️ BỘ 22: LÁ CHẮN PHÂN KỲ NGƯỢC BÃO VN-INDEX (ANTI-INDEX SHIELD)</t>
        </is>
      </c>
      <c r="D716" t="inlineStr">
        <is>
          <t>#2</t>
        </is>
      </c>
      <c r="E716" t="inlineStr">
        <is>
          <t>GEE</t>
        </is>
      </c>
      <c r="F716" t="inlineStr">
        <is>
          <t>HOSE</t>
        </is>
      </c>
      <c r="G716" t="inlineStr">
        <is>
          <t>Công nghệ &amp; Viễn thông</t>
        </is>
      </c>
      <c r="H716" t="n">
        <v>74</v>
      </c>
      <c r="I716" t="n">
        <v>1751.7</v>
      </c>
      <c r="J716" t="n">
        <v>88.09</v>
      </c>
      <c r="K716" t="n">
        <v>3.92</v>
      </c>
      <c r="L716" t="n">
        <v>84.58</v>
      </c>
      <c r="M716" t="n">
        <v>69.19</v>
      </c>
      <c r="N716" t="n">
        <v>71.8</v>
      </c>
      <c r="O716" t="n">
        <v>1753.55</v>
      </c>
      <c r="P716" t="n">
        <v>0</v>
      </c>
      <c r="Q716" t="n">
        <v>74</v>
      </c>
      <c r="R716" t="n">
        <v>71.8</v>
      </c>
      <c r="S716" t="inlineStr"/>
      <c r="T716" t="inlineStr"/>
      <c r="U716" t="inlineStr"/>
      <c r="V716" t="inlineStr"/>
      <c r="W716" t="inlineStr"/>
      <c r="X716" t="inlineStr">
        <is>
          <t>⏳ Chờ hàng về (T+0)</t>
        </is>
      </c>
      <c r="Y716">
        <f>IF(ISNUMBER(S716), ((S716-H716)/H716)-0.004, "")</f>
        <v/>
      </c>
      <c r="Z716">
        <f>IF(ISNUMBER(T716), ((T716-H716)/H716)-0.004, "")</f>
        <v/>
      </c>
      <c r="AA716">
        <f>IF(ISNUMBER(W716), ((W716-H716)/H716)-0.004, IF(P716&gt;0, ((N716-H716)/H716)-0.004, 0))</f>
        <v/>
      </c>
      <c r="AB716">
        <f>IF(AND(ISNUMBER(I716), I716&gt;0, ISNUMBER(O716), O716&gt;0), AA716-((O716-I716)/I716), AA716)</f>
        <v/>
      </c>
      <c r="AC716">
        <f>IF(ISNUMBER(Q716), (Q716-H716)/H716, 0)</f>
        <v/>
      </c>
      <c r="AD716">
        <f>IF(ISNUMBER(R716), (R716-H716)/H716, 0)</f>
        <v/>
      </c>
      <c r="AE716">
        <f>IF(ISNUMBER(Y716), IF(Y716&gt;0, "THẮNG", "THUA"), "CHỜ T+3")</f>
        <v/>
      </c>
      <c r="AF716">
        <f>IF(AND(P716=0, N716=H716, NOT(ISNUMBER(W716))), "ĐANG CHỜ", IF(AA716&gt;0, "THẮNG", "THUA"))</f>
        <v/>
      </c>
      <c r="AG716" t="inlineStr">
        <is>
          <t>https://quickchart.io/chart/render/zf-29e828c4-4121-4f9e-8980-afd82974094e</t>
        </is>
      </c>
      <c r="AH716">
        <f>IF(AG716&lt;&gt;"", IMAGE(AG716, 1), "Chưa có ảnh")</f>
        <v/>
      </c>
    </row>
    <row r="717" ht="95" customHeight="1">
      <c r="A717" t="inlineStr">
        <is>
          <t>2026-10-22</t>
        </is>
      </c>
      <c r="B717" t="inlineStr">
        <is>
          <t>ALGO_22</t>
        </is>
      </c>
      <c r="C717" t="inlineStr">
        <is>
          <t>🛡️ BỘ 22: LÁ CHẮN PHÂN KỲ NGƯỢC BÃO VN-INDEX (ANTI-INDEX SHIELD)</t>
        </is>
      </c>
      <c r="D717" t="inlineStr">
        <is>
          <t>#3</t>
        </is>
      </c>
      <c r="E717" t="inlineStr">
        <is>
          <t>HDC</t>
        </is>
      </c>
      <c r="F717" t="inlineStr">
        <is>
          <t>HOSE</t>
        </is>
      </c>
      <c r="G717" t="inlineStr">
        <is>
          <t>Bất động sản Dân dụng</t>
        </is>
      </c>
      <c r="H717" t="n">
        <v>11.6</v>
      </c>
      <c r="I717" t="n">
        <v>1751.7</v>
      </c>
      <c r="J717" t="n">
        <v>67.45999999999999</v>
      </c>
      <c r="K717" t="n">
        <v>4.85</v>
      </c>
      <c r="L717" t="n">
        <v>13.09</v>
      </c>
      <c r="M717" t="n">
        <v>10.92</v>
      </c>
      <c r="N717" t="n">
        <v>11.65</v>
      </c>
      <c r="O717" t="n">
        <v>1753.55</v>
      </c>
      <c r="P717" t="n">
        <v>0</v>
      </c>
      <c r="Q717" t="n">
        <v>11.65</v>
      </c>
      <c r="R717" t="n">
        <v>11.6</v>
      </c>
      <c r="S717" t="inlineStr"/>
      <c r="T717" t="inlineStr"/>
      <c r="U717" t="inlineStr"/>
      <c r="V717" t="inlineStr"/>
      <c r="W717" t="inlineStr"/>
      <c r="X717" t="inlineStr">
        <is>
          <t>⏳ Chờ hàng về (T+0)</t>
        </is>
      </c>
      <c r="Y717">
        <f>IF(ISNUMBER(S717), ((S717-H717)/H717)-0.004, "")</f>
        <v/>
      </c>
      <c r="Z717">
        <f>IF(ISNUMBER(T717), ((T717-H717)/H717)-0.004, "")</f>
        <v/>
      </c>
      <c r="AA717">
        <f>IF(ISNUMBER(W717), ((W717-H717)/H717)-0.004, IF(P717&gt;0, ((N717-H717)/H717)-0.004, 0))</f>
        <v/>
      </c>
      <c r="AB717">
        <f>IF(AND(ISNUMBER(I717), I717&gt;0, ISNUMBER(O717), O717&gt;0), AA717-((O717-I717)/I717), AA717)</f>
        <v/>
      </c>
      <c r="AC717">
        <f>IF(ISNUMBER(Q717), (Q717-H717)/H717, 0)</f>
        <v/>
      </c>
      <c r="AD717">
        <f>IF(ISNUMBER(R717), (R717-H717)/H717, 0)</f>
        <v/>
      </c>
      <c r="AE717">
        <f>IF(ISNUMBER(Y717), IF(Y717&gt;0, "THẮNG", "THUA"), "CHỜ T+3")</f>
        <v/>
      </c>
      <c r="AF717">
        <f>IF(AND(P717=0, N717=H717, NOT(ISNUMBER(W717))), "ĐANG CHỜ", IF(AA717&gt;0, "THẮNG", "THUA"))</f>
        <v/>
      </c>
      <c r="AG717" t="inlineStr">
        <is>
          <t>https://quickchart.io/chart/render/zf-39ddedf6-cc91-4b6e-8d8d-a764ee31e9fd</t>
        </is>
      </c>
      <c r="AH717">
        <f>IF(AG717&lt;&gt;"", IMAGE(AG717, 1), "Chưa có ảnh")</f>
        <v/>
      </c>
    </row>
    <row r="718" ht="95" customHeight="1">
      <c r="A718" t="inlineStr">
        <is>
          <t>2026-10-22</t>
        </is>
      </c>
      <c r="B718" t="inlineStr">
        <is>
          <t>ALGO_22</t>
        </is>
      </c>
      <c r="C718" t="inlineStr">
        <is>
          <t>🛡️ BỘ 22: LÁ CHẮN PHÂN KỲ NGƯỢC BÃO VN-INDEX (ANTI-INDEX SHIELD)</t>
        </is>
      </c>
      <c r="D718" t="inlineStr">
        <is>
          <t>#4</t>
        </is>
      </c>
      <c r="E718" t="inlineStr">
        <is>
          <t>FOX</t>
        </is>
      </c>
      <c r="F718" t="inlineStr">
        <is>
          <t>UPCOM</t>
        </is>
      </c>
      <c r="G718" t="inlineStr">
        <is>
          <t>Công nghệ &amp; Phần mềm</t>
        </is>
      </c>
      <c r="H718" t="n">
        <v>58.8</v>
      </c>
      <c r="I718" t="n">
        <v>1751.7</v>
      </c>
      <c r="J718" t="n">
        <v>28.66</v>
      </c>
      <c r="K718" t="n">
        <v>2.52</v>
      </c>
      <c r="L718" t="n">
        <v>64.05</v>
      </c>
      <c r="M718" t="n">
        <v>56.42</v>
      </c>
      <c r="N718" t="n">
        <v>57.7</v>
      </c>
      <c r="O718" t="n">
        <v>1753.55</v>
      </c>
      <c r="P718" t="n">
        <v>0</v>
      </c>
      <c r="Q718" t="n">
        <v>58.8</v>
      </c>
      <c r="R718" t="n">
        <v>57.7</v>
      </c>
      <c r="S718" t="inlineStr"/>
      <c r="T718" t="inlineStr"/>
      <c r="U718" t="inlineStr"/>
      <c r="V718" t="inlineStr"/>
      <c r="W718" t="inlineStr"/>
      <c r="X718" t="inlineStr">
        <is>
          <t>⏳ Chờ hàng về (T+0)</t>
        </is>
      </c>
      <c r="Y718">
        <f>IF(ISNUMBER(S718), ((S718-H718)/H718)-0.004, "")</f>
        <v/>
      </c>
      <c r="Z718">
        <f>IF(ISNUMBER(T718), ((T718-H718)/H718)-0.004, "")</f>
        <v/>
      </c>
      <c r="AA718">
        <f>IF(ISNUMBER(W718), ((W718-H718)/H718)-0.004, IF(P718&gt;0, ((N718-H718)/H718)-0.004, 0))</f>
        <v/>
      </c>
      <c r="AB718">
        <f>IF(AND(ISNUMBER(I718), I718&gt;0, ISNUMBER(O718), O718&gt;0), AA718-((O718-I718)/I718), AA718)</f>
        <v/>
      </c>
      <c r="AC718">
        <f>IF(ISNUMBER(Q718), (Q718-H718)/H718, 0)</f>
        <v/>
      </c>
      <c r="AD718">
        <f>IF(ISNUMBER(R718), (R718-H718)/H718, 0)</f>
        <v/>
      </c>
      <c r="AE718">
        <f>IF(ISNUMBER(Y718), IF(Y718&gt;0, "THẮNG", "THUA"), "CHỜ T+3")</f>
        <v/>
      </c>
      <c r="AF718">
        <f>IF(AND(P718=0, N718=H718, NOT(ISNUMBER(W718))), "ĐANG CHỜ", IF(AA718&gt;0, "THẮNG", "THUA"))</f>
        <v/>
      </c>
      <c r="AG718" t="inlineStr">
        <is>
          <t>https://quickchart.io/chart/render/zf-6bb56525-9639-412b-86db-653d04f5d264</t>
        </is>
      </c>
      <c r="AH718">
        <f>IF(AG718&lt;&gt;"", IMAGE(AG718, 1), "Chưa có ảnh")</f>
        <v/>
      </c>
    </row>
    <row r="719" ht="95" customHeight="1">
      <c r="A719" t="inlineStr">
        <is>
          <t>2026-10-22</t>
        </is>
      </c>
      <c r="B719" t="inlineStr">
        <is>
          <t>ALGO_23</t>
        </is>
      </c>
      <c r="C719" t="inlineStr">
        <is>
          <t>🏦 BỘ 23: BỨT PHÁ GIÁ VỐN TỔ CHỨC VWMA (VWMA BREAKOUT)</t>
        </is>
      </c>
      <c r="D719" t="inlineStr">
        <is>
          <t>#1</t>
        </is>
      </c>
      <c r="E719" t="inlineStr">
        <is>
          <t>QTP</t>
        </is>
      </c>
      <c r="F719" t="inlineStr">
        <is>
          <t>UPCOM</t>
        </is>
      </c>
      <c r="G719" t="inlineStr">
        <is>
          <t>Điện &amp; Năng lượng</t>
        </is>
      </c>
      <c r="H719" t="n">
        <v>11.1</v>
      </c>
      <c r="I719" t="n">
        <v>1751.7</v>
      </c>
      <c r="J719" t="n">
        <v>76.22</v>
      </c>
      <c r="K719" t="n">
        <v>6.06</v>
      </c>
      <c r="L719" t="n">
        <v>11.89</v>
      </c>
      <c r="M719" t="n">
        <v>10.74</v>
      </c>
      <c r="N719" t="n">
        <v>11.2</v>
      </c>
      <c r="O719" t="n">
        <v>1753.55</v>
      </c>
      <c r="P719" t="n">
        <v>0</v>
      </c>
      <c r="Q719" t="n">
        <v>11.2</v>
      </c>
      <c r="R719" t="n">
        <v>11.1</v>
      </c>
      <c r="S719" t="inlineStr"/>
      <c r="T719" t="inlineStr"/>
      <c r="U719" t="inlineStr"/>
      <c r="V719" t="inlineStr"/>
      <c r="W719" t="inlineStr"/>
      <c r="X719" t="inlineStr">
        <is>
          <t>⏳ Chờ hàng về (T+0)</t>
        </is>
      </c>
      <c r="Y719">
        <f>IF(ISNUMBER(S719), ((S719-H719)/H719)-0.004, "")</f>
        <v/>
      </c>
      <c r="Z719">
        <f>IF(ISNUMBER(T719), ((T719-H719)/H719)-0.004, "")</f>
        <v/>
      </c>
      <c r="AA719">
        <f>IF(ISNUMBER(W719), ((W719-H719)/H719)-0.004, IF(P719&gt;0, ((N719-H719)/H719)-0.004, 0))</f>
        <v/>
      </c>
      <c r="AB719">
        <f>IF(AND(ISNUMBER(I719), I719&gt;0, ISNUMBER(O719), O719&gt;0), AA719-((O719-I719)/I719), AA719)</f>
        <v/>
      </c>
      <c r="AC719">
        <f>IF(ISNUMBER(Q719), (Q719-H719)/H719, 0)</f>
        <v/>
      </c>
      <c r="AD719">
        <f>IF(ISNUMBER(R719), (R719-H719)/H719, 0)</f>
        <v/>
      </c>
      <c r="AE719">
        <f>IF(ISNUMBER(Y719), IF(Y719&gt;0, "THẮNG", "THUA"), "CHỜ T+3")</f>
        <v/>
      </c>
      <c r="AF719">
        <f>IF(AND(P719=0, N719=H719, NOT(ISNUMBER(W719))), "ĐANG CHỜ", IF(AA719&gt;0, "THẮNG", "THUA"))</f>
        <v/>
      </c>
      <c r="AG719" t="inlineStr">
        <is>
          <t>https://quickchart.io/chart/render/zf-d9f2d28c-022a-4a46-86f1-86cc0700115e</t>
        </is>
      </c>
      <c r="AH719">
        <f>IF(AG719&lt;&gt;"", IMAGE(AG719, 1), "Chưa có ảnh")</f>
        <v/>
      </c>
    </row>
    <row r="720" ht="95" customHeight="1">
      <c r="A720" t="inlineStr">
        <is>
          <t>2026-10-22</t>
        </is>
      </c>
      <c r="B720" t="inlineStr">
        <is>
          <t>ALGO_23</t>
        </is>
      </c>
      <c r="C720" t="inlineStr">
        <is>
          <t>🏦 BỘ 23: BỨT PHÁ GIÁ VỐN TỔ CHỨC VWMA (VWMA BREAKOUT)</t>
        </is>
      </c>
      <c r="D720" t="inlineStr">
        <is>
          <t>#2</t>
        </is>
      </c>
      <c r="E720" t="inlineStr">
        <is>
          <t>PPC</t>
        </is>
      </c>
      <c r="F720" t="inlineStr">
        <is>
          <t>HOSE</t>
        </is>
      </c>
      <c r="G720" t="inlineStr">
        <is>
          <t>Dầu khí &amp; Năng lượng</t>
        </is>
      </c>
      <c r="H720" t="n">
        <v>8.800000000000001</v>
      </c>
      <c r="I720" t="n">
        <v>1751.7</v>
      </c>
      <c r="J720" t="n">
        <v>73.44</v>
      </c>
      <c r="K720" t="n">
        <v>7.26</v>
      </c>
      <c r="L720" t="n">
        <v>9.43</v>
      </c>
      <c r="M720" t="n">
        <v>8.51</v>
      </c>
      <c r="N720" t="n">
        <v>8.789999999999999</v>
      </c>
      <c r="O720" t="n">
        <v>1753.55</v>
      </c>
      <c r="P720" t="n">
        <v>0</v>
      </c>
      <c r="Q720" t="n">
        <v>8.800000000000001</v>
      </c>
      <c r="R720" t="n">
        <v>8.789999999999999</v>
      </c>
      <c r="S720" t="inlineStr"/>
      <c r="T720" t="inlineStr"/>
      <c r="U720" t="inlineStr"/>
      <c r="V720" t="inlineStr"/>
      <c r="W720" t="inlineStr"/>
      <c r="X720" t="inlineStr">
        <is>
          <t>⏳ Chờ hàng về (T+0)</t>
        </is>
      </c>
      <c r="Y720">
        <f>IF(ISNUMBER(S720), ((S720-H720)/H720)-0.004, "")</f>
        <v/>
      </c>
      <c r="Z720">
        <f>IF(ISNUMBER(T720), ((T720-H720)/H720)-0.004, "")</f>
        <v/>
      </c>
      <c r="AA720">
        <f>IF(ISNUMBER(W720), ((W720-H720)/H720)-0.004, IF(P720&gt;0, ((N720-H720)/H720)-0.004, 0))</f>
        <v/>
      </c>
      <c r="AB720">
        <f>IF(AND(ISNUMBER(I720), I720&gt;0, ISNUMBER(O720), O720&gt;0), AA720-((O720-I720)/I720), AA720)</f>
        <v/>
      </c>
      <c r="AC720">
        <f>IF(ISNUMBER(Q720), (Q720-H720)/H720, 0)</f>
        <v/>
      </c>
      <c r="AD720">
        <f>IF(ISNUMBER(R720), (R720-H720)/H720, 0)</f>
        <v/>
      </c>
      <c r="AE720">
        <f>IF(ISNUMBER(Y720), IF(Y720&gt;0, "THẮNG", "THUA"), "CHỜ T+3")</f>
        <v/>
      </c>
      <c r="AF720">
        <f>IF(AND(P720=0, N720=H720, NOT(ISNUMBER(W720))), "ĐANG CHỜ", IF(AA720&gt;0, "THẮNG", "THUA"))</f>
        <v/>
      </c>
      <c r="AG720" t="inlineStr">
        <is>
          <t>https://quickchart.io/chart/render/zf-6083ccb6-3e92-48bc-9932-7a31f3d7980a</t>
        </is>
      </c>
      <c r="AH720">
        <f>IF(AG720&lt;&gt;"", IMAGE(AG720, 1), "Chưa có ảnh")</f>
        <v/>
      </c>
    </row>
    <row r="721" ht="95" customHeight="1">
      <c r="A721" t="inlineStr">
        <is>
          <t>2026-10-22</t>
        </is>
      </c>
      <c r="B721" t="inlineStr">
        <is>
          <t>ALGO_23</t>
        </is>
      </c>
      <c r="C721" t="inlineStr">
        <is>
          <t>🏦 BỘ 23: BỨT PHÁ GIÁ VỐN TỔ CHỨC VWMA (VWMA BREAKOUT)</t>
        </is>
      </c>
      <c r="D721" t="inlineStr">
        <is>
          <t>#3</t>
        </is>
      </c>
      <c r="E721" t="inlineStr">
        <is>
          <t>TV2</t>
        </is>
      </c>
      <c r="F721" t="inlineStr">
        <is>
          <t>HOSE</t>
        </is>
      </c>
      <c r="G721" t="inlineStr">
        <is>
          <t>Đầu tư công &amp; Xây dựng</t>
        </is>
      </c>
      <c r="H721" t="n">
        <v>26.5</v>
      </c>
      <c r="I721" t="n">
        <v>1751.7</v>
      </c>
      <c r="J721" t="n">
        <v>51.71</v>
      </c>
      <c r="K721" t="n">
        <v>3.8</v>
      </c>
      <c r="L721" t="n">
        <v>28.77</v>
      </c>
      <c r="M721" t="n">
        <v>25.47</v>
      </c>
      <c r="N721" t="n">
        <v>26.35</v>
      </c>
      <c r="O721" t="n">
        <v>1753.55</v>
      </c>
      <c r="P721" t="n">
        <v>0</v>
      </c>
      <c r="Q721" t="n">
        <v>26.5</v>
      </c>
      <c r="R721" t="n">
        <v>26.35</v>
      </c>
      <c r="S721" t="inlineStr"/>
      <c r="T721" t="inlineStr"/>
      <c r="U721" t="inlineStr"/>
      <c r="V721" t="inlineStr"/>
      <c r="W721" t="inlineStr"/>
      <c r="X721" t="inlineStr">
        <is>
          <t>⏳ Chờ hàng về (T+0)</t>
        </is>
      </c>
      <c r="Y721">
        <f>IF(ISNUMBER(S721), ((S721-H721)/H721)-0.004, "")</f>
        <v/>
      </c>
      <c r="Z721">
        <f>IF(ISNUMBER(T721), ((T721-H721)/H721)-0.004, "")</f>
        <v/>
      </c>
      <c r="AA721">
        <f>IF(ISNUMBER(W721), ((W721-H721)/H721)-0.004, IF(P721&gt;0, ((N721-H721)/H721)-0.004, 0))</f>
        <v/>
      </c>
      <c r="AB721">
        <f>IF(AND(ISNUMBER(I721), I721&gt;0, ISNUMBER(O721), O721&gt;0), AA721-((O721-I721)/I721), AA721)</f>
        <v/>
      </c>
      <c r="AC721">
        <f>IF(ISNUMBER(Q721), (Q721-H721)/H721, 0)</f>
        <v/>
      </c>
      <c r="AD721">
        <f>IF(ISNUMBER(R721), (R721-H721)/H721, 0)</f>
        <v/>
      </c>
      <c r="AE721">
        <f>IF(ISNUMBER(Y721), IF(Y721&gt;0, "THẮNG", "THUA"), "CHỜ T+3")</f>
        <v/>
      </c>
      <c r="AF721">
        <f>IF(AND(P721=0, N721=H721, NOT(ISNUMBER(W721))), "ĐANG CHỜ", IF(AA721&gt;0, "THẮNG", "THUA"))</f>
        <v/>
      </c>
      <c r="AG721" t="inlineStr">
        <is>
          <t>https://quickchart.io/chart/render/zf-c3b51c35-b05b-4bdb-ab65-99cc414b4a78</t>
        </is>
      </c>
      <c r="AH721">
        <f>IF(AG721&lt;&gt;"", IMAGE(AG721, 1), "Chưa có ảnh")</f>
        <v/>
      </c>
    </row>
    <row r="722" ht="95" customHeight="1">
      <c r="A722" t="inlineStr">
        <is>
          <t>2026-10-22</t>
        </is>
      </c>
      <c r="B722" t="inlineStr">
        <is>
          <t>ALGO_23</t>
        </is>
      </c>
      <c r="C722" t="inlineStr">
        <is>
          <t>🏦 BỘ 23: BỨT PHÁ GIÁ VỐN TỔ CHỨC VWMA (VWMA BREAKOUT)</t>
        </is>
      </c>
      <c r="D722" t="inlineStr">
        <is>
          <t>#4</t>
        </is>
      </c>
      <c r="E722" t="inlineStr">
        <is>
          <t>FOX</t>
        </is>
      </c>
      <c r="F722" t="inlineStr">
        <is>
          <t>UPCOM</t>
        </is>
      </c>
      <c r="G722" t="inlineStr">
        <is>
          <t>Công nghệ &amp; Phần mềm</t>
        </is>
      </c>
      <c r="H722" t="n">
        <v>58.8</v>
      </c>
      <c r="I722" t="n">
        <v>1751.7</v>
      </c>
      <c r="J722" t="n">
        <v>50.85</v>
      </c>
      <c r="K722" t="n">
        <v>2.52</v>
      </c>
      <c r="L722" t="n">
        <v>64.05</v>
      </c>
      <c r="M722" t="n">
        <v>56.42</v>
      </c>
      <c r="N722" t="n">
        <v>57.7</v>
      </c>
      <c r="O722" t="n">
        <v>1753.55</v>
      </c>
      <c r="P722" t="n">
        <v>0</v>
      </c>
      <c r="Q722" t="n">
        <v>58.8</v>
      </c>
      <c r="R722" t="n">
        <v>57.7</v>
      </c>
      <c r="S722" t="inlineStr"/>
      <c r="T722" t="inlineStr"/>
      <c r="U722" t="inlineStr"/>
      <c r="V722" t="inlineStr"/>
      <c r="W722" t="inlineStr"/>
      <c r="X722" t="inlineStr">
        <is>
          <t>⏳ Chờ hàng về (T+0)</t>
        </is>
      </c>
      <c r="Y722">
        <f>IF(ISNUMBER(S722), ((S722-H722)/H722)-0.004, "")</f>
        <v/>
      </c>
      <c r="Z722">
        <f>IF(ISNUMBER(T722), ((T722-H722)/H722)-0.004, "")</f>
        <v/>
      </c>
      <c r="AA722">
        <f>IF(ISNUMBER(W722), ((W722-H722)/H722)-0.004, IF(P722&gt;0, ((N722-H722)/H722)-0.004, 0))</f>
        <v/>
      </c>
      <c r="AB722">
        <f>IF(AND(ISNUMBER(I722), I722&gt;0, ISNUMBER(O722), O722&gt;0), AA722-((O722-I722)/I722), AA722)</f>
        <v/>
      </c>
      <c r="AC722">
        <f>IF(ISNUMBER(Q722), (Q722-H722)/H722, 0)</f>
        <v/>
      </c>
      <c r="AD722">
        <f>IF(ISNUMBER(R722), (R722-H722)/H722, 0)</f>
        <v/>
      </c>
      <c r="AE722">
        <f>IF(ISNUMBER(Y722), IF(Y722&gt;0, "THẮNG", "THUA"), "CHỜ T+3")</f>
        <v/>
      </c>
      <c r="AF722">
        <f>IF(AND(P722=0, N722=H722, NOT(ISNUMBER(W722))), "ĐANG CHỜ", IF(AA722&gt;0, "THẮNG", "THUA"))</f>
        <v/>
      </c>
      <c r="AG722" t="inlineStr">
        <is>
          <t>https://quickchart.io/chart/render/zf-6bb56525-9639-412b-86db-653d04f5d264</t>
        </is>
      </c>
      <c r="AH722">
        <f>IF(AG722&lt;&gt;"", IMAGE(AG722, 1), "Chưa có ảnh")</f>
        <v/>
      </c>
    </row>
    <row r="723" ht="95" customHeight="1">
      <c r="A723" t="inlineStr">
        <is>
          <t>2026-10-22</t>
        </is>
      </c>
      <c r="B723" t="inlineStr">
        <is>
          <t>ALGO_24</t>
        </is>
      </c>
      <c r="C723" t="inlineStr">
        <is>
          <t>💥 BỘ 24: BÙNG NỔ BIÊN ĐỘ BIẾN ĐỘNG ATR (ATR EXPANSION)</t>
        </is>
      </c>
      <c r="D723" t="inlineStr">
        <is>
          <t>#1</t>
        </is>
      </c>
      <c r="E723" t="inlineStr">
        <is>
          <t>ACV</t>
        </is>
      </c>
      <c r="F723" t="inlineStr">
        <is>
          <t>UPCOM</t>
        </is>
      </c>
      <c r="G723" t="inlineStr">
        <is>
          <t>Cảng biển &amp; Vận tải</t>
        </is>
      </c>
      <c r="H723" t="n">
        <v>43.3</v>
      </c>
      <c r="I723" t="n">
        <v>1751.7</v>
      </c>
      <c r="J723" t="n">
        <v>73.09</v>
      </c>
      <c r="K723" t="n">
        <v>5.96</v>
      </c>
      <c r="L723" t="n">
        <v>47.36</v>
      </c>
      <c r="M723" t="n">
        <v>41.45</v>
      </c>
      <c r="N723" t="n">
        <v>42.9</v>
      </c>
      <c r="O723" t="n">
        <v>1753.55</v>
      </c>
      <c r="P723" t="n">
        <v>0</v>
      </c>
      <c r="Q723" t="n">
        <v>43.3</v>
      </c>
      <c r="R723" t="n">
        <v>42.9</v>
      </c>
      <c r="S723" t="inlineStr"/>
      <c r="T723" t="inlineStr"/>
      <c r="U723" t="inlineStr"/>
      <c r="V723" t="inlineStr"/>
      <c r="W723" t="inlineStr"/>
      <c r="X723" t="inlineStr">
        <is>
          <t>⏳ Chờ hàng về (T+0)</t>
        </is>
      </c>
      <c r="Y723">
        <f>IF(ISNUMBER(S723), ((S723-H723)/H723)-0.004, "")</f>
        <v/>
      </c>
      <c r="Z723">
        <f>IF(ISNUMBER(T723), ((T723-H723)/H723)-0.004, "")</f>
        <v/>
      </c>
      <c r="AA723">
        <f>IF(ISNUMBER(W723), ((W723-H723)/H723)-0.004, IF(P723&gt;0, ((N723-H723)/H723)-0.004, 0))</f>
        <v/>
      </c>
      <c r="AB723">
        <f>IF(AND(ISNUMBER(I723), I723&gt;0, ISNUMBER(O723), O723&gt;0), AA723-((O723-I723)/I723), AA723)</f>
        <v/>
      </c>
      <c r="AC723">
        <f>IF(ISNUMBER(Q723), (Q723-H723)/H723, 0)</f>
        <v/>
      </c>
      <c r="AD723">
        <f>IF(ISNUMBER(R723), (R723-H723)/H723, 0)</f>
        <v/>
      </c>
      <c r="AE723">
        <f>IF(ISNUMBER(Y723), IF(Y723&gt;0, "THẮNG", "THUA"), "CHỜ T+3")</f>
        <v/>
      </c>
      <c r="AF723">
        <f>IF(AND(P723=0, N723=H723, NOT(ISNUMBER(W723))), "ĐANG CHỜ", IF(AA723&gt;0, "THẮNG", "THUA"))</f>
        <v/>
      </c>
      <c r="AG723" t="inlineStr">
        <is>
          <t>https://quickchart.io/chart/render/zf-abf15c32-0f25-4907-8efb-72c25e320f1c</t>
        </is>
      </c>
      <c r="AH723">
        <f>IF(AG723&lt;&gt;"", IMAGE(AG723, 1), "Chưa có ảnh")</f>
        <v/>
      </c>
    </row>
    <row r="724" ht="95" customHeight="1">
      <c r="A724" t="inlineStr">
        <is>
          <t>2026-10-22</t>
        </is>
      </c>
      <c r="B724" t="inlineStr">
        <is>
          <t>ALGO_24</t>
        </is>
      </c>
      <c r="C724" t="inlineStr">
        <is>
          <t>💥 BỘ 24: BÙNG NỔ BIÊN ĐỘ BIẾN ĐỘNG ATR (ATR EXPANSION)</t>
        </is>
      </c>
      <c r="D724" t="inlineStr">
        <is>
          <t>#2</t>
        </is>
      </c>
      <c r="E724" t="inlineStr">
        <is>
          <t>QTP</t>
        </is>
      </c>
      <c r="F724" t="inlineStr">
        <is>
          <t>UPCOM</t>
        </is>
      </c>
      <c r="G724" t="inlineStr">
        <is>
          <t>Điện &amp; Năng lượng</t>
        </is>
      </c>
      <c r="H724" t="n">
        <v>11.1</v>
      </c>
      <c r="I724" t="n">
        <v>1751.7</v>
      </c>
      <c r="J724" t="n">
        <v>72.52</v>
      </c>
      <c r="K724" t="n">
        <v>6.06</v>
      </c>
      <c r="L724" t="n">
        <v>11.89</v>
      </c>
      <c r="M724" t="n">
        <v>10.74</v>
      </c>
      <c r="N724" t="n">
        <v>11.2</v>
      </c>
      <c r="O724" t="n">
        <v>1753.55</v>
      </c>
      <c r="P724" t="n">
        <v>0</v>
      </c>
      <c r="Q724" t="n">
        <v>11.2</v>
      </c>
      <c r="R724" t="n">
        <v>11.1</v>
      </c>
      <c r="S724" t="inlineStr"/>
      <c r="T724" t="inlineStr"/>
      <c r="U724" t="inlineStr"/>
      <c r="V724" t="inlineStr"/>
      <c r="W724" t="inlineStr"/>
      <c r="X724" t="inlineStr">
        <is>
          <t>⏳ Chờ hàng về (T+0)</t>
        </is>
      </c>
      <c r="Y724">
        <f>IF(ISNUMBER(S724), ((S724-H724)/H724)-0.004, "")</f>
        <v/>
      </c>
      <c r="Z724">
        <f>IF(ISNUMBER(T724), ((T724-H724)/H724)-0.004, "")</f>
        <v/>
      </c>
      <c r="AA724">
        <f>IF(ISNUMBER(W724), ((W724-H724)/H724)-0.004, IF(P724&gt;0, ((N724-H724)/H724)-0.004, 0))</f>
        <v/>
      </c>
      <c r="AB724">
        <f>IF(AND(ISNUMBER(I724), I724&gt;0, ISNUMBER(O724), O724&gt;0), AA724-((O724-I724)/I724), AA724)</f>
        <v/>
      </c>
      <c r="AC724">
        <f>IF(ISNUMBER(Q724), (Q724-H724)/H724, 0)</f>
        <v/>
      </c>
      <c r="AD724">
        <f>IF(ISNUMBER(R724), (R724-H724)/H724, 0)</f>
        <v/>
      </c>
      <c r="AE724">
        <f>IF(ISNUMBER(Y724), IF(Y724&gt;0, "THẮNG", "THUA"), "CHỜ T+3")</f>
        <v/>
      </c>
      <c r="AF724">
        <f>IF(AND(P724=0, N724=H724, NOT(ISNUMBER(W724))), "ĐANG CHỜ", IF(AA724&gt;0, "THẮNG", "THUA"))</f>
        <v/>
      </c>
      <c r="AG724" t="inlineStr">
        <is>
          <t>https://quickchart.io/chart/render/zf-d9f2d28c-022a-4a46-86f1-86cc0700115e</t>
        </is>
      </c>
      <c r="AH724">
        <f>IF(AG724&lt;&gt;"", IMAGE(AG724, 1), "Chưa có ảnh")</f>
        <v/>
      </c>
    </row>
    <row r="725" ht="95" customHeight="1">
      <c r="A725" t="inlineStr">
        <is>
          <t>2026-10-22</t>
        </is>
      </c>
      <c r="B725" t="inlineStr">
        <is>
          <t>ALGO_24</t>
        </is>
      </c>
      <c r="C725" t="inlineStr">
        <is>
          <t>💥 BỘ 24: BÙNG NỔ BIÊN ĐỘ BIẾN ĐỘNG ATR (ATR EXPANSION)</t>
        </is>
      </c>
      <c r="D725" t="inlineStr">
        <is>
          <t>#3</t>
        </is>
      </c>
      <c r="E725" t="inlineStr">
        <is>
          <t>HDC</t>
        </is>
      </c>
      <c r="F725" t="inlineStr">
        <is>
          <t>HOSE</t>
        </is>
      </c>
      <c r="G725" t="inlineStr">
        <is>
          <t>Bất động sản Dân dụng</t>
        </is>
      </c>
      <c r="H725" t="n">
        <v>11.6</v>
      </c>
      <c r="I725" t="n">
        <v>1751.7</v>
      </c>
      <c r="J725" t="n">
        <v>59.93</v>
      </c>
      <c r="K725" t="n">
        <v>4.85</v>
      </c>
      <c r="L725" t="n">
        <v>13.09</v>
      </c>
      <c r="M725" t="n">
        <v>10.92</v>
      </c>
      <c r="N725" t="n">
        <v>11.65</v>
      </c>
      <c r="O725" t="n">
        <v>1753.55</v>
      </c>
      <c r="P725" t="n">
        <v>0</v>
      </c>
      <c r="Q725" t="n">
        <v>11.65</v>
      </c>
      <c r="R725" t="n">
        <v>11.6</v>
      </c>
      <c r="S725" t="inlineStr"/>
      <c r="T725" t="inlineStr"/>
      <c r="U725" t="inlineStr"/>
      <c r="V725" t="inlineStr"/>
      <c r="W725" t="inlineStr"/>
      <c r="X725" t="inlineStr">
        <is>
          <t>⏳ Chờ hàng về (T+0)</t>
        </is>
      </c>
      <c r="Y725">
        <f>IF(ISNUMBER(S725), ((S725-H725)/H725)-0.004, "")</f>
        <v/>
      </c>
      <c r="Z725">
        <f>IF(ISNUMBER(T725), ((T725-H725)/H725)-0.004, "")</f>
        <v/>
      </c>
      <c r="AA725">
        <f>IF(ISNUMBER(W725), ((W725-H725)/H725)-0.004, IF(P725&gt;0, ((N725-H725)/H725)-0.004, 0))</f>
        <v/>
      </c>
      <c r="AB725">
        <f>IF(AND(ISNUMBER(I725), I725&gt;0, ISNUMBER(O725), O725&gt;0), AA725-((O725-I725)/I725), AA725)</f>
        <v/>
      </c>
      <c r="AC725">
        <f>IF(ISNUMBER(Q725), (Q725-H725)/H725, 0)</f>
        <v/>
      </c>
      <c r="AD725">
        <f>IF(ISNUMBER(R725), (R725-H725)/H725, 0)</f>
        <v/>
      </c>
      <c r="AE725">
        <f>IF(ISNUMBER(Y725), IF(Y725&gt;0, "THẮNG", "THUA"), "CHỜ T+3")</f>
        <v/>
      </c>
      <c r="AF725">
        <f>IF(AND(P725=0, N725=H725, NOT(ISNUMBER(W725))), "ĐANG CHỜ", IF(AA725&gt;0, "THẮNG", "THUA"))</f>
        <v/>
      </c>
      <c r="AG725" t="inlineStr">
        <is>
          <t>https://quickchart.io/chart/render/zf-39ddedf6-cc91-4b6e-8d8d-a764ee31e9fd</t>
        </is>
      </c>
      <c r="AH725">
        <f>IF(AG725&lt;&gt;"", IMAGE(AG725, 1), "Chưa có ảnh")</f>
        <v/>
      </c>
    </row>
    <row r="726" ht="95" customHeight="1">
      <c r="A726" t="inlineStr">
        <is>
          <t>2026-10-22</t>
        </is>
      </c>
      <c r="B726" t="inlineStr">
        <is>
          <t>ALGO_24</t>
        </is>
      </c>
      <c r="C726" t="inlineStr">
        <is>
          <t>💥 BỘ 24: BÙNG NỔ BIÊN ĐỘ BIẾN ĐỘNG ATR (ATR EXPANSION)</t>
        </is>
      </c>
      <c r="D726" t="inlineStr">
        <is>
          <t>#4</t>
        </is>
      </c>
      <c r="E726" t="inlineStr">
        <is>
          <t>FOX</t>
        </is>
      </c>
      <c r="F726" t="inlineStr">
        <is>
          <t>UPCOM</t>
        </is>
      </c>
      <c r="G726" t="inlineStr">
        <is>
          <t>Công nghệ &amp; Phần mềm</t>
        </is>
      </c>
      <c r="H726" t="n">
        <v>58.8</v>
      </c>
      <c r="I726" t="n">
        <v>1751.7</v>
      </c>
      <c r="J726" t="n">
        <v>45.15</v>
      </c>
      <c r="K726" t="n">
        <v>2.52</v>
      </c>
      <c r="L726" t="n">
        <v>64.05</v>
      </c>
      <c r="M726" t="n">
        <v>56.42</v>
      </c>
      <c r="N726" t="n">
        <v>57.7</v>
      </c>
      <c r="O726" t="n">
        <v>1753.55</v>
      </c>
      <c r="P726" t="n">
        <v>0</v>
      </c>
      <c r="Q726" t="n">
        <v>58.8</v>
      </c>
      <c r="R726" t="n">
        <v>57.7</v>
      </c>
      <c r="S726" t="inlineStr"/>
      <c r="T726" t="inlineStr"/>
      <c r="U726" t="inlineStr"/>
      <c r="V726" t="inlineStr"/>
      <c r="W726" t="inlineStr"/>
      <c r="X726" t="inlineStr">
        <is>
          <t>⏳ Chờ hàng về (T+0)</t>
        </is>
      </c>
      <c r="Y726">
        <f>IF(ISNUMBER(S726), ((S726-H726)/H726)-0.004, "")</f>
        <v/>
      </c>
      <c r="Z726">
        <f>IF(ISNUMBER(T726), ((T726-H726)/H726)-0.004, "")</f>
        <v/>
      </c>
      <c r="AA726">
        <f>IF(ISNUMBER(W726), ((W726-H726)/H726)-0.004, IF(P726&gt;0, ((N726-H726)/H726)-0.004, 0))</f>
        <v/>
      </c>
      <c r="AB726">
        <f>IF(AND(ISNUMBER(I726), I726&gt;0, ISNUMBER(O726), O726&gt;0), AA726-((O726-I726)/I726), AA726)</f>
        <v/>
      </c>
      <c r="AC726">
        <f>IF(ISNUMBER(Q726), (Q726-H726)/H726, 0)</f>
        <v/>
      </c>
      <c r="AD726">
        <f>IF(ISNUMBER(R726), (R726-H726)/H726, 0)</f>
        <v/>
      </c>
      <c r="AE726">
        <f>IF(ISNUMBER(Y726), IF(Y726&gt;0, "THẮNG", "THUA"), "CHỜ T+3")</f>
        <v/>
      </c>
      <c r="AF726">
        <f>IF(AND(P726=0, N726=H726, NOT(ISNUMBER(W726))), "ĐANG CHỜ", IF(AA726&gt;0, "THẮNG", "THUA"))</f>
        <v/>
      </c>
      <c r="AG726" t="inlineStr">
        <is>
          <t>https://quickchart.io/chart/render/zf-6bb56525-9639-412b-86db-653d04f5d264</t>
        </is>
      </c>
      <c r="AH726">
        <f>IF(AG726&lt;&gt;"", IMAGE(AG726, 1), "Chưa có ảnh")</f>
        <v/>
      </c>
    </row>
    <row r="727" ht="95" customHeight="1">
      <c r="A727" t="inlineStr">
        <is>
          <t>2026-10-22</t>
        </is>
      </c>
      <c r="B727" t="inlineStr">
        <is>
          <t>ALGO_24</t>
        </is>
      </c>
      <c r="C727" t="inlineStr">
        <is>
          <t>💥 BỘ 24: BÙNG NỔ BIÊN ĐỘ BIẾN ĐỘNG ATR (ATR EXPANSION)</t>
        </is>
      </c>
      <c r="D727" t="inlineStr">
        <is>
          <t>#5</t>
        </is>
      </c>
      <c r="E727" t="inlineStr">
        <is>
          <t>DPG</t>
        </is>
      </c>
      <c r="F727" t="inlineStr">
        <is>
          <t>HOSE</t>
        </is>
      </c>
      <c r="G727" t="inlineStr">
        <is>
          <t>Đầu tư công &amp; Xây dựng</t>
        </is>
      </c>
      <c r="H727" t="n">
        <v>31.15</v>
      </c>
      <c r="I727" t="n">
        <v>1751.7</v>
      </c>
      <c r="J727" t="n">
        <v>39.9</v>
      </c>
      <c r="K727" t="n">
        <v>2.3</v>
      </c>
      <c r="L727" t="n">
        <v>34.63</v>
      </c>
      <c r="M727" t="n">
        <v>29.57</v>
      </c>
      <c r="N727" t="n">
        <v>30.85</v>
      </c>
      <c r="O727" t="n">
        <v>1753.55</v>
      </c>
      <c r="P727" t="n">
        <v>0</v>
      </c>
      <c r="Q727" t="n">
        <v>31.15</v>
      </c>
      <c r="R727" t="n">
        <v>30.85</v>
      </c>
      <c r="S727" t="inlineStr"/>
      <c r="T727" t="inlineStr"/>
      <c r="U727" t="inlineStr"/>
      <c r="V727" t="inlineStr"/>
      <c r="W727" t="inlineStr"/>
      <c r="X727" t="inlineStr">
        <is>
          <t>⏳ Chờ hàng về (T+0)</t>
        </is>
      </c>
      <c r="Y727">
        <f>IF(ISNUMBER(S727), ((S727-H727)/H727)-0.004, "")</f>
        <v/>
      </c>
      <c r="Z727">
        <f>IF(ISNUMBER(T727), ((T727-H727)/H727)-0.004, "")</f>
        <v/>
      </c>
      <c r="AA727">
        <f>IF(ISNUMBER(W727), ((W727-H727)/H727)-0.004, IF(P727&gt;0, ((N727-H727)/H727)-0.004, 0))</f>
        <v/>
      </c>
      <c r="AB727">
        <f>IF(AND(ISNUMBER(I727), I727&gt;0, ISNUMBER(O727), O727&gt;0), AA727-((O727-I727)/I727), AA727)</f>
        <v/>
      </c>
      <c r="AC727">
        <f>IF(ISNUMBER(Q727), (Q727-H727)/H727, 0)</f>
        <v/>
      </c>
      <c r="AD727">
        <f>IF(ISNUMBER(R727), (R727-H727)/H727, 0)</f>
        <v/>
      </c>
      <c r="AE727">
        <f>IF(ISNUMBER(Y727), IF(Y727&gt;0, "THẮNG", "THUA"), "CHỜ T+3")</f>
        <v/>
      </c>
      <c r="AF727">
        <f>IF(AND(P727=0, N727=H727, NOT(ISNUMBER(W727))), "ĐANG CHỜ", IF(AA727&gt;0, "THẮNG", "THUA"))</f>
        <v/>
      </c>
      <c r="AG727" t="inlineStr">
        <is>
          <t>https://quickchart.io/chart/render/zf-666cf7f7-57de-422a-84bf-888b9ca66c24</t>
        </is>
      </c>
      <c r="AH727">
        <f>IF(AG727&lt;&gt;"", IMAGE(AG727, 1), "Chưa có ảnh")</f>
        <v/>
      </c>
    </row>
    <row r="728" ht="95" customHeight="1">
      <c r="A728" t="inlineStr">
        <is>
          <t>2026-10-22</t>
        </is>
      </c>
      <c r="B728" t="inlineStr">
        <is>
          <t>ALGO_26</t>
        </is>
      </c>
      <c r="C728" t="inlineStr">
        <is>
          <t>🔇 BỘ 26: CẠN KIỆT NGUỒN CUNG TRƯỚC GIỜ NỔ (VSA NO-SUPPLY TEST)</t>
        </is>
      </c>
      <c r="D728" t="inlineStr">
        <is>
          <t>#1</t>
        </is>
      </c>
      <c r="E728" t="inlineStr">
        <is>
          <t>NT2</t>
        </is>
      </c>
      <c r="F728" t="inlineStr">
        <is>
          <t>HOSE</t>
        </is>
      </c>
      <c r="G728" t="inlineStr">
        <is>
          <t>Dầu khí &amp; Năng lượng</t>
        </is>
      </c>
      <c r="H728" t="n">
        <v>24.35</v>
      </c>
      <c r="I728" t="n">
        <v>1751.7</v>
      </c>
      <c r="J728" t="n">
        <v>52.98</v>
      </c>
      <c r="K728" t="n">
        <v>0.28</v>
      </c>
      <c r="L728" t="n">
        <v>26.45</v>
      </c>
      <c r="M728" t="n">
        <v>23.4</v>
      </c>
      <c r="N728" t="n">
        <v>24.15</v>
      </c>
      <c r="O728" t="n">
        <v>1753.55</v>
      </c>
      <c r="P728" t="n">
        <v>0</v>
      </c>
      <c r="Q728" t="n">
        <v>24.35</v>
      </c>
      <c r="R728" t="n">
        <v>24.15</v>
      </c>
      <c r="S728" t="inlineStr"/>
      <c r="T728" t="inlineStr"/>
      <c r="U728" t="inlineStr"/>
      <c r="V728" t="inlineStr"/>
      <c r="W728" t="inlineStr"/>
      <c r="X728" t="inlineStr">
        <is>
          <t>⏳ Chờ hàng về (T+0)</t>
        </is>
      </c>
      <c r="Y728">
        <f>IF(ISNUMBER(S728), ((S728-H728)/H728)-0.004, "")</f>
        <v/>
      </c>
      <c r="Z728">
        <f>IF(ISNUMBER(T728), ((T728-H728)/H728)-0.004, "")</f>
        <v/>
      </c>
      <c r="AA728">
        <f>IF(ISNUMBER(W728), ((W728-H728)/H728)-0.004, IF(P728&gt;0, ((N728-H728)/H728)-0.004, 0))</f>
        <v/>
      </c>
      <c r="AB728">
        <f>IF(AND(ISNUMBER(I728), I728&gt;0, ISNUMBER(O728), O728&gt;0), AA728-((O728-I728)/I728), AA728)</f>
        <v/>
      </c>
      <c r="AC728">
        <f>IF(ISNUMBER(Q728), (Q728-H728)/H728, 0)</f>
        <v/>
      </c>
      <c r="AD728">
        <f>IF(ISNUMBER(R728), (R728-H728)/H728, 0)</f>
        <v/>
      </c>
      <c r="AE728">
        <f>IF(ISNUMBER(Y728), IF(Y728&gt;0, "THẮNG", "THUA"), "CHỜ T+3")</f>
        <v/>
      </c>
      <c r="AF728">
        <f>IF(AND(P728=0, N728=H728, NOT(ISNUMBER(W728))), "ĐANG CHỜ", IF(AA728&gt;0, "THẮNG", "THUA"))</f>
        <v/>
      </c>
      <c r="AG728" t="inlineStr">
        <is>
          <t>https://quickchart.io/chart/render/zf-79605ce1-9e57-487b-b377-9ceaf73d7e93</t>
        </is>
      </c>
      <c r="AH728">
        <f>IF(AG728&lt;&gt;"", IMAGE(AG728, 1), "Chưa có ảnh")</f>
        <v/>
      </c>
    </row>
    <row r="729" ht="95" customHeight="1">
      <c r="A729" t="inlineStr">
        <is>
          <t>2026-10-22</t>
        </is>
      </c>
      <c r="B729" t="inlineStr">
        <is>
          <t>ALGO_26</t>
        </is>
      </c>
      <c r="C729" t="inlineStr">
        <is>
          <t>🔇 BỘ 26: CẠN KIỆT NGUỒN CUNG TRƯỚC GIỜ NỔ (VSA NO-SUPPLY TEST)</t>
        </is>
      </c>
      <c r="D729" t="inlineStr">
        <is>
          <t>#2</t>
        </is>
      </c>
      <c r="E729" t="inlineStr">
        <is>
          <t>FRT</t>
        </is>
      </c>
      <c r="F729" t="inlineStr">
        <is>
          <t>HOSE</t>
        </is>
      </c>
      <c r="G729" t="inlineStr">
        <is>
          <t>Bán lẻ &amp; Phân phối</t>
        </is>
      </c>
      <c r="H729" t="n">
        <v>152</v>
      </c>
      <c r="I729" t="n">
        <v>1751.7</v>
      </c>
      <c r="J729" t="n">
        <v>49.62</v>
      </c>
      <c r="K729" t="n">
        <v>0.28</v>
      </c>
      <c r="L729" t="n">
        <v>171.52</v>
      </c>
      <c r="M729" t="n">
        <v>143.13</v>
      </c>
      <c r="N729" t="n">
        <v>150</v>
      </c>
      <c r="O729" t="n">
        <v>1753.55</v>
      </c>
      <c r="P729" t="n">
        <v>0</v>
      </c>
      <c r="Q729" t="n">
        <v>152</v>
      </c>
      <c r="R729" t="n">
        <v>150</v>
      </c>
      <c r="S729" t="inlineStr"/>
      <c r="T729" t="inlineStr"/>
      <c r="U729" t="inlineStr"/>
      <c r="V729" t="inlineStr"/>
      <c r="W729" t="inlineStr"/>
      <c r="X729" t="inlineStr">
        <is>
          <t>⏳ Chờ hàng về (T+0)</t>
        </is>
      </c>
      <c r="Y729">
        <f>IF(ISNUMBER(S729), ((S729-H729)/H729)-0.004, "")</f>
        <v/>
      </c>
      <c r="Z729">
        <f>IF(ISNUMBER(T729), ((T729-H729)/H729)-0.004, "")</f>
        <v/>
      </c>
      <c r="AA729">
        <f>IF(ISNUMBER(W729), ((W729-H729)/H729)-0.004, IF(P729&gt;0, ((N729-H729)/H729)-0.004, 0))</f>
        <v/>
      </c>
      <c r="AB729">
        <f>IF(AND(ISNUMBER(I729), I729&gt;0, ISNUMBER(O729), O729&gt;0), AA729-((O729-I729)/I729), AA729)</f>
        <v/>
      </c>
      <c r="AC729">
        <f>IF(ISNUMBER(Q729), (Q729-H729)/H729, 0)</f>
        <v/>
      </c>
      <c r="AD729">
        <f>IF(ISNUMBER(R729), (R729-H729)/H729, 0)</f>
        <v/>
      </c>
      <c r="AE729">
        <f>IF(ISNUMBER(Y729), IF(Y729&gt;0, "THẮNG", "THUA"), "CHỜ T+3")</f>
        <v/>
      </c>
      <c r="AF729">
        <f>IF(AND(P729=0, N729=H729, NOT(ISNUMBER(W729))), "ĐANG CHỜ", IF(AA729&gt;0, "THẮNG", "THUA"))</f>
        <v/>
      </c>
      <c r="AG729" t="inlineStr">
        <is>
          <t>https://quickchart.io/chart/render/zf-7ba0df61-2900-44cf-9d72-fb924e97af4c</t>
        </is>
      </c>
      <c r="AH729">
        <f>IF(AG729&lt;&gt;"", IMAGE(AG729, 1), "Chưa có ảnh")</f>
        <v/>
      </c>
    </row>
    <row r="730" ht="95" customHeight="1">
      <c r="A730" t="inlineStr">
        <is>
          <t>2026-10-22</t>
        </is>
      </c>
      <c r="B730" t="inlineStr">
        <is>
          <t>ALGO_26</t>
        </is>
      </c>
      <c r="C730" t="inlineStr">
        <is>
          <t>🔇 BỘ 26: CẠN KIỆT NGUỒN CUNG TRƯỚC GIỜ NỔ (VSA NO-SUPPLY TEST)</t>
        </is>
      </c>
      <c r="D730" t="inlineStr">
        <is>
          <t>#3</t>
        </is>
      </c>
      <c r="E730" t="inlineStr">
        <is>
          <t>MSB</t>
        </is>
      </c>
      <c r="F730" t="inlineStr">
        <is>
          <t>HOSE</t>
        </is>
      </c>
      <c r="G730" t="inlineStr">
        <is>
          <t>Ngân hàng</t>
        </is>
      </c>
      <c r="H730" t="n">
        <v>15.5</v>
      </c>
      <c r="I730" t="n">
        <v>1751.7</v>
      </c>
      <c r="J730" t="n">
        <v>47.63</v>
      </c>
      <c r="K730" t="n">
        <v>0.41</v>
      </c>
      <c r="L730" t="n">
        <v>16.91</v>
      </c>
      <c r="M730" t="n">
        <v>14.86</v>
      </c>
      <c r="N730" t="n">
        <v>15.35</v>
      </c>
      <c r="O730" t="n">
        <v>1753.55</v>
      </c>
      <c r="P730" t="n">
        <v>0</v>
      </c>
      <c r="Q730" t="n">
        <v>15.5</v>
      </c>
      <c r="R730" t="n">
        <v>15.35</v>
      </c>
      <c r="S730" t="inlineStr"/>
      <c r="T730" t="inlineStr"/>
      <c r="U730" t="inlineStr"/>
      <c r="V730" t="inlineStr"/>
      <c r="W730" t="inlineStr"/>
      <c r="X730" t="inlineStr">
        <is>
          <t>⏳ Chờ hàng về (T+0)</t>
        </is>
      </c>
      <c r="Y730">
        <f>IF(ISNUMBER(S730), ((S730-H730)/H730)-0.004, "")</f>
        <v/>
      </c>
      <c r="Z730">
        <f>IF(ISNUMBER(T730), ((T730-H730)/H730)-0.004, "")</f>
        <v/>
      </c>
      <c r="AA730">
        <f>IF(ISNUMBER(W730), ((W730-H730)/H730)-0.004, IF(P730&gt;0, ((N730-H730)/H730)-0.004, 0))</f>
        <v/>
      </c>
      <c r="AB730">
        <f>IF(AND(ISNUMBER(I730), I730&gt;0, ISNUMBER(O730), O730&gt;0), AA730-((O730-I730)/I730), AA730)</f>
        <v/>
      </c>
      <c r="AC730">
        <f>IF(ISNUMBER(Q730), (Q730-H730)/H730, 0)</f>
        <v/>
      </c>
      <c r="AD730">
        <f>IF(ISNUMBER(R730), (R730-H730)/H730, 0)</f>
        <v/>
      </c>
      <c r="AE730">
        <f>IF(ISNUMBER(Y730), IF(Y730&gt;0, "THẮNG", "THUA"), "CHỜ T+3")</f>
        <v/>
      </c>
      <c r="AF730">
        <f>IF(AND(P730=0, N730=H730, NOT(ISNUMBER(W730))), "ĐANG CHỜ", IF(AA730&gt;0, "THẮNG", "THUA"))</f>
        <v/>
      </c>
      <c r="AG730" t="inlineStr">
        <is>
          <t>https://quickchart.io/chart/render/zf-cdec76b6-c3d7-4642-bf4f-71516de77652</t>
        </is>
      </c>
      <c r="AH730">
        <f>IF(AG730&lt;&gt;"", IMAGE(AG730, 1), "Chưa có ảnh")</f>
        <v/>
      </c>
    </row>
    <row r="731" ht="95" customHeight="1">
      <c r="A731" t="inlineStr">
        <is>
          <t>2026-10-22</t>
        </is>
      </c>
      <c r="B731" t="inlineStr">
        <is>
          <t>ALGO_26</t>
        </is>
      </c>
      <c r="C731" t="inlineStr">
        <is>
          <t>🔇 BỘ 26: CẠN KIỆT NGUỒN CUNG TRƯỚC GIỜ NỔ (VSA NO-SUPPLY TEST)</t>
        </is>
      </c>
      <c r="D731" t="inlineStr">
        <is>
          <t>#4</t>
        </is>
      </c>
      <c r="E731" t="inlineStr">
        <is>
          <t>HAH</t>
        </is>
      </c>
      <c r="F731" t="inlineStr">
        <is>
          <t>HOSE</t>
        </is>
      </c>
      <c r="G731" t="inlineStr">
        <is>
          <t>Cảng biển &amp; Vận tải</t>
        </is>
      </c>
      <c r="H731" t="n">
        <v>51</v>
      </c>
      <c r="I731" t="n">
        <v>1751.7</v>
      </c>
      <c r="J731" t="n">
        <v>39.29</v>
      </c>
      <c r="K731" t="n">
        <v>0.36</v>
      </c>
      <c r="L731" t="n">
        <v>55.97</v>
      </c>
      <c r="M731" t="n">
        <v>48.74</v>
      </c>
      <c r="N731" t="n">
        <v>50.8</v>
      </c>
      <c r="O731" t="n">
        <v>1753.55</v>
      </c>
      <c r="P731" t="n">
        <v>0</v>
      </c>
      <c r="Q731" t="n">
        <v>51</v>
      </c>
      <c r="R731" t="n">
        <v>50.8</v>
      </c>
      <c r="S731" t="inlineStr"/>
      <c r="T731" t="inlineStr"/>
      <c r="U731" t="inlineStr"/>
      <c r="V731" t="inlineStr"/>
      <c r="W731" t="inlineStr"/>
      <c r="X731" t="inlineStr">
        <is>
          <t>⏳ Chờ hàng về (T+0)</t>
        </is>
      </c>
      <c r="Y731">
        <f>IF(ISNUMBER(S731), ((S731-H731)/H731)-0.004, "")</f>
        <v/>
      </c>
      <c r="Z731">
        <f>IF(ISNUMBER(T731), ((T731-H731)/H731)-0.004, "")</f>
        <v/>
      </c>
      <c r="AA731">
        <f>IF(ISNUMBER(W731), ((W731-H731)/H731)-0.004, IF(P731&gt;0, ((N731-H731)/H731)-0.004, 0))</f>
        <v/>
      </c>
      <c r="AB731">
        <f>IF(AND(ISNUMBER(I731), I731&gt;0, ISNUMBER(O731), O731&gt;0), AA731-((O731-I731)/I731), AA731)</f>
        <v/>
      </c>
      <c r="AC731">
        <f>IF(ISNUMBER(Q731), (Q731-H731)/H731, 0)</f>
        <v/>
      </c>
      <c r="AD731">
        <f>IF(ISNUMBER(R731), (R731-H731)/H731, 0)</f>
        <v/>
      </c>
      <c r="AE731">
        <f>IF(ISNUMBER(Y731), IF(Y731&gt;0, "THẮNG", "THUA"), "CHỜ T+3")</f>
        <v/>
      </c>
      <c r="AF731">
        <f>IF(AND(P731=0, N731=H731, NOT(ISNUMBER(W731))), "ĐANG CHỜ", IF(AA731&gt;0, "THẮNG", "THUA"))</f>
        <v/>
      </c>
      <c r="AG731" t="inlineStr">
        <is>
          <t>https://quickchart.io/chart/render/zf-79a0aecc-97f0-463b-8bc1-7109bb3acc73</t>
        </is>
      </c>
      <c r="AH731">
        <f>IF(AG731&lt;&gt;"", IMAGE(AG731, 1), "Chưa có ảnh")</f>
        <v/>
      </c>
    </row>
    <row r="732" ht="95" customHeight="1">
      <c r="A732" t="inlineStr">
        <is>
          <t>2026-10-22</t>
        </is>
      </c>
      <c r="B732" t="inlineStr">
        <is>
          <t>ALGO_26</t>
        </is>
      </c>
      <c r="C732" t="inlineStr">
        <is>
          <t>🔇 BỘ 26: CẠN KIỆT NGUỒN CUNG TRƯỚC GIỜ NỔ (VSA NO-SUPPLY TEST)</t>
        </is>
      </c>
      <c r="D732" t="inlineStr">
        <is>
          <t>#5</t>
        </is>
      </c>
      <c r="E732" t="inlineStr">
        <is>
          <t>IDC</t>
        </is>
      </c>
      <c r="F732" t="inlineStr">
        <is>
          <t>HNX</t>
        </is>
      </c>
      <c r="G732" t="inlineStr">
        <is>
          <t>BĐS Khu Công Nghiệp</t>
        </is>
      </c>
      <c r="H732" t="n">
        <v>35.2</v>
      </c>
      <c r="I732" t="n">
        <v>1751.7</v>
      </c>
      <c r="J732" t="n">
        <v>37.48</v>
      </c>
      <c r="K732" t="n">
        <v>0.25</v>
      </c>
      <c r="L732" t="n">
        <v>39.37</v>
      </c>
      <c r="M732" t="n">
        <v>33.3</v>
      </c>
      <c r="N732" t="n">
        <v>34.7</v>
      </c>
      <c r="O732" t="n">
        <v>1753.55</v>
      </c>
      <c r="P732" t="n">
        <v>0</v>
      </c>
      <c r="Q732" t="n">
        <v>35.2</v>
      </c>
      <c r="R732" t="n">
        <v>34.7</v>
      </c>
      <c r="S732" t="inlineStr"/>
      <c r="T732" t="inlineStr"/>
      <c r="U732" t="inlineStr"/>
      <c r="V732" t="inlineStr"/>
      <c r="W732" t="inlineStr"/>
      <c r="X732" t="inlineStr">
        <is>
          <t>⏳ Chờ hàng về (T+0)</t>
        </is>
      </c>
      <c r="Y732">
        <f>IF(ISNUMBER(S732), ((S732-H732)/H732)-0.004, "")</f>
        <v/>
      </c>
      <c r="Z732">
        <f>IF(ISNUMBER(T732), ((T732-H732)/H732)-0.004, "")</f>
        <v/>
      </c>
      <c r="AA732">
        <f>IF(ISNUMBER(W732), ((W732-H732)/H732)-0.004, IF(P732&gt;0, ((N732-H732)/H732)-0.004, 0))</f>
        <v/>
      </c>
      <c r="AB732">
        <f>IF(AND(ISNUMBER(I732), I732&gt;0, ISNUMBER(O732), O732&gt;0), AA732-((O732-I732)/I732), AA732)</f>
        <v/>
      </c>
      <c r="AC732">
        <f>IF(ISNUMBER(Q732), (Q732-H732)/H732, 0)</f>
        <v/>
      </c>
      <c r="AD732">
        <f>IF(ISNUMBER(R732), (R732-H732)/H732, 0)</f>
        <v/>
      </c>
      <c r="AE732">
        <f>IF(ISNUMBER(Y732), IF(Y732&gt;0, "THẮNG", "THUA"), "CHỜ T+3")</f>
        <v/>
      </c>
      <c r="AF732">
        <f>IF(AND(P732=0, N732=H732, NOT(ISNUMBER(W732))), "ĐANG CHỜ", IF(AA732&gt;0, "THẮNG", "THUA"))</f>
        <v/>
      </c>
      <c r="AG732" t="inlineStr">
        <is>
          <t>https://quickchart.io/chart/render/zf-67b5765d-29f2-4aff-b3a6-fccab15f8f00</t>
        </is>
      </c>
      <c r="AH732">
        <f>IF(AG732&lt;&gt;"", IMAGE(AG732, 1), "Chưa có ảnh")</f>
        <v/>
      </c>
    </row>
    <row r="733" ht="95" customHeight="1">
      <c r="A733" t="inlineStr">
        <is>
          <t>2026-10-22</t>
        </is>
      </c>
      <c r="B733" t="inlineStr">
        <is>
          <t>ALGO_27</t>
        </is>
      </c>
      <c r="C733" t="inlineStr">
        <is>
          <t>💰 BỘ 27: ĐỊNH GIÁ HỢP LÝ P/E &amp; ROE CAO HÚT TIỀN (GARP VALUE)</t>
        </is>
      </c>
      <c r="D733" t="inlineStr">
        <is>
          <t>#1</t>
        </is>
      </c>
      <c r="E733" t="inlineStr">
        <is>
          <t>KSF</t>
        </is>
      </c>
      <c r="F733" t="inlineStr">
        <is>
          <t>HNX</t>
        </is>
      </c>
      <c r="G733" t="inlineStr">
        <is>
          <t>Bất động sản Dân dụng</t>
        </is>
      </c>
      <c r="H733" t="n">
        <v>75.90000000000001</v>
      </c>
      <c r="I733" t="n">
        <v>1751.7</v>
      </c>
      <c r="J733" t="n">
        <v>141.27</v>
      </c>
      <c r="K733" t="n">
        <v>1.13</v>
      </c>
      <c r="L733" t="n">
        <v>81.43000000000001</v>
      </c>
      <c r="M733" t="n">
        <v>73.39</v>
      </c>
      <c r="N733" t="n">
        <v>75.40000000000001</v>
      </c>
      <c r="O733" t="n">
        <v>1753.55</v>
      </c>
      <c r="P733" t="n">
        <v>0</v>
      </c>
      <c r="Q733" t="n">
        <v>75.90000000000001</v>
      </c>
      <c r="R733" t="n">
        <v>75.40000000000001</v>
      </c>
      <c r="S733" t="inlineStr"/>
      <c r="T733" t="inlineStr"/>
      <c r="U733" t="inlineStr"/>
      <c r="V733" t="inlineStr"/>
      <c r="W733" t="inlineStr"/>
      <c r="X733" t="inlineStr">
        <is>
          <t>⏳ Chờ hàng về (T+0)</t>
        </is>
      </c>
      <c r="Y733">
        <f>IF(ISNUMBER(S733), ((S733-H733)/H733)-0.004, "")</f>
        <v/>
      </c>
      <c r="Z733">
        <f>IF(ISNUMBER(T733), ((T733-H733)/H733)-0.004, "")</f>
        <v/>
      </c>
      <c r="AA733">
        <f>IF(ISNUMBER(W733), ((W733-H733)/H733)-0.004, IF(P733&gt;0, ((N733-H733)/H733)-0.004, 0))</f>
        <v/>
      </c>
      <c r="AB733">
        <f>IF(AND(ISNUMBER(I733), I733&gt;0, ISNUMBER(O733), O733&gt;0), AA733-((O733-I733)/I733), AA733)</f>
        <v/>
      </c>
      <c r="AC733">
        <f>IF(ISNUMBER(Q733), (Q733-H733)/H733, 0)</f>
        <v/>
      </c>
      <c r="AD733">
        <f>IF(ISNUMBER(R733), (R733-H733)/H733, 0)</f>
        <v/>
      </c>
      <c r="AE733">
        <f>IF(ISNUMBER(Y733), IF(Y733&gt;0, "THẮNG", "THUA"), "CHỜ T+3")</f>
        <v/>
      </c>
      <c r="AF733">
        <f>IF(AND(P733=0, N733=H733, NOT(ISNUMBER(W733))), "ĐANG CHỜ", IF(AA733&gt;0, "THẮNG", "THUA"))</f>
        <v/>
      </c>
      <c r="AG733" t="inlineStr">
        <is>
          <t>https://quickchart.io/chart/render/zf-ddc01967-6972-4ed6-8ef0-ec4b1b60e770</t>
        </is>
      </c>
      <c r="AH733">
        <f>IF(AG733&lt;&gt;"", IMAGE(AG733, 1), "Chưa có ảnh")</f>
        <v/>
      </c>
    </row>
    <row r="734" ht="95" customHeight="1">
      <c r="A734" t="inlineStr">
        <is>
          <t>2026-10-22</t>
        </is>
      </c>
      <c r="B734" t="inlineStr">
        <is>
          <t>ALGO_27</t>
        </is>
      </c>
      <c r="C734" t="inlineStr">
        <is>
          <t>💰 BỘ 27: ĐỊNH GIÁ HỢP LÝ P/E &amp; ROE CAO HÚT TIỀN (GARP VALUE)</t>
        </is>
      </c>
      <c r="D734" t="inlineStr">
        <is>
          <t>#2</t>
        </is>
      </c>
      <c r="E734" t="inlineStr">
        <is>
          <t>GEE</t>
        </is>
      </c>
      <c r="F734" t="inlineStr">
        <is>
          <t>HOSE</t>
        </is>
      </c>
      <c r="G734" t="inlineStr">
        <is>
          <t>Công nghệ &amp; Viễn thông</t>
        </is>
      </c>
      <c r="H734" t="n">
        <v>74</v>
      </c>
      <c r="I734" t="n">
        <v>1751.7</v>
      </c>
      <c r="J734" t="n">
        <v>118.77</v>
      </c>
      <c r="K734" t="n">
        <v>3.92</v>
      </c>
      <c r="L734" t="n">
        <v>84.58</v>
      </c>
      <c r="M734" t="n">
        <v>69.19</v>
      </c>
      <c r="N734" t="n">
        <v>71.8</v>
      </c>
      <c r="O734" t="n">
        <v>1753.55</v>
      </c>
      <c r="P734" t="n">
        <v>0</v>
      </c>
      <c r="Q734" t="n">
        <v>74</v>
      </c>
      <c r="R734" t="n">
        <v>71.8</v>
      </c>
      <c r="S734" t="inlineStr"/>
      <c r="T734" t="inlineStr"/>
      <c r="U734" t="inlineStr"/>
      <c r="V734" t="inlineStr"/>
      <c r="W734" t="inlineStr"/>
      <c r="X734" t="inlineStr">
        <is>
          <t>⏳ Chờ hàng về (T+0)</t>
        </is>
      </c>
      <c r="Y734">
        <f>IF(ISNUMBER(S734), ((S734-H734)/H734)-0.004, "")</f>
        <v/>
      </c>
      <c r="Z734">
        <f>IF(ISNUMBER(T734), ((T734-H734)/H734)-0.004, "")</f>
        <v/>
      </c>
      <c r="AA734">
        <f>IF(ISNUMBER(W734), ((W734-H734)/H734)-0.004, IF(P734&gt;0, ((N734-H734)/H734)-0.004, 0))</f>
        <v/>
      </c>
      <c r="AB734">
        <f>IF(AND(ISNUMBER(I734), I734&gt;0, ISNUMBER(O734), O734&gt;0), AA734-((O734-I734)/I734), AA734)</f>
        <v/>
      </c>
      <c r="AC734">
        <f>IF(ISNUMBER(Q734), (Q734-H734)/H734, 0)</f>
        <v/>
      </c>
      <c r="AD734">
        <f>IF(ISNUMBER(R734), (R734-H734)/H734, 0)</f>
        <v/>
      </c>
      <c r="AE734">
        <f>IF(ISNUMBER(Y734), IF(Y734&gt;0, "THẮNG", "THUA"), "CHỜ T+3")</f>
        <v/>
      </c>
      <c r="AF734">
        <f>IF(AND(P734=0, N734=H734, NOT(ISNUMBER(W734))), "ĐANG CHỜ", IF(AA734&gt;0, "THẮNG", "THUA"))</f>
        <v/>
      </c>
      <c r="AG734" t="inlineStr">
        <is>
          <t>https://quickchart.io/chart/render/zf-29e828c4-4121-4f9e-8980-afd82974094e</t>
        </is>
      </c>
      <c r="AH734">
        <f>IF(AG734&lt;&gt;"", IMAGE(AG734, 1), "Chưa có ảnh")</f>
        <v/>
      </c>
    </row>
    <row r="735" ht="95" customHeight="1">
      <c r="A735" t="inlineStr">
        <is>
          <t>2026-10-22</t>
        </is>
      </c>
      <c r="B735" t="inlineStr">
        <is>
          <t>ALGO_27</t>
        </is>
      </c>
      <c r="C735" t="inlineStr">
        <is>
          <t>💰 BỘ 27: ĐỊNH GIÁ HỢP LÝ P/E &amp; ROE CAO HÚT TIỀN (GARP VALUE)</t>
        </is>
      </c>
      <c r="D735" t="inlineStr">
        <is>
          <t>#3</t>
        </is>
      </c>
      <c r="E735" t="inlineStr">
        <is>
          <t>SIP</t>
        </is>
      </c>
      <c r="F735" t="inlineStr">
        <is>
          <t>HOSE</t>
        </is>
      </c>
      <c r="G735" t="inlineStr">
        <is>
          <t>BĐS Khu Công Nghiệp</t>
        </is>
      </c>
      <c r="H735" t="n">
        <v>50</v>
      </c>
      <c r="I735" t="n">
        <v>1751.7</v>
      </c>
      <c r="J735" t="n">
        <v>88.93000000000001</v>
      </c>
      <c r="K735" t="n">
        <v>5.97</v>
      </c>
      <c r="L735" t="n">
        <v>53.56</v>
      </c>
      <c r="M735" t="n">
        <v>48.38</v>
      </c>
      <c r="N735" t="n">
        <v>49.8</v>
      </c>
      <c r="O735" t="n">
        <v>1753.55</v>
      </c>
      <c r="P735" t="n">
        <v>0</v>
      </c>
      <c r="Q735" t="n">
        <v>50</v>
      </c>
      <c r="R735" t="n">
        <v>49.8</v>
      </c>
      <c r="S735" t="inlineStr"/>
      <c r="T735" t="inlineStr"/>
      <c r="U735" t="inlineStr"/>
      <c r="V735" t="inlineStr"/>
      <c r="W735" t="inlineStr"/>
      <c r="X735" t="inlineStr">
        <is>
          <t>⏳ Chờ hàng về (T+0)</t>
        </is>
      </c>
      <c r="Y735">
        <f>IF(ISNUMBER(S735), ((S735-H735)/H735)-0.004, "")</f>
        <v/>
      </c>
      <c r="Z735">
        <f>IF(ISNUMBER(T735), ((T735-H735)/H735)-0.004, "")</f>
        <v/>
      </c>
      <c r="AA735">
        <f>IF(ISNUMBER(W735), ((W735-H735)/H735)-0.004, IF(P735&gt;0, ((N735-H735)/H735)-0.004, 0))</f>
        <v/>
      </c>
      <c r="AB735">
        <f>IF(AND(ISNUMBER(I735), I735&gt;0, ISNUMBER(O735), O735&gt;0), AA735-((O735-I735)/I735), AA735)</f>
        <v/>
      </c>
      <c r="AC735">
        <f>IF(ISNUMBER(Q735), (Q735-H735)/H735, 0)</f>
        <v/>
      </c>
      <c r="AD735">
        <f>IF(ISNUMBER(R735), (R735-H735)/H735, 0)</f>
        <v/>
      </c>
      <c r="AE735">
        <f>IF(ISNUMBER(Y735), IF(Y735&gt;0, "THẮNG", "THUA"), "CHỜ T+3")</f>
        <v/>
      </c>
      <c r="AF735">
        <f>IF(AND(P735=0, N735=H735, NOT(ISNUMBER(W735))), "ĐANG CHỜ", IF(AA735&gt;0, "THẮNG", "THUA"))</f>
        <v/>
      </c>
      <c r="AG735" t="inlineStr">
        <is>
          <t>https://quickchart.io/chart/render/zf-11809d37-5012-425a-8425-43e2e830502c</t>
        </is>
      </c>
      <c r="AH735">
        <f>IF(AG735&lt;&gt;"", IMAGE(AG735, 1), "Chưa có ảnh")</f>
        <v/>
      </c>
    </row>
    <row r="736" ht="95" customHeight="1">
      <c r="A736" t="inlineStr">
        <is>
          <t>2026-10-22</t>
        </is>
      </c>
      <c r="B736" t="inlineStr">
        <is>
          <t>ALGO_27</t>
        </is>
      </c>
      <c r="C736" t="inlineStr">
        <is>
          <t>💰 BỘ 27: ĐỊNH GIÁ HỢP LÝ P/E &amp; ROE CAO HÚT TIỀN (GARP VALUE)</t>
        </is>
      </c>
      <c r="D736" t="inlineStr">
        <is>
          <t>#4</t>
        </is>
      </c>
      <c r="E736" t="inlineStr">
        <is>
          <t>SCL</t>
        </is>
      </c>
      <c r="F736" t="inlineStr">
        <is>
          <t>UPCOM</t>
        </is>
      </c>
      <c r="G736" t="inlineStr">
        <is>
          <t>Khai khoáng &amp; VLXD</t>
        </is>
      </c>
      <c r="H736" t="n">
        <v>31.5</v>
      </c>
      <c r="I736" t="n">
        <v>1751.7</v>
      </c>
      <c r="J736" t="n">
        <v>87.93000000000001</v>
      </c>
      <c r="K736" t="n">
        <v>1.85</v>
      </c>
      <c r="L736" t="n">
        <v>35.44</v>
      </c>
      <c r="M736" t="n">
        <v>29.71</v>
      </c>
      <c r="N736" t="n">
        <v>30.8</v>
      </c>
      <c r="O736" t="n">
        <v>1753.55</v>
      </c>
      <c r="P736" t="n">
        <v>0</v>
      </c>
      <c r="Q736" t="n">
        <v>31.5</v>
      </c>
      <c r="R736" t="n">
        <v>30.8</v>
      </c>
      <c r="S736" t="inlineStr"/>
      <c r="T736" t="inlineStr"/>
      <c r="U736" t="inlineStr"/>
      <c r="V736" t="inlineStr"/>
      <c r="W736" t="inlineStr"/>
      <c r="X736" t="inlineStr">
        <is>
          <t>⏳ Chờ hàng về (T+0)</t>
        </is>
      </c>
      <c r="Y736">
        <f>IF(ISNUMBER(S736), ((S736-H736)/H736)-0.004, "")</f>
        <v/>
      </c>
      <c r="Z736">
        <f>IF(ISNUMBER(T736), ((T736-H736)/H736)-0.004, "")</f>
        <v/>
      </c>
      <c r="AA736">
        <f>IF(ISNUMBER(W736), ((W736-H736)/H736)-0.004, IF(P736&gt;0, ((N736-H736)/H736)-0.004, 0))</f>
        <v/>
      </c>
      <c r="AB736">
        <f>IF(AND(ISNUMBER(I736), I736&gt;0, ISNUMBER(O736), O736&gt;0), AA736-((O736-I736)/I736), AA736)</f>
        <v/>
      </c>
      <c r="AC736">
        <f>IF(ISNUMBER(Q736), (Q736-H736)/H736, 0)</f>
        <v/>
      </c>
      <c r="AD736">
        <f>IF(ISNUMBER(R736), (R736-H736)/H736, 0)</f>
        <v/>
      </c>
      <c r="AE736">
        <f>IF(ISNUMBER(Y736), IF(Y736&gt;0, "THẮNG", "THUA"), "CHỜ T+3")</f>
        <v/>
      </c>
      <c r="AF736">
        <f>IF(AND(P736=0, N736=H736, NOT(ISNUMBER(W736))), "ĐANG CHỜ", IF(AA736&gt;0, "THẮNG", "THUA"))</f>
        <v/>
      </c>
      <c r="AG736" t="inlineStr">
        <is>
          <t>https://quickchart.io/chart/render/zf-5398c307-cec1-43e8-b68d-66f3d6818b6b</t>
        </is>
      </c>
      <c r="AH736">
        <f>IF(AG736&lt;&gt;"", IMAGE(AG736, 1), "Chưa có ảnh")</f>
        <v/>
      </c>
    </row>
    <row r="737" ht="95" customHeight="1">
      <c r="A737" t="inlineStr">
        <is>
          <t>2026-10-22</t>
        </is>
      </c>
      <c r="B737" t="inlineStr">
        <is>
          <t>ALGO_27</t>
        </is>
      </c>
      <c r="C737" t="inlineStr">
        <is>
          <t>💰 BỘ 27: ĐỊNH GIÁ HỢP LÝ P/E &amp; ROE CAO HÚT TIỀN (GARP VALUE)</t>
        </is>
      </c>
      <c r="D737" t="inlineStr">
        <is>
          <t>#5</t>
        </is>
      </c>
      <c r="E737" t="inlineStr">
        <is>
          <t>QTP</t>
        </is>
      </c>
      <c r="F737" t="inlineStr">
        <is>
          <t>UPCOM</t>
        </is>
      </c>
      <c r="G737" t="inlineStr">
        <is>
          <t>Điện &amp; Năng lượng</t>
        </is>
      </c>
      <c r="H737" t="n">
        <v>11.1</v>
      </c>
      <c r="I737" t="n">
        <v>1751.7</v>
      </c>
      <c r="J737" t="n">
        <v>85.81999999999999</v>
      </c>
      <c r="K737" t="n">
        <v>6.06</v>
      </c>
      <c r="L737" t="n">
        <v>11.89</v>
      </c>
      <c r="M737" t="n">
        <v>10.74</v>
      </c>
      <c r="N737" t="n">
        <v>11.2</v>
      </c>
      <c r="O737" t="n">
        <v>1753.55</v>
      </c>
      <c r="P737" t="n">
        <v>0</v>
      </c>
      <c r="Q737" t="n">
        <v>11.2</v>
      </c>
      <c r="R737" t="n">
        <v>11.1</v>
      </c>
      <c r="S737" t="inlineStr"/>
      <c r="T737" t="inlineStr"/>
      <c r="U737" t="inlineStr"/>
      <c r="V737" t="inlineStr"/>
      <c r="W737" t="inlineStr"/>
      <c r="X737" t="inlineStr">
        <is>
          <t>⏳ Chờ hàng về (T+0)</t>
        </is>
      </c>
      <c r="Y737">
        <f>IF(ISNUMBER(S737), ((S737-H737)/H737)-0.004, "")</f>
        <v/>
      </c>
      <c r="Z737">
        <f>IF(ISNUMBER(T737), ((T737-H737)/H737)-0.004, "")</f>
        <v/>
      </c>
      <c r="AA737">
        <f>IF(ISNUMBER(W737), ((W737-H737)/H737)-0.004, IF(P737&gt;0, ((N737-H737)/H737)-0.004, 0))</f>
        <v/>
      </c>
      <c r="AB737">
        <f>IF(AND(ISNUMBER(I737), I737&gt;0, ISNUMBER(O737), O737&gt;0), AA737-((O737-I737)/I737), AA737)</f>
        <v/>
      </c>
      <c r="AC737">
        <f>IF(ISNUMBER(Q737), (Q737-H737)/H737, 0)</f>
        <v/>
      </c>
      <c r="AD737">
        <f>IF(ISNUMBER(R737), (R737-H737)/H737, 0)</f>
        <v/>
      </c>
      <c r="AE737">
        <f>IF(ISNUMBER(Y737), IF(Y737&gt;0, "THẮNG", "THUA"), "CHỜ T+3")</f>
        <v/>
      </c>
      <c r="AF737">
        <f>IF(AND(P737=0, N737=H737, NOT(ISNUMBER(W737))), "ĐANG CHỜ", IF(AA737&gt;0, "THẮNG", "THUA"))</f>
        <v/>
      </c>
      <c r="AG737" t="inlineStr">
        <is>
          <t>https://quickchart.io/chart/render/zf-d9f2d28c-022a-4a46-86f1-86cc0700115e</t>
        </is>
      </c>
      <c r="AH737">
        <f>IF(AG737&lt;&gt;"", IMAGE(AG737, 1), "Chưa có ảnh")</f>
        <v/>
      </c>
    </row>
    <row r="738" ht="95" customHeight="1">
      <c r="A738" t="inlineStr">
        <is>
          <t>2026-10-22</t>
        </is>
      </c>
      <c r="B738" t="inlineStr">
        <is>
          <t>ALGO_28</t>
        </is>
      </c>
      <c r="C738" t="inlineStr">
        <is>
          <t>🏛️ BỘ 28: TRỤ CỘT VỐN HÓA LỚN DẪN DẮT CHỈ SỐ (BLUECHIP PILLAR)</t>
        </is>
      </c>
      <c r="D738" t="inlineStr">
        <is>
          <t>#1</t>
        </is>
      </c>
      <c r="E738" t="inlineStr">
        <is>
          <t>HDC</t>
        </is>
      </c>
      <c r="F738" t="inlineStr">
        <is>
          <t>HOSE</t>
        </is>
      </c>
      <c r="G738" t="inlineStr">
        <is>
          <t>Bất động sản Dân dụng</t>
        </is>
      </c>
      <c r="H738" t="n">
        <v>11.6</v>
      </c>
      <c r="I738" t="n">
        <v>1751.7</v>
      </c>
      <c r="J738" t="n">
        <v>110.88</v>
      </c>
      <c r="K738" t="n">
        <v>4.85</v>
      </c>
      <c r="L738" t="n">
        <v>13.09</v>
      </c>
      <c r="M738" t="n">
        <v>10.92</v>
      </c>
      <c r="N738" t="n">
        <v>11.65</v>
      </c>
      <c r="O738" t="n">
        <v>1753.55</v>
      </c>
      <c r="P738" t="n">
        <v>0</v>
      </c>
      <c r="Q738" t="n">
        <v>11.65</v>
      </c>
      <c r="R738" t="n">
        <v>11.6</v>
      </c>
      <c r="S738" t="inlineStr"/>
      <c r="T738" t="inlineStr"/>
      <c r="U738" t="inlineStr"/>
      <c r="V738" t="inlineStr"/>
      <c r="W738" t="inlineStr"/>
      <c r="X738" t="inlineStr">
        <is>
          <t>⏳ Chờ hàng về (T+0)</t>
        </is>
      </c>
      <c r="Y738">
        <f>IF(ISNUMBER(S738), ((S738-H738)/H738)-0.004, "")</f>
        <v/>
      </c>
      <c r="Z738">
        <f>IF(ISNUMBER(T738), ((T738-H738)/H738)-0.004, "")</f>
        <v/>
      </c>
      <c r="AA738">
        <f>IF(ISNUMBER(W738), ((W738-H738)/H738)-0.004, IF(P738&gt;0, ((N738-H738)/H738)-0.004, 0))</f>
        <v/>
      </c>
      <c r="AB738">
        <f>IF(AND(ISNUMBER(I738), I738&gt;0, ISNUMBER(O738), O738&gt;0), AA738-((O738-I738)/I738), AA738)</f>
        <v/>
      </c>
      <c r="AC738">
        <f>IF(ISNUMBER(Q738), (Q738-H738)/H738, 0)</f>
        <v/>
      </c>
      <c r="AD738">
        <f>IF(ISNUMBER(R738), (R738-H738)/H738, 0)</f>
        <v/>
      </c>
      <c r="AE738">
        <f>IF(ISNUMBER(Y738), IF(Y738&gt;0, "THẮNG", "THUA"), "CHỜ T+3")</f>
        <v/>
      </c>
      <c r="AF738">
        <f>IF(AND(P738=0, N738=H738, NOT(ISNUMBER(W738))), "ĐANG CHỜ", IF(AA738&gt;0, "THẮNG", "THUA"))</f>
        <v/>
      </c>
      <c r="AG738" t="inlineStr">
        <is>
          <t>https://quickchart.io/chart/render/zf-39ddedf6-cc91-4b6e-8d8d-a764ee31e9fd</t>
        </is>
      </c>
      <c r="AH738">
        <f>IF(AG738&lt;&gt;"", IMAGE(AG738, 1), "Chưa có ảnh")</f>
        <v/>
      </c>
    </row>
    <row r="739" ht="95" customHeight="1">
      <c r="A739" t="inlineStr">
        <is>
          <t>2026-10-22</t>
        </is>
      </c>
      <c r="B739" t="inlineStr">
        <is>
          <t>ALGO_28</t>
        </is>
      </c>
      <c r="C739" t="inlineStr">
        <is>
          <t>🏛️ BỘ 28: TRỤ CỘT VỐN HÓA LỚN DẪN DẮT CHỈ SỐ (BLUECHIP PILLAR)</t>
        </is>
      </c>
      <c r="D739" t="inlineStr">
        <is>
          <t>#2</t>
        </is>
      </c>
      <c r="E739" t="inlineStr">
        <is>
          <t>GEE</t>
        </is>
      </c>
      <c r="F739" t="inlineStr">
        <is>
          <t>HOSE</t>
        </is>
      </c>
      <c r="G739" t="inlineStr">
        <is>
          <t>Công nghệ &amp; Viễn thông</t>
        </is>
      </c>
      <c r="H739" t="n">
        <v>74</v>
      </c>
      <c r="I739" t="n">
        <v>1751.7</v>
      </c>
      <c r="J739" t="n">
        <v>109.89</v>
      </c>
      <c r="K739" t="n">
        <v>3.92</v>
      </c>
      <c r="L739" t="n">
        <v>84.58</v>
      </c>
      <c r="M739" t="n">
        <v>69.19</v>
      </c>
      <c r="N739" t="n">
        <v>71.8</v>
      </c>
      <c r="O739" t="n">
        <v>1753.55</v>
      </c>
      <c r="P739" t="n">
        <v>0</v>
      </c>
      <c r="Q739" t="n">
        <v>74</v>
      </c>
      <c r="R739" t="n">
        <v>71.8</v>
      </c>
      <c r="S739" t="inlineStr"/>
      <c r="T739" t="inlineStr"/>
      <c r="U739" t="inlineStr"/>
      <c r="V739" t="inlineStr"/>
      <c r="W739" t="inlineStr"/>
      <c r="X739" t="inlineStr">
        <is>
          <t>⏳ Chờ hàng về (T+0)</t>
        </is>
      </c>
      <c r="Y739">
        <f>IF(ISNUMBER(S739), ((S739-H739)/H739)-0.004, "")</f>
        <v/>
      </c>
      <c r="Z739">
        <f>IF(ISNUMBER(T739), ((T739-H739)/H739)-0.004, "")</f>
        <v/>
      </c>
      <c r="AA739">
        <f>IF(ISNUMBER(W739), ((W739-H739)/H739)-0.004, IF(P739&gt;0, ((N739-H739)/H739)-0.004, 0))</f>
        <v/>
      </c>
      <c r="AB739">
        <f>IF(AND(ISNUMBER(I739), I739&gt;0, ISNUMBER(O739), O739&gt;0), AA739-((O739-I739)/I739), AA739)</f>
        <v/>
      </c>
      <c r="AC739">
        <f>IF(ISNUMBER(Q739), (Q739-H739)/H739, 0)</f>
        <v/>
      </c>
      <c r="AD739">
        <f>IF(ISNUMBER(R739), (R739-H739)/H739, 0)</f>
        <v/>
      </c>
      <c r="AE739">
        <f>IF(ISNUMBER(Y739), IF(Y739&gt;0, "THẮNG", "THUA"), "CHỜ T+3")</f>
        <v/>
      </c>
      <c r="AF739">
        <f>IF(AND(P739=0, N739=H739, NOT(ISNUMBER(W739))), "ĐANG CHỜ", IF(AA739&gt;0, "THẮNG", "THUA"))</f>
        <v/>
      </c>
      <c r="AG739" t="inlineStr">
        <is>
          <t>https://quickchart.io/chart/render/zf-29e828c4-4121-4f9e-8980-afd82974094e</t>
        </is>
      </c>
      <c r="AH739">
        <f>IF(AG739&lt;&gt;"", IMAGE(AG739, 1), "Chưa có ảnh")</f>
        <v/>
      </c>
    </row>
    <row r="740" ht="95" customHeight="1">
      <c r="A740" t="inlineStr">
        <is>
          <t>2026-10-22</t>
        </is>
      </c>
      <c r="B740" t="inlineStr">
        <is>
          <t>ALGO_28</t>
        </is>
      </c>
      <c r="C740" t="inlineStr">
        <is>
          <t>🏛️ BỘ 28: TRỤ CỘT VỐN HÓA LỚN DẪN DẮT CHỈ SỐ (BLUECHIP PILLAR)</t>
        </is>
      </c>
      <c r="D740" t="inlineStr">
        <is>
          <t>#3</t>
        </is>
      </c>
      <c r="E740" t="inlineStr">
        <is>
          <t>ACV</t>
        </is>
      </c>
      <c r="F740" t="inlineStr">
        <is>
          <t>UPCOM</t>
        </is>
      </c>
      <c r="G740" t="inlineStr">
        <is>
          <t>Cảng biển &amp; Vận tải</t>
        </is>
      </c>
      <c r="H740" t="n">
        <v>43.3</v>
      </c>
      <c r="I740" t="n">
        <v>1751.7</v>
      </c>
      <c r="J740" t="n">
        <v>103.08</v>
      </c>
      <c r="K740" t="n">
        <v>5.96</v>
      </c>
      <c r="L740" t="n">
        <v>47.36</v>
      </c>
      <c r="M740" t="n">
        <v>41.45</v>
      </c>
      <c r="N740" t="n">
        <v>42.9</v>
      </c>
      <c r="O740" t="n">
        <v>1753.55</v>
      </c>
      <c r="P740" t="n">
        <v>0</v>
      </c>
      <c r="Q740" t="n">
        <v>43.3</v>
      </c>
      <c r="R740" t="n">
        <v>42.9</v>
      </c>
      <c r="S740" t="inlineStr"/>
      <c r="T740" t="inlineStr"/>
      <c r="U740" t="inlineStr"/>
      <c r="V740" t="inlineStr"/>
      <c r="W740" t="inlineStr"/>
      <c r="X740" t="inlineStr">
        <is>
          <t>⏳ Chờ hàng về (T+0)</t>
        </is>
      </c>
      <c r="Y740">
        <f>IF(ISNUMBER(S740), ((S740-H740)/H740)-0.004, "")</f>
        <v/>
      </c>
      <c r="Z740">
        <f>IF(ISNUMBER(T740), ((T740-H740)/H740)-0.004, "")</f>
        <v/>
      </c>
      <c r="AA740">
        <f>IF(ISNUMBER(W740), ((W740-H740)/H740)-0.004, IF(P740&gt;0, ((N740-H740)/H740)-0.004, 0))</f>
        <v/>
      </c>
      <c r="AB740">
        <f>IF(AND(ISNUMBER(I740), I740&gt;0, ISNUMBER(O740), O740&gt;0), AA740-((O740-I740)/I740), AA740)</f>
        <v/>
      </c>
      <c r="AC740">
        <f>IF(ISNUMBER(Q740), (Q740-H740)/H740, 0)</f>
        <v/>
      </c>
      <c r="AD740">
        <f>IF(ISNUMBER(R740), (R740-H740)/H740, 0)</f>
        <v/>
      </c>
      <c r="AE740">
        <f>IF(ISNUMBER(Y740), IF(Y740&gt;0, "THẮNG", "THUA"), "CHỜ T+3")</f>
        <v/>
      </c>
      <c r="AF740">
        <f>IF(AND(P740=0, N740=H740, NOT(ISNUMBER(W740))), "ĐANG CHỜ", IF(AA740&gt;0, "THẮNG", "THUA"))</f>
        <v/>
      </c>
      <c r="AG740" t="inlineStr">
        <is>
          <t>https://quickchart.io/chart/render/zf-abf15c32-0f25-4907-8efb-72c25e320f1c</t>
        </is>
      </c>
      <c r="AH740">
        <f>IF(AG740&lt;&gt;"", IMAGE(AG740, 1), "Chưa có ảnh")</f>
        <v/>
      </c>
    </row>
    <row r="741" ht="95" customHeight="1">
      <c r="A741" t="inlineStr">
        <is>
          <t>2026-10-22</t>
        </is>
      </c>
      <c r="B741" t="inlineStr">
        <is>
          <t>ALGO_28</t>
        </is>
      </c>
      <c r="C741" t="inlineStr">
        <is>
          <t>🏛️ BỘ 28: TRỤ CỘT VỐN HÓA LỚN DẪN DẮT CHỈ SỐ (BLUECHIP PILLAR)</t>
        </is>
      </c>
      <c r="D741" t="inlineStr">
        <is>
          <t>#4</t>
        </is>
      </c>
      <c r="E741" t="inlineStr">
        <is>
          <t>TPB</t>
        </is>
      </c>
      <c r="F741" t="inlineStr">
        <is>
          <t>HOSE</t>
        </is>
      </c>
      <c r="G741" t="inlineStr">
        <is>
          <t>Ngân hàng</t>
        </is>
      </c>
      <c r="H741" t="n">
        <v>12.7</v>
      </c>
      <c r="I741" t="n">
        <v>1751.7</v>
      </c>
      <c r="J741" t="n">
        <v>76</v>
      </c>
      <c r="K741" t="n">
        <v>3.2</v>
      </c>
      <c r="L741" t="n">
        <v>14</v>
      </c>
      <c r="M741" t="n">
        <v>12.11</v>
      </c>
      <c r="N741" t="n">
        <v>12.65</v>
      </c>
      <c r="O741" t="n">
        <v>1753.55</v>
      </c>
      <c r="P741" t="n">
        <v>0</v>
      </c>
      <c r="Q741" t="n">
        <v>12.7</v>
      </c>
      <c r="R741" t="n">
        <v>12.65</v>
      </c>
      <c r="S741" t="inlineStr"/>
      <c r="T741" t="inlineStr"/>
      <c r="U741" t="inlineStr"/>
      <c r="V741" t="inlineStr"/>
      <c r="W741" t="inlineStr"/>
      <c r="X741" t="inlineStr">
        <is>
          <t>⏳ Chờ hàng về (T+0)</t>
        </is>
      </c>
      <c r="Y741">
        <f>IF(ISNUMBER(S741), ((S741-H741)/H741)-0.004, "")</f>
        <v/>
      </c>
      <c r="Z741">
        <f>IF(ISNUMBER(T741), ((T741-H741)/H741)-0.004, "")</f>
        <v/>
      </c>
      <c r="AA741">
        <f>IF(ISNUMBER(W741), ((W741-H741)/H741)-0.004, IF(P741&gt;0, ((N741-H741)/H741)-0.004, 0))</f>
        <v/>
      </c>
      <c r="AB741">
        <f>IF(AND(ISNUMBER(I741), I741&gt;0, ISNUMBER(O741), O741&gt;0), AA741-((O741-I741)/I741), AA741)</f>
        <v/>
      </c>
      <c r="AC741">
        <f>IF(ISNUMBER(Q741), (Q741-H741)/H741, 0)</f>
        <v/>
      </c>
      <c r="AD741">
        <f>IF(ISNUMBER(R741), (R741-H741)/H741, 0)</f>
        <v/>
      </c>
      <c r="AE741">
        <f>IF(ISNUMBER(Y741), IF(Y741&gt;0, "THẮNG", "THUA"), "CHỜ T+3")</f>
        <v/>
      </c>
      <c r="AF741">
        <f>IF(AND(P741=0, N741=H741, NOT(ISNUMBER(W741))), "ĐANG CHỜ", IF(AA741&gt;0, "THẮNG", "THUA"))</f>
        <v/>
      </c>
      <c r="AG741" t="inlineStr">
        <is>
          <t>https://quickchart.io/chart/render/zf-35103c71-37fb-43cd-8535-e044edbb261d</t>
        </is>
      </c>
      <c r="AH741">
        <f>IF(AG741&lt;&gt;"", IMAGE(AG741, 1), "Chưa có ảnh")</f>
        <v/>
      </c>
    </row>
    <row r="742" ht="95" customHeight="1">
      <c r="A742" t="inlineStr">
        <is>
          <t>2026-10-22</t>
        </is>
      </c>
      <c r="B742" t="inlineStr">
        <is>
          <t>ALGO_28</t>
        </is>
      </c>
      <c r="C742" t="inlineStr">
        <is>
          <t>🏛️ BỘ 28: TRỤ CỘT VỐN HÓA LỚN DẪN DẮT CHỈ SỐ (BLUECHIP PILLAR)</t>
        </is>
      </c>
      <c r="D742" t="inlineStr">
        <is>
          <t>#5</t>
        </is>
      </c>
      <c r="E742" t="inlineStr">
        <is>
          <t>FOX</t>
        </is>
      </c>
      <c r="F742" t="inlineStr">
        <is>
          <t>UPCOM</t>
        </is>
      </c>
      <c r="G742" t="inlineStr">
        <is>
          <t>Công nghệ &amp; Phần mềm</t>
        </is>
      </c>
      <c r="H742" t="n">
        <v>58.8</v>
      </c>
      <c r="I742" t="n">
        <v>1751.7</v>
      </c>
      <c r="J742" t="n">
        <v>73.88</v>
      </c>
      <c r="K742" t="n">
        <v>2.52</v>
      </c>
      <c r="L742" t="n">
        <v>64.05</v>
      </c>
      <c r="M742" t="n">
        <v>56.42</v>
      </c>
      <c r="N742" t="n">
        <v>57.7</v>
      </c>
      <c r="O742" t="n">
        <v>1753.55</v>
      </c>
      <c r="P742" t="n">
        <v>0</v>
      </c>
      <c r="Q742" t="n">
        <v>58.8</v>
      </c>
      <c r="R742" t="n">
        <v>57.7</v>
      </c>
      <c r="S742" t="inlineStr"/>
      <c r="T742" t="inlineStr"/>
      <c r="U742" t="inlineStr"/>
      <c r="V742" t="inlineStr"/>
      <c r="W742" t="inlineStr"/>
      <c r="X742" t="inlineStr">
        <is>
          <t>⏳ Chờ hàng về (T+0)</t>
        </is>
      </c>
      <c r="Y742">
        <f>IF(ISNUMBER(S742), ((S742-H742)/H742)-0.004, "")</f>
        <v/>
      </c>
      <c r="Z742">
        <f>IF(ISNUMBER(T742), ((T742-H742)/H742)-0.004, "")</f>
        <v/>
      </c>
      <c r="AA742">
        <f>IF(ISNUMBER(W742), ((W742-H742)/H742)-0.004, IF(P742&gt;0, ((N742-H742)/H742)-0.004, 0))</f>
        <v/>
      </c>
      <c r="AB742">
        <f>IF(AND(ISNUMBER(I742), I742&gt;0, ISNUMBER(O742), O742&gt;0), AA742-((O742-I742)/I742), AA742)</f>
        <v/>
      </c>
      <c r="AC742">
        <f>IF(ISNUMBER(Q742), (Q742-H742)/H742, 0)</f>
        <v/>
      </c>
      <c r="AD742">
        <f>IF(ISNUMBER(R742), (R742-H742)/H742, 0)</f>
        <v/>
      </c>
      <c r="AE742">
        <f>IF(ISNUMBER(Y742), IF(Y742&gt;0, "THẮNG", "THUA"), "CHỜ T+3")</f>
        <v/>
      </c>
      <c r="AF742">
        <f>IF(AND(P742=0, N742=H742, NOT(ISNUMBER(W742))), "ĐANG CHỜ", IF(AA742&gt;0, "THẮNG", "THUA"))</f>
        <v/>
      </c>
      <c r="AG742" t="inlineStr">
        <is>
          <t>https://quickchart.io/chart/render/zf-6bb56525-9639-412b-86db-653d04f5d264</t>
        </is>
      </c>
      <c r="AH742">
        <f>IF(AG742&lt;&gt;"", IMAGE(AG742, 1), "Chưa có ảnh")</f>
        <v/>
      </c>
    </row>
    <row r="743" ht="95" customHeight="1">
      <c r="A743" t="inlineStr">
        <is>
          <t>2026-10-22</t>
        </is>
      </c>
      <c r="B743" t="inlineStr">
        <is>
          <t>ALGO_29</t>
        </is>
      </c>
      <c r="C743" t="inlineStr">
        <is>
          <t>🧭 BỘ 29: ĐỒNG THUẬN ĐA KHUNG 1D-1W-1M-3M (MTF SYNERGY)</t>
        </is>
      </c>
      <c r="D743" t="inlineStr">
        <is>
          <t>#1</t>
        </is>
      </c>
      <c r="E743" t="inlineStr">
        <is>
          <t>SCL</t>
        </is>
      </c>
      <c r="F743" t="inlineStr">
        <is>
          <t>UPCOM</t>
        </is>
      </c>
      <c r="G743" t="inlineStr">
        <is>
          <t>Khai khoáng &amp; VLXD</t>
        </is>
      </c>
      <c r="H743" t="n">
        <v>31.5</v>
      </c>
      <c r="I743" t="n">
        <v>1751.7</v>
      </c>
      <c r="J743" t="n">
        <v>79.97</v>
      </c>
      <c r="K743" t="n">
        <v>1.85</v>
      </c>
      <c r="L743" t="n">
        <v>35.44</v>
      </c>
      <c r="M743" t="n">
        <v>29.71</v>
      </c>
      <c r="N743" t="n">
        <v>30.8</v>
      </c>
      <c r="O743" t="n">
        <v>1753.55</v>
      </c>
      <c r="P743" t="n">
        <v>0</v>
      </c>
      <c r="Q743" t="n">
        <v>31.5</v>
      </c>
      <c r="R743" t="n">
        <v>30.8</v>
      </c>
      <c r="S743" t="inlineStr"/>
      <c r="T743" t="inlineStr"/>
      <c r="U743" t="inlineStr"/>
      <c r="V743" t="inlineStr"/>
      <c r="W743" t="inlineStr"/>
      <c r="X743" t="inlineStr">
        <is>
          <t>⏳ Chờ hàng về (T+0)</t>
        </is>
      </c>
      <c r="Y743">
        <f>IF(ISNUMBER(S743), ((S743-H743)/H743)-0.004, "")</f>
        <v/>
      </c>
      <c r="Z743">
        <f>IF(ISNUMBER(T743), ((T743-H743)/H743)-0.004, "")</f>
        <v/>
      </c>
      <c r="AA743">
        <f>IF(ISNUMBER(W743), ((W743-H743)/H743)-0.004, IF(P743&gt;0, ((N743-H743)/H743)-0.004, 0))</f>
        <v/>
      </c>
      <c r="AB743">
        <f>IF(AND(ISNUMBER(I743), I743&gt;0, ISNUMBER(O743), O743&gt;0), AA743-((O743-I743)/I743), AA743)</f>
        <v/>
      </c>
      <c r="AC743">
        <f>IF(ISNUMBER(Q743), (Q743-H743)/H743, 0)</f>
        <v/>
      </c>
      <c r="AD743">
        <f>IF(ISNUMBER(R743), (R743-H743)/H743, 0)</f>
        <v/>
      </c>
      <c r="AE743">
        <f>IF(ISNUMBER(Y743), IF(Y743&gt;0, "THẮNG", "THUA"), "CHỜ T+3")</f>
        <v/>
      </c>
      <c r="AF743">
        <f>IF(AND(P743=0, N743=H743, NOT(ISNUMBER(W743))), "ĐANG CHỜ", IF(AA743&gt;0, "THẮNG", "THUA"))</f>
        <v/>
      </c>
      <c r="AG743" t="inlineStr">
        <is>
          <t>https://quickchart.io/chart/render/zf-5398c307-cec1-43e8-b68d-66f3d6818b6b</t>
        </is>
      </c>
      <c r="AH743">
        <f>IF(AG743&lt;&gt;"", IMAGE(AG743, 1), "Chưa có ảnh")</f>
        <v/>
      </c>
    </row>
    <row r="744" ht="95" customHeight="1">
      <c r="A744" t="inlineStr">
        <is>
          <t>2026-10-22</t>
        </is>
      </c>
      <c r="B744" t="inlineStr">
        <is>
          <t>ALGO_29</t>
        </is>
      </c>
      <c r="C744" t="inlineStr">
        <is>
          <t>🧭 BỘ 29: ĐỒNG THUẬN ĐA KHUNG 1D-1W-1M-3M (MTF SYNERGY)</t>
        </is>
      </c>
      <c r="D744" t="inlineStr">
        <is>
          <t>#2</t>
        </is>
      </c>
      <c r="E744" t="inlineStr">
        <is>
          <t>DPG</t>
        </is>
      </c>
      <c r="F744" t="inlineStr">
        <is>
          <t>HOSE</t>
        </is>
      </c>
      <c r="G744" t="inlineStr">
        <is>
          <t>Đầu tư công &amp; Xây dựng</t>
        </is>
      </c>
      <c r="H744" t="n">
        <v>31.15</v>
      </c>
      <c r="I744" t="n">
        <v>1751.7</v>
      </c>
      <c r="J744" t="n">
        <v>78.66</v>
      </c>
      <c r="K744" t="n">
        <v>2.3</v>
      </c>
      <c r="L744" t="n">
        <v>34.63</v>
      </c>
      <c r="M744" t="n">
        <v>29.57</v>
      </c>
      <c r="N744" t="n">
        <v>30.85</v>
      </c>
      <c r="O744" t="n">
        <v>1753.55</v>
      </c>
      <c r="P744" t="n">
        <v>0</v>
      </c>
      <c r="Q744" t="n">
        <v>31.15</v>
      </c>
      <c r="R744" t="n">
        <v>30.85</v>
      </c>
      <c r="S744" t="inlineStr"/>
      <c r="T744" t="inlineStr"/>
      <c r="U744" t="inlineStr"/>
      <c r="V744" t="inlineStr"/>
      <c r="W744" t="inlineStr"/>
      <c r="X744" t="inlineStr">
        <is>
          <t>⏳ Chờ hàng về (T+0)</t>
        </is>
      </c>
      <c r="Y744">
        <f>IF(ISNUMBER(S744), ((S744-H744)/H744)-0.004, "")</f>
        <v/>
      </c>
      <c r="Z744">
        <f>IF(ISNUMBER(T744), ((T744-H744)/H744)-0.004, "")</f>
        <v/>
      </c>
      <c r="AA744">
        <f>IF(ISNUMBER(W744), ((W744-H744)/H744)-0.004, IF(P744&gt;0, ((N744-H744)/H744)-0.004, 0))</f>
        <v/>
      </c>
      <c r="AB744">
        <f>IF(AND(ISNUMBER(I744), I744&gt;0, ISNUMBER(O744), O744&gt;0), AA744-((O744-I744)/I744), AA744)</f>
        <v/>
      </c>
      <c r="AC744">
        <f>IF(ISNUMBER(Q744), (Q744-H744)/H744, 0)</f>
        <v/>
      </c>
      <c r="AD744">
        <f>IF(ISNUMBER(R744), (R744-H744)/H744, 0)</f>
        <v/>
      </c>
      <c r="AE744">
        <f>IF(ISNUMBER(Y744), IF(Y744&gt;0, "THẮNG", "THUA"), "CHỜ T+3")</f>
        <v/>
      </c>
      <c r="AF744">
        <f>IF(AND(P744=0, N744=H744, NOT(ISNUMBER(W744))), "ĐANG CHỜ", IF(AA744&gt;0, "THẮNG", "THUA"))</f>
        <v/>
      </c>
      <c r="AG744" t="inlineStr">
        <is>
          <t>https://quickchart.io/chart/render/zf-666cf7f7-57de-422a-84bf-888b9ca66c24</t>
        </is>
      </c>
      <c r="AH744">
        <f>IF(AG744&lt;&gt;"", IMAGE(AG744, 1), "Chưa có ảnh")</f>
        <v/>
      </c>
    </row>
    <row r="745" ht="95" customHeight="1">
      <c r="A745" t="inlineStr">
        <is>
          <t>2026-10-22</t>
        </is>
      </c>
      <c r="B745" t="inlineStr">
        <is>
          <t>ALGO_29</t>
        </is>
      </c>
      <c r="C745" t="inlineStr">
        <is>
          <t>🧭 BỘ 29: ĐỒNG THUẬN ĐA KHUNG 1D-1W-1M-3M (MTF SYNERGY)</t>
        </is>
      </c>
      <c r="D745" t="inlineStr">
        <is>
          <t>#3</t>
        </is>
      </c>
      <c r="E745" t="inlineStr">
        <is>
          <t>ACV</t>
        </is>
      </c>
      <c r="F745" t="inlineStr">
        <is>
          <t>UPCOM</t>
        </is>
      </c>
      <c r="G745" t="inlineStr">
        <is>
          <t>Cảng biển &amp; Vận tải</t>
        </is>
      </c>
      <c r="H745" t="n">
        <v>43.3</v>
      </c>
      <c r="I745" t="n">
        <v>1751.7</v>
      </c>
      <c r="J745" t="n">
        <v>66.39</v>
      </c>
      <c r="K745" t="n">
        <v>5.96</v>
      </c>
      <c r="L745" t="n">
        <v>47.36</v>
      </c>
      <c r="M745" t="n">
        <v>41.45</v>
      </c>
      <c r="N745" t="n">
        <v>42.9</v>
      </c>
      <c r="O745" t="n">
        <v>1753.55</v>
      </c>
      <c r="P745" t="n">
        <v>0</v>
      </c>
      <c r="Q745" t="n">
        <v>43.3</v>
      </c>
      <c r="R745" t="n">
        <v>42.9</v>
      </c>
      <c r="S745" t="inlineStr"/>
      <c r="T745" t="inlineStr"/>
      <c r="U745" t="inlineStr"/>
      <c r="V745" t="inlineStr"/>
      <c r="W745" t="inlineStr"/>
      <c r="X745" t="inlineStr">
        <is>
          <t>⏳ Chờ hàng về (T+0)</t>
        </is>
      </c>
      <c r="Y745">
        <f>IF(ISNUMBER(S745), ((S745-H745)/H745)-0.004, "")</f>
        <v/>
      </c>
      <c r="Z745">
        <f>IF(ISNUMBER(T745), ((T745-H745)/H745)-0.004, "")</f>
        <v/>
      </c>
      <c r="AA745">
        <f>IF(ISNUMBER(W745), ((W745-H745)/H745)-0.004, IF(P745&gt;0, ((N745-H745)/H745)-0.004, 0))</f>
        <v/>
      </c>
      <c r="AB745">
        <f>IF(AND(ISNUMBER(I745), I745&gt;0, ISNUMBER(O745), O745&gt;0), AA745-((O745-I745)/I745), AA745)</f>
        <v/>
      </c>
      <c r="AC745">
        <f>IF(ISNUMBER(Q745), (Q745-H745)/H745, 0)</f>
        <v/>
      </c>
      <c r="AD745">
        <f>IF(ISNUMBER(R745), (R745-H745)/H745, 0)</f>
        <v/>
      </c>
      <c r="AE745">
        <f>IF(ISNUMBER(Y745), IF(Y745&gt;0, "THẮNG", "THUA"), "CHỜ T+3")</f>
        <v/>
      </c>
      <c r="AF745">
        <f>IF(AND(P745=0, N745=H745, NOT(ISNUMBER(W745))), "ĐANG CHỜ", IF(AA745&gt;0, "THẮNG", "THUA"))</f>
        <v/>
      </c>
      <c r="AG745" t="inlineStr">
        <is>
          <t>https://quickchart.io/chart/render/zf-abf15c32-0f25-4907-8efb-72c25e320f1c</t>
        </is>
      </c>
      <c r="AH745">
        <f>IF(AG745&lt;&gt;"", IMAGE(AG745, 1), "Chưa có ảnh")</f>
        <v/>
      </c>
    </row>
    <row r="746" ht="95" customHeight="1">
      <c r="A746" t="inlineStr">
        <is>
          <t>2026-10-22</t>
        </is>
      </c>
      <c r="B746" t="inlineStr">
        <is>
          <t>ALGO_29</t>
        </is>
      </c>
      <c r="C746" t="inlineStr">
        <is>
          <t>🧭 BỘ 29: ĐỒNG THUẬN ĐA KHUNG 1D-1W-1M-3M (MTF SYNERGY)</t>
        </is>
      </c>
      <c r="D746" t="inlineStr">
        <is>
          <t>#4</t>
        </is>
      </c>
      <c r="E746" t="inlineStr">
        <is>
          <t>CDC</t>
        </is>
      </c>
      <c r="F746" t="inlineStr">
        <is>
          <t>HOSE</t>
        </is>
      </c>
      <c r="G746" t="inlineStr">
        <is>
          <t>Bất động sản Dân dụng</t>
        </is>
      </c>
      <c r="H746" t="n">
        <v>22.4</v>
      </c>
      <c r="I746" t="n">
        <v>1751.7</v>
      </c>
      <c r="J746" t="n">
        <v>53.12</v>
      </c>
      <c r="K746" t="n">
        <v>3.21</v>
      </c>
      <c r="L746" t="n">
        <v>25.6</v>
      </c>
      <c r="M746" t="n">
        <v>20.94</v>
      </c>
      <c r="N746" t="n">
        <v>22.2</v>
      </c>
      <c r="O746" t="n">
        <v>1753.55</v>
      </c>
      <c r="P746" t="n">
        <v>0</v>
      </c>
      <c r="Q746" t="n">
        <v>22.4</v>
      </c>
      <c r="R746" t="n">
        <v>22.2</v>
      </c>
      <c r="S746" t="inlineStr"/>
      <c r="T746" t="inlineStr"/>
      <c r="U746" t="inlineStr"/>
      <c r="V746" t="inlineStr"/>
      <c r="W746" t="inlineStr"/>
      <c r="X746" t="inlineStr">
        <is>
          <t>⏳ Chờ hàng về (T+0)</t>
        </is>
      </c>
      <c r="Y746">
        <f>IF(ISNUMBER(S746), ((S746-H746)/H746)-0.004, "")</f>
        <v/>
      </c>
      <c r="Z746">
        <f>IF(ISNUMBER(T746), ((T746-H746)/H746)-0.004, "")</f>
        <v/>
      </c>
      <c r="AA746">
        <f>IF(ISNUMBER(W746), ((W746-H746)/H746)-0.004, IF(P746&gt;0, ((N746-H746)/H746)-0.004, 0))</f>
        <v/>
      </c>
      <c r="AB746">
        <f>IF(AND(ISNUMBER(I746), I746&gt;0, ISNUMBER(O746), O746&gt;0), AA746-((O746-I746)/I746), AA746)</f>
        <v/>
      </c>
      <c r="AC746">
        <f>IF(ISNUMBER(Q746), (Q746-H746)/H746, 0)</f>
        <v/>
      </c>
      <c r="AD746">
        <f>IF(ISNUMBER(R746), (R746-H746)/H746, 0)</f>
        <v/>
      </c>
      <c r="AE746">
        <f>IF(ISNUMBER(Y746), IF(Y746&gt;0, "THẮNG", "THUA"), "CHỜ T+3")</f>
        <v/>
      </c>
      <c r="AF746">
        <f>IF(AND(P746=0, N746=H746, NOT(ISNUMBER(W746))), "ĐANG CHỜ", IF(AA746&gt;0, "THẮNG", "THUA"))</f>
        <v/>
      </c>
      <c r="AG746" t="inlineStr">
        <is>
          <t>https://quickchart.io/chart/render/zf-ad299ed4-249b-4ad5-94b6-287ede44141f</t>
        </is>
      </c>
      <c r="AH746">
        <f>IF(AG746&lt;&gt;"", IMAGE(AG746, 1), "Chưa có ảnh")</f>
        <v/>
      </c>
    </row>
    <row r="747" ht="95" customHeight="1">
      <c r="A747" t="inlineStr">
        <is>
          <t>2026-10-22</t>
        </is>
      </c>
      <c r="B747" t="inlineStr">
        <is>
          <t>ALGO_29</t>
        </is>
      </c>
      <c r="C747" t="inlineStr">
        <is>
          <t>🧭 BỘ 29: ĐỒNG THUẬN ĐA KHUNG 1D-1W-1M-3M (MTF SYNERGY)</t>
        </is>
      </c>
      <c r="D747" t="inlineStr">
        <is>
          <t>#5</t>
        </is>
      </c>
      <c r="E747" t="inlineStr">
        <is>
          <t>TVN</t>
        </is>
      </c>
      <c r="F747" t="inlineStr">
        <is>
          <t>UPCOM</t>
        </is>
      </c>
      <c r="G747" t="inlineStr">
        <is>
          <t>Thép &amp; VLXD</t>
        </is>
      </c>
      <c r="H747" t="n">
        <v>10.2</v>
      </c>
      <c r="I747" t="n">
        <v>1751.7</v>
      </c>
      <c r="J747" t="n">
        <v>42.42</v>
      </c>
      <c r="K747" t="n">
        <v>1.82</v>
      </c>
      <c r="L747" t="n">
        <v>11.66</v>
      </c>
      <c r="M747" t="n">
        <v>9.539999999999999</v>
      </c>
      <c r="N747" t="n">
        <v>10</v>
      </c>
      <c r="O747" t="n">
        <v>1753.55</v>
      </c>
      <c r="P747" t="n">
        <v>0</v>
      </c>
      <c r="Q747" t="n">
        <v>10.2</v>
      </c>
      <c r="R747" t="n">
        <v>10</v>
      </c>
      <c r="S747" t="inlineStr"/>
      <c r="T747" t="inlineStr"/>
      <c r="U747" t="inlineStr"/>
      <c r="V747" t="inlineStr"/>
      <c r="W747" t="inlineStr"/>
      <c r="X747" t="inlineStr">
        <is>
          <t>⏳ Chờ hàng về (T+0)</t>
        </is>
      </c>
      <c r="Y747">
        <f>IF(ISNUMBER(S747), ((S747-H747)/H747)-0.004, "")</f>
        <v/>
      </c>
      <c r="Z747">
        <f>IF(ISNUMBER(T747), ((T747-H747)/H747)-0.004, "")</f>
        <v/>
      </c>
      <c r="AA747">
        <f>IF(ISNUMBER(W747), ((W747-H747)/H747)-0.004, IF(P747&gt;0, ((N747-H747)/H747)-0.004, 0))</f>
        <v/>
      </c>
      <c r="AB747">
        <f>IF(AND(ISNUMBER(I747), I747&gt;0, ISNUMBER(O747), O747&gt;0), AA747-((O747-I747)/I747), AA747)</f>
        <v/>
      </c>
      <c r="AC747">
        <f>IF(ISNUMBER(Q747), (Q747-H747)/H747, 0)</f>
        <v/>
      </c>
      <c r="AD747">
        <f>IF(ISNUMBER(R747), (R747-H747)/H747, 0)</f>
        <v/>
      </c>
      <c r="AE747">
        <f>IF(ISNUMBER(Y747), IF(Y747&gt;0, "THẮNG", "THUA"), "CHỜ T+3")</f>
        <v/>
      </c>
      <c r="AF747">
        <f>IF(AND(P747=0, N747=H747, NOT(ISNUMBER(W747))), "ĐANG CHỜ", IF(AA747&gt;0, "THẮNG", "THUA"))</f>
        <v/>
      </c>
      <c r="AG747" t="inlineStr">
        <is>
          <t>https://quickchart.io/chart/render/zf-180e44c9-37f9-43b3-8de5-4d06f496860d</t>
        </is>
      </c>
      <c r="AH747">
        <f>IF(AG747&lt;&gt;"", IMAGE(AG747, 1), "Chưa có ảnh")</f>
        <v/>
      </c>
    </row>
    <row r="748" ht="95" customHeight="1">
      <c r="A748" t="inlineStr">
        <is>
          <t>2026-10-22</t>
        </is>
      </c>
      <c r="B748" t="inlineStr">
        <is>
          <t>ALGO_30</t>
        </is>
      </c>
      <c r="C748" t="inlineStr">
        <is>
          <t>🌟 BỘ 30: ĐIỂM HỘI TỤ SIÊU ĐẲNG ĐA THUẬT TOÁN (MASTER CONFLUENCE)</t>
        </is>
      </c>
      <c r="D748" t="inlineStr">
        <is>
          <t>#1</t>
        </is>
      </c>
      <c r="E748" t="inlineStr">
        <is>
          <t>HDC</t>
        </is>
      </c>
      <c r="F748" t="inlineStr">
        <is>
          <t>HOSE</t>
        </is>
      </c>
      <c r="G748" t="inlineStr">
        <is>
          <t>Bất động sản Dân dụng</t>
        </is>
      </c>
      <c r="H748" t="n">
        <v>11.6</v>
      </c>
      <c r="I748" t="n">
        <v>1751.7</v>
      </c>
      <c r="J748" t="n">
        <v>137.41</v>
      </c>
      <c r="K748" t="n">
        <v>4.85</v>
      </c>
      <c r="L748" t="n">
        <v>13.09</v>
      </c>
      <c r="M748" t="n">
        <v>10.92</v>
      </c>
      <c r="N748" t="n">
        <v>11.65</v>
      </c>
      <c r="O748" t="n">
        <v>1753.55</v>
      </c>
      <c r="P748" t="n">
        <v>0</v>
      </c>
      <c r="Q748" t="n">
        <v>11.65</v>
      </c>
      <c r="R748" t="n">
        <v>11.6</v>
      </c>
      <c r="S748" t="inlineStr"/>
      <c r="T748" t="inlineStr"/>
      <c r="U748" t="inlineStr"/>
      <c r="V748" t="inlineStr"/>
      <c r="W748" t="inlineStr"/>
      <c r="X748" t="inlineStr">
        <is>
          <t>⏳ Chờ hàng về (T+0)</t>
        </is>
      </c>
      <c r="Y748">
        <f>IF(ISNUMBER(S748), ((S748-H748)/H748)-0.004, "")</f>
        <v/>
      </c>
      <c r="Z748">
        <f>IF(ISNUMBER(T748), ((T748-H748)/H748)-0.004, "")</f>
        <v/>
      </c>
      <c r="AA748">
        <f>IF(ISNUMBER(W748), ((W748-H748)/H748)-0.004, IF(P748&gt;0, ((N748-H748)/H748)-0.004, 0))</f>
        <v/>
      </c>
      <c r="AB748">
        <f>IF(AND(ISNUMBER(I748), I748&gt;0, ISNUMBER(O748), O748&gt;0), AA748-((O748-I748)/I748), AA748)</f>
        <v/>
      </c>
      <c r="AC748">
        <f>IF(ISNUMBER(Q748), (Q748-H748)/H748, 0)</f>
        <v/>
      </c>
      <c r="AD748">
        <f>IF(ISNUMBER(R748), (R748-H748)/H748, 0)</f>
        <v/>
      </c>
      <c r="AE748">
        <f>IF(ISNUMBER(Y748), IF(Y748&gt;0, "THẮNG", "THUA"), "CHỜ T+3")</f>
        <v/>
      </c>
      <c r="AF748">
        <f>IF(AND(P748=0, N748=H748, NOT(ISNUMBER(W748))), "ĐANG CHỜ", IF(AA748&gt;0, "THẮNG", "THUA"))</f>
        <v/>
      </c>
      <c r="AG748" t="inlineStr">
        <is>
          <t>https://quickchart.io/chart/render/zf-39ddedf6-cc91-4b6e-8d8d-a764ee31e9fd</t>
        </is>
      </c>
      <c r="AH748">
        <f>IF(AG748&lt;&gt;"", IMAGE(AG748, 1), "Chưa có ảnh")</f>
        <v/>
      </c>
    </row>
    <row r="749" ht="95" customHeight="1">
      <c r="A749" t="inlineStr">
        <is>
          <t>2026-10-22</t>
        </is>
      </c>
      <c r="B749" t="inlineStr">
        <is>
          <t>ALGO_30</t>
        </is>
      </c>
      <c r="C749" t="inlineStr">
        <is>
          <t>🌟 BỘ 30: ĐIỂM HỘI TỤ SIÊU ĐẲNG ĐA THUẬT TOÁN (MASTER CONFLUENCE)</t>
        </is>
      </c>
      <c r="D749" t="inlineStr">
        <is>
          <t>#2</t>
        </is>
      </c>
      <c r="E749" t="inlineStr">
        <is>
          <t>DPG</t>
        </is>
      </c>
      <c r="F749" t="inlineStr">
        <is>
          <t>HOSE</t>
        </is>
      </c>
      <c r="G749" t="inlineStr">
        <is>
          <t>Đầu tư công &amp; Xây dựng</t>
        </is>
      </c>
      <c r="H749" t="n">
        <v>31.15</v>
      </c>
      <c r="I749" t="n">
        <v>1751.7</v>
      </c>
      <c r="J749" t="n">
        <v>134.21</v>
      </c>
      <c r="K749" t="n">
        <v>2.3</v>
      </c>
      <c r="L749" t="n">
        <v>34.63</v>
      </c>
      <c r="M749" t="n">
        <v>29.57</v>
      </c>
      <c r="N749" t="n">
        <v>30.85</v>
      </c>
      <c r="O749" t="n">
        <v>1753.55</v>
      </c>
      <c r="P749" t="n">
        <v>0</v>
      </c>
      <c r="Q749" t="n">
        <v>31.15</v>
      </c>
      <c r="R749" t="n">
        <v>30.85</v>
      </c>
      <c r="S749" t="inlineStr"/>
      <c r="T749" t="inlineStr"/>
      <c r="U749" t="inlineStr"/>
      <c r="V749" t="inlineStr"/>
      <c r="W749" t="inlineStr"/>
      <c r="X749" t="inlineStr">
        <is>
          <t>⏳ Chờ hàng về (T+0)</t>
        </is>
      </c>
      <c r="Y749">
        <f>IF(ISNUMBER(S749), ((S749-H749)/H749)-0.004, "")</f>
        <v/>
      </c>
      <c r="Z749">
        <f>IF(ISNUMBER(T749), ((T749-H749)/H749)-0.004, "")</f>
        <v/>
      </c>
      <c r="AA749">
        <f>IF(ISNUMBER(W749), ((W749-H749)/H749)-0.004, IF(P749&gt;0, ((N749-H749)/H749)-0.004, 0))</f>
        <v/>
      </c>
      <c r="AB749">
        <f>IF(AND(ISNUMBER(I749), I749&gt;0, ISNUMBER(O749), O749&gt;0), AA749-((O749-I749)/I749), AA749)</f>
        <v/>
      </c>
      <c r="AC749">
        <f>IF(ISNUMBER(Q749), (Q749-H749)/H749, 0)</f>
        <v/>
      </c>
      <c r="AD749">
        <f>IF(ISNUMBER(R749), (R749-H749)/H749, 0)</f>
        <v/>
      </c>
      <c r="AE749">
        <f>IF(ISNUMBER(Y749), IF(Y749&gt;0, "THẮNG", "THUA"), "CHỜ T+3")</f>
        <v/>
      </c>
      <c r="AF749">
        <f>IF(AND(P749=0, N749=H749, NOT(ISNUMBER(W749))), "ĐANG CHỜ", IF(AA749&gt;0, "THẮNG", "THUA"))</f>
        <v/>
      </c>
      <c r="AG749" t="inlineStr">
        <is>
          <t>https://quickchart.io/chart/render/zf-666cf7f7-57de-422a-84bf-888b9ca66c24</t>
        </is>
      </c>
      <c r="AH749">
        <f>IF(AG749&lt;&gt;"", IMAGE(AG749, 1), "Chưa có ảnh")</f>
        <v/>
      </c>
    </row>
    <row r="750" ht="95" customHeight="1">
      <c r="A750" t="inlineStr">
        <is>
          <t>2026-10-22</t>
        </is>
      </c>
      <c r="B750" t="inlineStr">
        <is>
          <t>ALGO_30</t>
        </is>
      </c>
      <c r="C750" t="inlineStr">
        <is>
          <t>🌟 BỘ 30: ĐIỂM HỘI TỤ SIÊU ĐẲNG ĐA THUẬT TOÁN (MASTER CONFLUENCE)</t>
        </is>
      </c>
      <c r="D750" t="inlineStr">
        <is>
          <t>#3</t>
        </is>
      </c>
      <c r="E750" t="inlineStr">
        <is>
          <t>ACV</t>
        </is>
      </c>
      <c r="F750" t="inlineStr">
        <is>
          <t>UPCOM</t>
        </is>
      </c>
      <c r="G750" t="inlineStr">
        <is>
          <t>Cảng biển &amp; Vận tải</t>
        </is>
      </c>
      <c r="H750" t="n">
        <v>43.3</v>
      </c>
      <c r="I750" t="n">
        <v>1751.7</v>
      </c>
      <c r="J750" t="n">
        <v>123.57</v>
      </c>
      <c r="K750" t="n">
        <v>5.96</v>
      </c>
      <c r="L750" t="n">
        <v>47.36</v>
      </c>
      <c r="M750" t="n">
        <v>41.45</v>
      </c>
      <c r="N750" t="n">
        <v>42.9</v>
      </c>
      <c r="O750" t="n">
        <v>1753.55</v>
      </c>
      <c r="P750" t="n">
        <v>0</v>
      </c>
      <c r="Q750" t="n">
        <v>43.3</v>
      </c>
      <c r="R750" t="n">
        <v>42.9</v>
      </c>
      <c r="S750" t="inlineStr"/>
      <c r="T750" t="inlineStr"/>
      <c r="U750" t="inlineStr"/>
      <c r="V750" t="inlineStr"/>
      <c r="W750" t="inlineStr"/>
      <c r="X750" t="inlineStr">
        <is>
          <t>⏳ Chờ hàng về (T+0)</t>
        </is>
      </c>
      <c r="Y750">
        <f>IF(ISNUMBER(S750), ((S750-H750)/H750)-0.004, "")</f>
        <v/>
      </c>
      <c r="Z750">
        <f>IF(ISNUMBER(T750), ((T750-H750)/H750)-0.004, "")</f>
        <v/>
      </c>
      <c r="AA750">
        <f>IF(ISNUMBER(W750), ((W750-H750)/H750)-0.004, IF(P750&gt;0, ((N750-H750)/H750)-0.004, 0))</f>
        <v/>
      </c>
      <c r="AB750">
        <f>IF(AND(ISNUMBER(I750), I750&gt;0, ISNUMBER(O750), O750&gt;0), AA750-((O750-I750)/I750), AA750)</f>
        <v/>
      </c>
      <c r="AC750">
        <f>IF(ISNUMBER(Q750), (Q750-H750)/H750, 0)</f>
        <v/>
      </c>
      <c r="AD750">
        <f>IF(ISNUMBER(R750), (R750-H750)/H750, 0)</f>
        <v/>
      </c>
      <c r="AE750">
        <f>IF(ISNUMBER(Y750), IF(Y750&gt;0, "THẮNG", "THUA"), "CHỜ T+3")</f>
        <v/>
      </c>
      <c r="AF750">
        <f>IF(AND(P750=0, N750=H750, NOT(ISNUMBER(W750))), "ĐANG CHỜ", IF(AA750&gt;0, "THẮNG", "THUA"))</f>
        <v/>
      </c>
      <c r="AG750" t="inlineStr">
        <is>
          <t>https://quickchart.io/chart/render/zf-abf15c32-0f25-4907-8efb-72c25e320f1c</t>
        </is>
      </c>
      <c r="AH750">
        <f>IF(AG750&lt;&gt;"", IMAGE(AG750, 1), "Chưa có ảnh")</f>
        <v/>
      </c>
    </row>
    <row r="751" ht="95" customHeight="1">
      <c r="A751" t="inlineStr">
        <is>
          <t>2026-10-22</t>
        </is>
      </c>
      <c r="B751" t="inlineStr">
        <is>
          <t>ALGO_30</t>
        </is>
      </c>
      <c r="C751" t="inlineStr">
        <is>
          <t>🌟 BỘ 30: ĐIỂM HỘI TỤ SIÊU ĐẲNG ĐA THUẬT TOÁN (MASTER CONFLUENCE)</t>
        </is>
      </c>
      <c r="D751" t="inlineStr">
        <is>
          <t>#4</t>
        </is>
      </c>
      <c r="E751" t="inlineStr">
        <is>
          <t>FOX</t>
        </is>
      </c>
      <c r="F751" t="inlineStr">
        <is>
          <t>UPCOM</t>
        </is>
      </c>
      <c r="G751" t="inlineStr">
        <is>
          <t>Công nghệ &amp; Phần mềm</t>
        </is>
      </c>
      <c r="H751" t="n">
        <v>58.8</v>
      </c>
      <c r="I751" t="n">
        <v>1751.7</v>
      </c>
      <c r="J751" t="n">
        <v>107.71</v>
      </c>
      <c r="K751" t="n">
        <v>2.52</v>
      </c>
      <c r="L751" t="n">
        <v>64.05</v>
      </c>
      <c r="M751" t="n">
        <v>56.42</v>
      </c>
      <c r="N751" t="n">
        <v>57.7</v>
      </c>
      <c r="O751" t="n">
        <v>1753.55</v>
      </c>
      <c r="P751" t="n">
        <v>0</v>
      </c>
      <c r="Q751" t="n">
        <v>58.8</v>
      </c>
      <c r="R751" t="n">
        <v>57.7</v>
      </c>
      <c r="S751" t="inlineStr"/>
      <c r="T751" t="inlineStr"/>
      <c r="U751" t="inlineStr"/>
      <c r="V751" t="inlineStr"/>
      <c r="W751" t="inlineStr"/>
      <c r="X751" t="inlineStr">
        <is>
          <t>⏳ Chờ hàng về (T+0)</t>
        </is>
      </c>
      <c r="Y751">
        <f>IF(ISNUMBER(S751), ((S751-H751)/H751)-0.004, "")</f>
        <v/>
      </c>
      <c r="Z751">
        <f>IF(ISNUMBER(T751), ((T751-H751)/H751)-0.004, "")</f>
        <v/>
      </c>
      <c r="AA751">
        <f>IF(ISNUMBER(W751), ((W751-H751)/H751)-0.004, IF(P751&gt;0, ((N751-H751)/H751)-0.004, 0))</f>
        <v/>
      </c>
      <c r="AB751">
        <f>IF(AND(ISNUMBER(I751), I751&gt;0, ISNUMBER(O751), O751&gt;0), AA751-((O751-I751)/I751), AA751)</f>
        <v/>
      </c>
      <c r="AC751">
        <f>IF(ISNUMBER(Q751), (Q751-H751)/H751, 0)</f>
        <v/>
      </c>
      <c r="AD751">
        <f>IF(ISNUMBER(R751), (R751-H751)/H751, 0)</f>
        <v/>
      </c>
      <c r="AE751">
        <f>IF(ISNUMBER(Y751), IF(Y751&gt;0, "THẮNG", "THUA"), "CHỜ T+3")</f>
        <v/>
      </c>
      <c r="AF751">
        <f>IF(AND(P751=0, N751=H751, NOT(ISNUMBER(W751))), "ĐANG CHỜ", IF(AA751&gt;0, "THẮNG", "THUA"))</f>
        <v/>
      </c>
      <c r="AG751" t="inlineStr">
        <is>
          <t>https://quickchart.io/chart/render/zf-6bb56525-9639-412b-86db-653d04f5d264</t>
        </is>
      </c>
      <c r="AH751">
        <f>IF(AG751&lt;&gt;"", IMAGE(AG751, 1), "Chưa có ảnh")</f>
        <v/>
      </c>
    </row>
    <row r="752" ht="95" customHeight="1">
      <c r="A752" t="inlineStr">
        <is>
          <t>2026-10-22</t>
        </is>
      </c>
      <c r="B752" t="inlineStr">
        <is>
          <t>ALGO_30</t>
        </is>
      </c>
      <c r="C752" t="inlineStr">
        <is>
          <t>🌟 BỘ 30: ĐIỂM HỘI TỤ SIÊU ĐẲNG ĐA THUẬT TOÁN (MASTER CONFLUENCE)</t>
        </is>
      </c>
      <c r="D752" t="inlineStr">
        <is>
          <t>#5</t>
        </is>
      </c>
      <c r="E752" t="inlineStr">
        <is>
          <t>QTP</t>
        </is>
      </c>
      <c r="F752" t="inlineStr">
        <is>
          <t>UPCOM</t>
        </is>
      </c>
      <c r="G752" t="inlineStr">
        <is>
          <t>Điện &amp; Năng lượng</t>
        </is>
      </c>
      <c r="H752" t="n">
        <v>11.1</v>
      </c>
      <c r="I752" t="n">
        <v>1751.7</v>
      </c>
      <c r="J752" t="n">
        <v>107.01</v>
      </c>
      <c r="K752" t="n">
        <v>6.06</v>
      </c>
      <c r="L752" t="n">
        <v>11.89</v>
      </c>
      <c r="M752" t="n">
        <v>10.74</v>
      </c>
      <c r="N752" t="n">
        <v>11.2</v>
      </c>
      <c r="O752" t="n">
        <v>1753.55</v>
      </c>
      <c r="P752" t="n">
        <v>0</v>
      </c>
      <c r="Q752" t="n">
        <v>11.2</v>
      </c>
      <c r="R752" t="n">
        <v>11.1</v>
      </c>
      <c r="S752" t="inlineStr"/>
      <c r="T752" t="inlineStr"/>
      <c r="U752" t="inlineStr"/>
      <c r="V752" t="inlineStr"/>
      <c r="W752" t="inlineStr"/>
      <c r="X752" t="inlineStr">
        <is>
          <t>⏳ Chờ hàng về (T+0)</t>
        </is>
      </c>
      <c r="Y752">
        <f>IF(ISNUMBER(S752), ((S752-H752)/H752)-0.004, "")</f>
        <v/>
      </c>
      <c r="Z752">
        <f>IF(ISNUMBER(T752), ((T752-H752)/H752)-0.004, "")</f>
        <v/>
      </c>
      <c r="AA752">
        <f>IF(ISNUMBER(W752), ((W752-H752)/H752)-0.004, IF(P752&gt;0, ((N752-H752)/H752)-0.004, 0))</f>
        <v/>
      </c>
      <c r="AB752">
        <f>IF(AND(ISNUMBER(I752), I752&gt;0, ISNUMBER(O752), O752&gt;0), AA752-((O752-I752)/I752), AA752)</f>
        <v/>
      </c>
      <c r="AC752">
        <f>IF(ISNUMBER(Q752), (Q752-H752)/H752, 0)</f>
        <v/>
      </c>
      <c r="AD752">
        <f>IF(ISNUMBER(R752), (R752-H752)/H752, 0)</f>
        <v/>
      </c>
      <c r="AE752">
        <f>IF(ISNUMBER(Y752), IF(Y752&gt;0, "THẮNG", "THUA"), "CHỜ T+3")</f>
        <v/>
      </c>
      <c r="AF752">
        <f>IF(AND(P752=0, N752=H752, NOT(ISNUMBER(W752))), "ĐANG CHỜ", IF(AA752&gt;0, "THẮNG", "THUA"))</f>
        <v/>
      </c>
      <c r="AG752" t="inlineStr">
        <is>
          <t>https://quickchart.io/chart/render/zf-d9f2d28c-022a-4a46-86f1-86cc0700115e</t>
        </is>
      </c>
      <c r="AH752">
        <f>IF(AG752&lt;&gt;"", IMAGE(AG752, 1), "Chưa có ảnh")</f>
        <v/>
      </c>
    </row>
    <row r="753" ht="95" customHeight="1">
      <c r="A753" t="inlineStr">
        <is>
          <t>2026-10-22</t>
        </is>
      </c>
      <c r="B753" t="inlineStr">
        <is>
          <t>ALGO_01</t>
        </is>
      </c>
      <c r="C753" t="inlineStr">
        <is>
          <t>🔥 BỘ 01: BÙNG NỔ DÒNG TIỀN &amp; VƯỢT NỀN (CANSLIM BREAKOUT)</t>
        </is>
      </c>
      <c r="D753" t="inlineStr">
        <is>
          <t>#2</t>
        </is>
      </c>
      <c r="E753" t="inlineStr">
        <is>
          <t>LAS</t>
        </is>
      </c>
      <c r="F753" t="inlineStr">
        <is>
          <t>HNX</t>
        </is>
      </c>
      <c r="G753" t="inlineStr">
        <is>
          <t>Hóa chất &amp; Phân bón</t>
        </is>
      </c>
      <c r="H753" t="n">
        <v>12.4</v>
      </c>
      <c r="I753" t="n">
        <v>1753.55</v>
      </c>
      <c r="J753" t="n">
        <v>32.69</v>
      </c>
      <c r="K753" t="n">
        <v>1.47</v>
      </c>
      <c r="L753" t="n">
        <v>14.17</v>
      </c>
      <c r="M753" t="n">
        <v>11.59</v>
      </c>
      <c r="N753" t="n">
        <v>12.4</v>
      </c>
      <c r="O753" t="n">
        <v>1753.55</v>
      </c>
      <c r="P753" t="n">
        <v>0</v>
      </c>
      <c r="Q753" t="n">
        <v>12.4</v>
      </c>
      <c r="R753" t="n">
        <v>12.4</v>
      </c>
      <c r="S753" t="inlineStr"/>
      <c r="T753" t="inlineStr"/>
      <c r="U753" t="inlineStr"/>
      <c r="V753" t="inlineStr"/>
      <c r="W753" t="inlineStr"/>
      <c r="X753" t="inlineStr">
        <is>
          <t>⏳ Mới mua (T+0)</t>
        </is>
      </c>
      <c r="Y753">
        <f>IF(ISNUMBER(S753), ((S753-H753)/H753)-0.004, "")</f>
        <v/>
      </c>
      <c r="Z753">
        <f>IF(ISNUMBER(T753), ((T753-H753)/H753)-0.004, "")</f>
        <v/>
      </c>
      <c r="AA753">
        <f>IF(ISNUMBER(W753), ((W753-H753)/H753)-0.004, IF(P753&gt;0, ((N753-H753)/H753)-0.004, 0))</f>
        <v/>
      </c>
      <c r="AB753">
        <f>IF(AND(ISNUMBER(I753), I753&gt;0, ISNUMBER(O753), O753&gt;0), AA753-((O753-I753)/I753), AA753)</f>
        <v/>
      </c>
      <c r="AC753">
        <f>IF(ISNUMBER(Q753), (Q753-H753)/H753, 0)</f>
        <v/>
      </c>
      <c r="AD753">
        <f>IF(ISNUMBER(R753), (R753-H753)/H753, 0)</f>
        <v/>
      </c>
      <c r="AE753">
        <f>IF(ISNUMBER(Y753), IF(Y753&gt;0, "THẮNG", "THUA"), "CHỜ T+3")</f>
        <v/>
      </c>
      <c r="AF753">
        <f>IF(AND(P753=0, N753=H753, NOT(ISNUMBER(W753))), "ĐANG CHỜ", IF(AA753&gt;0, "THẮNG", "THUA"))</f>
        <v/>
      </c>
      <c r="AG753" t="inlineStr">
        <is>
          <t>https://quickchart.io/chart/render/zf-e0e0332c-ef1b-4019-b4b9-836c15489842</t>
        </is>
      </c>
      <c r="AH753">
        <f>IF(AG753&lt;&gt;"", IMAGE(AG753, 1), "Chưa có ảnh")</f>
        <v/>
      </c>
    </row>
    <row r="754" ht="95" customHeight="1">
      <c r="A754" t="inlineStr">
        <is>
          <t>2026-10-22</t>
        </is>
      </c>
      <c r="B754" t="inlineStr">
        <is>
          <t>ALGO_02</t>
        </is>
      </c>
      <c r="C754" t="inlineStr">
        <is>
          <t>🛡️ BỘ 02: GOM NỀN TÍCH LŨY SIẾT BIÊN ĐỘ VCP (SEPA ACCUMULATION)</t>
        </is>
      </c>
      <c r="D754" t="inlineStr">
        <is>
          <t>#1</t>
        </is>
      </c>
      <c r="E754" t="inlineStr">
        <is>
          <t>BCM</t>
        </is>
      </c>
      <c r="F754" t="inlineStr">
        <is>
          <t>HOSE</t>
        </is>
      </c>
      <c r="G754" t="inlineStr">
        <is>
          <t>BĐS Khu Công Nghiệp</t>
        </is>
      </c>
      <c r="H754" t="n">
        <v>40.75</v>
      </c>
      <c r="I754" t="n">
        <v>1753.55</v>
      </c>
      <c r="J754" t="n">
        <v>10.59</v>
      </c>
      <c r="K754" t="n">
        <v>1.15</v>
      </c>
      <c r="L754" t="n">
        <v>46.01</v>
      </c>
      <c r="M754" t="n">
        <v>38.36</v>
      </c>
      <c r="N754" t="n">
        <v>40.75</v>
      </c>
      <c r="O754" t="n">
        <v>1753.55</v>
      </c>
      <c r="P754" t="n">
        <v>0</v>
      </c>
      <c r="Q754" t="n">
        <v>40.75</v>
      </c>
      <c r="R754" t="n">
        <v>40.75</v>
      </c>
      <c r="S754" t="inlineStr"/>
      <c r="T754" t="inlineStr"/>
      <c r="U754" t="inlineStr"/>
      <c r="V754" t="inlineStr"/>
      <c r="W754" t="inlineStr"/>
      <c r="X754" t="inlineStr">
        <is>
          <t>⏳ Mới mua (T+0)</t>
        </is>
      </c>
      <c r="Y754">
        <f>IF(ISNUMBER(S754), ((S754-H754)/H754)-0.004, "")</f>
        <v/>
      </c>
      <c r="Z754">
        <f>IF(ISNUMBER(T754), ((T754-H754)/H754)-0.004, "")</f>
        <v/>
      </c>
      <c r="AA754">
        <f>IF(ISNUMBER(W754), ((W754-H754)/H754)-0.004, IF(P754&gt;0, ((N754-H754)/H754)-0.004, 0))</f>
        <v/>
      </c>
      <c r="AB754">
        <f>IF(AND(ISNUMBER(I754), I754&gt;0, ISNUMBER(O754), O754&gt;0), AA754-((O754-I754)/I754), AA754)</f>
        <v/>
      </c>
      <c r="AC754">
        <f>IF(ISNUMBER(Q754), (Q754-H754)/H754, 0)</f>
        <v/>
      </c>
      <c r="AD754">
        <f>IF(ISNUMBER(R754), (R754-H754)/H754, 0)</f>
        <v/>
      </c>
      <c r="AE754">
        <f>IF(ISNUMBER(Y754), IF(Y754&gt;0, "THẮNG", "THUA"), "CHỜ T+3")</f>
        <v/>
      </c>
      <c r="AF754">
        <f>IF(AND(P754=0, N754=H754, NOT(ISNUMBER(W754))), "ĐANG CHỜ", IF(AA754&gt;0, "THẮNG", "THUA"))</f>
        <v/>
      </c>
      <c r="AG754" t="inlineStr">
        <is>
          <t>https://quickchart.io/chart/render/zf-b20c922f-be44-41d8-8630-e73214a10ef6</t>
        </is>
      </c>
      <c r="AH754">
        <f>IF(AG754&lt;&gt;"", IMAGE(AG754, 1), "Chưa có ảnh")</f>
        <v/>
      </c>
    </row>
    <row r="755" ht="95" customHeight="1">
      <c r="A755" t="inlineStr">
        <is>
          <t>2026-10-22</t>
        </is>
      </c>
      <c r="B755" t="inlineStr">
        <is>
          <t>ALGO_03</t>
        </is>
      </c>
      <c r="C755" t="inlineStr">
        <is>
          <t>⚡ BỘ 03: BẮT ĐÁY RÚT CHÂN &amp; ĐẢO CHIỀU QUÁ BÁN (WYCKOFF SPRING)</t>
        </is>
      </c>
      <c r="D755" t="inlineStr">
        <is>
          <t>#1</t>
        </is>
      </c>
      <c r="E755" t="inlineStr">
        <is>
          <t>STB</t>
        </is>
      </c>
      <c r="F755" t="inlineStr">
        <is>
          <t>HOSE</t>
        </is>
      </c>
      <c r="G755" t="inlineStr">
        <is>
          <t>Ngân hàng</t>
        </is>
      </c>
      <c r="H755" t="n">
        <v>64.40000000000001</v>
      </c>
      <c r="I755" t="n">
        <v>1753.55</v>
      </c>
      <c r="J755" t="n">
        <v>62.85</v>
      </c>
      <c r="K755" t="n">
        <v>1.22</v>
      </c>
      <c r="L755" t="n">
        <v>71.94</v>
      </c>
      <c r="M755" t="n">
        <v>60.97</v>
      </c>
      <c r="N755" t="n">
        <v>64.40000000000001</v>
      </c>
      <c r="O755" t="n">
        <v>1753.55</v>
      </c>
      <c r="P755" t="n">
        <v>0</v>
      </c>
      <c r="Q755" t="n">
        <v>64.40000000000001</v>
      </c>
      <c r="R755" t="n">
        <v>64.40000000000001</v>
      </c>
      <c r="S755" t="inlineStr"/>
      <c r="T755" t="inlineStr"/>
      <c r="U755" t="inlineStr"/>
      <c r="V755" t="inlineStr"/>
      <c r="W755" t="inlineStr"/>
      <c r="X755" t="inlineStr">
        <is>
          <t>⏳ Mới mua (T+0)</t>
        </is>
      </c>
      <c r="Y755">
        <f>IF(ISNUMBER(S755), ((S755-H755)/H755)-0.004, "")</f>
        <v/>
      </c>
      <c r="Z755">
        <f>IF(ISNUMBER(T755), ((T755-H755)/H755)-0.004, "")</f>
        <v/>
      </c>
      <c r="AA755">
        <f>IF(ISNUMBER(W755), ((W755-H755)/H755)-0.004, IF(P755&gt;0, ((N755-H755)/H755)-0.004, 0))</f>
        <v/>
      </c>
      <c r="AB755">
        <f>IF(AND(ISNUMBER(I755), I755&gt;0, ISNUMBER(O755), O755&gt;0), AA755-((O755-I755)/I755), AA755)</f>
        <v/>
      </c>
      <c r="AC755">
        <f>IF(ISNUMBER(Q755), (Q755-H755)/H755, 0)</f>
        <v/>
      </c>
      <c r="AD755">
        <f>IF(ISNUMBER(R755), (R755-H755)/H755, 0)</f>
        <v/>
      </c>
      <c r="AE755">
        <f>IF(ISNUMBER(Y755), IF(Y755&gt;0, "THẮNG", "THUA"), "CHỜ T+3")</f>
        <v/>
      </c>
      <c r="AF755">
        <f>IF(AND(P755=0, N755=H755, NOT(ISNUMBER(W755))), "ĐANG CHỜ", IF(AA755&gt;0, "THẮNG", "THUA"))</f>
        <v/>
      </c>
      <c r="AG755" t="inlineStr">
        <is>
          <t>https://quickchart.io/chart/render/zf-8ad948f5-500c-457e-878d-00879c2a0d5a</t>
        </is>
      </c>
      <c r="AH755">
        <f>IF(AG755&lt;&gt;"", IMAGE(AG755, 1), "Chưa có ảnh")</f>
        <v/>
      </c>
    </row>
    <row r="756" ht="95" customHeight="1">
      <c r="A756" t="inlineStr">
        <is>
          <t>2026-10-22</t>
        </is>
      </c>
      <c r="B756" t="inlineStr">
        <is>
          <t>ALGO_03</t>
        </is>
      </c>
      <c r="C756" t="inlineStr">
        <is>
          <t>⚡ BỘ 03: BẮT ĐÁY RÚT CHÂN &amp; ĐẢO CHIỀU QUÁ BÁN (WYCKOFF SPRING)</t>
        </is>
      </c>
      <c r="D756" t="inlineStr">
        <is>
          <t>#3</t>
        </is>
      </c>
      <c r="E756" t="inlineStr">
        <is>
          <t>TIG</t>
        </is>
      </c>
      <c r="F756" t="inlineStr">
        <is>
          <t>HNX</t>
        </is>
      </c>
      <c r="G756" t="inlineStr">
        <is>
          <t>Bất động sản Dân dụng</t>
        </is>
      </c>
      <c r="H756" t="n">
        <v>5.4</v>
      </c>
      <c r="I756" t="n">
        <v>1753.55</v>
      </c>
      <c r="J756" t="n">
        <v>44.49</v>
      </c>
      <c r="K756" t="n">
        <v>1.67</v>
      </c>
      <c r="L756" t="n">
        <v>6.09</v>
      </c>
      <c r="M756" t="n">
        <v>5.09</v>
      </c>
      <c r="N756" t="n">
        <v>5.4</v>
      </c>
      <c r="O756" t="n">
        <v>1753.55</v>
      </c>
      <c r="P756" t="n">
        <v>0</v>
      </c>
      <c r="Q756" t="n">
        <v>5.4</v>
      </c>
      <c r="R756" t="n">
        <v>5.4</v>
      </c>
      <c r="S756" t="inlineStr"/>
      <c r="T756" t="inlineStr"/>
      <c r="U756" t="inlineStr"/>
      <c r="V756" t="inlineStr"/>
      <c r="W756" t="inlineStr"/>
      <c r="X756" t="inlineStr">
        <is>
          <t>⏳ Mới mua (T+0)</t>
        </is>
      </c>
      <c r="Y756">
        <f>IF(ISNUMBER(S756), ((S756-H756)/H756)-0.004, "")</f>
        <v/>
      </c>
      <c r="Z756">
        <f>IF(ISNUMBER(T756), ((T756-H756)/H756)-0.004, "")</f>
        <v/>
      </c>
      <c r="AA756">
        <f>IF(ISNUMBER(W756), ((W756-H756)/H756)-0.004, IF(P756&gt;0, ((N756-H756)/H756)-0.004, 0))</f>
        <v/>
      </c>
      <c r="AB756">
        <f>IF(AND(ISNUMBER(I756), I756&gt;0, ISNUMBER(O756), O756&gt;0), AA756-((O756-I756)/I756), AA756)</f>
        <v/>
      </c>
      <c r="AC756">
        <f>IF(ISNUMBER(Q756), (Q756-H756)/H756, 0)</f>
        <v/>
      </c>
      <c r="AD756">
        <f>IF(ISNUMBER(R756), (R756-H756)/H756, 0)</f>
        <v/>
      </c>
      <c r="AE756">
        <f>IF(ISNUMBER(Y756), IF(Y756&gt;0, "THẮNG", "THUA"), "CHỜ T+3")</f>
        <v/>
      </c>
      <c r="AF756">
        <f>IF(AND(P756=0, N756=H756, NOT(ISNUMBER(W756))), "ĐANG CHỜ", IF(AA756&gt;0, "THẮNG", "THUA"))</f>
        <v/>
      </c>
      <c r="AG756" t="inlineStr">
        <is>
          <t>https://quickchart.io/chart/render/zf-f5515ae6-1272-48f4-a062-cba0dfba54ad</t>
        </is>
      </c>
      <c r="AH756">
        <f>IF(AG756&lt;&gt;"", IMAGE(AG756, 1), "Chưa có ảnh")</f>
        <v/>
      </c>
    </row>
    <row r="757" ht="95" customHeight="1">
      <c r="A757" t="inlineStr">
        <is>
          <t>2026-10-22</t>
        </is>
      </c>
      <c r="B757" t="inlineStr">
        <is>
          <t>ALGO_03</t>
        </is>
      </c>
      <c r="C757" t="inlineStr">
        <is>
          <t>⚡ BỘ 03: BẮT ĐÁY RÚT CHÂN &amp; ĐẢO CHIỀU QUÁ BÁN (WYCKOFF SPRING)</t>
        </is>
      </c>
      <c r="D757" t="inlineStr">
        <is>
          <t>#4</t>
        </is>
      </c>
      <c r="E757" t="inlineStr">
        <is>
          <t>PVC</t>
        </is>
      </c>
      <c r="F757" t="inlineStr">
        <is>
          <t>HNX</t>
        </is>
      </c>
      <c r="G757" t="inlineStr">
        <is>
          <t>Dầu khí &amp; Năng lượng</t>
        </is>
      </c>
      <c r="H757" t="n">
        <v>11.9</v>
      </c>
      <c r="I757" t="n">
        <v>1753.55</v>
      </c>
      <c r="J757" t="n">
        <v>36.68</v>
      </c>
      <c r="K757" t="n">
        <v>1.23</v>
      </c>
      <c r="L757" t="n">
        <v>13.5</v>
      </c>
      <c r="M757" t="n">
        <v>11.17</v>
      </c>
      <c r="N757" t="n">
        <v>11.9</v>
      </c>
      <c r="O757" t="n">
        <v>1753.55</v>
      </c>
      <c r="P757" t="n">
        <v>0</v>
      </c>
      <c r="Q757" t="n">
        <v>11.9</v>
      </c>
      <c r="R757" t="n">
        <v>11.9</v>
      </c>
      <c r="S757" t="inlineStr"/>
      <c r="T757" t="inlineStr"/>
      <c r="U757" t="inlineStr"/>
      <c r="V757" t="inlineStr"/>
      <c r="W757" t="inlineStr"/>
      <c r="X757" t="inlineStr">
        <is>
          <t>⏳ Mới mua (T+0)</t>
        </is>
      </c>
      <c r="Y757">
        <f>IF(ISNUMBER(S757), ((S757-H757)/H757)-0.004, "")</f>
        <v/>
      </c>
      <c r="Z757">
        <f>IF(ISNUMBER(T757), ((T757-H757)/H757)-0.004, "")</f>
        <v/>
      </c>
      <c r="AA757">
        <f>IF(ISNUMBER(W757), ((W757-H757)/H757)-0.004, IF(P757&gt;0, ((N757-H757)/H757)-0.004, 0))</f>
        <v/>
      </c>
      <c r="AB757">
        <f>IF(AND(ISNUMBER(I757), I757&gt;0, ISNUMBER(O757), O757&gt;0), AA757-((O757-I757)/I757), AA757)</f>
        <v/>
      </c>
      <c r="AC757">
        <f>IF(ISNUMBER(Q757), (Q757-H757)/H757, 0)</f>
        <v/>
      </c>
      <c r="AD757">
        <f>IF(ISNUMBER(R757), (R757-H757)/H757, 0)</f>
        <v/>
      </c>
      <c r="AE757">
        <f>IF(ISNUMBER(Y757), IF(Y757&gt;0, "THẮNG", "THUA"), "CHỜ T+3")</f>
        <v/>
      </c>
      <c r="AF757">
        <f>IF(AND(P757=0, N757=H757, NOT(ISNUMBER(W757))), "ĐANG CHỜ", IF(AA757&gt;0, "THẮNG", "THUA"))</f>
        <v/>
      </c>
      <c r="AG757" t="inlineStr">
        <is>
          <t>https://quickchart.io/chart/render/zf-bc411c8d-1051-41ee-8f0a-f9997b827d0d</t>
        </is>
      </c>
      <c r="AH757">
        <f>IF(AG757&lt;&gt;"", IMAGE(AG757, 1), "Chưa có ảnh")</f>
        <v/>
      </c>
    </row>
    <row r="758" ht="95" customHeight="1">
      <c r="A758" t="inlineStr">
        <is>
          <t>2026-10-22</t>
        </is>
      </c>
      <c r="B758" t="inlineStr">
        <is>
          <t>ALGO_03</t>
        </is>
      </c>
      <c r="C758" t="inlineStr">
        <is>
          <t>⚡ BỘ 03: BẮT ĐÁY RÚT CHÂN &amp; ĐẢO CHIỀU QUÁ BÁN (WYCKOFF SPRING)</t>
        </is>
      </c>
      <c r="D758" t="inlineStr">
        <is>
          <t>#5</t>
        </is>
      </c>
      <c r="E758" t="inlineStr">
        <is>
          <t>GAS</t>
        </is>
      </c>
      <c r="F758" t="inlineStr">
        <is>
          <t>HOSE</t>
        </is>
      </c>
      <c r="G758" t="inlineStr">
        <is>
          <t>Dầu khí &amp; Năng lượng</t>
        </is>
      </c>
      <c r="H758" t="n">
        <v>78.2</v>
      </c>
      <c r="I758" t="n">
        <v>1753.55</v>
      </c>
      <c r="J758" t="n">
        <v>36.59</v>
      </c>
      <c r="K758" t="n">
        <v>1.1</v>
      </c>
      <c r="L758" t="n">
        <v>87.59999999999999</v>
      </c>
      <c r="M758" t="n">
        <v>73.93000000000001</v>
      </c>
      <c r="N758" t="n">
        <v>78.2</v>
      </c>
      <c r="O758" t="n">
        <v>1753.55</v>
      </c>
      <c r="P758" t="n">
        <v>0</v>
      </c>
      <c r="Q758" t="n">
        <v>78.2</v>
      </c>
      <c r="R758" t="n">
        <v>78.2</v>
      </c>
      <c r="S758" t="inlineStr"/>
      <c r="T758" t="inlineStr"/>
      <c r="U758" t="inlineStr"/>
      <c r="V758" t="inlineStr"/>
      <c r="W758" t="inlineStr"/>
      <c r="X758" t="inlineStr">
        <is>
          <t>⏳ Mới mua (T+0)</t>
        </is>
      </c>
      <c r="Y758">
        <f>IF(ISNUMBER(S758), ((S758-H758)/H758)-0.004, "")</f>
        <v/>
      </c>
      <c r="Z758">
        <f>IF(ISNUMBER(T758), ((T758-H758)/H758)-0.004, "")</f>
        <v/>
      </c>
      <c r="AA758">
        <f>IF(ISNUMBER(W758), ((W758-H758)/H758)-0.004, IF(P758&gt;0, ((N758-H758)/H758)-0.004, 0))</f>
        <v/>
      </c>
      <c r="AB758">
        <f>IF(AND(ISNUMBER(I758), I758&gt;0, ISNUMBER(O758), O758&gt;0), AA758-((O758-I758)/I758), AA758)</f>
        <v/>
      </c>
      <c r="AC758">
        <f>IF(ISNUMBER(Q758), (Q758-H758)/H758, 0)</f>
        <v/>
      </c>
      <c r="AD758">
        <f>IF(ISNUMBER(R758), (R758-H758)/H758, 0)</f>
        <v/>
      </c>
      <c r="AE758">
        <f>IF(ISNUMBER(Y758), IF(Y758&gt;0, "THẮNG", "THUA"), "CHỜ T+3")</f>
        <v/>
      </c>
      <c r="AF758">
        <f>IF(AND(P758=0, N758=H758, NOT(ISNUMBER(W758))), "ĐANG CHỜ", IF(AA758&gt;0, "THẮNG", "THUA"))</f>
        <v/>
      </c>
      <c r="AG758" t="inlineStr">
        <is>
          <t>https://quickchart.io/chart/render/zf-7cca059a-48dc-4955-b10c-bdc15fd21b5d</t>
        </is>
      </c>
      <c r="AH758">
        <f>IF(AG758&lt;&gt;"", IMAGE(AG758, 1), "Chưa có ảnh")</f>
        <v/>
      </c>
    </row>
    <row r="759" ht="95" customHeight="1">
      <c r="A759" t="inlineStr">
        <is>
          <t>2026-10-22</t>
        </is>
      </c>
      <c r="B759" t="inlineStr">
        <is>
          <t>ALGO_04</t>
        </is>
      </c>
      <c r="C759" t="inlineStr">
        <is>
          <t>👑 BỘ 04: SIÊU CỔ PHIẾU KHÁNG BÃO &amp; ĐỈNH 52W (RS ALPHA LEADER)</t>
        </is>
      </c>
      <c r="D759" t="inlineStr">
        <is>
          <t>#1</t>
        </is>
      </c>
      <c r="E759" t="inlineStr">
        <is>
          <t>GMD</t>
        </is>
      </c>
      <c r="F759" t="inlineStr">
        <is>
          <t>HOSE</t>
        </is>
      </c>
      <c r="G759" t="inlineStr">
        <is>
          <t>Cảng biển &amp; Vận tải</t>
        </is>
      </c>
      <c r="H759" t="n">
        <v>55.5</v>
      </c>
      <c r="I759" t="n">
        <v>1753.55</v>
      </c>
      <c r="J759" t="n">
        <v>70.42</v>
      </c>
      <c r="K759" t="n">
        <v>0.82</v>
      </c>
      <c r="L759" t="n">
        <v>60.78</v>
      </c>
      <c r="M759" t="n">
        <v>53.1</v>
      </c>
      <c r="N759" t="n">
        <v>55.5</v>
      </c>
      <c r="O759" t="n">
        <v>1753.55</v>
      </c>
      <c r="P759" t="n">
        <v>0</v>
      </c>
      <c r="Q759" t="n">
        <v>55.5</v>
      </c>
      <c r="R759" t="n">
        <v>55.5</v>
      </c>
      <c r="S759" t="inlineStr"/>
      <c r="T759" t="inlineStr"/>
      <c r="U759" t="inlineStr"/>
      <c r="V759" t="inlineStr"/>
      <c r="W759" t="inlineStr"/>
      <c r="X759" t="inlineStr">
        <is>
          <t>⏳ Mới mua (T+0)</t>
        </is>
      </c>
      <c r="Y759">
        <f>IF(ISNUMBER(S759), ((S759-H759)/H759)-0.004, "")</f>
        <v/>
      </c>
      <c r="Z759">
        <f>IF(ISNUMBER(T759), ((T759-H759)/H759)-0.004, "")</f>
        <v/>
      </c>
      <c r="AA759">
        <f>IF(ISNUMBER(W759), ((W759-H759)/H759)-0.004, IF(P759&gt;0, ((N759-H759)/H759)-0.004, 0))</f>
        <v/>
      </c>
      <c r="AB759">
        <f>IF(AND(ISNUMBER(I759), I759&gt;0, ISNUMBER(O759), O759&gt;0), AA759-((O759-I759)/I759), AA759)</f>
        <v/>
      </c>
      <c r="AC759">
        <f>IF(ISNUMBER(Q759), (Q759-H759)/H759, 0)</f>
        <v/>
      </c>
      <c r="AD759">
        <f>IF(ISNUMBER(R759), (R759-H759)/H759, 0)</f>
        <v/>
      </c>
      <c r="AE759">
        <f>IF(ISNUMBER(Y759), IF(Y759&gt;0, "THẮNG", "THUA"), "CHỜ T+3")</f>
        <v/>
      </c>
      <c r="AF759">
        <f>IF(AND(P759=0, N759=H759, NOT(ISNUMBER(W759))), "ĐANG CHỜ", IF(AA759&gt;0, "THẮNG", "THUA"))</f>
        <v/>
      </c>
      <c r="AG759" t="inlineStr">
        <is>
          <t>https://quickchart.io/chart/render/zf-919ac007-5d5f-41f9-960f-eccf6dca2c12</t>
        </is>
      </c>
      <c r="AH759">
        <f>IF(AG759&lt;&gt;"", IMAGE(AG759, 1), "Chưa có ảnh")</f>
        <v/>
      </c>
    </row>
    <row r="760" ht="95" customHeight="1">
      <c r="A760" t="inlineStr">
        <is>
          <t>2026-10-22</t>
        </is>
      </c>
      <c r="B760" t="inlineStr">
        <is>
          <t>ALGO_05</t>
        </is>
      </c>
      <c r="C760" t="inlineStr">
        <is>
          <t>🎯 BỘ 05: ĐIỂM MUA KÉO NGƯỢC HỖ TRỢ NGẮN HẠN (MA20 PULLBACK)</t>
        </is>
      </c>
      <c r="D760" t="inlineStr">
        <is>
          <t>#1</t>
        </is>
      </c>
      <c r="E760" t="inlineStr">
        <is>
          <t>MSR</t>
        </is>
      </c>
      <c r="F760" t="inlineStr">
        <is>
          <t>UPCOM</t>
        </is>
      </c>
      <c r="G760" t="inlineStr">
        <is>
          <t>Bán lẻ &amp; Phân phối</t>
        </is>
      </c>
      <c r="H760" t="n">
        <v>63.5</v>
      </c>
      <c r="I760" t="n">
        <v>1753.55</v>
      </c>
      <c r="J760" t="n">
        <v>37.74</v>
      </c>
      <c r="K760" t="n">
        <v>1.05</v>
      </c>
      <c r="L760" t="n">
        <v>72.58</v>
      </c>
      <c r="M760" t="n">
        <v>59.37</v>
      </c>
      <c r="N760" t="n">
        <v>63.5</v>
      </c>
      <c r="O760" t="n">
        <v>1753.55</v>
      </c>
      <c r="P760" t="n">
        <v>0</v>
      </c>
      <c r="Q760" t="n">
        <v>63.5</v>
      </c>
      <c r="R760" t="n">
        <v>63.5</v>
      </c>
      <c r="S760" t="inlineStr"/>
      <c r="T760" t="inlineStr"/>
      <c r="U760" t="inlineStr"/>
      <c r="V760" t="inlineStr"/>
      <c r="W760" t="inlineStr"/>
      <c r="X760" t="inlineStr">
        <is>
          <t>⏳ Mới mua (T+0)</t>
        </is>
      </c>
      <c r="Y760">
        <f>IF(ISNUMBER(S760), ((S760-H760)/H760)-0.004, "")</f>
        <v/>
      </c>
      <c r="Z760">
        <f>IF(ISNUMBER(T760), ((T760-H760)/H760)-0.004, "")</f>
        <v/>
      </c>
      <c r="AA760">
        <f>IF(ISNUMBER(W760), ((W760-H760)/H760)-0.004, IF(P760&gt;0, ((N760-H760)/H760)-0.004, 0))</f>
        <v/>
      </c>
      <c r="AB760">
        <f>IF(AND(ISNUMBER(I760), I760&gt;0, ISNUMBER(O760), O760&gt;0), AA760-((O760-I760)/I760), AA760)</f>
        <v/>
      </c>
      <c r="AC760">
        <f>IF(ISNUMBER(Q760), (Q760-H760)/H760, 0)</f>
        <v/>
      </c>
      <c r="AD760">
        <f>IF(ISNUMBER(R760), (R760-H760)/H760, 0)</f>
        <v/>
      </c>
      <c r="AE760">
        <f>IF(ISNUMBER(Y760), IF(Y760&gt;0, "THẮNG", "THUA"), "CHỜ T+3")</f>
        <v/>
      </c>
      <c r="AF760">
        <f>IF(AND(P760=0, N760=H760, NOT(ISNUMBER(W760))), "ĐANG CHỜ", IF(AA760&gt;0, "THẮNG", "THUA"))</f>
        <v/>
      </c>
      <c r="AG760" t="inlineStr">
        <is>
          <t>https://quickchart.io/chart/render/zf-a90e3345-546f-4cc6-8ada-81d9bd395135</t>
        </is>
      </c>
      <c r="AH760">
        <f>IF(AG760&lt;&gt;"", IMAGE(AG760, 1), "Chưa có ảnh")</f>
        <v/>
      </c>
    </row>
    <row r="761" ht="95" customHeight="1">
      <c r="A761" t="inlineStr">
        <is>
          <t>2026-10-22</t>
        </is>
      </c>
      <c r="B761" t="inlineStr">
        <is>
          <t>ALGO_06</t>
        </is>
      </c>
      <c r="C761" t="inlineStr">
        <is>
          <t>📈 BỘ 06: ĐỒNG THUẬN ĐỘNG LƯỢNG MACD &amp; XU HƯỚNG ADX (TREND)</t>
        </is>
      </c>
      <c r="D761" t="inlineStr">
        <is>
          <t>#1</t>
        </is>
      </c>
      <c r="E761" t="inlineStr">
        <is>
          <t>MDG</t>
        </is>
      </c>
      <c r="F761" t="inlineStr">
        <is>
          <t>HOSE</t>
        </is>
      </c>
      <c r="G761" t="inlineStr">
        <is>
          <t>Khai khoáng &amp; VLXD</t>
        </is>
      </c>
      <c r="H761" t="n">
        <v>47.5</v>
      </c>
      <c r="I761" t="n">
        <v>1753.55</v>
      </c>
      <c r="J761" t="n">
        <v>100.35</v>
      </c>
      <c r="K761" t="n">
        <v>27.04</v>
      </c>
      <c r="L761" t="n">
        <v>54.29</v>
      </c>
      <c r="M761" t="n">
        <v>44.41</v>
      </c>
      <c r="N761" t="n">
        <v>47.5</v>
      </c>
      <c r="O761" t="n">
        <v>1753.55</v>
      </c>
      <c r="P761" t="n">
        <v>0</v>
      </c>
      <c r="Q761" t="n">
        <v>47.5</v>
      </c>
      <c r="R761" t="n">
        <v>47.5</v>
      </c>
      <c r="S761" t="inlineStr"/>
      <c r="T761" t="inlineStr"/>
      <c r="U761" t="inlineStr"/>
      <c r="V761" t="inlineStr"/>
      <c r="W761" t="inlineStr"/>
      <c r="X761" t="inlineStr">
        <is>
          <t>⏳ Mới mua (T+0)</t>
        </is>
      </c>
      <c r="Y761">
        <f>IF(ISNUMBER(S761), ((S761-H761)/H761)-0.004, "")</f>
        <v/>
      </c>
      <c r="Z761">
        <f>IF(ISNUMBER(T761), ((T761-H761)/H761)-0.004, "")</f>
        <v/>
      </c>
      <c r="AA761">
        <f>IF(ISNUMBER(W761), ((W761-H761)/H761)-0.004, IF(P761&gt;0, ((N761-H761)/H761)-0.004, 0))</f>
        <v/>
      </c>
      <c r="AB761">
        <f>IF(AND(ISNUMBER(I761), I761&gt;0, ISNUMBER(O761), O761&gt;0), AA761-((O761-I761)/I761), AA761)</f>
        <v/>
      </c>
      <c r="AC761">
        <f>IF(ISNUMBER(Q761), (Q761-H761)/H761, 0)</f>
        <v/>
      </c>
      <c r="AD761">
        <f>IF(ISNUMBER(R761), (R761-H761)/H761, 0)</f>
        <v/>
      </c>
      <c r="AE761">
        <f>IF(ISNUMBER(Y761), IF(Y761&gt;0, "THẮNG", "THUA"), "CHỜ T+3")</f>
        <v/>
      </c>
      <c r="AF761">
        <f>IF(AND(P761=0, N761=H761, NOT(ISNUMBER(W761))), "ĐANG CHỜ", IF(AA761&gt;0, "THẮNG", "THUA"))</f>
        <v/>
      </c>
      <c r="AG761" t="inlineStr">
        <is>
          <t>https://quickchart.io/chart/render/zf-137c0a4b-b873-4a97-a1d4-965d4fb42fd2</t>
        </is>
      </c>
      <c r="AH761">
        <f>IF(AG761&lt;&gt;"", IMAGE(AG761, 1), "Chưa có ảnh")</f>
        <v/>
      </c>
    </row>
    <row r="762" ht="95" customHeight="1">
      <c r="A762" t="inlineStr">
        <is>
          <t>2026-10-22</t>
        </is>
      </c>
      <c r="B762" t="inlineStr">
        <is>
          <t>ALGO_06</t>
        </is>
      </c>
      <c r="C762" t="inlineStr">
        <is>
          <t>📈 BỘ 06: ĐỒNG THUẬN ĐỘNG LƯỢNG MACD &amp; XU HƯỚNG ADX (TREND)</t>
        </is>
      </c>
      <c r="D762" t="inlineStr">
        <is>
          <t>#2</t>
        </is>
      </c>
      <c r="E762" t="inlineStr">
        <is>
          <t>FMC</t>
        </is>
      </c>
      <c r="F762" t="inlineStr">
        <is>
          <t>HOSE</t>
        </is>
      </c>
      <c r="G762" t="inlineStr">
        <is>
          <t>Thủy sản &amp; Xuất khẩu</t>
        </is>
      </c>
      <c r="H762" t="n">
        <v>36.5</v>
      </c>
      <c r="I762" t="n">
        <v>1753.55</v>
      </c>
      <c r="J762" t="n">
        <v>74.59999999999999</v>
      </c>
      <c r="K762" t="n">
        <v>2.02</v>
      </c>
      <c r="L762" t="n">
        <v>39.49</v>
      </c>
      <c r="M762" t="n">
        <v>35.14</v>
      </c>
      <c r="N762" t="n">
        <v>36.5</v>
      </c>
      <c r="O762" t="n">
        <v>1753.55</v>
      </c>
      <c r="P762" t="n">
        <v>0</v>
      </c>
      <c r="Q762" t="n">
        <v>36.5</v>
      </c>
      <c r="R762" t="n">
        <v>36.5</v>
      </c>
      <c r="S762" t="inlineStr"/>
      <c r="T762" t="inlineStr"/>
      <c r="U762" t="inlineStr"/>
      <c r="V762" t="inlineStr"/>
      <c r="W762" t="inlineStr"/>
      <c r="X762" t="inlineStr">
        <is>
          <t>⏳ Mới mua (T+0)</t>
        </is>
      </c>
      <c r="Y762">
        <f>IF(ISNUMBER(S762), ((S762-H762)/H762)-0.004, "")</f>
        <v/>
      </c>
      <c r="Z762">
        <f>IF(ISNUMBER(T762), ((T762-H762)/H762)-0.004, "")</f>
        <v/>
      </c>
      <c r="AA762">
        <f>IF(ISNUMBER(W762), ((W762-H762)/H762)-0.004, IF(P762&gt;0, ((N762-H762)/H762)-0.004, 0))</f>
        <v/>
      </c>
      <c r="AB762">
        <f>IF(AND(ISNUMBER(I762), I762&gt;0, ISNUMBER(O762), O762&gt;0), AA762-((O762-I762)/I762), AA762)</f>
        <v/>
      </c>
      <c r="AC762">
        <f>IF(ISNUMBER(Q762), (Q762-H762)/H762, 0)</f>
        <v/>
      </c>
      <c r="AD762">
        <f>IF(ISNUMBER(R762), (R762-H762)/H762, 0)</f>
        <v/>
      </c>
      <c r="AE762">
        <f>IF(ISNUMBER(Y762), IF(Y762&gt;0, "THẮNG", "THUA"), "CHỜ T+3")</f>
        <v/>
      </c>
      <c r="AF762">
        <f>IF(AND(P762=0, N762=H762, NOT(ISNUMBER(W762))), "ĐANG CHỜ", IF(AA762&gt;0, "THẮNG", "THUA"))</f>
        <v/>
      </c>
      <c r="AG762" t="inlineStr">
        <is>
          <t>https://quickchart.io/chart/render/zf-178bcee7-bb10-44c8-b303-b67f60981261</t>
        </is>
      </c>
      <c r="AH762">
        <f>IF(AG762&lt;&gt;"", IMAGE(AG762, 1), "Chưa có ảnh")</f>
        <v/>
      </c>
    </row>
    <row r="763" ht="95" customHeight="1">
      <c r="A763" t="inlineStr">
        <is>
          <t>2026-10-22</t>
        </is>
      </c>
      <c r="B763" t="inlineStr">
        <is>
          <t>ALGO_06</t>
        </is>
      </c>
      <c r="C763" t="inlineStr">
        <is>
          <t>📈 BỘ 06: ĐỒNG THUẬN ĐỘNG LƯỢNG MACD &amp; XU HƯỚNG ADX (TREND)</t>
        </is>
      </c>
      <c r="D763" t="inlineStr">
        <is>
          <t>#3</t>
        </is>
      </c>
      <c r="E763" t="inlineStr">
        <is>
          <t>CII</t>
        </is>
      </c>
      <c r="F763" t="inlineStr">
        <is>
          <t>HOSE</t>
        </is>
      </c>
      <c r="G763" t="inlineStr">
        <is>
          <t>Đầu tư công &amp; Xây dựng</t>
        </is>
      </c>
      <c r="H763" t="n">
        <v>13.9</v>
      </c>
      <c r="I763" t="n">
        <v>1753.55</v>
      </c>
      <c r="J763" t="n">
        <v>73.90000000000001</v>
      </c>
      <c r="K763" t="n">
        <v>1.21</v>
      </c>
      <c r="L763" t="n">
        <v>15.89</v>
      </c>
      <c r="M763" t="n">
        <v>13</v>
      </c>
      <c r="N763" t="n">
        <v>13.9</v>
      </c>
      <c r="O763" t="n">
        <v>1753.55</v>
      </c>
      <c r="P763" t="n">
        <v>0</v>
      </c>
      <c r="Q763" t="n">
        <v>13.9</v>
      </c>
      <c r="R763" t="n">
        <v>13.9</v>
      </c>
      <c r="S763" t="inlineStr"/>
      <c r="T763" t="inlineStr"/>
      <c r="U763" t="inlineStr"/>
      <c r="V763" t="inlineStr"/>
      <c r="W763" t="inlineStr"/>
      <c r="X763" t="inlineStr">
        <is>
          <t>⏳ Mới mua (T+0)</t>
        </is>
      </c>
      <c r="Y763">
        <f>IF(ISNUMBER(S763), ((S763-H763)/H763)-0.004, "")</f>
        <v/>
      </c>
      <c r="Z763">
        <f>IF(ISNUMBER(T763), ((T763-H763)/H763)-0.004, "")</f>
        <v/>
      </c>
      <c r="AA763">
        <f>IF(ISNUMBER(W763), ((W763-H763)/H763)-0.004, IF(P763&gt;0, ((N763-H763)/H763)-0.004, 0))</f>
        <v/>
      </c>
      <c r="AB763">
        <f>IF(AND(ISNUMBER(I763), I763&gt;0, ISNUMBER(O763), O763&gt;0), AA763-((O763-I763)/I763), AA763)</f>
        <v/>
      </c>
      <c r="AC763">
        <f>IF(ISNUMBER(Q763), (Q763-H763)/H763, 0)</f>
        <v/>
      </c>
      <c r="AD763">
        <f>IF(ISNUMBER(R763), (R763-H763)/H763, 0)</f>
        <v/>
      </c>
      <c r="AE763">
        <f>IF(ISNUMBER(Y763), IF(Y763&gt;0, "THẮNG", "THUA"), "CHỜ T+3")</f>
        <v/>
      </c>
      <c r="AF763">
        <f>IF(AND(P763=0, N763=H763, NOT(ISNUMBER(W763))), "ĐANG CHỜ", IF(AA763&gt;0, "THẮNG", "THUA"))</f>
        <v/>
      </c>
      <c r="AG763" t="inlineStr">
        <is>
          <t>https://quickchart.io/chart/render/zf-b8a22da3-1009-4637-9b40-7efb6f662e0c</t>
        </is>
      </c>
      <c r="AH763">
        <f>IF(AG763&lt;&gt;"", IMAGE(AG763, 1), "Chưa có ảnh")</f>
        <v/>
      </c>
    </row>
    <row r="764" ht="95" customHeight="1">
      <c r="A764" t="inlineStr">
        <is>
          <t>2026-10-22</t>
        </is>
      </c>
      <c r="B764" t="inlineStr">
        <is>
          <t>ALGO_07</t>
        </is>
      </c>
      <c r="C764" t="inlineStr">
        <is>
          <t>🍾 BỘ 07: NÉN CHẶT CỔ CHAI &amp; BUNG NÚT BOLLINGER (BB SQUEEZE)</t>
        </is>
      </c>
      <c r="D764" t="inlineStr">
        <is>
          <t>#4</t>
        </is>
      </c>
      <c r="E764" t="inlineStr">
        <is>
          <t>TCX</t>
        </is>
      </c>
      <c r="F764" t="inlineStr">
        <is>
          <t>HOSE</t>
        </is>
      </c>
      <c r="G764" t="inlineStr">
        <is>
          <t>Chứng khoán</t>
        </is>
      </c>
      <c r="H764" t="n">
        <v>29.55</v>
      </c>
      <c r="I764" t="n">
        <v>1753.55</v>
      </c>
      <c r="J764" t="n">
        <v>48.43</v>
      </c>
      <c r="K764" t="n">
        <v>1.97</v>
      </c>
      <c r="L764" t="n">
        <v>32.82</v>
      </c>
      <c r="M764" t="n">
        <v>28.06</v>
      </c>
      <c r="N764" t="n">
        <v>29.55</v>
      </c>
      <c r="O764" t="n">
        <v>1753.55</v>
      </c>
      <c r="P764" t="n">
        <v>0</v>
      </c>
      <c r="Q764" t="n">
        <v>29.55</v>
      </c>
      <c r="R764" t="n">
        <v>29.55</v>
      </c>
      <c r="S764" t="inlineStr"/>
      <c r="T764" t="inlineStr"/>
      <c r="U764" t="inlineStr"/>
      <c r="V764" t="inlineStr"/>
      <c r="W764" t="inlineStr"/>
      <c r="X764" t="inlineStr">
        <is>
          <t>⏳ Mới mua (T+0)</t>
        </is>
      </c>
      <c r="Y764">
        <f>IF(ISNUMBER(S764), ((S764-H764)/H764)-0.004, "")</f>
        <v/>
      </c>
      <c r="Z764">
        <f>IF(ISNUMBER(T764), ((T764-H764)/H764)-0.004, "")</f>
        <v/>
      </c>
      <c r="AA764">
        <f>IF(ISNUMBER(W764), ((W764-H764)/H764)-0.004, IF(P764&gt;0, ((N764-H764)/H764)-0.004, 0))</f>
        <v/>
      </c>
      <c r="AB764">
        <f>IF(AND(ISNUMBER(I764), I764&gt;0, ISNUMBER(O764), O764&gt;0), AA764-((O764-I764)/I764), AA764)</f>
        <v/>
      </c>
      <c r="AC764">
        <f>IF(ISNUMBER(Q764), (Q764-H764)/H764, 0)</f>
        <v/>
      </c>
      <c r="AD764">
        <f>IF(ISNUMBER(R764), (R764-H764)/H764, 0)</f>
        <v/>
      </c>
      <c r="AE764">
        <f>IF(ISNUMBER(Y764), IF(Y764&gt;0, "THẮNG", "THUA"), "CHỜ T+3")</f>
        <v/>
      </c>
      <c r="AF764">
        <f>IF(AND(P764=0, N764=H764, NOT(ISNUMBER(W764))), "ĐANG CHỜ", IF(AA764&gt;0, "THẮNG", "THUA"))</f>
        <v/>
      </c>
      <c r="AG764" t="inlineStr">
        <is>
          <t>https://quickchart.io/chart/render/zf-fbf5af2d-f80b-4ddf-a3bf-2ab79101241c</t>
        </is>
      </c>
      <c r="AH764">
        <f>IF(AG764&lt;&gt;"", IMAGE(AG764, 1), "Chưa có ảnh")</f>
        <v/>
      </c>
    </row>
    <row r="765" ht="95" customHeight="1">
      <c r="A765" t="inlineStr">
        <is>
          <t>2026-10-22</t>
        </is>
      </c>
      <c r="B765" t="inlineStr">
        <is>
          <t>ALGO_07</t>
        </is>
      </c>
      <c r="C765" t="inlineStr">
        <is>
          <t>🍾 BỘ 07: NÉN CHẶT CỔ CHAI &amp; BUNG NÚT BOLLINGER (BB SQUEEZE)</t>
        </is>
      </c>
      <c r="D765" t="inlineStr">
        <is>
          <t>#5</t>
        </is>
      </c>
      <c r="E765" t="inlineStr">
        <is>
          <t>DPG</t>
        </is>
      </c>
      <c r="F765" t="inlineStr">
        <is>
          <t>HOSE</t>
        </is>
      </c>
      <c r="G765" t="inlineStr">
        <is>
          <t>Đầu tư công &amp; Xây dựng</t>
        </is>
      </c>
      <c r="H765" t="n">
        <v>30.85</v>
      </c>
      <c r="I765" t="n">
        <v>1753.55</v>
      </c>
      <c r="J765" t="n">
        <v>35.99</v>
      </c>
      <c r="K765" t="n">
        <v>1.78</v>
      </c>
      <c r="L765" t="n">
        <v>34.33</v>
      </c>
      <c r="M765" t="n">
        <v>29.27</v>
      </c>
      <c r="N765" t="n">
        <v>30.85</v>
      </c>
      <c r="O765" t="n">
        <v>1753.55</v>
      </c>
      <c r="P765" t="n">
        <v>0</v>
      </c>
      <c r="Q765" t="n">
        <v>30.85</v>
      </c>
      <c r="R765" t="n">
        <v>30.85</v>
      </c>
      <c r="S765" t="inlineStr"/>
      <c r="T765" t="inlineStr"/>
      <c r="U765" t="inlineStr"/>
      <c r="V765" t="inlineStr"/>
      <c r="W765" t="inlineStr"/>
      <c r="X765" t="inlineStr">
        <is>
          <t>⏳ Mới mua (T+0)</t>
        </is>
      </c>
      <c r="Y765">
        <f>IF(ISNUMBER(S765), ((S765-H765)/H765)-0.004, "")</f>
        <v/>
      </c>
      <c r="Z765">
        <f>IF(ISNUMBER(T765), ((T765-H765)/H765)-0.004, "")</f>
        <v/>
      </c>
      <c r="AA765">
        <f>IF(ISNUMBER(W765), ((W765-H765)/H765)-0.004, IF(P765&gt;0, ((N765-H765)/H765)-0.004, 0))</f>
        <v/>
      </c>
      <c r="AB765">
        <f>IF(AND(ISNUMBER(I765), I765&gt;0, ISNUMBER(O765), O765&gt;0), AA765-((O765-I765)/I765), AA765)</f>
        <v/>
      </c>
      <c r="AC765">
        <f>IF(ISNUMBER(Q765), (Q765-H765)/H765, 0)</f>
        <v/>
      </c>
      <c r="AD765">
        <f>IF(ISNUMBER(R765), (R765-H765)/H765, 0)</f>
        <v/>
      </c>
      <c r="AE765">
        <f>IF(ISNUMBER(Y765), IF(Y765&gt;0, "THẮNG", "THUA"), "CHỜ T+3")</f>
        <v/>
      </c>
      <c r="AF765">
        <f>IF(AND(P765=0, N765=H765, NOT(ISNUMBER(W765))), "ĐANG CHỜ", IF(AA765&gt;0, "THẮNG", "THUA"))</f>
        <v/>
      </c>
      <c r="AG765" t="inlineStr">
        <is>
          <t>https://quickchart.io/chart/render/zf-fbedfa83-001d-4e74-adbc-8eb754eba4a1</t>
        </is>
      </c>
      <c r="AH765">
        <f>IF(AG765&lt;&gt;"", IMAGE(AG765, 1), "Chưa có ảnh")</f>
        <v/>
      </c>
    </row>
    <row r="766" ht="95" customHeight="1">
      <c r="A766" t="inlineStr">
        <is>
          <t>2026-10-22</t>
        </is>
      </c>
      <c r="B766" t="inlineStr">
        <is>
          <t>ALGO_08</t>
        </is>
      </c>
      <c r="C766" t="inlineStr">
        <is>
          <t>🐳 BỘ 08: DÒNG TIỀN CÁ MẬP GOM NGẦM THANH KHOẢN LỚN (STEALTH)</t>
        </is>
      </c>
      <c r="D766" t="inlineStr">
        <is>
          <t>#1</t>
        </is>
      </c>
      <c r="E766" t="inlineStr">
        <is>
          <t>TCX</t>
        </is>
      </c>
      <c r="F766" t="inlineStr">
        <is>
          <t>HOSE</t>
        </is>
      </c>
      <c r="G766" t="inlineStr">
        <is>
          <t>Chứng khoán</t>
        </is>
      </c>
      <c r="H766" t="n">
        <v>29.55</v>
      </c>
      <c r="I766" t="n">
        <v>1753.55</v>
      </c>
      <c r="J766" t="n">
        <v>67.37</v>
      </c>
      <c r="K766" t="n">
        <v>1.97</v>
      </c>
      <c r="L766" t="n">
        <v>32.82</v>
      </c>
      <c r="M766" t="n">
        <v>28.06</v>
      </c>
      <c r="N766" t="n">
        <v>29.55</v>
      </c>
      <c r="O766" t="n">
        <v>1753.55</v>
      </c>
      <c r="P766" t="n">
        <v>0</v>
      </c>
      <c r="Q766" t="n">
        <v>29.55</v>
      </c>
      <c r="R766" t="n">
        <v>29.55</v>
      </c>
      <c r="S766" t="inlineStr"/>
      <c r="T766" t="inlineStr"/>
      <c r="U766" t="inlineStr"/>
      <c r="V766" t="inlineStr"/>
      <c r="W766" t="inlineStr"/>
      <c r="X766" t="inlineStr">
        <is>
          <t>⏳ Mới mua (T+0)</t>
        </is>
      </c>
      <c r="Y766">
        <f>IF(ISNUMBER(S766), ((S766-H766)/H766)-0.004, "")</f>
        <v/>
      </c>
      <c r="Z766">
        <f>IF(ISNUMBER(T766), ((T766-H766)/H766)-0.004, "")</f>
        <v/>
      </c>
      <c r="AA766">
        <f>IF(ISNUMBER(W766), ((W766-H766)/H766)-0.004, IF(P766&gt;0, ((N766-H766)/H766)-0.004, 0))</f>
        <v/>
      </c>
      <c r="AB766">
        <f>IF(AND(ISNUMBER(I766), I766&gt;0, ISNUMBER(O766), O766&gt;0), AA766-((O766-I766)/I766), AA766)</f>
        <v/>
      </c>
      <c r="AC766">
        <f>IF(ISNUMBER(Q766), (Q766-H766)/H766, 0)</f>
        <v/>
      </c>
      <c r="AD766">
        <f>IF(ISNUMBER(R766), (R766-H766)/H766, 0)</f>
        <v/>
      </c>
      <c r="AE766">
        <f>IF(ISNUMBER(Y766), IF(Y766&gt;0, "THẮNG", "THUA"), "CHỜ T+3")</f>
        <v/>
      </c>
      <c r="AF766">
        <f>IF(AND(P766=0, N766=H766, NOT(ISNUMBER(W766))), "ĐANG CHỜ", IF(AA766&gt;0, "THẮNG", "THUA"))</f>
        <v/>
      </c>
      <c r="AG766" t="inlineStr">
        <is>
          <t>https://quickchart.io/chart/render/zf-fbf5af2d-f80b-4ddf-a3bf-2ab79101241c</t>
        </is>
      </c>
      <c r="AH766">
        <f>IF(AG766&lt;&gt;"", IMAGE(AG766, 1), "Chưa có ảnh")</f>
        <v/>
      </c>
    </row>
    <row r="767" ht="95" customHeight="1">
      <c r="A767" t="inlineStr">
        <is>
          <t>2026-10-22</t>
        </is>
      </c>
      <c r="B767" t="inlineStr">
        <is>
          <t>ALGO_08</t>
        </is>
      </c>
      <c r="C767" t="inlineStr">
        <is>
          <t>🐳 BỘ 08: DÒNG TIỀN CÁ MẬP GOM NGẦM THANH KHOẢN LỚN (STEALTH)</t>
        </is>
      </c>
      <c r="D767" t="inlineStr">
        <is>
          <t>#2</t>
        </is>
      </c>
      <c r="E767" t="inlineStr">
        <is>
          <t>VPL</t>
        </is>
      </c>
      <c r="F767" t="inlineStr">
        <is>
          <t>HOSE</t>
        </is>
      </c>
      <c r="G767" t="inlineStr">
        <is>
          <t>Dịch vụ Tiêu dùng</t>
        </is>
      </c>
      <c r="H767" t="n">
        <v>85</v>
      </c>
      <c r="I767" t="n">
        <v>1753.55</v>
      </c>
      <c r="J767" t="n">
        <v>64.04000000000001</v>
      </c>
      <c r="K767" t="n">
        <v>1.41</v>
      </c>
      <c r="L767" t="n">
        <v>94.36</v>
      </c>
      <c r="M767" t="n">
        <v>80.75</v>
      </c>
      <c r="N767" t="n">
        <v>85</v>
      </c>
      <c r="O767" t="n">
        <v>1753.55</v>
      </c>
      <c r="P767" t="n">
        <v>0</v>
      </c>
      <c r="Q767" t="n">
        <v>85</v>
      </c>
      <c r="R767" t="n">
        <v>85</v>
      </c>
      <c r="S767" t="inlineStr"/>
      <c r="T767" t="inlineStr"/>
      <c r="U767" t="inlineStr"/>
      <c r="V767" t="inlineStr"/>
      <c r="W767" t="inlineStr"/>
      <c r="X767" t="inlineStr">
        <is>
          <t>⏳ Mới mua (T+0)</t>
        </is>
      </c>
      <c r="Y767">
        <f>IF(ISNUMBER(S767), ((S767-H767)/H767)-0.004, "")</f>
        <v/>
      </c>
      <c r="Z767">
        <f>IF(ISNUMBER(T767), ((T767-H767)/H767)-0.004, "")</f>
        <v/>
      </c>
      <c r="AA767">
        <f>IF(ISNUMBER(W767), ((W767-H767)/H767)-0.004, IF(P767&gt;0, ((N767-H767)/H767)-0.004, 0))</f>
        <v/>
      </c>
      <c r="AB767">
        <f>IF(AND(ISNUMBER(I767), I767&gt;0, ISNUMBER(O767), O767&gt;0), AA767-((O767-I767)/I767), AA767)</f>
        <v/>
      </c>
      <c r="AC767">
        <f>IF(ISNUMBER(Q767), (Q767-H767)/H767, 0)</f>
        <v/>
      </c>
      <c r="AD767">
        <f>IF(ISNUMBER(R767), (R767-H767)/H767, 0)</f>
        <v/>
      </c>
      <c r="AE767">
        <f>IF(ISNUMBER(Y767), IF(Y767&gt;0, "THẮNG", "THUA"), "CHỜ T+3")</f>
        <v/>
      </c>
      <c r="AF767">
        <f>IF(AND(P767=0, N767=H767, NOT(ISNUMBER(W767))), "ĐANG CHỜ", IF(AA767&gt;0, "THẮNG", "THUA"))</f>
        <v/>
      </c>
      <c r="AG767" t="inlineStr">
        <is>
          <t>https://quickchart.io/chart/render/zf-4fca28b7-1568-4d86-ab26-225fc47cf798</t>
        </is>
      </c>
      <c r="AH767">
        <f>IF(AG767&lt;&gt;"", IMAGE(AG767, 1), "Chưa có ảnh")</f>
        <v/>
      </c>
    </row>
    <row r="768" ht="95" customHeight="1">
      <c r="A768" t="inlineStr">
        <is>
          <t>2026-10-22</t>
        </is>
      </c>
      <c r="B768" t="inlineStr">
        <is>
          <t>ALGO_08</t>
        </is>
      </c>
      <c r="C768" t="inlineStr">
        <is>
          <t>🐳 BỘ 08: DÒNG TIỀN CÁ MẬP GOM NGẦM THANH KHOẢN LỚN (STEALTH)</t>
        </is>
      </c>
      <c r="D768" t="inlineStr">
        <is>
          <t>#3</t>
        </is>
      </c>
      <c r="E768" t="inlineStr">
        <is>
          <t>DCM</t>
        </is>
      </c>
      <c r="F768" t="inlineStr">
        <is>
          <t>HOSE</t>
        </is>
      </c>
      <c r="G768" t="inlineStr">
        <is>
          <t>Hóa chất &amp; Phân bón</t>
        </is>
      </c>
      <c r="H768" t="n">
        <v>34.85</v>
      </c>
      <c r="I768" t="n">
        <v>1753.55</v>
      </c>
      <c r="J768" t="n">
        <v>57.34</v>
      </c>
      <c r="K768" t="n">
        <v>1.94</v>
      </c>
      <c r="L768" t="n">
        <v>38.43</v>
      </c>
      <c r="M768" t="n">
        <v>33.22</v>
      </c>
      <c r="N768" t="n">
        <v>34.85</v>
      </c>
      <c r="O768" t="n">
        <v>1753.55</v>
      </c>
      <c r="P768" t="n">
        <v>0</v>
      </c>
      <c r="Q768" t="n">
        <v>34.85</v>
      </c>
      <c r="R768" t="n">
        <v>34.85</v>
      </c>
      <c r="S768" t="inlineStr"/>
      <c r="T768" t="inlineStr"/>
      <c r="U768" t="inlineStr"/>
      <c r="V768" t="inlineStr"/>
      <c r="W768" t="inlineStr"/>
      <c r="X768" t="inlineStr">
        <is>
          <t>⏳ Mới mua (T+0)</t>
        </is>
      </c>
      <c r="Y768">
        <f>IF(ISNUMBER(S768), ((S768-H768)/H768)-0.004, "")</f>
        <v/>
      </c>
      <c r="Z768">
        <f>IF(ISNUMBER(T768), ((T768-H768)/H768)-0.004, "")</f>
        <v/>
      </c>
      <c r="AA768">
        <f>IF(ISNUMBER(W768), ((W768-H768)/H768)-0.004, IF(P768&gt;0, ((N768-H768)/H768)-0.004, 0))</f>
        <v/>
      </c>
      <c r="AB768">
        <f>IF(AND(ISNUMBER(I768), I768&gt;0, ISNUMBER(O768), O768&gt;0), AA768-((O768-I768)/I768), AA768)</f>
        <v/>
      </c>
      <c r="AC768">
        <f>IF(ISNUMBER(Q768), (Q768-H768)/H768, 0)</f>
        <v/>
      </c>
      <c r="AD768">
        <f>IF(ISNUMBER(R768), (R768-H768)/H768, 0)</f>
        <v/>
      </c>
      <c r="AE768">
        <f>IF(ISNUMBER(Y768), IF(Y768&gt;0, "THẮNG", "THUA"), "CHỜ T+3")</f>
        <v/>
      </c>
      <c r="AF768">
        <f>IF(AND(P768=0, N768=H768, NOT(ISNUMBER(W768))), "ĐANG CHỜ", IF(AA768&gt;0, "THẮNG", "THUA"))</f>
        <v/>
      </c>
      <c r="AG768" t="inlineStr">
        <is>
          <t>https://quickchart.io/chart/render/zf-fc4fe096-b56d-47d4-bd9a-8d880704e61d</t>
        </is>
      </c>
      <c r="AH768">
        <f>IF(AG768&lt;&gt;"", IMAGE(AG768, 1), "Chưa có ảnh")</f>
        <v/>
      </c>
    </row>
    <row r="769" ht="95" customHeight="1">
      <c r="A769" t="inlineStr">
        <is>
          <t>2026-10-22</t>
        </is>
      </c>
      <c r="B769" t="inlineStr">
        <is>
          <t>ALGO_08</t>
        </is>
      </c>
      <c r="C769" t="inlineStr">
        <is>
          <t>🐳 BỘ 08: DÒNG TIỀN CÁ MẬP GOM NGẦM THANH KHOẢN LỚN (STEALTH)</t>
        </is>
      </c>
      <c r="D769" t="inlineStr">
        <is>
          <t>#4</t>
        </is>
      </c>
      <c r="E769" t="inlineStr">
        <is>
          <t>TNG</t>
        </is>
      </c>
      <c r="F769" t="inlineStr">
        <is>
          <t>HNX</t>
        </is>
      </c>
      <c r="G769" t="inlineStr">
        <is>
          <t>Thủy sản &amp; Xuất khẩu</t>
        </is>
      </c>
      <c r="H769" t="n">
        <v>19.3</v>
      </c>
      <c r="I769" t="n">
        <v>1753.55</v>
      </c>
      <c r="J769" t="n">
        <v>49.3</v>
      </c>
      <c r="K769" t="n">
        <v>1.62</v>
      </c>
      <c r="L769" t="n">
        <v>21.82</v>
      </c>
      <c r="M769" t="n">
        <v>18.16</v>
      </c>
      <c r="N769" t="n">
        <v>19.3</v>
      </c>
      <c r="O769" t="n">
        <v>1753.55</v>
      </c>
      <c r="P769" t="n">
        <v>0</v>
      </c>
      <c r="Q769" t="n">
        <v>19.3</v>
      </c>
      <c r="R769" t="n">
        <v>19.3</v>
      </c>
      <c r="S769" t="inlineStr"/>
      <c r="T769" t="inlineStr"/>
      <c r="U769" t="inlineStr"/>
      <c r="V769" t="inlineStr"/>
      <c r="W769" t="inlineStr"/>
      <c r="X769" t="inlineStr">
        <is>
          <t>⏳ Mới mua (T+0)</t>
        </is>
      </c>
      <c r="Y769">
        <f>IF(ISNUMBER(S769), ((S769-H769)/H769)-0.004, "")</f>
        <v/>
      </c>
      <c r="Z769">
        <f>IF(ISNUMBER(T769), ((T769-H769)/H769)-0.004, "")</f>
        <v/>
      </c>
      <c r="AA769">
        <f>IF(ISNUMBER(W769), ((W769-H769)/H769)-0.004, IF(P769&gt;0, ((N769-H769)/H769)-0.004, 0))</f>
        <v/>
      </c>
      <c r="AB769">
        <f>IF(AND(ISNUMBER(I769), I769&gt;0, ISNUMBER(O769), O769&gt;0), AA769-((O769-I769)/I769), AA769)</f>
        <v/>
      </c>
      <c r="AC769">
        <f>IF(ISNUMBER(Q769), (Q769-H769)/H769, 0)</f>
        <v/>
      </c>
      <c r="AD769">
        <f>IF(ISNUMBER(R769), (R769-H769)/H769, 0)</f>
        <v/>
      </c>
      <c r="AE769">
        <f>IF(ISNUMBER(Y769), IF(Y769&gt;0, "THẮNG", "THUA"), "CHỜ T+3")</f>
        <v/>
      </c>
      <c r="AF769">
        <f>IF(AND(P769=0, N769=H769, NOT(ISNUMBER(W769))), "ĐANG CHỜ", IF(AA769&gt;0, "THẮNG", "THUA"))</f>
        <v/>
      </c>
      <c r="AG769" t="inlineStr">
        <is>
          <t>https://quickchart.io/chart/render/zf-f125d230-e4a2-441c-9692-b397158f3bf2</t>
        </is>
      </c>
      <c r="AH769">
        <f>IF(AG769&lt;&gt;"", IMAGE(AG769, 1), "Chưa có ảnh")</f>
        <v/>
      </c>
    </row>
    <row r="770" ht="95" customHeight="1">
      <c r="A770" t="inlineStr">
        <is>
          <t>2026-10-22</t>
        </is>
      </c>
      <c r="B770" t="inlineStr">
        <is>
          <t>ALGO_08</t>
        </is>
      </c>
      <c r="C770" t="inlineStr">
        <is>
          <t>🐳 BỘ 08: DÒNG TIỀN CÁ MẬP GOM NGẦM THANH KHOẢN LỚN (STEALTH)</t>
        </is>
      </c>
      <c r="D770" t="inlineStr">
        <is>
          <t>#5</t>
        </is>
      </c>
      <c r="E770" t="inlineStr">
        <is>
          <t>PC1</t>
        </is>
      </c>
      <c r="F770" t="inlineStr">
        <is>
          <t>HOSE</t>
        </is>
      </c>
      <c r="G770" t="inlineStr">
        <is>
          <t>Đầu tư công &amp; Xây dựng</t>
        </is>
      </c>
      <c r="H770" t="n">
        <v>19.5</v>
      </c>
      <c r="I770" t="n">
        <v>1753.55</v>
      </c>
      <c r="J770" t="n">
        <v>46</v>
      </c>
      <c r="K770" t="n">
        <v>1.3</v>
      </c>
      <c r="L770" t="n">
        <v>21.52</v>
      </c>
      <c r="M770" t="n">
        <v>18.58</v>
      </c>
      <c r="N770" t="n">
        <v>19.5</v>
      </c>
      <c r="O770" t="n">
        <v>1753.55</v>
      </c>
      <c r="P770" t="n">
        <v>0</v>
      </c>
      <c r="Q770" t="n">
        <v>19.5</v>
      </c>
      <c r="R770" t="n">
        <v>19.5</v>
      </c>
      <c r="S770" t="inlineStr"/>
      <c r="T770" t="inlineStr"/>
      <c r="U770" t="inlineStr"/>
      <c r="V770" t="inlineStr"/>
      <c r="W770" t="inlineStr"/>
      <c r="X770" t="inlineStr">
        <is>
          <t>⏳ Mới mua (T+0)</t>
        </is>
      </c>
      <c r="Y770">
        <f>IF(ISNUMBER(S770), ((S770-H770)/H770)-0.004, "")</f>
        <v/>
      </c>
      <c r="Z770">
        <f>IF(ISNUMBER(T770), ((T770-H770)/H770)-0.004, "")</f>
        <v/>
      </c>
      <c r="AA770">
        <f>IF(ISNUMBER(W770), ((W770-H770)/H770)-0.004, IF(P770&gt;0, ((N770-H770)/H770)-0.004, 0))</f>
        <v/>
      </c>
      <c r="AB770">
        <f>IF(AND(ISNUMBER(I770), I770&gt;0, ISNUMBER(O770), O770&gt;0), AA770-((O770-I770)/I770), AA770)</f>
        <v/>
      </c>
      <c r="AC770">
        <f>IF(ISNUMBER(Q770), (Q770-H770)/H770, 0)</f>
        <v/>
      </c>
      <c r="AD770">
        <f>IF(ISNUMBER(R770), (R770-H770)/H770, 0)</f>
        <v/>
      </c>
      <c r="AE770">
        <f>IF(ISNUMBER(Y770), IF(Y770&gt;0, "THẮNG", "THUA"), "CHỜ T+3")</f>
        <v/>
      </c>
      <c r="AF770">
        <f>IF(AND(P770=0, N770=H770, NOT(ISNUMBER(W770))), "ĐANG CHỜ", IF(AA770&gt;0, "THẮNG", "THUA"))</f>
        <v/>
      </c>
      <c r="AG770" t="inlineStr">
        <is>
          <t>https://quickchart.io/chart/render/zf-9bad72aa-b614-4e04-aec6-a857eae2340a</t>
        </is>
      </c>
      <c r="AH770">
        <f>IF(AG770&lt;&gt;"", IMAGE(AG770, 1), "Chưa có ảnh")</f>
        <v/>
      </c>
    </row>
    <row r="771" ht="95" customHeight="1">
      <c r="A771" t="inlineStr">
        <is>
          <t>2026-10-22</t>
        </is>
      </c>
      <c r="B771" t="inlineStr">
        <is>
          <t>ALGO_09</t>
        </is>
      </c>
      <c r="C771" t="inlineStr">
        <is>
          <t>🔄 BỘ 09: CHUYỂN PHA DÀI HẠN &amp; VƯỢT MA200 (MA200 TURNAROUND)</t>
        </is>
      </c>
      <c r="D771" t="inlineStr">
        <is>
          <t>#1</t>
        </is>
      </c>
      <c r="E771" t="inlineStr">
        <is>
          <t>VPL</t>
        </is>
      </c>
      <c r="F771" t="inlineStr">
        <is>
          <t>HOSE</t>
        </is>
      </c>
      <c r="G771" t="inlineStr">
        <is>
          <t>Dịch vụ Tiêu dùng</t>
        </is>
      </c>
      <c r="H771" t="n">
        <v>85</v>
      </c>
      <c r="I771" t="n">
        <v>1753.55</v>
      </c>
      <c r="J771" t="n">
        <v>64.19</v>
      </c>
      <c r="K771" t="n">
        <v>1.41</v>
      </c>
      <c r="L771" t="n">
        <v>94.36</v>
      </c>
      <c r="M771" t="n">
        <v>80.75</v>
      </c>
      <c r="N771" t="n">
        <v>85</v>
      </c>
      <c r="O771" t="n">
        <v>1753.55</v>
      </c>
      <c r="P771" t="n">
        <v>0</v>
      </c>
      <c r="Q771" t="n">
        <v>85</v>
      </c>
      <c r="R771" t="n">
        <v>85</v>
      </c>
      <c r="S771" t="inlineStr"/>
      <c r="T771" t="inlineStr"/>
      <c r="U771" t="inlineStr"/>
      <c r="V771" t="inlineStr"/>
      <c r="W771" t="inlineStr"/>
      <c r="X771" t="inlineStr">
        <is>
          <t>⏳ Mới mua (T+0)</t>
        </is>
      </c>
      <c r="Y771">
        <f>IF(ISNUMBER(S771), ((S771-H771)/H771)-0.004, "")</f>
        <v/>
      </c>
      <c r="Z771">
        <f>IF(ISNUMBER(T771), ((T771-H771)/H771)-0.004, "")</f>
        <v/>
      </c>
      <c r="AA771">
        <f>IF(ISNUMBER(W771), ((W771-H771)/H771)-0.004, IF(P771&gt;0, ((N771-H771)/H771)-0.004, 0))</f>
        <v/>
      </c>
      <c r="AB771">
        <f>IF(AND(ISNUMBER(I771), I771&gt;0, ISNUMBER(O771), O771&gt;0), AA771-((O771-I771)/I771), AA771)</f>
        <v/>
      </c>
      <c r="AC771">
        <f>IF(ISNUMBER(Q771), (Q771-H771)/H771, 0)</f>
        <v/>
      </c>
      <c r="AD771">
        <f>IF(ISNUMBER(R771), (R771-H771)/H771, 0)</f>
        <v/>
      </c>
      <c r="AE771">
        <f>IF(ISNUMBER(Y771), IF(Y771&gt;0, "THẮNG", "THUA"), "CHỜ T+3")</f>
        <v/>
      </c>
      <c r="AF771">
        <f>IF(AND(P771=0, N771=H771, NOT(ISNUMBER(W771))), "ĐANG CHỜ", IF(AA771&gt;0, "THẮNG", "THUA"))</f>
        <v/>
      </c>
      <c r="AG771" t="inlineStr">
        <is>
          <t>https://quickchart.io/chart/render/zf-4fca28b7-1568-4d86-ab26-225fc47cf798</t>
        </is>
      </c>
      <c r="AH771">
        <f>IF(AG771&lt;&gt;"", IMAGE(AG771, 1), "Chưa có ảnh")</f>
        <v/>
      </c>
    </row>
    <row r="772" ht="95" customHeight="1">
      <c r="A772" t="inlineStr">
        <is>
          <t>2026-10-22</t>
        </is>
      </c>
      <c r="B772" t="inlineStr">
        <is>
          <t>ALGO_09</t>
        </is>
      </c>
      <c r="C772" t="inlineStr">
        <is>
          <t>🔄 BỘ 09: CHUYỂN PHA DÀI HẠN &amp; VƯỢT MA200 (MA200 TURNAROUND)</t>
        </is>
      </c>
      <c r="D772" t="inlineStr">
        <is>
          <t>#2</t>
        </is>
      </c>
      <c r="E772" t="inlineStr">
        <is>
          <t>FMC</t>
        </is>
      </c>
      <c r="F772" t="inlineStr">
        <is>
          <t>HOSE</t>
        </is>
      </c>
      <c r="G772" t="inlineStr">
        <is>
          <t>Thủy sản &amp; Xuất khẩu</t>
        </is>
      </c>
      <c r="H772" t="n">
        <v>36.5</v>
      </c>
      <c r="I772" t="n">
        <v>1753.55</v>
      </c>
      <c r="J772" t="n">
        <v>53.11</v>
      </c>
      <c r="K772" t="n">
        <v>2.02</v>
      </c>
      <c r="L772" t="n">
        <v>39.49</v>
      </c>
      <c r="M772" t="n">
        <v>35.14</v>
      </c>
      <c r="N772" t="n">
        <v>36.5</v>
      </c>
      <c r="O772" t="n">
        <v>1753.55</v>
      </c>
      <c r="P772" t="n">
        <v>0</v>
      </c>
      <c r="Q772" t="n">
        <v>36.5</v>
      </c>
      <c r="R772" t="n">
        <v>36.5</v>
      </c>
      <c r="S772" t="inlineStr"/>
      <c r="T772" t="inlineStr"/>
      <c r="U772" t="inlineStr"/>
      <c r="V772" t="inlineStr"/>
      <c r="W772" t="inlineStr"/>
      <c r="X772" t="inlineStr">
        <is>
          <t>⏳ Mới mua (T+0)</t>
        </is>
      </c>
      <c r="Y772">
        <f>IF(ISNUMBER(S772), ((S772-H772)/H772)-0.004, "")</f>
        <v/>
      </c>
      <c r="Z772">
        <f>IF(ISNUMBER(T772), ((T772-H772)/H772)-0.004, "")</f>
        <v/>
      </c>
      <c r="AA772">
        <f>IF(ISNUMBER(W772), ((W772-H772)/H772)-0.004, IF(P772&gt;0, ((N772-H772)/H772)-0.004, 0))</f>
        <v/>
      </c>
      <c r="AB772">
        <f>IF(AND(ISNUMBER(I772), I772&gt;0, ISNUMBER(O772), O772&gt;0), AA772-((O772-I772)/I772), AA772)</f>
        <v/>
      </c>
      <c r="AC772">
        <f>IF(ISNUMBER(Q772), (Q772-H772)/H772, 0)</f>
        <v/>
      </c>
      <c r="AD772">
        <f>IF(ISNUMBER(R772), (R772-H772)/H772, 0)</f>
        <v/>
      </c>
      <c r="AE772">
        <f>IF(ISNUMBER(Y772), IF(Y772&gt;0, "THẮNG", "THUA"), "CHỜ T+3")</f>
        <v/>
      </c>
      <c r="AF772">
        <f>IF(AND(P772=0, N772=H772, NOT(ISNUMBER(W772))), "ĐANG CHỜ", IF(AA772&gt;0, "THẮNG", "THUA"))</f>
        <v/>
      </c>
      <c r="AG772" t="inlineStr">
        <is>
          <t>https://quickchart.io/chart/render/zf-178bcee7-bb10-44c8-b303-b67f60981261</t>
        </is>
      </c>
      <c r="AH772">
        <f>IF(AG772&lt;&gt;"", IMAGE(AG772, 1), "Chưa có ảnh")</f>
        <v/>
      </c>
    </row>
    <row r="773" ht="95" customHeight="1">
      <c r="A773" t="inlineStr">
        <is>
          <t>2026-10-22</t>
        </is>
      </c>
      <c r="B773" t="inlineStr">
        <is>
          <t>ALGO_10</t>
        </is>
      </c>
      <c r="C773" t="inlineStr">
        <is>
          <t>🚀 BỘ 10: SÓNG ĐẦU CƠ BETA CAO &amp; DÒNG TIỀN NÓNG (HIGH-BETA)</t>
        </is>
      </c>
      <c r="D773" t="inlineStr">
        <is>
          <t>#1</t>
        </is>
      </c>
      <c r="E773" t="inlineStr">
        <is>
          <t>QTP</t>
        </is>
      </c>
      <c r="F773" t="inlineStr">
        <is>
          <t>UPCOM</t>
        </is>
      </c>
      <c r="G773" t="inlineStr">
        <is>
          <t>Điện &amp; Năng lượng</t>
        </is>
      </c>
      <c r="H773" t="n">
        <v>11.2</v>
      </c>
      <c r="I773" t="n">
        <v>1753.55</v>
      </c>
      <c r="J773" t="n">
        <v>67.98999999999999</v>
      </c>
      <c r="K773" t="n">
        <v>5.23</v>
      </c>
      <c r="L773" t="n">
        <v>12</v>
      </c>
      <c r="M773" t="n">
        <v>10.84</v>
      </c>
      <c r="N773" t="n">
        <v>11.2</v>
      </c>
      <c r="O773" t="n">
        <v>1753.55</v>
      </c>
      <c r="P773" t="n">
        <v>0</v>
      </c>
      <c r="Q773" t="n">
        <v>11.2</v>
      </c>
      <c r="R773" t="n">
        <v>11.2</v>
      </c>
      <c r="S773" t="inlineStr"/>
      <c r="T773" t="inlineStr"/>
      <c r="U773" t="inlineStr"/>
      <c r="V773" t="inlineStr"/>
      <c r="W773" t="inlineStr"/>
      <c r="X773" t="inlineStr">
        <is>
          <t>⏳ Mới mua (T+0)</t>
        </is>
      </c>
      <c r="Y773">
        <f>IF(ISNUMBER(S773), ((S773-H773)/H773)-0.004, "")</f>
        <v/>
      </c>
      <c r="Z773">
        <f>IF(ISNUMBER(T773), ((T773-H773)/H773)-0.004, "")</f>
        <v/>
      </c>
      <c r="AA773">
        <f>IF(ISNUMBER(W773), ((W773-H773)/H773)-0.004, IF(P773&gt;0, ((N773-H773)/H773)-0.004, 0))</f>
        <v/>
      </c>
      <c r="AB773">
        <f>IF(AND(ISNUMBER(I773), I773&gt;0, ISNUMBER(O773), O773&gt;0), AA773-((O773-I773)/I773), AA773)</f>
        <v/>
      </c>
      <c r="AC773">
        <f>IF(ISNUMBER(Q773), (Q773-H773)/H773, 0)</f>
        <v/>
      </c>
      <c r="AD773">
        <f>IF(ISNUMBER(R773), (R773-H773)/H773, 0)</f>
        <v/>
      </c>
      <c r="AE773">
        <f>IF(ISNUMBER(Y773), IF(Y773&gt;0, "THẮNG", "THUA"), "CHỜ T+3")</f>
        <v/>
      </c>
      <c r="AF773">
        <f>IF(AND(P773=0, N773=H773, NOT(ISNUMBER(W773))), "ĐANG CHỜ", IF(AA773&gt;0, "THẮNG", "THUA"))</f>
        <v/>
      </c>
      <c r="AG773" t="inlineStr">
        <is>
          <t>https://quickchart.io/chart/render/zf-643a8661-3de7-485a-83fa-57eaabd418b6</t>
        </is>
      </c>
      <c r="AH773">
        <f>IF(AG773&lt;&gt;"", IMAGE(AG773, 1), "Chưa có ảnh")</f>
        <v/>
      </c>
    </row>
    <row r="774" ht="95" customHeight="1">
      <c r="A774" t="inlineStr">
        <is>
          <t>2026-10-22</t>
        </is>
      </c>
      <c r="B774" t="inlineStr">
        <is>
          <t>ALGO_11</t>
        </is>
      </c>
      <c r="C774" t="inlineStr">
        <is>
          <t>💎 BỘ 11: MUA SỚM TRONG NỀN TÍCH LŨY (GIL MORALES POCKET PIVOT)</t>
        </is>
      </c>
      <c r="D774" t="inlineStr">
        <is>
          <t>#3</t>
        </is>
      </c>
      <c r="E774" t="inlineStr">
        <is>
          <t>DCM</t>
        </is>
      </c>
      <c r="F774" t="inlineStr">
        <is>
          <t>HOSE</t>
        </is>
      </c>
      <c r="G774" t="inlineStr">
        <is>
          <t>Hóa chất &amp; Phân bón</t>
        </is>
      </c>
      <c r="H774" t="n">
        <v>34.85</v>
      </c>
      <c r="I774" t="n">
        <v>1753.55</v>
      </c>
      <c r="J774" t="n">
        <v>29.02</v>
      </c>
      <c r="K774" t="n">
        <v>1.94</v>
      </c>
      <c r="L774" t="n">
        <v>38.43</v>
      </c>
      <c r="M774" t="n">
        <v>33.22</v>
      </c>
      <c r="N774" t="n">
        <v>34.85</v>
      </c>
      <c r="O774" t="n">
        <v>1753.55</v>
      </c>
      <c r="P774" t="n">
        <v>0</v>
      </c>
      <c r="Q774" t="n">
        <v>34.85</v>
      </c>
      <c r="R774" t="n">
        <v>34.85</v>
      </c>
      <c r="S774" t="inlineStr"/>
      <c r="T774" t="inlineStr"/>
      <c r="U774" t="inlineStr"/>
      <c r="V774" t="inlineStr"/>
      <c r="W774" t="inlineStr"/>
      <c r="X774" t="inlineStr">
        <is>
          <t>⏳ Mới mua (T+0)</t>
        </is>
      </c>
      <c r="Y774">
        <f>IF(ISNUMBER(S774), ((S774-H774)/H774)-0.004, "")</f>
        <v/>
      </c>
      <c r="Z774">
        <f>IF(ISNUMBER(T774), ((T774-H774)/H774)-0.004, "")</f>
        <v/>
      </c>
      <c r="AA774">
        <f>IF(ISNUMBER(W774), ((W774-H774)/H774)-0.004, IF(P774&gt;0, ((N774-H774)/H774)-0.004, 0))</f>
        <v/>
      </c>
      <c r="AB774">
        <f>IF(AND(ISNUMBER(I774), I774&gt;0, ISNUMBER(O774), O774&gt;0), AA774-((O774-I774)/I774), AA774)</f>
        <v/>
      </c>
      <c r="AC774">
        <f>IF(ISNUMBER(Q774), (Q774-H774)/H774, 0)</f>
        <v/>
      </c>
      <c r="AD774">
        <f>IF(ISNUMBER(R774), (R774-H774)/H774, 0)</f>
        <v/>
      </c>
      <c r="AE774">
        <f>IF(ISNUMBER(Y774), IF(Y774&gt;0, "THẮNG", "THUA"), "CHỜ T+3")</f>
        <v/>
      </c>
      <c r="AF774">
        <f>IF(AND(P774=0, N774=H774, NOT(ISNUMBER(W774))), "ĐANG CHỜ", IF(AA774&gt;0, "THẮNG", "THUA"))</f>
        <v/>
      </c>
      <c r="AG774" t="inlineStr">
        <is>
          <t>https://quickchart.io/chart/render/zf-fc4fe096-b56d-47d4-bd9a-8d880704e61d</t>
        </is>
      </c>
      <c r="AH774">
        <f>IF(AG774&lt;&gt;"", IMAGE(AG774, 1), "Chưa có ảnh")</f>
        <v/>
      </c>
    </row>
    <row r="775" ht="95" customHeight="1">
      <c r="A775" t="inlineStr">
        <is>
          <t>2026-10-22</t>
        </is>
      </c>
      <c r="B775" t="inlineStr">
        <is>
          <t>ALGO_12</t>
        </is>
      </c>
      <c r="C775" t="inlineStr">
        <is>
          <t>🏆 BỘ 12: MẪU HÌNH SIÊU CỔ PHIẾU SEPA (MINERVINI TREND TEMPLATE)</t>
        </is>
      </c>
      <c r="D775" t="inlineStr">
        <is>
          <t>#1</t>
        </is>
      </c>
      <c r="E775" t="inlineStr">
        <is>
          <t>MDG</t>
        </is>
      </c>
      <c r="F775" t="inlineStr">
        <is>
          <t>HOSE</t>
        </is>
      </c>
      <c r="G775" t="inlineStr">
        <is>
          <t>Khai khoáng &amp; VLXD</t>
        </is>
      </c>
      <c r="H775" t="n">
        <v>47.5</v>
      </c>
      <c r="I775" t="n">
        <v>1753.55</v>
      </c>
      <c r="J775" t="n">
        <v>185.51</v>
      </c>
      <c r="K775" t="n">
        <v>27.04</v>
      </c>
      <c r="L775" t="n">
        <v>54.29</v>
      </c>
      <c r="M775" t="n">
        <v>44.41</v>
      </c>
      <c r="N775" t="n">
        <v>47.5</v>
      </c>
      <c r="O775" t="n">
        <v>1753.55</v>
      </c>
      <c r="P775" t="n">
        <v>0</v>
      </c>
      <c r="Q775" t="n">
        <v>47.5</v>
      </c>
      <c r="R775" t="n">
        <v>47.5</v>
      </c>
      <c r="S775" t="inlineStr"/>
      <c r="T775" t="inlineStr"/>
      <c r="U775" t="inlineStr"/>
      <c r="V775" t="inlineStr"/>
      <c r="W775" t="inlineStr"/>
      <c r="X775" t="inlineStr">
        <is>
          <t>⏳ Mới mua (T+0)</t>
        </is>
      </c>
      <c r="Y775">
        <f>IF(ISNUMBER(S775), ((S775-H775)/H775)-0.004, "")</f>
        <v/>
      </c>
      <c r="Z775">
        <f>IF(ISNUMBER(T775), ((T775-H775)/H775)-0.004, "")</f>
        <v/>
      </c>
      <c r="AA775">
        <f>IF(ISNUMBER(W775), ((W775-H775)/H775)-0.004, IF(P775&gt;0, ((N775-H775)/H775)-0.004, 0))</f>
        <v/>
      </c>
      <c r="AB775">
        <f>IF(AND(ISNUMBER(I775), I775&gt;0, ISNUMBER(O775), O775&gt;0), AA775-((O775-I775)/I775), AA775)</f>
        <v/>
      </c>
      <c r="AC775">
        <f>IF(ISNUMBER(Q775), (Q775-H775)/H775, 0)</f>
        <v/>
      </c>
      <c r="AD775">
        <f>IF(ISNUMBER(R775), (R775-H775)/H775, 0)</f>
        <v/>
      </c>
      <c r="AE775">
        <f>IF(ISNUMBER(Y775), IF(Y775&gt;0, "THẮNG", "THUA"), "CHỜ T+3")</f>
        <v/>
      </c>
      <c r="AF775">
        <f>IF(AND(P775=0, N775=H775, NOT(ISNUMBER(W775))), "ĐANG CHỜ", IF(AA775&gt;0, "THẮNG", "THUA"))</f>
        <v/>
      </c>
      <c r="AG775" t="inlineStr">
        <is>
          <t>https://quickchart.io/chart/render/zf-137c0a4b-b873-4a97-a1d4-965d4fb42fd2</t>
        </is>
      </c>
      <c r="AH775">
        <f>IF(AG775&lt;&gt;"", IMAGE(AG775, 1), "Chưa có ảnh")</f>
        <v/>
      </c>
    </row>
    <row r="776" ht="95" customHeight="1">
      <c r="A776" t="inlineStr">
        <is>
          <t>2026-10-22</t>
        </is>
      </c>
      <c r="B776" t="inlineStr">
        <is>
          <t>ALGO_12</t>
        </is>
      </c>
      <c r="C776" t="inlineStr">
        <is>
          <t>🏆 BỘ 12: MẪU HÌNH SIÊU CỔ PHIẾU SEPA (MINERVINI TREND TEMPLATE)</t>
        </is>
      </c>
      <c r="D776" t="inlineStr">
        <is>
          <t>#4</t>
        </is>
      </c>
      <c r="E776" t="inlineStr">
        <is>
          <t>GMD</t>
        </is>
      </c>
      <c r="F776" t="inlineStr">
        <is>
          <t>HOSE</t>
        </is>
      </c>
      <c r="G776" t="inlineStr">
        <is>
          <t>Cảng biển &amp; Vận tải</t>
        </is>
      </c>
      <c r="H776" t="n">
        <v>55.5</v>
      </c>
      <c r="I776" t="n">
        <v>1753.55</v>
      </c>
      <c r="J776" t="n">
        <v>86.2</v>
      </c>
      <c r="K776" t="n">
        <v>0.82</v>
      </c>
      <c r="L776" t="n">
        <v>60.78</v>
      </c>
      <c r="M776" t="n">
        <v>53.1</v>
      </c>
      <c r="N776" t="n">
        <v>55.5</v>
      </c>
      <c r="O776" t="n">
        <v>1753.55</v>
      </c>
      <c r="P776" t="n">
        <v>0</v>
      </c>
      <c r="Q776" t="n">
        <v>55.5</v>
      </c>
      <c r="R776" t="n">
        <v>55.5</v>
      </c>
      <c r="S776" t="inlineStr"/>
      <c r="T776" t="inlineStr"/>
      <c r="U776" t="inlineStr"/>
      <c r="V776" t="inlineStr"/>
      <c r="W776" t="inlineStr"/>
      <c r="X776" t="inlineStr">
        <is>
          <t>⏳ Mới mua (T+0)</t>
        </is>
      </c>
      <c r="Y776">
        <f>IF(ISNUMBER(S776), ((S776-H776)/H776)-0.004, "")</f>
        <v/>
      </c>
      <c r="Z776">
        <f>IF(ISNUMBER(T776), ((T776-H776)/H776)-0.004, "")</f>
        <v/>
      </c>
      <c r="AA776">
        <f>IF(ISNUMBER(W776), ((W776-H776)/H776)-0.004, IF(P776&gt;0, ((N776-H776)/H776)-0.004, 0))</f>
        <v/>
      </c>
      <c r="AB776">
        <f>IF(AND(ISNUMBER(I776), I776&gt;0, ISNUMBER(O776), O776&gt;0), AA776-((O776-I776)/I776), AA776)</f>
        <v/>
      </c>
      <c r="AC776">
        <f>IF(ISNUMBER(Q776), (Q776-H776)/H776, 0)</f>
        <v/>
      </c>
      <c r="AD776">
        <f>IF(ISNUMBER(R776), (R776-H776)/H776, 0)</f>
        <v/>
      </c>
      <c r="AE776">
        <f>IF(ISNUMBER(Y776), IF(Y776&gt;0, "THẮNG", "THUA"), "CHỜ T+3")</f>
        <v/>
      </c>
      <c r="AF776">
        <f>IF(AND(P776=0, N776=H776, NOT(ISNUMBER(W776))), "ĐANG CHỜ", IF(AA776&gt;0, "THẮNG", "THUA"))</f>
        <v/>
      </c>
      <c r="AG776" t="inlineStr">
        <is>
          <t>https://quickchart.io/chart/render/zf-919ac007-5d5f-41f9-960f-eccf6dca2c12</t>
        </is>
      </c>
      <c r="AH776">
        <f>IF(AG776&lt;&gt;"", IMAGE(AG776, 1), "Chưa có ảnh")</f>
        <v/>
      </c>
    </row>
    <row r="777" ht="95" customHeight="1">
      <c r="A777" t="inlineStr">
        <is>
          <t>2026-10-22</t>
        </is>
      </c>
      <c r="B777" t="inlineStr">
        <is>
          <t>ALGO_14</t>
        </is>
      </c>
      <c r="C777" t="inlineStr">
        <is>
          <t>🟩 BỘ 14: NẾN CƯỜNG LỰC MARUBOZU ÁP ĐẢO (BULLISH MARUBOZU)</t>
        </is>
      </c>
      <c r="D777" t="inlineStr">
        <is>
          <t>#1</t>
        </is>
      </c>
      <c r="E777" t="inlineStr">
        <is>
          <t>PVC</t>
        </is>
      </c>
      <c r="F777" t="inlineStr">
        <is>
          <t>HNX</t>
        </is>
      </c>
      <c r="G777" t="inlineStr">
        <is>
          <t>Dầu khí &amp; Năng lượng</t>
        </is>
      </c>
      <c r="H777" t="n">
        <v>11.9</v>
      </c>
      <c r="I777" t="n">
        <v>1753.55</v>
      </c>
      <c r="J777" t="n">
        <v>47.51</v>
      </c>
      <c r="K777" t="n">
        <v>1.23</v>
      </c>
      <c r="L777" t="n">
        <v>13.5</v>
      </c>
      <c r="M777" t="n">
        <v>11.17</v>
      </c>
      <c r="N777" t="n">
        <v>11.9</v>
      </c>
      <c r="O777" t="n">
        <v>1753.55</v>
      </c>
      <c r="P777" t="n">
        <v>0</v>
      </c>
      <c r="Q777" t="n">
        <v>11.9</v>
      </c>
      <c r="R777" t="n">
        <v>11.9</v>
      </c>
      <c r="S777" t="inlineStr"/>
      <c r="T777" t="inlineStr"/>
      <c r="U777" t="inlineStr"/>
      <c r="V777" t="inlineStr"/>
      <c r="W777" t="inlineStr"/>
      <c r="X777" t="inlineStr">
        <is>
          <t>⏳ Mới mua (T+0)</t>
        </is>
      </c>
      <c r="Y777">
        <f>IF(ISNUMBER(S777), ((S777-H777)/H777)-0.004, "")</f>
        <v/>
      </c>
      <c r="Z777">
        <f>IF(ISNUMBER(T777), ((T777-H777)/H777)-0.004, "")</f>
        <v/>
      </c>
      <c r="AA777">
        <f>IF(ISNUMBER(W777), ((W777-H777)/H777)-0.004, IF(P777&gt;0, ((N777-H777)/H777)-0.004, 0))</f>
        <v/>
      </c>
      <c r="AB777">
        <f>IF(AND(ISNUMBER(I777), I777&gt;0, ISNUMBER(O777), O777&gt;0), AA777-((O777-I777)/I777), AA777)</f>
        <v/>
      </c>
      <c r="AC777">
        <f>IF(ISNUMBER(Q777), (Q777-H777)/H777, 0)</f>
        <v/>
      </c>
      <c r="AD777">
        <f>IF(ISNUMBER(R777), (R777-H777)/H777, 0)</f>
        <v/>
      </c>
      <c r="AE777">
        <f>IF(ISNUMBER(Y777), IF(Y777&gt;0, "THẮNG", "THUA"), "CHỜ T+3")</f>
        <v/>
      </c>
      <c r="AF777">
        <f>IF(AND(P777=0, N777=H777, NOT(ISNUMBER(W777))), "ĐANG CHỜ", IF(AA777&gt;0, "THẮNG", "THUA"))</f>
        <v/>
      </c>
      <c r="AG777" t="inlineStr">
        <is>
          <t>https://quickchart.io/chart/render/zf-bc411c8d-1051-41ee-8f0a-f9997b827d0d</t>
        </is>
      </c>
      <c r="AH777">
        <f>IF(AG777&lt;&gt;"", IMAGE(AG777, 1), "Chưa có ảnh")</f>
        <v/>
      </c>
    </row>
    <row r="778" ht="95" customHeight="1">
      <c r="A778" t="inlineStr">
        <is>
          <t>2026-10-22</t>
        </is>
      </c>
      <c r="B778" t="inlineStr">
        <is>
          <t>ALGO_15</t>
        </is>
      </c>
      <c r="C778" t="inlineStr">
        <is>
          <t>🌊 BỘ 15: ÁP LỰC MUA CHỦ ĐỘNG TRONG PHIÊN (MONEY FLOW SURGE)</t>
        </is>
      </c>
      <c r="D778" t="inlineStr">
        <is>
          <t>#1</t>
        </is>
      </c>
      <c r="E778" t="inlineStr">
        <is>
          <t>QTP</t>
        </is>
      </c>
      <c r="F778" t="inlineStr">
        <is>
          <t>UPCOM</t>
        </is>
      </c>
      <c r="G778" t="inlineStr">
        <is>
          <t>Điện &amp; Năng lượng</t>
        </is>
      </c>
      <c r="H778" t="n">
        <v>11.2</v>
      </c>
      <c r="I778" t="n">
        <v>1753.55</v>
      </c>
      <c r="J778" t="n">
        <v>71.66</v>
      </c>
      <c r="K778" t="n">
        <v>5.23</v>
      </c>
      <c r="L778" t="n">
        <v>12</v>
      </c>
      <c r="M778" t="n">
        <v>10.84</v>
      </c>
      <c r="N778" t="n">
        <v>11.2</v>
      </c>
      <c r="O778" t="n">
        <v>1753.55</v>
      </c>
      <c r="P778" t="n">
        <v>0</v>
      </c>
      <c r="Q778" t="n">
        <v>11.2</v>
      </c>
      <c r="R778" t="n">
        <v>11.2</v>
      </c>
      <c r="S778" t="inlineStr"/>
      <c r="T778" t="inlineStr"/>
      <c r="U778" t="inlineStr"/>
      <c r="V778" t="inlineStr"/>
      <c r="W778" t="inlineStr"/>
      <c r="X778" t="inlineStr">
        <is>
          <t>⏳ Mới mua (T+0)</t>
        </is>
      </c>
      <c r="Y778">
        <f>IF(ISNUMBER(S778), ((S778-H778)/H778)-0.004, "")</f>
        <v/>
      </c>
      <c r="Z778">
        <f>IF(ISNUMBER(T778), ((T778-H778)/H778)-0.004, "")</f>
        <v/>
      </c>
      <c r="AA778">
        <f>IF(ISNUMBER(W778), ((W778-H778)/H778)-0.004, IF(P778&gt;0, ((N778-H778)/H778)-0.004, 0))</f>
        <v/>
      </c>
      <c r="AB778">
        <f>IF(AND(ISNUMBER(I778), I778&gt;0, ISNUMBER(O778), O778&gt;0), AA778-((O778-I778)/I778), AA778)</f>
        <v/>
      </c>
      <c r="AC778">
        <f>IF(ISNUMBER(Q778), (Q778-H778)/H778, 0)</f>
        <v/>
      </c>
      <c r="AD778">
        <f>IF(ISNUMBER(R778), (R778-H778)/H778, 0)</f>
        <v/>
      </c>
      <c r="AE778">
        <f>IF(ISNUMBER(Y778), IF(Y778&gt;0, "THẮNG", "THUA"), "CHỜ T+3")</f>
        <v/>
      </c>
      <c r="AF778">
        <f>IF(AND(P778=0, N778=H778, NOT(ISNUMBER(W778))), "ĐANG CHỜ", IF(AA778&gt;0, "THẮNG", "THUA"))</f>
        <v/>
      </c>
      <c r="AG778" t="inlineStr">
        <is>
          <t>https://quickchart.io/chart/render/zf-643a8661-3de7-485a-83fa-57eaabd418b6</t>
        </is>
      </c>
      <c r="AH778">
        <f>IF(AG778&lt;&gt;"", IMAGE(AG778, 1), "Chưa có ảnh")</f>
        <v/>
      </c>
    </row>
    <row r="779" ht="95" customHeight="1">
      <c r="A779" t="inlineStr">
        <is>
          <t>2026-10-22</t>
        </is>
      </c>
      <c r="B779" t="inlineStr">
        <is>
          <t>ALGO_15</t>
        </is>
      </c>
      <c r="C779" t="inlineStr">
        <is>
          <t>🌊 BỘ 15: ÁP LỰC MUA CHỦ ĐỘNG TRONG PHIÊN (MONEY FLOW SURGE)</t>
        </is>
      </c>
      <c r="D779" t="inlineStr">
        <is>
          <t>#2</t>
        </is>
      </c>
      <c r="E779" t="inlineStr">
        <is>
          <t>VPL</t>
        </is>
      </c>
      <c r="F779" t="inlineStr">
        <is>
          <t>HOSE</t>
        </is>
      </c>
      <c r="G779" t="inlineStr">
        <is>
          <t>Dịch vụ Tiêu dùng</t>
        </is>
      </c>
      <c r="H779" t="n">
        <v>85</v>
      </c>
      <c r="I779" t="n">
        <v>1753.55</v>
      </c>
      <c r="J779" t="n">
        <v>58.85</v>
      </c>
      <c r="K779" t="n">
        <v>1.41</v>
      </c>
      <c r="L779" t="n">
        <v>94.36</v>
      </c>
      <c r="M779" t="n">
        <v>80.75</v>
      </c>
      <c r="N779" t="n">
        <v>85</v>
      </c>
      <c r="O779" t="n">
        <v>1753.55</v>
      </c>
      <c r="P779" t="n">
        <v>0</v>
      </c>
      <c r="Q779" t="n">
        <v>85</v>
      </c>
      <c r="R779" t="n">
        <v>85</v>
      </c>
      <c r="S779" t="inlineStr"/>
      <c r="T779" t="inlineStr"/>
      <c r="U779" t="inlineStr"/>
      <c r="V779" t="inlineStr"/>
      <c r="W779" t="inlineStr"/>
      <c r="X779" t="inlineStr">
        <is>
          <t>⏳ Mới mua (T+0)</t>
        </is>
      </c>
      <c r="Y779">
        <f>IF(ISNUMBER(S779), ((S779-H779)/H779)-0.004, "")</f>
        <v/>
      </c>
      <c r="Z779">
        <f>IF(ISNUMBER(T779), ((T779-H779)/H779)-0.004, "")</f>
        <v/>
      </c>
      <c r="AA779">
        <f>IF(ISNUMBER(W779), ((W779-H779)/H779)-0.004, IF(P779&gt;0, ((N779-H779)/H779)-0.004, 0))</f>
        <v/>
      </c>
      <c r="AB779">
        <f>IF(AND(ISNUMBER(I779), I779&gt;0, ISNUMBER(O779), O779&gt;0), AA779-((O779-I779)/I779), AA779)</f>
        <v/>
      </c>
      <c r="AC779">
        <f>IF(ISNUMBER(Q779), (Q779-H779)/H779, 0)</f>
        <v/>
      </c>
      <c r="AD779">
        <f>IF(ISNUMBER(R779), (R779-H779)/H779, 0)</f>
        <v/>
      </c>
      <c r="AE779">
        <f>IF(ISNUMBER(Y779), IF(Y779&gt;0, "THẮNG", "THUA"), "CHỜ T+3")</f>
        <v/>
      </c>
      <c r="AF779">
        <f>IF(AND(P779=0, N779=H779, NOT(ISNUMBER(W779))), "ĐANG CHỜ", IF(AA779&gt;0, "THẮNG", "THUA"))</f>
        <v/>
      </c>
      <c r="AG779" t="inlineStr">
        <is>
          <t>https://quickchart.io/chart/render/zf-4fca28b7-1568-4d86-ab26-225fc47cf798</t>
        </is>
      </c>
      <c r="AH779">
        <f>IF(AG779&lt;&gt;"", IMAGE(AG779, 1), "Chưa có ảnh")</f>
        <v/>
      </c>
    </row>
    <row r="780" ht="95" customHeight="1">
      <c r="A780" t="inlineStr">
        <is>
          <t>2026-10-22</t>
        </is>
      </c>
      <c r="B780" t="inlineStr">
        <is>
          <t>ALGO_15</t>
        </is>
      </c>
      <c r="C780" t="inlineStr">
        <is>
          <t>🌊 BỘ 15: ÁP LỰC MUA CHỦ ĐỘNG TRONG PHIÊN (MONEY FLOW SURGE)</t>
        </is>
      </c>
      <c r="D780" t="inlineStr">
        <is>
          <t>#3</t>
        </is>
      </c>
      <c r="E780" t="inlineStr">
        <is>
          <t>DCM</t>
        </is>
      </c>
      <c r="F780" t="inlineStr">
        <is>
          <t>HOSE</t>
        </is>
      </c>
      <c r="G780" t="inlineStr">
        <is>
          <t>Hóa chất &amp; Phân bón</t>
        </is>
      </c>
      <c r="H780" t="n">
        <v>34.85</v>
      </c>
      <c r="I780" t="n">
        <v>1753.55</v>
      </c>
      <c r="J780" t="n">
        <v>47.88</v>
      </c>
      <c r="K780" t="n">
        <v>1.94</v>
      </c>
      <c r="L780" t="n">
        <v>38.43</v>
      </c>
      <c r="M780" t="n">
        <v>33.22</v>
      </c>
      <c r="N780" t="n">
        <v>34.85</v>
      </c>
      <c r="O780" t="n">
        <v>1753.55</v>
      </c>
      <c r="P780" t="n">
        <v>0</v>
      </c>
      <c r="Q780" t="n">
        <v>34.85</v>
      </c>
      <c r="R780" t="n">
        <v>34.85</v>
      </c>
      <c r="S780" t="inlineStr"/>
      <c r="T780" t="inlineStr"/>
      <c r="U780" t="inlineStr"/>
      <c r="V780" t="inlineStr"/>
      <c r="W780" t="inlineStr"/>
      <c r="X780" t="inlineStr">
        <is>
          <t>⏳ Mới mua (T+0)</t>
        </is>
      </c>
      <c r="Y780">
        <f>IF(ISNUMBER(S780), ((S780-H780)/H780)-0.004, "")</f>
        <v/>
      </c>
      <c r="Z780">
        <f>IF(ISNUMBER(T780), ((T780-H780)/H780)-0.004, "")</f>
        <v/>
      </c>
      <c r="AA780">
        <f>IF(ISNUMBER(W780), ((W780-H780)/H780)-0.004, IF(P780&gt;0, ((N780-H780)/H780)-0.004, 0))</f>
        <v/>
      </c>
      <c r="AB780">
        <f>IF(AND(ISNUMBER(I780), I780&gt;0, ISNUMBER(O780), O780&gt;0), AA780-((O780-I780)/I780), AA780)</f>
        <v/>
      </c>
      <c r="AC780">
        <f>IF(ISNUMBER(Q780), (Q780-H780)/H780, 0)</f>
        <v/>
      </c>
      <c r="AD780">
        <f>IF(ISNUMBER(R780), (R780-H780)/H780, 0)</f>
        <v/>
      </c>
      <c r="AE780">
        <f>IF(ISNUMBER(Y780), IF(Y780&gt;0, "THẮNG", "THUA"), "CHỜ T+3")</f>
        <v/>
      </c>
      <c r="AF780">
        <f>IF(AND(P780=0, N780=H780, NOT(ISNUMBER(W780))), "ĐANG CHỜ", IF(AA780&gt;0, "THẮNG", "THUA"))</f>
        <v/>
      </c>
      <c r="AG780" t="inlineStr">
        <is>
          <t>https://quickchart.io/chart/render/zf-fc4fe096-b56d-47d4-bd9a-8d880704e61d</t>
        </is>
      </c>
      <c r="AH780">
        <f>IF(AG780&lt;&gt;"", IMAGE(AG780, 1), "Chưa có ảnh")</f>
        <v/>
      </c>
    </row>
    <row r="781" ht="95" customHeight="1">
      <c r="A781" t="inlineStr">
        <is>
          <t>2026-10-22</t>
        </is>
      </c>
      <c r="B781" t="inlineStr">
        <is>
          <t>ALGO_15</t>
        </is>
      </c>
      <c r="C781" t="inlineStr">
        <is>
          <t>🌊 BỘ 15: ÁP LỰC MUA CHỦ ĐỘNG TRONG PHIÊN (MONEY FLOW SURGE)</t>
        </is>
      </c>
      <c r="D781" t="inlineStr">
        <is>
          <t>#4</t>
        </is>
      </c>
      <c r="E781" t="inlineStr">
        <is>
          <t>MSH</t>
        </is>
      </c>
      <c r="F781" t="inlineStr">
        <is>
          <t>HOSE</t>
        </is>
      </c>
      <c r="G781" t="inlineStr">
        <is>
          <t>Thủy sản &amp; Xuất khẩu</t>
        </is>
      </c>
      <c r="H781" t="n">
        <v>33.8</v>
      </c>
      <c r="I781" t="n">
        <v>1753.55</v>
      </c>
      <c r="J781" t="n">
        <v>41.81</v>
      </c>
      <c r="K781" t="n">
        <v>1.59</v>
      </c>
      <c r="L781" t="n">
        <v>36.22</v>
      </c>
      <c r="M781" t="n">
        <v>32.7</v>
      </c>
      <c r="N781" t="n">
        <v>33.8</v>
      </c>
      <c r="O781" t="n">
        <v>1753.55</v>
      </c>
      <c r="P781" t="n">
        <v>0</v>
      </c>
      <c r="Q781" t="n">
        <v>33.8</v>
      </c>
      <c r="R781" t="n">
        <v>33.8</v>
      </c>
      <c r="S781" t="inlineStr"/>
      <c r="T781" t="inlineStr"/>
      <c r="U781" t="inlineStr"/>
      <c r="V781" t="inlineStr"/>
      <c r="W781" t="inlineStr"/>
      <c r="X781" t="inlineStr">
        <is>
          <t>⏳ Mới mua (T+0)</t>
        </is>
      </c>
      <c r="Y781">
        <f>IF(ISNUMBER(S781), ((S781-H781)/H781)-0.004, "")</f>
        <v/>
      </c>
      <c r="Z781">
        <f>IF(ISNUMBER(T781), ((T781-H781)/H781)-0.004, "")</f>
        <v/>
      </c>
      <c r="AA781">
        <f>IF(ISNUMBER(W781), ((W781-H781)/H781)-0.004, IF(P781&gt;0, ((N781-H781)/H781)-0.004, 0))</f>
        <v/>
      </c>
      <c r="AB781">
        <f>IF(AND(ISNUMBER(I781), I781&gt;0, ISNUMBER(O781), O781&gt;0), AA781-((O781-I781)/I781), AA781)</f>
        <v/>
      </c>
      <c r="AC781">
        <f>IF(ISNUMBER(Q781), (Q781-H781)/H781, 0)</f>
        <v/>
      </c>
      <c r="AD781">
        <f>IF(ISNUMBER(R781), (R781-H781)/H781, 0)</f>
        <v/>
      </c>
      <c r="AE781">
        <f>IF(ISNUMBER(Y781), IF(Y781&gt;0, "THẮNG", "THUA"), "CHỜ T+3")</f>
        <v/>
      </c>
      <c r="AF781">
        <f>IF(AND(P781=0, N781=H781, NOT(ISNUMBER(W781))), "ĐANG CHỜ", IF(AA781&gt;0, "THẮNG", "THUA"))</f>
        <v/>
      </c>
      <c r="AG781" t="inlineStr">
        <is>
          <t>https://quickchart.io/chart/render/zf-aa0f3018-a660-4b4b-881d-bce3010d11d6</t>
        </is>
      </c>
      <c r="AH781">
        <f>IF(AG781&lt;&gt;"", IMAGE(AG781, 1), "Chưa có ảnh")</f>
        <v/>
      </c>
    </row>
    <row r="782" ht="95" customHeight="1">
      <c r="A782" t="inlineStr">
        <is>
          <t>2026-10-22</t>
        </is>
      </c>
      <c r="B782" t="inlineStr">
        <is>
          <t>ALGO_15</t>
        </is>
      </c>
      <c r="C782" t="inlineStr">
        <is>
          <t>🌊 BỘ 15: ÁP LỰC MUA CHỦ ĐỘNG TRONG PHIÊN (MONEY FLOW SURGE)</t>
        </is>
      </c>
      <c r="D782" t="inlineStr">
        <is>
          <t>#5</t>
        </is>
      </c>
      <c r="E782" t="inlineStr">
        <is>
          <t>LAS</t>
        </is>
      </c>
      <c r="F782" t="inlineStr">
        <is>
          <t>HNX</t>
        </is>
      </c>
      <c r="G782" t="inlineStr">
        <is>
          <t>Hóa chất &amp; Phân bón</t>
        </is>
      </c>
      <c r="H782" t="n">
        <v>12.4</v>
      </c>
      <c r="I782" t="n">
        <v>1753.55</v>
      </c>
      <c r="J782" t="n">
        <v>35.83</v>
      </c>
      <c r="K782" t="n">
        <v>1.47</v>
      </c>
      <c r="L782" t="n">
        <v>14.17</v>
      </c>
      <c r="M782" t="n">
        <v>11.59</v>
      </c>
      <c r="N782" t="n">
        <v>12.4</v>
      </c>
      <c r="O782" t="n">
        <v>1753.55</v>
      </c>
      <c r="P782" t="n">
        <v>0</v>
      </c>
      <c r="Q782" t="n">
        <v>12.4</v>
      </c>
      <c r="R782" t="n">
        <v>12.4</v>
      </c>
      <c r="S782" t="inlineStr"/>
      <c r="T782" t="inlineStr"/>
      <c r="U782" t="inlineStr"/>
      <c r="V782" t="inlineStr"/>
      <c r="W782" t="inlineStr"/>
      <c r="X782" t="inlineStr">
        <is>
          <t>⏳ Mới mua (T+0)</t>
        </is>
      </c>
      <c r="Y782">
        <f>IF(ISNUMBER(S782), ((S782-H782)/H782)-0.004, "")</f>
        <v/>
      </c>
      <c r="Z782">
        <f>IF(ISNUMBER(T782), ((T782-H782)/H782)-0.004, "")</f>
        <v/>
      </c>
      <c r="AA782">
        <f>IF(ISNUMBER(W782), ((W782-H782)/H782)-0.004, IF(P782&gt;0, ((N782-H782)/H782)-0.004, 0))</f>
        <v/>
      </c>
      <c r="AB782">
        <f>IF(AND(ISNUMBER(I782), I782&gt;0, ISNUMBER(O782), O782&gt;0), AA782-((O782-I782)/I782), AA782)</f>
        <v/>
      </c>
      <c r="AC782">
        <f>IF(ISNUMBER(Q782), (Q782-H782)/H782, 0)</f>
        <v/>
      </c>
      <c r="AD782">
        <f>IF(ISNUMBER(R782), (R782-H782)/H782, 0)</f>
        <v/>
      </c>
      <c r="AE782">
        <f>IF(ISNUMBER(Y782), IF(Y782&gt;0, "THẮNG", "THUA"), "CHỜ T+3")</f>
        <v/>
      </c>
      <c r="AF782">
        <f>IF(AND(P782=0, N782=H782, NOT(ISNUMBER(W782))), "ĐANG CHỜ", IF(AA782&gt;0, "THẮNG", "THUA"))</f>
        <v/>
      </c>
      <c r="AG782" t="inlineStr">
        <is>
          <t>https://quickchart.io/chart/render/zf-e0e0332c-ef1b-4019-b4b9-836c15489842</t>
        </is>
      </c>
      <c r="AH782">
        <f>IF(AG782&lt;&gt;"", IMAGE(AG782, 1), "Chưa có ảnh")</f>
        <v/>
      </c>
    </row>
    <row r="783" ht="95" customHeight="1">
      <c r="A783" t="inlineStr">
        <is>
          <t>2026-10-22</t>
        </is>
      </c>
      <c r="B783" t="inlineStr">
        <is>
          <t>ALGO_16</t>
        </is>
      </c>
      <c r="C783" t="inlineStr">
        <is>
          <t>✨ BỘ 16: GIAO CẮT VÀNG TRUNG HẠN (GOLDEN CROSS SMA20 x SMA50)</t>
        </is>
      </c>
      <c r="D783" t="inlineStr">
        <is>
          <t>#1</t>
        </is>
      </c>
      <c r="E783" t="inlineStr">
        <is>
          <t>VPL</t>
        </is>
      </c>
      <c r="F783" t="inlineStr">
        <is>
          <t>HOSE</t>
        </is>
      </c>
      <c r="G783" t="inlineStr">
        <is>
          <t>Dịch vụ Tiêu dùng</t>
        </is>
      </c>
      <c r="H783" t="n">
        <v>85</v>
      </c>
      <c r="I783" t="n">
        <v>1753.55</v>
      </c>
      <c r="J783" t="n">
        <v>66.36</v>
      </c>
      <c r="K783" t="n">
        <v>1.41</v>
      </c>
      <c r="L783" t="n">
        <v>94.36</v>
      </c>
      <c r="M783" t="n">
        <v>80.75</v>
      </c>
      <c r="N783" t="n">
        <v>85</v>
      </c>
      <c r="O783" t="n">
        <v>1753.55</v>
      </c>
      <c r="P783" t="n">
        <v>0</v>
      </c>
      <c r="Q783" t="n">
        <v>85</v>
      </c>
      <c r="R783" t="n">
        <v>85</v>
      </c>
      <c r="S783" t="inlineStr"/>
      <c r="T783" t="inlineStr"/>
      <c r="U783" t="inlineStr"/>
      <c r="V783" t="inlineStr"/>
      <c r="W783" t="inlineStr"/>
      <c r="X783" t="inlineStr">
        <is>
          <t>⏳ Mới mua (T+0)</t>
        </is>
      </c>
      <c r="Y783">
        <f>IF(ISNUMBER(S783), ((S783-H783)/H783)-0.004, "")</f>
        <v/>
      </c>
      <c r="Z783">
        <f>IF(ISNUMBER(T783), ((T783-H783)/H783)-0.004, "")</f>
        <v/>
      </c>
      <c r="AA783">
        <f>IF(ISNUMBER(W783), ((W783-H783)/H783)-0.004, IF(P783&gt;0, ((N783-H783)/H783)-0.004, 0))</f>
        <v/>
      </c>
      <c r="AB783">
        <f>IF(AND(ISNUMBER(I783), I783&gt;0, ISNUMBER(O783), O783&gt;0), AA783-((O783-I783)/I783), AA783)</f>
        <v/>
      </c>
      <c r="AC783">
        <f>IF(ISNUMBER(Q783), (Q783-H783)/H783, 0)</f>
        <v/>
      </c>
      <c r="AD783">
        <f>IF(ISNUMBER(R783), (R783-H783)/H783, 0)</f>
        <v/>
      </c>
      <c r="AE783">
        <f>IF(ISNUMBER(Y783), IF(Y783&gt;0, "THẮNG", "THUA"), "CHỜ T+3")</f>
        <v/>
      </c>
      <c r="AF783">
        <f>IF(AND(P783=0, N783=H783, NOT(ISNUMBER(W783))), "ĐANG CHỜ", IF(AA783&gt;0, "THẮNG", "THUA"))</f>
        <v/>
      </c>
      <c r="AG783" t="inlineStr">
        <is>
          <t>https://quickchart.io/chart/render/zf-4fca28b7-1568-4d86-ab26-225fc47cf798</t>
        </is>
      </c>
      <c r="AH783">
        <f>IF(AG783&lt;&gt;"", IMAGE(AG783, 1), "Chưa có ảnh")</f>
        <v/>
      </c>
    </row>
    <row r="784" ht="95" customHeight="1">
      <c r="A784" t="inlineStr">
        <is>
          <t>2026-10-22</t>
        </is>
      </c>
      <c r="B784" t="inlineStr">
        <is>
          <t>ALGO_16</t>
        </is>
      </c>
      <c r="C784" t="inlineStr">
        <is>
          <t>✨ BỘ 16: GIAO CẮT VÀNG TRUNG HẠN (GOLDEN CROSS SMA20 x SMA50)</t>
        </is>
      </c>
      <c r="D784" t="inlineStr">
        <is>
          <t>#2</t>
        </is>
      </c>
      <c r="E784" t="inlineStr">
        <is>
          <t>MSH</t>
        </is>
      </c>
      <c r="F784" t="inlineStr">
        <is>
          <t>HOSE</t>
        </is>
      </c>
      <c r="G784" t="inlineStr">
        <is>
          <t>Thủy sản &amp; Xuất khẩu</t>
        </is>
      </c>
      <c r="H784" t="n">
        <v>33.8</v>
      </c>
      <c r="I784" t="n">
        <v>1753.55</v>
      </c>
      <c r="J784" t="n">
        <v>47.57</v>
      </c>
      <c r="K784" t="n">
        <v>1.59</v>
      </c>
      <c r="L784" t="n">
        <v>36.22</v>
      </c>
      <c r="M784" t="n">
        <v>32.7</v>
      </c>
      <c r="N784" t="n">
        <v>33.8</v>
      </c>
      <c r="O784" t="n">
        <v>1753.55</v>
      </c>
      <c r="P784" t="n">
        <v>0</v>
      </c>
      <c r="Q784" t="n">
        <v>33.8</v>
      </c>
      <c r="R784" t="n">
        <v>33.8</v>
      </c>
      <c r="S784" t="inlineStr"/>
      <c r="T784" t="inlineStr"/>
      <c r="U784" t="inlineStr"/>
      <c r="V784" t="inlineStr"/>
      <c r="W784" t="inlineStr"/>
      <c r="X784" t="inlineStr">
        <is>
          <t>⏳ Mới mua (T+0)</t>
        </is>
      </c>
      <c r="Y784">
        <f>IF(ISNUMBER(S784), ((S784-H784)/H784)-0.004, "")</f>
        <v/>
      </c>
      <c r="Z784">
        <f>IF(ISNUMBER(T784), ((T784-H784)/H784)-0.004, "")</f>
        <v/>
      </c>
      <c r="AA784">
        <f>IF(ISNUMBER(W784), ((W784-H784)/H784)-0.004, IF(P784&gt;0, ((N784-H784)/H784)-0.004, 0))</f>
        <v/>
      </c>
      <c r="AB784">
        <f>IF(AND(ISNUMBER(I784), I784&gt;0, ISNUMBER(O784), O784&gt;0), AA784-((O784-I784)/I784), AA784)</f>
        <v/>
      </c>
      <c r="AC784">
        <f>IF(ISNUMBER(Q784), (Q784-H784)/H784, 0)</f>
        <v/>
      </c>
      <c r="AD784">
        <f>IF(ISNUMBER(R784), (R784-H784)/H784, 0)</f>
        <v/>
      </c>
      <c r="AE784">
        <f>IF(ISNUMBER(Y784), IF(Y784&gt;0, "THẮNG", "THUA"), "CHỜ T+3")</f>
        <v/>
      </c>
      <c r="AF784">
        <f>IF(AND(P784=0, N784=H784, NOT(ISNUMBER(W784))), "ĐANG CHỜ", IF(AA784&gt;0, "THẮNG", "THUA"))</f>
        <v/>
      </c>
      <c r="AG784" t="inlineStr">
        <is>
          <t>https://quickchart.io/chart/render/zf-aa0f3018-a660-4b4b-881d-bce3010d11d6</t>
        </is>
      </c>
      <c r="AH784">
        <f>IF(AG784&lt;&gt;"", IMAGE(AG784, 1), "Chưa có ảnh")</f>
        <v/>
      </c>
    </row>
    <row r="785" ht="95" customHeight="1">
      <c r="A785" t="inlineStr">
        <is>
          <t>2026-10-22</t>
        </is>
      </c>
      <c r="B785" t="inlineStr">
        <is>
          <t>ALGO_16</t>
        </is>
      </c>
      <c r="C785" t="inlineStr">
        <is>
          <t>✨ BỘ 16: GIAO CẮT VÀNG TRUNG HẠN (GOLDEN CROSS SMA20 x SMA50)</t>
        </is>
      </c>
      <c r="D785" t="inlineStr">
        <is>
          <t>#3</t>
        </is>
      </c>
      <c r="E785" t="inlineStr">
        <is>
          <t>FMC</t>
        </is>
      </c>
      <c r="F785" t="inlineStr">
        <is>
          <t>HOSE</t>
        </is>
      </c>
      <c r="G785" t="inlineStr">
        <is>
          <t>Thủy sản &amp; Xuất khẩu</t>
        </is>
      </c>
      <c r="H785" t="n">
        <v>36.5</v>
      </c>
      <c r="I785" t="n">
        <v>1753.55</v>
      </c>
      <c r="J785" t="n">
        <v>46.33</v>
      </c>
      <c r="K785" t="n">
        <v>2.02</v>
      </c>
      <c r="L785" t="n">
        <v>39.49</v>
      </c>
      <c r="M785" t="n">
        <v>35.14</v>
      </c>
      <c r="N785" t="n">
        <v>36.5</v>
      </c>
      <c r="O785" t="n">
        <v>1753.55</v>
      </c>
      <c r="P785" t="n">
        <v>0</v>
      </c>
      <c r="Q785" t="n">
        <v>36.5</v>
      </c>
      <c r="R785" t="n">
        <v>36.5</v>
      </c>
      <c r="S785" t="inlineStr"/>
      <c r="T785" t="inlineStr"/>
      <c r="U785" t="inlineStr"/>
      <c r="V785" t="inlineStr"/>
      <c r="W785" t="inlineStr"/>
      <c r="X785" t="inlineStr">
        <is>
          <t>⏳ Mới mua (T+0)</t>
        </is>
      </c>
      <c r="Y785">
        <f>IF(ISNUMBER(S785), ((S785-H785)/H785)-0.004, "")</f>
        <v/>
      </c>
      <c r="Z785">
        <f>IF(ISNUMBER(T785), ((T785-H785)/H785)-0.004, "")</f>
        <v/>
      </c>
      <c r="AA785">
        <f>IF(ISNUMBER(W785), ((W785-H785)/H785)-0.004, IF(P785&gt;0, ((N785-H785)/H785)-0.004, 0))</f>
        <v/>
      </c>
      <c r="AB785">
        <f>IF(AND(ISNUMBER(I785), I785&gt;0, ISNUMBER(O785), O785&gt;0), AA785-((O785-I785)/I785), AA785)</f>
        <v/>
      </c>
      <c r="AC785">
        <f>IF(ISNUMBER(Q785), (Q785-H785)/H785, 0)</f>
        <v/>
      </c>
      <c r="AD785">
        <f>IF(ISNUMBER(R785), (R785-H785)/H785, 0)</f>
        <v/>
      </c>
      <c r="AE785">
        <f>IF(ISNUMBER(Y785), IF(Y785&gt;0, "THẮNG", "THUA"), "CHỜ T+3")</f>
        <v/>
      </c>
      <c r="AF785">
        <f>IF(AND(P785=0, N785=H785, NOT(ISNUMBER(W785))), "ĐANG CHỜ", IF(AA785&gt;0, "THẮNG", "THUA"))</f>
        <v/>
      </c>
      <c r="AG785" t="inlineStr">
        <is>
          <t>https://quickchart.io/chart/render/zf-178bcee7-bb10-44c8-b303-b67f60981261</t>
        </is>
      </c>
      <c r="AH785">
        <f>IF(AG785&lt;&gt;"", IMAGE(AG785, 1), "Chưa có ảnh")</f>
        <v/>
      </c>
    </row>
    <row r="786" ht="95" customHeight="1">
      <c r="A786" t="inlineStr">
        <is>
          <t>2026-10-22</t>
        </is>
      </c>
      <c r="B786" t="inlineStr">
        <is>
          <t>ALGO_16</t>
        </is>
      </c>
      <c r="C786" t="inlineStr">
        <is>
          <t>✨ BỘ 16: GIAO CẮT VÀNG TRUNG HẠN (GOLDEN CROSS SMA20 x SMA50)</t>
        </is>
      </c>
      <c r="D786" t="inlineStr">
        <is>
          <t>#4</t>
        </is>
      </c>
      <c r="E786" t="inlineStr">
        <is>
          <t>CSV</t>
        </is>
      </c>
      <c r="F786" t="inlineStr">
        <is>
          <t>HOSE</t>
        </is>
      </c>
      <c r="G786" t="inlineStr">
        <is>
          <t>Hóa chất &amp; Phân bón</t>
        </is>
      </c>
      <c r="H786" t="n">
        <v>24.05</v>
      </c>
      <c r="I786" t="n">
        <v>1753.55</v>
      </c>
      <c r="J786" t="n">
        <v>29.2</v>
      </c>
      <c r="K786" t="n">
        <v>1.32</v>
      </c>
      <c r="L786" t="n">
        <v>27.35</v>
      </c>
      <c r="M786" t="n">
        <v>22.55</v>
      </c>
      <c r="N786" t="n">
        <v>24.05</v>
      </c>
      <c r="O786" t="n">
        <v>1753.55</v>
      </c>
      <c r="P786" t="n">
        <v>0</v>
      </c>
      <c r="Q786" t="n">
        <v>24.05</v>
      </c>
      <c r="R786" t="n">
        <v>24.05</v>
      </c>
      <c r="S786" t="inlineStr"/>
      <c r="T786" t="inlineStr"/>
      <c r="U786" t="inlineStr"/>
      <c r="V786" t="inlineStr"/>
      <c r="W786" t="inlineStr"/>
      <c r="X786" t="inlineStr">
        <is>
          <t>⏳ Mới mua (T+0)</t>
        </is>
      </c>
      <c r="Y786">
        <f>IF(ISNUMBER(S786), ((S786-H786)/H786)-0.004, "")</f>
        <v/>
      </c>
      <c r="Z786">
        <f>IF(ISNUMBER(T786), ((T786-H786)/H786)-0.004, "")</f>
        <v/>
      </c>
      <c r="AA786">
        <f>IF(ISNUMBER(W786), ((W786-H786)/H786)-0.004, IF(P786&gt;0, ((N786-H786)/H786)-0.004, 0))</f>
        <v/>
      </c>
      <c r="AB786">
        <f>IF(AND(ISNUMBER(I786), I786&gt;0, ISNUMBER(O786), O786&gt;0), AA786-((O786-I786)/I786), AA786)</f>
        <v/>
      </c>
      <c r="AC786">
        <f>IF(ISNUMBER(Q786), (Q786-H786)/H786, 0)</f>
        <v/>
      </c>
      <c r="AD786">
        <f>IF(ISNUMBER(R786), (R786-H786)/H786, 0)</f>
        <v/>
      </c>
      <c r="AE786">
        <f>IF(ISNUMBER(Y786), IF(Y786&gt;0, "THẮNG", "THUA"), "CHỜ T+3")</f>
        <v/>
      </c>
      <c r="AF786">
        <f>IF(AND(P786=0, N786=H786, NOT(ISNUMBER(W786))), "ĐANG CHỜ", IF(AA786&gt;0, "THẮNG", "THUA"))</f>
        <v/>
      </c>
      <c r="AG786" t="inlineStr">
        <is>
          <t>https://quickchart.io/chart/render/zf-3b63abd3-732a-4628-b698-95e4fa62477e</t>
        </is>
      </c>
      <c r="AH786">
        <f>IF(AG786&lt;&gt;"", IMAGE(AG786, 1), "Chưa có ảnh")</f>
        <v/>
      </c>
    </row>
    <row r="787" ht="95" customHeight="1">
      <c r="A787" t="inlineStr">
        <is>
          <t>2026-10-22</t>
        </is>
      </c>
      <c r="B787" t="inlineStr">
        <is>
          <t>ALGO_16</t>
        </is>
      </c>
      <c r="C787" t="inlineStr">
        <is>
          <t>✨ BỘ 16: GIAO CẮT VÀNG TRUNG HẠN (GOLDEN CROSS SMA20 x SMA50)</t>
        </is>
      </c>
      <c r="D787" t="inlineStr">
        <is>
          <t>#5</t>
        </is>
      </c>
      <c r="E787" t="inlineStr">
        <is>
          <t>DCM</t>
        </is>
      </c>
      <c r="F787" t="inlineStr">
        <is>
          <t>HOSE</t>
        </is>
      </c>
      <c r="G787" t="inlineStr">
        <is>
          <t>Hóa chất &amp; Phân bón</t>
        </is>
      </c>
      <c r="H787" t="n">
        <v>34.85</v>
      </c>
      <c r="I787" t="n">
        <v>1753.55</v>
      </c>
      <c r="J787" t="n">
        <v>23.77</v>
      </c>
      <c r="K787" t="n">
        <v>1.94</v>
      </c>
      <c r="L787" t="n">
        <v>38.43</v>
      </c>
      <c r="M787" t="n">
        <v>33.22</v>
      </c>
      <c r="N787" t="n">
        <v>34.85</v>
      </c>
      <c r="O787" t="n">
        <v>1753.55</v>
      </c>
      <c r="P787" t="n">
        <v>0</v>
      </c>
      <c r="Q787" t="n">
        <v>34.85</v>
      </c>
      <c r="R787" t="n">
        <v>34.85</v>
      </c>
      <c r="S787" t="inlineStr"/>
      <c r="T787" t="inlineStr"/>
      <c r="U787" t="inlineStr"/>
      <c r="V787" t="inlineStr"/>
      <c r="W787" t="inlineStr"/>
      <c r="X787" t="inlineStr">
        <is>
          <t>⏳ Mới mua (T+0)</t>
        </is>
      </c>
      <c r="Y787">
        <f>IF(ISNUMBER(S787), ((S787-H787)/H787)-0.004, "")</f>
        <v/>
      </c>
      <c r="Z787">
        <f>IF(ISNUMBER(T787), ((T787-H787)/H787)-0.004, "")</f>
        <v/>
      </c>
      <c r="AA787">
        <f>IF(ISNUMBER(W787), ((W787-H787)/H787)-0.004, IF(P787&gt;0, ((N787-H787)/H787)-0.004, 0))</f>
        <v/>
      </c>
      <c r="AB787">
        <f>IF(AND(ISNUMBER(I787), I787&gt;0, ISNUMBER(O787), O787&gt;0), AA787-((O787-I787)/I787), AA787)</f>
        <v/>
      </c>
      <c r="AC787">
        <f>IF(ISNUMBER(Q787), (Q787-H787)/H787, 0)</f>
        <v/>
      </c>
      <c r="AD787">
        <f>IF(ISNUMBER(R787), (R787-H787)/H787, 0)</f>
        <v/>
      </c>
      <c r="AE787">
        <f>IF(ISNUMBER(Y787), IF(Y787&gt;0, "THẮNG", "THUA"), "CHỜ T+3")</f>
        <v/>
      </c>
      <c r="AF787">
        <f>IF(AND(P787=0, N787=H787, NOT(ISNUMBER(W787))), "ĐANG CHỜ", IF(AA787&gt;0, "THẮNG", "THUA"))</f>
        <v/>
      </c>
      <c r="AG787" t="inlineStr">
        <is>
          <t>https://quickchart.io/chart/render/zf-fc4fe096-b56d-47d4-bd9a-8d880704e61d</t>
        </is>
      </c>
      <c r="AH787">
        <f>IF(AG787&lt;&gt;"", IMAGE(AG787, 1), "Chưa có ảnh")</f>
        <v/>
      </c>
    </row>
    <row r="788" ht="95" customHeight="1">
      <c r="A788" t="inlineStr">
        <is>
          <t>2026-10-22</t>
        </is>
      </c>
      <c r="B788" t="inlineStr">
        <is>
          <t>ALGO_17</t>
        </is>
      </c>
      <c r="C788" t="inlineStr">
        <is>
          <t>🌈 BỘ 17: DẢI RUY-BĂNG EMA ĐỒNG THUẬN TĂNG (EMA RIBBON TREND)</t>
        </is>
      </c>
      <c r="D788" t="inlineStr">
        <is>
          <t>#1</t>
        </is>
      </c>
      <c r="E788" t="inlineStr">
        <is>
          <t>MDG</t>
        </is>
      </c>
      <c r="F788" t="inlineStr">
        <is>
          <t>HOSE</t>
        </is>
      </c>
      <c r="G788" t="inlineStr">
        <is>
          <t>Khai khoáng &amp; VLXD</t>
        </is>
      </c>
      <c r="H788" t="n">
        <v>47.5</v>
      </c>
      <c r="I788" t="n">
        <v>1753.55</v>
      </c>
      <c r="J788" t="n">
        <v>128.99</v>
      </c>
      <c r="K788" t="n">
        <v>27.04</v>
      </c>
      <c r="L788" t="n">
        <v>54.29</v>
      </c>
      <c r="M788" t="n">
        <v>44.41</v>
      </c>
      <c r="N788" t="n">
        <v>47.5</v>
      </c>
      <c r="O788" t="n">
        <v>1753.55</v>
      </c>
      <c r="P788" t="n">
        <v>0</v>
      </c>
      <c r="Q788" t="n">
        <v>47.5</v>
      </c>
      <c r="R788" t="n">
        <v>47.5</v>
      </c>
      <c r="S788" t="inlineStr"/>
      <c r="T788" t="inlineStr"/>
      <c r="U788" t="inlineStr"/>
      <c r="V788" t="inlineStr"/>
      <c r="W788" t="inlineStr"/>
      <c r="X788" t="inlineStr">
        <is>
          <t>⏳ Mới mua (T+0)</t>
        </is>
      </c>
      <c r="Y788">
        <f>IF(ISNUMBER(S788), ((S788-H788)/H788)-0.004, "")</f>
        <v/>
      </c>
      <c r="Z788">
        <f>IF(ISNUMBER(T788), ((T788-H788)/H788)-0.004, "")</f>
        <v/>
      </c>
      <c r="AA788">
        <f>IF(ISNUMBER(W788), ((W788-H788)/H788)-0.004, IF(P788&gt;0, ((N788-H788)/H788)-0.004, 0))</f>
        <v/>
      </c>
      <c r="AB788">
        <f>IF(AND(ISNUMBER(I788), I788&gt;0, ISNUMBER(O788), O788&gt;0), AA788-((O788-I788)/I788), AA788)</f>
        <v/>
      </c>
      <c r="AC788">
        <f>IF(ISNUMBER(Q788), (Q788-H788)/H788, 0)</f>
        <v/>
      </c>
      <c r="AD788">
        <f>IF(ISNUMBER(R788), (R788-H788)/H788, 0)</f>
        <v/>
      </c>
      <c r="AE788">
        <f>IF(ISNUMBER(Y788), IF(Y788&gt;0, "THẮNG", "THUA"), "CHỜ T+3")</f>
        <v/>
      </c>
      <c r="AF788">
        <f>IF(AND(P788=0, N788=H788, NOT(ISNUMBER(W788))), "ĐANG CHỜ", IF(AA788&gt;0, "THẮNG", "THUA"))</f>
        <v/>
      </c>
      <c r="AG788" t="inlineStr">
        <is>
          <t>https://quickchart.io/chart/render/zf-137c0a4b-b873-4a97-a1d4-965d4fb42fd2</t>
        </is>
      </c>
      <c r="AH788">
        <f>IF(AG788&lt;&gt;"", IMAGE(AG788, 1), "Chưa có ảnh")</f>
        <v/>
      </c>
    </row>
    <row r="789" ht="95" customHeight="1">
      <c r="A789" t="inlineStr">
        <is>
          <t>2026-10-22</t>
        </is>
      </c>
      <c r="B789" t="inlineStr">
        <is>
          <t>ALGO_17</t>
        </is>
      </c>
      <c r="C789" t="inlineStr">
        <is>
          <t>🌈 BỘ 17: DẢI RUY-BĂNG EMA ĐỒNG THUẬN TĂNG (EMA RIBBON TREND)</t>
        </is>
      </c>
      <c r="D789" t="inlineStr">
        <is>
          <t>#2</t>
        </is>
      </c>
      <c r="E789" t="inlineStr">
        <is>
          <t>PSD</t>
        </is>
      </c>
      <c r="F789" t="inlineStr">
        <is>
          <t>HNX</t>
        </is>
      </c>
      <c r="G789" t="inlineStr">
        <is>
          <t>Dầu khí &amp; Năng lượng</t>
        </is>
      </c>
      <c r="H789" t="n">
        <v>15.1</v>
      </c>
      <c r="I789" t="n">
        <v>1753.55</v>
      </c>
      <c r="J789" t="n">
        <v>101.39</v>
      </c>
      <c r="K789" t="n">
        <v>1.03</v>
      </c>
      <c r="L789" t="n">
        <v>17.26</v>
      </c>
      <c r="M789" t="n">
        <v>14.12</v>
      </c>
      <c r="N789" t="n">
        <v>15.1</v>
      </c>
      <c r="O789" t="n">
        <v>1753.55</v>
      </c>
      <c r="P789" t="n">
        <v>0</v>
      </c>
      <c r="Q789" t="n">
        <v>15.1</v>
      </c>
      <c r="R789" t="n">
        <v>15.1</v>
      </c>
      <c r="S789" t="inlineStr"/>
      <c r="T789" t="inlineStr"/>
      <c r="U789" t="inlineStr"/>
      <c r="V789" t="inlineStr"/>
      <c r="W789" t="inlineStr"/>
      <c r="X789" t="inlineStr">
        <is>
          <t>⏳ Mới mua (T+0)</t>
        </is>
      </c>
      <c r="Y789">
        <f>IF(ISNUMBER(S789), ((S789-H789)/H789)-0.004, "")</f>
        <v/>
      </c>
      <c r="Z789">
        <f>IF(ISNUMBER(T789), ((T789-H789)/H789)-0.004, "")</f>
        <v/>
      </c>
      <c r="AA789">
        <f>IF(ISNUMBER(W789), ((W789-H789)/H789)-0.004, IF(P789&gt;0, ((N789-H789)/H789)-0.004, 0))</f>
        <v/>
      </c>
      <c r="AB789">
        <f>IF(AND(ISNUMBER(I789), I789&gt;0, ISNUMBER(O789), O789&gt;0), AA789-((O789-I789)/I789), AA789)</f>
        <v/>
      </c>
      <c r="AC789">
        <f>IF(ISNUMBER(Q789), (Q789-H789)/H789, 0)</f>
        <v/>
      </c>
      <c r="AD789">
        <f>IF(ISNUMBER(R789), (R789-H789)/H789, 0)</f>
        <v/>
      </c>
      <c r="AE789">
        <f>IF(ISNUMBER(Y789), IF(Y789&gt;0, "THẮNG", "THUA"), "CHỜ T+3")</f>
        <v/>
      </c>
      <c r="AF789">
        <f>IF(AND(P789=0, N789=H789, NOT(ISNUMBER(W789))), "ĐANG CHỜ", IF(AA789&gt;0, "THẮNG", "THUA"))</f>
        <v/>
      </c>
      <c r="AG789" t="inlineStr">
        <is>
          <t>https://quickchart.io/chart/render/zf-db1ac49b-d110-4dde-8cd2-378ba1ece8a8</t>
        </is>
      </c>
      <c r="AH789">
        <f>IF(AG789&lt;&gt;"", IMAGE(AG789, 1), "Chưa có ảnh")</f>
        <v/>
      </c>
    </row>
    <row r="790" ht="95" customHeight="1">
      <c r="A790" t="inlineStr">
        <is>
          <t>2026-10-22</t>
        </is>
      </c>
      <c r="B790" t="inlineStr">
        <is>
          <t>ALGO_17</t>
        </is>
      </c>
      <c r="C790" t="inlineStr">
        <is>
          <t>🌈 BỘ 17: DẢI RUY-BĂNG EMA ĐỒNG THUẬN TĂNG (EMA RIBBON TREND)</t>
        </is>
      </c>
      <c r="D790" t="inlineStr">
        <is>
          <t>#4</t>
        </is>
      </c>
      <c r="E790" t="inlineStr">
        <is>
          <t>GMD</t>
        </is>
      </c>
      <c r="F790" t="inlineStr">
        <is>
          <t>HOSE</t>
        </is>
      </c>
      <c r="G790" t="inlineStr">
        <is>
          <t>Cảng biển &amp; Vận tải</t>
        </is>
      </c>
      <c r="H790" t="n">
        <v>55.5</v>
      </c>
      <c r="I790" t="n">
        <v>1753.55</v>
      </c>
      <c r="J790" t="n">
        <v>53.03</v>
      </c>
      <c r="K790" t="n">
        <v>0.82</v>
      </c>
      <c r="L790" t="n">
        <v>60.78</v>
      </c>
      <c r="M790" t="n">
        <v>53.1</v>
      </c>
      <c r="N790" t="n">
        <v>55.5</v>
      </c>
      <c r="O790" t="n">
        <v>1753.55</v>
      </c>
      <c r="P790" t="n">
        <v>0</v>
      </c>
      <c r="Q790" t="n">
        <v>55.5</v>
      </c>
      <c r="R790" t="n">
        <v>55.5</v>
      </c>
      <c r="S790" t="inlineStr"/>
      <c r="T790" t="inlineStr"/>
      <c r="U790" t="inlineStr"/>
      <c r="V790" t="inlineStr"/>
      <c r="W790" t="inlineStr"/>
      <c r="X790" t="inlineStr">
        <is>
          <t>⏳ Mới mua (T+0)</t>
        </is>
      </c>
      <c r="Y790">
        <f>IF(ISNUMBER(S790), ((S790-H790)/H790)-0.004, "")</f>
        <v/>
      </c>
      <c r="Z790">
        <f>IF(ISNUMBER(T790), ((T790-H790)/H790)-0.004, "")</f>
        <v/>
      </c>
      <c r="AA790">
        <f>IF(ISNUMBER(W790), ((W790-H790)/H790)-0.004, IF(P790&gt;0, ((N790-H790)/H790)-0.004, 0))</f>
        <v/>
      </c>
      <c r="AB790">
        <f>IF(AND(ISNUMBER(I790), I790&gt;0, ISNUMBER(O790), O790&gt;0), AA790-((O790-I790)/I790), AA790)</f>
        <v/>
      </c>
      <c r="AC790">
        <f>IF(ISNUMBER(Q790), (Q790-H790)/H790, 0)</f>
        <v/>
      </c>
      <c r="AD790">
        <f>IF(ISNUMBER(R790), (R790-H790)/H790, 0)</f>
        <v/>
      </c>
      <c r="AE790">
        <f>IF(ISNUMBER(Y790), IF(Y790&gt;0, "THẮNG", "THUA"), "CHỜ T+3")</f>
        <v/>
      </c>
      <c r="AF790">
        <f>IF(AND(P790=0, N790=H790, NOT(ISNUMBER(W790))), "ĐANG CHỜ", IF(AA790&gt;0, "THẮNG", "THUA"))</f>
        <v/>
      </c>
      <c r="AG790" t="inlineStr">
        <is>
          <t>https://quickchart.io/chart/render/zf-919ac007-5d5f-41f9-960f-eccf6dca2c12</t>
        </is>
      </c>
      <c r="AH790">
        <f>IF(AG790&lt;&gt;"", IMAGE(AG790, 1), "Chưa có ảnh")</f>
        <v/>
      </c>
    </row>
    <row r="791" ht="95" customHeight="1">
      <c r="A791" t="inlineStr">
        <is>
          <t>2026-10-22</t>
        </is>
      </c>
      <c r="B791" t="inlineStr">
        <is>
          <t>ALGO_18</t>
        </is>
      </c>
      <c r="C791" t="inlineStr">
        <is>
          <t>🔁 BỘ 18: ĐẢO CHIỀU ĐỘNG LƯỢNG STOCHASTIC (STOCHASTIC CROSS)</t>
        </is>
      </c>
      <c r="D791" t="inlineStr">
        <is>
          <t>#1</t>
        </is>
      </c>
      <c r="E791" t="inlineStr">
        <is>
          <t>HHP</t>
        </is>
      </c>
      <c r="F791" t="inlineStr">
        <is>
          <t>HOSE</t>
        </is>
      </c>
      <c r="G791" t="inlineStr">
        <is>
          <t>Hóa chất &amp; Chế biến</t>
        </is>
      </c>
      <c r="H791" t="n">
        <v>17.15</v>
      </c>
      <c r="I791" t="n">
        <v>1753.55</v>
      </c>
      <c r="J791" t="n">
        <v>28.79</v>
      </c>
      <c r="K791" t="n">
        <v>0.75</v>
      </c>
      <c r="L791" t="n">
        <v>19.6</v>
      </c>
      <c r="M791" t="n">
        <v>16.04</v>
      </c>
      <c r="N791" t="n">
        <v>17.15</v>
      </c>
      <c r="O791" t="n">
        <v>1753.55</v>
      </c>
      <c r="P791" t="n">
        <v>0</v>
      </c>
      <c r="Q791" t="n">
        <v>17.15</v>
      </c>
      <c r="R791" t="n">
        <v>17.15</v>
      </c>
      <c r="S791" t="inlineStr"/>
      <c r="T791" t="inlineStr"/>
      <c r="U791" t="inlineStr"/>
      <c r="V791" t="inlineStr"/>
      <c r="W791" t="inlineStr"/>
      <c r="X791" t="inlineStr">
        <is>
          <t>⏳ Mới mua (T+0)</t>
        </is>
      </c>
      <c r="Y791">
        <f>IF(ISNUMBER(S791), ((S791-H791)/H791)-0.004, "")</f>
        <v/>
      </c>
      <c r="Z791">
        <f>IF(ISNUMBER(T791), ((T791-H791)/H791)-0.004, "")</f>
        <v/>
      </c>
      <c r="AA791">
        <f>IF(ISNUMBER(W791), ((W791-H791)/H791)-0.004, IF(P791&gt;0, ((N791-H791)/H791)-0.004, 0))</f>
        <v/>
      </c>
      <c r="AB791">
        <f>IF(AND(ISNUMBER(I791), I791&gt;0, ISNUMBER(O791), O791&gt;0), AA791-((O791-I791)/I791), AA791)</f>
        <v/>
      </c>
      <c r="AC791">
        <f>IF(ISNUMBER(Q791), (Q791-H791)/H791, 0)</f>
        <v/>
      </c>
      <c r="AD791">
        <f>IF(ISNUMBER(R791), (R791-H791)/H791, 0)</f>
        <v/>
      </c>
      <c r="AE791">
        <f>IF(ISNUMBER(Y791), IF(Y791&gt;0, "THẮNG", "THUA"), "CHỜ T+3")</f>
        <v/>
      </c>
      <c r="AF791">
        <f>IF(AND(P791=0, N791=H791, NOT(ISNUMBER(W791))), "ĐANG CHỜ", IF(AA791&gt;0, "THẮNG", "THUA"))</f>
        <v/>
      </c>
      <c r="AG791" t="inlineStr">
        <is>
          <t>https://quickchart.io/chart/render/zf-62b69252-931e-4f32-8012-bbde317b78a4</t>
        </is>
      </c>
      <c r="AH791">
        <f>IF(AG791&lt;&gt;"", IMAGE(AG791, 1), "Chưa có ảnh")</f>
        <v/>
      </c>
    </row>
    <row r="792" ht="95" customHeight="1">
      <c r="A792" t="inlineStr">
        <is>
          <t>2026-10-22</t>
        </is>
      </c>
      <c r="B792" t="inlineStr">
        <is>
          <t>ALGO_18</t>
        </is>
      </c>
      <c r="C792" t="inlineStr">
        <is>
          <t>🔁 BỘ 18: ĐẢO CHIỀU ĐỘNG LƯỢNG STOCHASTIC (STOCHASTIC CROSS)</t>
        </is>
      </c>
      <c r="D792" t="inlineStr">
        <is>
          <t>#2</t>
        </is>
      </c>
      <c r="E792" t="inlineStr">
        <is>
          <t>PVS</t>
        </is>
      </c>
      <c r="F792" t="inlineStr">
        <is>
          <t>HNX</t>
        </is>
      </c>
      <c r="G792" t="inlineStr">
        <is>
          <t>Dầu khí &amp; Năng lượng</t>
        </is>
      </c>
      <c r="H792" t="n">
        <v>32.4</v>
      </c>
      <c r="I792" t="n">
        <v>1753.55</v>
      </c>
      <c r="J792" t="n">
        <v>24.05</v>
      </c>
      <c r="K792" t="n">
        <v>0.86</v>
      </c>
      <c r="L792" t="n">
        <v>37.03</v>
      </c>
      <c r="M792" t="n">
        <v>30.29</v>
      </c>
      <c r="N792" t="n">
        <v>32.4</v>
      </c>
      <c r="O792" t="n">
        <v>1753.55</v>
      </c>
      <c r="P792" t="n">
        <v>0</v>
      </c>
      <c r="Q792" t="n">
        <v>32.4</v>
      </c>
      <c r="R792" t="n">
        <v>32.4</v>
      </c>
      <c r="S792" t="inlineStr"/>
      <c r="T792" t="inlineStr"/>
      <c r="U792" t="inlineStr"/>
      <c r="V792" t="inlineStr"/>
      <c r="W792" t="inlineStr"/>
      <c r="X792" t="inlineStr">
        <is>
          <t>⏳ Mới mua (T+0)</t>
        </is>
      </c>
      <c r="Y792">
        <f>IF(ISNUMBER(S792), ((S792-H792)/H792)-0.004, "")</f>
        <v/>
      </c>
      <c r="Z792">
        <f>IF(ISNUMBER(T792), ((T792-H792)/H792)-0.004, "")</f>
        <v/>
      </c>
      <c r="AA792">
        <f>IF(ISNUMBER(W792), ((W792-H792)/H792)-0.004, IF(P792&gt;0, ((N792-H792)/H792)-0.004, 0))</f>
        <v/>
      </c>
      <c r="AB792">
        <f>IF(AND(ISNUMBER(I792), I792&gt;0, ISNUMBER(O792), O792&gt;0), AA792-((O792-I792)/I792), AA792)</f>
        <v/>
      </c>
      <c r="AC792">
        <f>IF(ISNUMBER(Q792), (Q792-H792)/H792, 0)</f>
        <v/>
      </c>
      <c r="AD792">
        <f>IF(ISNUMBER(R792), (R792-H792)/H792, 0)</f>
        <v/>
      </c>
      <c r="AE792">
        <f>IF(ISNUMBER(Y792), IF(Y792&gt;0, "THẮNG", "THUA"), "CHỜ T+3")</f>
        <v/>
      </c>
      <c r="AF792">
        <f>IF(AND(P792=0, N792=H792, NOT(ISNUMBER(W792))), "ĐANG CHỜ", IF(AA792&gt;0, "THẮNG", "THUA"))</f>
        <v/>
      </c>
      <c r="AG792" t="inlineStr">
        <is>
          <t>https://quickchart.io/chart/render/zf-cc01fbcb-8747-4c44-84fc-b2ed0ff1f699</t>
        </is>
      </c>
      <c r="AH792">
        <f>IF(AG792&lt;&gt;"", IMAGE(AG792, 1), "Chưa có ảnh")</f>
        <v/>
      </c>
    </row>
    <row r="793" ht="95" customHeight="1">
      <c r="A793" t="inlineStr">
        <is>
          <t>2026-10-22</t>
        </is>
      </c>
      <c r="B793" t="inlineStr">
        <is>
          <t>ALGO_19</t>
        </is>
      </c>
      <c r="C793" t="inlineStr">
        <is>
          <t>⚡ BỘ 19: BỨT PHÁ XUNG LỰC ĐỘNG LƯỢNG CCI &gt; 100 (CCI THRUST)</t>
        </is>
      </c>
      <c r="D793" t="inlineStr">
        <is>
          <t>#1</t>
        </is>
      </c>
      <c r="E793" t="inlineStr">
        <is>
          <t>CII</t>
        </is>
      </c>
      <c r="F793" t="inlineStr">
        <is>
          <t>HOSE</t>
        </is>
      </c>
      <c r="G793" t="inlineStr">
        <is>
          <t>Đầu tư công &amp; Xây dựng</t>
        </is>
      </c>
      <c r="H793" t="n">
        <v>13.9</v>
      </c>
      <c r="I793" t="n">
        <v>1753.55</v>
      </c>
      <c r="J793" t="n">
        <v>64.19</v>
      </c>
      <c r="K793" t="n">
        <v>1.21</v>
      </c>
      <c r="L793" t="n">
        <v>15.89</v>
      </c>
      <c r="M793" t="n">
        <v>13</v>
      </c>
      <c r="N793" t="n">
        <v>13.9</v>
      </c>
      <c r="O793" t="n">
        <v>1753.55</v>
      </c>
      <c r="P793" t="n">
        <v>0</v>
      </c>
      <c r="Q793" t="n">
        <v>13.9</v>
      </c>
      <c r="R793" t="n">
        <v>13.9</v>
      </c>
      <c r="S793" t="inlineStr"/>
      <c r="T793" t="inlineStr"/>
      <c r="U793" t="inlineStr"/>
      <c r="V793" t="inlineStr"/>
      <c r="W793" t="inlineStr"/>
      <c r="X793" t="inlineStr">
        <is>
          <t>⏳ Mới mua (T+0)</t>
        </is>
      </c>
      <c r="Y793">
        <f>IF(ISNUMBER(S793), ((S793-H793)/H793)-0.004, "")</f>
        <v/>
      </c>
      <c r="Z793">
        <f>IF(ISNUMBER(T793), ((T793-H793)/H793)-0.004, "")</f>
        <v/>
      </c>
      <c r="AA793">
        <f>IF(ISNUMBER(W793), ((W793-H793)/H793)-0.004, IF(P793&gt;0, ((N793-H793)/H793)-0.004, 0))</f>
        <v/>
      </c>
      <c r="AB793">
        <f>IF(AND(ISNUMBER(I793), I793&gt;0, ISNUMBER(O793), O793&gt;0), AA793-((O793-I793)/I793), AA793)</f>
        <v/>
      </c>
      <c r="AC793">
        <f>IF(ISNUMBER(Q793), (Q793-H793)/H793, 0)</f>
        <v/>
      </c>
      <c r="AD793">
        <f>IF(ISNUMBER(R793), (R793-H793)/H793, 0)</f>
        <v/>
      </c>
      <c r="AE793">
        <f>IF(ISNUMBER(Y793), IF(Y793&gt;0, "THẮNG", "THUA"), "CHỜ T+3")</f>
        <v/>
      </c>
      <c r="AF793">
        <f>IF(AND(P793=0, N793=H793, NOT(ISNUMBER(W793))), "ĐANG CHỜ", IF(AA793&gt;0, "THẮNG", "THUA"))</f>
        <v/>
      </c>
      <c r="AG793" t="inlineStr">
        <is>
          <t>https://quickchart.io/chart/render/zf-b8a22da3-1009-4637-9b40-7efb6f662e0c</t>
        </is>
      </c>
      <c r="AH793">
        <f>IF(AG793&lt;&gt;"", IMAGE(AG793, 1), "Chưa có ảnh")</f>
        <v/>
      </c>
    </row>
    <row r="794" ht="95" customHeight="1">
      <c r="A794" t="inlineStr">
        <is>
          <t>2026-10-22</t>
        </is>
      </c>
      <c r="B794" t="inlineStr">
        <is>
          <t>ALGO_19</t>
        </is>
      </c>
      <c r="C794" t="inlineStr">
        <is>
          <t>⚡ BỘ 19: BỨT PHÁ XUNG LỰC ĐỘNG LƯỢNG CCI &gt; 100 (CCI THRUST)</t>
        </is>
      </c>
      <c r="D794" t="inlineStr">
        <is>
          <t>#3</t>
        </is>
      </c>
      <c r="E794" t="inlineStr">
        <is>
          <t>TCX</t>
        </is>
      </c>
      <c r="F794" t="inlineStr">
        <is>
          <t>HOSE</t>
        </is>
      </c>
      <c r="G794" t="inlineStr">
        <is>
          <t>Chứng khoán</t>
        </is>
      </c>
      <c r="H794" t="n">
        <v>29.55</v>
      </c>
      <c r="I794" t="n">
        <v>1753.55</v>
      </c>
      <c r="J794" t="n">
        <v>50.19</v>
      </c>
      <c r="K794" t="n">
        <v>1.97</v>
      </c>
      <c r="L794" t="n">
        <v>32.82</v>
      </c>
      <c r="M794" t="n">
        <v>28.06</v>
      </c>
      <c r="N794" t="n">
        <v>29.55</v>
      </c>
      <c r="O794" t="n">
        <v>1753.55</v>
      </c>
      <c r="P794" t="n">
        <v>0</v>
      </c>
      <c r="Q794" t="n">
        <v>29.55</v>
      </c>
      <c r="R794" t="n">
        <v>29.55</v>
      </c>
      <c r="S794" t="inlineStr"/>
      <c r="T794" t="inlineStr"/>
      <c r="U794" t="inlineStr"/>
      <c r="V794" t="inlineStr"/>
      <c r="W794" t="inlineStr"/>
      <c r="X794" t="inlineStr">
        <is>
          <t>⏳ Mới mua (T+0)</t>
        </is>
      </c>
      <c r="Y794">
        <f>IF(ISNUMBER(S794), ((S794-H794)/H794)-0.004, "")</f>
        <v/>
      </c>
      <c r="Z794">
        <f>IF(ISNUMBER(T794), ((T794-H794)/H794)-0.004, "")</f>
        <v/>
      </c>
      <c r="AA794">
        <f>IF(ISNUMBER(W794), ((W794-H794)/H794)-0.004, IF(P794&gt;0, ((N794-H794)/H794)-0.004, 0))</f>
        <v/>
      </c>
      <c r="AB794">
        <f>IF(AND(ISNUMBER(I794), I794&gt;0, ISNUMBER(O794), O794&gt;0), AA794-((O794-I794)/I794), AA794)</f>
        <v/>
      </c>
      <c r="AC794">
        <f>IF(ISNUMBER(Q794), (Q794-H794)/H794, 0)</f>
        <v/>
      </c>
      <c r="AD794">
        <f>IF(ISNUMBER(R794), (R794-H794)/H794, 0)</f>
        <v/>
      </c>
      <c r="AE794">
        <f>IF(ISNUMBER(Y794), IF(Y794&gt;0, "THẮNG", "THUA"), "CHỜ T+3")</f>
        <v/>
      </c>
      <c r="AF794">
        <f>IF(AND(P794=0, N794=H794, NOT(ISNUMBER(W794))), "ĐANG CHỜ", IF(AA794&gt;0, "THẮNG", "THUA"))</f>
        <v/>
      </c>
      <c r="AG794" t="inlineStr">
        <is>
          <t>https://quickchart.io/chart/render/zf-fbf5af2d-f80b-4ddf-a3bf-2ab79101241c</t>
        </is>
      </c>
      <c r="AH794">
        <f>IF(AG794&lt;&gt;"", IMAGE(AG794, 1), "Chưa có ảnh")</f>
        <v/>
      </c>
    </row>
    <row r="795" ht="95" customHeight="1">
      <c r="A795" t="inlineStr">
        <is>
          <t>2026-10-22</t>
        </is>
      </c>
      <c r="B795" t="inlineStr">
        <is>
          <t>ALGO_19</t>
        </is>
      </c>
      <c r="C795" t="inlineStr">
        <is>
          <t>⚡ BỘ 19: BỨT PHÁ XUNG LỰC ĐỘNG LƯỢNG CCI &gt; 100 (CCI THRUST)</t>
        </is>
      </c>
      <c r="D795" t="inlineStr">
        <is>
          <t>#4</t>
        </is>
      </c>
      <c r="E795" t="inlineStr">
        <is>
          <t>PVD</t>
        </is>
      </c>
      <c r="F795" t="inlineStr">
        <is>
          <t>HOSE</t>
        </is>
      </c>
      <c r="G795" t="inlineStr">
        <is>
          <t>Dầu khí &amp; Năng lượng</t>
        </is>
      </c>
      <c r="H795" t="n">
        <v>18.7</v>
      </c>
      <c r="I795" t="n">
        <v>1753.55</v>
      </c>
      <c r="J795" t="n">
        <v>42.93</v>
      </c>
      <c r="K795" t="n">
        <v>1.16</v>
      </c>
      <c r="L795" t="n">
        <v>20.91</v>
      </c>
      <c r="M795" t="n">
        <v>17.69</v>
      </c>
      <c r="N795" t="n">
        <v>18.7</v>
      </c>
      <c r="O795" t="n">
        <v>1753.55</v>
      </c>
      <c r="P795" t="n">
        <v>0</v>
      </c>
      <c r="Q795" t="n">
        <v>18.7</v>
      </c>
      <c r="R795" t="n">
        <v>18.7</v>
      </c>
      <c r="S795" t="inlineStr"/>
      <c r="T795" t="inlineStr"/>
      <c r="U795" t="inlineStr"/>
      <c r="V795" t="inlineStr"/>
      <c r="W795" t="inlineStr"/>
      <c r="X795" t="inlineStr">
        <is>
          <t>⏳ Mới mua (T+0)</t>
        </is>
      </c>
      <c r="Y795">
        <f>IF(ISNUMBER(S795), ((S795-H795)/H795)-0.004, "")</f>
        <v/>
      </c>
      <c r="Z795">
        <f>IF(ISNUMBER(T795), ((T795-H795)/H795)-0.004, "")</f>
        <v/>
      </c>
      <c r="AA795">
        <f>IF(ISNUMBER(W795), ((W795-H795)/H795)-0.004, IF(P795&gt;0, ((N795-H795)/H795)-0.004, 0))</f>
        <v/>
      </c>
      <c r="AB795">
        <f>IF(AND(ISNUMBER(I795), I795&gt;0, ISNUMBER(O795), O795&gt;0), AA795-((O795-I795)/I795), AA795)</f>
        <v/>
      </c>
      <c r="AC795">
        <f>IF(ISNUMBER(Q795), (Q795-H795)/H795, 0)</f>
        <v/>
      </c>
      <c r="AD795">
        <f>IF(ISNUMBER(R795), (R795-H795)/H795, 0)</f>
        <v/>
      </c>
      <c r="AE795">
        <f>IF(ISNUMBER(Y795), IF(Y795&gt;0, "THẮNG", "THUA"), "CHỜ T+3")</f>
        <v/>
      </c>
      <c r="AF795">
        <f>IF(AND(P795=0, N795=H795, NOT(ISNUMBER(W795))), "ĐANG CHỜ", IF(AA795&gt;0, "THẮNG", "THUA"))</f>
        <v/>
      </c>
      <c r="AG795" t="inlineStr">
        <is>
          <t>https://quickchart.io/chart/render/zf-1331264f-2281-4716-bffa-0e43e83ed8b1</t>
        </is>
      </c>
      <c r="AH795">
        <f>IF(AG795&lt;&gt;"", IMAGE(AG795, 1), "Chưa có ảnh")</f>
        <v/>
      </c>
    </row>
    <row r="796" ht="95" customHeight="1">
      <c r="A796" t="inlineStr">
        <is>
          <t>2026-10-22</t>
        </is>
      </c>
      <c r="B796" t="inlineStr">
        <is>
          <t>ALGO_19</t>
        </is>
      </c>
      <c r="C796" t="inlineStr">
        <is>
          <t>⚡ BỘ 19: BỨT PHÁ XUNG LỰC ĐỘNG LƯỢNG CCI &gt; 100 (CCI THRUST)</t>
        </is>
      </c>
      <c r="D796" t="inlineStr">
        <is>
          <t>#5</t>
        </is>
      </c>
      <c r="E796" t="inlineStr">
        <is>
          <t>TNG</t>
        </is>
      </c>
      <c r="F796" t="inlineStr">
        <is>
          <t>HNX</t>
        </is>
      </c>
      <c r="G796" t="inlineStr">
        <is>
          <t>Thủy sản &amp; Xuất khẩu</t>
        </is>
      </c>
      <c r="H796" t="n">
        <v>19.3</v>
      </c>
      <c r="I796" t="n">
        <v>1753.55</v>
      </c>
      <c r="J796" t="n">
        <v>41.9</v>
      </c>
      <c r="K796" t="n">
        <v>1.62</v>
      </c>
      <c r="L796" t="n">
        <v>21.82</v>
      </c>
      <c r="M796" t="n">
        <v>18.16</v>
      </c>
      <c r="N796" t="n">
        <v>19.3</v>
      </c>
      <c r="O796" t="n">
        <v>1753.55</v>
      </c>
      <c r="P796" t="n">
        <v>0</v>
      </c>
      <c r="Q796" t="n">
        <v>19.3</v>
      </c>
      <c r="R796" t="n">
        <v>19.3</v>
      </c>
      <c r="S796" t="inlineStr"/>
      <c r="T796" t="inlineStr"/>
      <c r="U796" t="inlineStr"/>
      <c r="V796" t="inlineStr"/>
      <c r="W796" t="inlineStr"/>
      <c r="X796" t="inlineStr">
        <is>
          <t>⏳ Mới mua (T+0)</t>
        </is>
      </c>
      <c r="Y796">
        <f>IF(ISNUMBER(S796), ((S796-H796)/H796)-0.004, "")</f>
        <v/>
      </c>
      <c r="Z796">
        <f>IF(ISNUMBER(T796), ((T796-H796)/H796)-0.004, "")</f>
        <v/>
      </c>
      <c r="AA796">
        <f>IF(ISNUMBER(W796), ((W796-H796)/H796)-0.004, IF(P796&gt;0, ((N796-H796)/H796)-0.004, 0))</f>
        <v/>
      </c>
      <c r="AB796">
        <f>IF(AND(ISNUMBER(I796), I796&gt;0, ISNUMBER(O796), O796&gt;0), AA796-((O796-I796)/I796), AA796)</f>
        <v/>
      </c>
      <c r="AC796">
        <f>IF(ISNUMBER(Q796), (Q796-H796)/H796, 0)</f>
        <v/>
      </c>
      <c r="AD796">
        <f>IF(ISNUMBER(R796), (R796-H796)/H796, 0)</f>
        <v/>
      </c>
      <c r="AE796">
        <f>IF(ISNUMBER(Y796), IF(Y796&gt;0, "THẮNG", "THUA"), "CHỜ T+3")</f>
        <v/>
      </c>
      <c r="AF796">
        <f>IF(AND(P796=0, N796=H796, NOT(ISNUMBER(W796))), "ĐANG CHỜ", IF(AA796&gt;0, "THẮNG", "THUA"))</f>
        <v/>
      </c>
      <c r="AG796" t="inlineStr">
        <is>
          <t>https://quickchart.io/chart/render/zf-f125d230-e4a2-441c-9692-b397158f3bf2</t>
        </is>
      </c>
      <c r="AH796">
        <f>IF(AG796&lt;&gt;"", IMAGE(AG796, 1), "Chưa có ảnh")</f>
        <v/>
      </c>
    </row>
    <row r="797" ht="95" customHeight="1">
      <c r="A797" t="inlineStr">
        <is>
          <t>2026-10-22</t>
        </is>
      </c>
      <c r="B797" t="inlineStr">
        <is>
          <t>ALGO_20</t>
        </is>
      </c>
      <c r="C797" t="inlineStr">
        <is>
          <t>⚓ BỘ 20: KÉO NGƯỢC VỀ HỖ TRỢ TỔ CHỨC MA50 (MA50 PULLBACK)</t>
        </is>
      </c>
      <c r="D797" t="inlineStr">
        <is>
          <t>#1</t>
        </is>
      </c>
      <c r="E797" t="inlineStr">
        <is>
          <t>BSR</t>
        </is>
      </c>
      <c r="F797" t="inlineStr">
        <is>
          <t>HOSE</t>
        </is>
      </c>
      <c r="G797" t="inlineStr">
        <is>
          <t>Dầu khí &amp; Năng lượng</t>
        </is>
      </c>
      <c r="H797" t="n">
        <v>28.9</v>
      </c>
      <c r="I797" t="n">
        <v>1753.55</v>
      </c>
      <c r="J797" t="n">
        <v>40.87</v>
      </c>
      <c r="K797" t="n">
        <v>0.92</v>
      </c>
      <c r="L797" t="n">
        <v>33.03</v>
      </c>
      <c r="M797" t="n">
        <v>27.02</v>
      </c>
      <c r="N797" t="n">
        <v>28.9</v>
      </c>
      <c r="O797" t="n">
        <v>1753.55</v>
      </c>
      <c r="P797" t="n">
        <v>0</v>
      </c>
      <c r="Q797" t="n">
        <v>28.9</v>
      </c>
      <c r="R797" t="n">
        <v>28.9</v>
      </c>
      <c r="S797" t="inlineStr"/>
      <c r="T797" t="inlineStr"/>
      <c r="U797" t="inlineStr"/>
      <c r="V797" t="inlineStr"/>
      <c r="W797" t="inlineStr"/>
      <c r="X797" t="inlineStr">
        <is>
          <t>⏳ Mới mua (T+0)</t>
        </is>
      </c>
      <c r="Y797">
        <f>IF(ISNUMBER(S797), ((S797-H797)/H797)-0.004, "")</f>
        <v/>
      </c>
      <c r="Z797">
        <f>IF(ISNUMBER(T797), ((T797-H797)/H797)-0.004, "")</f>
        <v/>
      </c>
      <c r="AA797">
        <f>IF(ISNUMBER(W797), ((W797-H797)/H797)-0.004, IF(P797&gt;0, ((N797-H797)/H797)-0.004, 0))</f>
        <v/>
      </c>
      <c r="AB797">
        <f>IF(AND(ISNUMBER(I797), I797&gt;0, ISNUMBER(O797), O797&gt;0), AA797-((O797-I797)/I797), AA797)</f>
        <v/>
      </c>
      <c r="AC797">
        <f>IF(ISNUMBER(Q797), (Q797-H797)/H797, 0)</f>
        <v/>
      </c>
      <c r="AD797">
        <f>IF(ISNUMBER(R797), (R797-H797)/H797, 0)</f>
        <v/>
      </c>
      <c r="AE797">
        <f>IF(ISNUMBER(Y797), IF(Y797&gt;0, "THẮNG", "THUA"), "CHỜ T+3")</f>
        <v/>
      </c>
      <c r="AF797">
        <f>IF(AND(P797=0, N797=H797, NOT(ISNUMBER(W797))), "ĐANG CHỜ", IF(AA797&gt;0, "THẮNG", "THUA"))</f>
        <v/>
      </c>
      <c r="AG797" t="inlineStr">
        <is>
          <t>https://quickchart.io/chart/render/zf-1b5870d8-7cb3-4bfb-8bdd-19819c2458cb</t>
        </is>
      </c>
      <c r="AH797">
        <f>IF(AG797&lt;&gt;"", IMAGE(AG797, 1), "Chưa có ảnh")</f>
        <v/>
      </c>
    </row>
    <row r="798" ht="95" customHeight="1">
      <c r="A798" t="inlineStr">
        <is>
          <t>2026-10-22</t>
        </is>
      </c>
      <c r="B798" t="inlineStr">
        <is>
          <t>ALGO_20</t>
        </is>
      </c>
      <c r="C798" t="inlineStr">
        <is>
          <t>⚓ BỘ 20: KÉO NGƯỢC VỀ HỖ TRỢ TỔ CHỨC MA50 (MA50 PULLBACK)</t>
        </is>
      </c>
      <c r="D798" t="inlineStr">
        <is>
          <t>#2</t>
        </is>
      </c>
      <c r="E798" t="inlineStr">
        <is>
          <t>HHP</t>
        </is>
      </c>
      <c r="F798" t="inlineStr">
        <is>
          <t>HOSE</t>
        </is>
      </c>
      <c r="G798" t="inlineStr">
        <is>
          <t>Hóa chất &amp; Chế biến</t>
        </is>
      </c>
      <c r="H798" t="n">
        <v>17.15</v>
      </c>
      <c r="I798" t="n">
        <v>1753.55</v>
      </c>
      <c r="J798" t="n">
        <v>21.3</v>
      </c>
      <c r="K798" t="n">
        <v>0.75</v>
      </c>
      <c r="L798" t="n">
        <v>19.6</v>
      </c>
      <c r="M798" t="n">
        <v>16.04</v>
      </c>
      <c r="N798" t="n">
        <v>17.15</v>
      </c>
      <c r="O798" t="n">
        <v>1753.55</v>
      </c>
      <c r="P798" t="n">
        <v>0</v>
      </c>
      <c r="Q798" t="n">
        <v>17.15</v>
      </c>
      <c r="R798" t="n">
        <v>17.15</v>
      </c>
      <c r="S798" t="inlineStr"/>
      <c r="T798" t="inlineStr"/>
      <c r="U798" t="inlineStr"/>
      <c r="V798" t="inlineStr"/>
      <c r="W798" t="inlineStr"/>
      <c r="X798" t="inlineStr">
        <is>
          <t>⏳ Mới mua (T+0)</t>
        </is>
      </c>
      <c r="Y798">
        <f>IF(ISNUMBER(S798), ((S798-H798)/H798)-0.004, "")</f>
        <v/>
      </c>
      <c r="Z798">
        <f>IF(ISNUMBER(T798), ((T798-H798)/H798)-0.004, "")</f>
        <v/>
      </c>
      <c r="AA798">
        <f>IF(ISNUMBER(W798), ((W798-H798)/H798)-0.004, IF(P798&gt;0, ((N798-H798)/H798)-0.004, 0))</f>
        <v/>
      </c>
      <c r="AB798">
        <f>IF(AND(ISNUMBER(I798), I798&gt;0, ISNUMBER(O798), O798&gt;0), AA798-((O798-I798)/I798), AA798)</f>
        <v/>
      </c>
      <c r="AC798">
        <f>IF(ISNUMBER(Q798), (Q798-H798)/H798, 0)</f>
        <v/>
      </c>
      <c r="AD798">
        <f>IF(ISNUMBER(R798), (R798-H798)/H798, 0)</f>
        <v/>
      </c>
      <c r="AE798">
        <f>IF(ISNUMBER(Y798), IF(Y798&gt;0, "THẮNG", "THUA"), "CHỜ T+3")</f>
        <v/>
      </c>
      <c r="AF798">
        <f>IF(AND(P798=0, N798=H798, NOT(ISNUMBER(W798))), "ĐANG CHỜ", IF(AA798&gt;0, "THẮNG", "THUA"))</f>
        <v/>
      </c>
      <c r="AG798" t="inlineStr">
        <is>
          <t>https://quickchart.io/chart/render/zf-62b69252-931e-4f32-8012-bbde317b78a4</t>
        </is>
      </c>
      <c r="AH798">
        <f>IF(AG798&lt;&gt;"", IMAGE(AG798, 1), "Chưa có ảnh")</f>
        <v/>
      </c>
    </row>
    <row r="799" ht="95" customHeight="1">
      <c r="A799" t="inlineStr">
        <is>
          <t>2026-10-22</t>
        </is>
      </c>
      <c r="B799" t="inlineStr">
        <is>
          <t>ALGO_21</t>
        </is>
      </c>
      <c r="C799" t="inlineStr">
        <is>
          <t>🚩 BỘ 21: HẤP THỤ CUNG GIÁ CAO - NỀN CHỒNG NỀN (HIGH-TIGHT FLAG)</t>
        </is>
      </c>
      <c r="D799" t="inlineStr">
        <is>
          <t>#1</t>
        </is>
      </c>
      <c r="E799" t="inlineStr">
        <is>
          <t>PSD</t>
        </is>
      </c>
      <c r="F799" t="inlineStr">
        <is>
          <t>HNX</t>
        </is>
      </c>
      <c r="G799" t="inlineStr">
        <is>
          <t>Dầu khí &amp; Năng lượng</t>
        </is>
      </c>
      <c r="H799" t="n">
        <v>15.1</v>
      </c>
      <c r="I799" t="n">
        <v>1753.55</v>
      </c>
      <c r="J799" t="n">
        <v>85.84</v>
      </c>
      <c r="K799" t="n">
        <v>1.03</v>
      </c>
      <c r="L799" t="n">
        <v>17.26</v>
      </c>
      <c r="M799" t="n">
        <v>14.12</v>
      </c>
      <c r="N799" t="n">
        <v>15.1</v>
      </c>
      <c r="O799" t="n">
        <v>1753.55</v>
      </c>
      <c r="P799" t="n">
        <v>0</v>
      </c>
      <c r="Q799" t="n">
        <v>15.1</v>
      </c>
      <c r="R799" t="n">
        <v>15.1</v>
      </c>
      <c r="S799" t="inlineStr"/>
      <c r="T799" t="inlineStr"/>
      <c r="U799" t="inlineStr"/>
      <c r="V799" t="inlineStr"/>
      <c r="W799" t="inlineStr"/>
      <c r="X799" t="inlineStr">
        <is>
          <t>⏳ Mới mua (T+0)</t>
        </is>
      </c>
      <c r="Y799">
        <f>IF(ISNUMBER(S799), ((S799-H799)/H799)-0.004, "")</f>
        <v/>
      </c>
      <c r="Z799">
        <f>IF(ISNUMBER(T799), ((T799-H799)/H799)-0.004, "")</f>
        <v/>
      </c>
      <c r="AA799">
        <f>IF(ISNUMBER(W799), ((W799-H799)/H799)-0.004, IF(P799&gt;0, ((N799-H799)/H799)-0.004, 0))</f>
        <v/>
      </c>
      <c r="AB799">
        <f>IF(AND(ISNUMBER(I799), I799&gt;0, ISNUMBER(O799), O799&gt;0), AA799-((O799-I799)/I799), AA799)</f>
        <v/>
      </c>
      <c r="AC799">
        <f>IF(ISNUMBER(Q799), (Q799-H799)/H799, 0)</f>
        <v/>
      </c>
      <c r="AD799">
        <f>IF(ISNUMBER(R799), (R799-H799)/H799, 0)</f>
        <v/>
      </c>
      <c r="AE799">
        <f>IF(ISNUMBER(Y799), IF(Y799&gt;0, "THẮNG", "THUA"), "CHỜ T+3")</f>
        <v/>
      </c>
      <c r="AF799">
        <f>IF(AND(P799=0, N799=H799, NOT(ISNUMBER(W799))), "ĐANG CHỜ", IF(AA799&gt;0, "THẮNG", "THUA"))</f>
        <v/>
      </c>
      <c r="AG799" t="inlineStr">
        <is>
          <t>https://quickchart.io/chart/render/zf-db1ac49b-d110-4dde-8cd2-378ba1ece8a8</t>
        </is>
      </c>
      <c r="AH799">
        <f>IF(AG799&lt;&gt;"", IMAGE(AG799, 1), "Chưa có ảnh")</f>
        <v/>
      </c>
    </row>
    <row r="800" ht="95" customHeight="1">
      <c r="A800" t="inlineStr">
        <is>
          <t>2026-10-22</t>
        </is>
      </c>
      <c r="B800" t="inlineStr">
        <is>
          <t>ALGO_21</t>
        </is>
      </c>
      <c r="C800" t="inlineStr">
        <is>
          <t>🚩 BỘ 21: HẤP THỤ CUNG GIÁ CAO - NỀN CHỒNG NỀN (HIGH-TIGHT FLAG)</t>
        </is>
      </c>
      <c r="D800" t="inlineStr">
        <is>
          <t>#2</t>
        </is>
      </c>
      <c r="E800" t="inlineStr">
        <is>
          <t>MSR</t>
        </is>
      </c>
      <c r="F800" t="inlineStr">
        <is>
          <t>UPCOM</t>
        </is>
      </c>
      <c r="G800" t="inlineStr">
        <is>
          <t>Bán lẻ &amp; Phân phối</t>
        </is>
      </c>
      <c r="H800" t="n">
        <v>63.5</v>
      </c>
      <c r="I800" t="n">
        <v>1753.55</v>
      </c>
      <c r="J800" t="n">
        <v>66.95999999999999</v>
      </c>
      <c r="K800" t="n">
        <v>1.05</v>
      </c>
      <c r="L800" t="n">
        <v>72.58</v>
      </c>
      <c r="M800" t="n">
        <v>59.37</v>
      </c>
      <c r="N800" t="n">
        <v>63.5</v>
      </c>
      <c r="O800" t="n">
        <v>1753.55</v>
      </c>
      <c r="P800" t="n">
        <v>0</v>
      </c>
      <c r="Q800" t="n">
        <v>63.5</v>
      </c>
      <c r="R800" t="n">
        <v>63.5</v>
      </c>
      <c r="S800" t="inlineStr"/>
      <c r="T800" t="inlineStr"/>
      <c r="U800" t="inlineStr"/>
      <c r="V800" t="inlineStr"/>
      <c r="W800" t="inlineStr"/>
      <c r="X800" t="inlineStr">
        <is>
          <t>⏳ Mới mua (T+0)</t>
        </is>
      </c>
      <c r="Y800">
        <f>IF(ISNUMBER(S800), ((S800-H800)/H800)-0.004, "")</f>
        <v/>
      </c>
      <c r="Z800">
        <f>IF(ISNUMBER(T800), ((T800-H800)/H800)-0.004, "")</f>
        <v/>
      </c>
      <c r="AA800">
        <f>IF(ISNUMBER(W800), ((W800-H800)/H800)-0.004, IF(P800&gt;0, ((N800-H800)/H800)-0.004, 0))</f>
        <v/>
      </c>
      <c r="AB800">
        <f>IF(AND(ISNUMBER(I800), I800&gt;0, ISNUMBER(O800), O800&gt;0), AA800-((O800-I800)/I800), AA800)</f>
        <v/>
      </c>
      <c r="AC800">
        <f>IF(ISNUMBER(Q800), (Q800-H800)/H800, 0)</f>
        <v/>
      </c>
      <c r="AD800">
        <f>IF(ISNUMBER(R800), (R800-H800)/H800, 0)</f>
        <v/>
      </c>
      <c r="AE800">
        <f>IF(ISNUMBER(Y800), IF(Y800&gt;0, "THẮNG", "THUA"), "CHỜ T+3")</f>
        <v/>
      </c>
      <c r="AF800">
        <f>IF(AND(P800=0, N800=H800, NOT(ISNUMBER(W800))), "ĐANG CHỜ", IF(AA800&gt;0, "THẮNG", "THUA"))</f>
        <v/>
      </c>
      <c r="AG800" t="inlineStr">
        <is>
          <t>https://quickchart.io/chart/render/zf-a90e3345-546f-4cc6-8ada-81d9bd395135</t>
        </is>
      </c>
      <c r="AH800">
        <f>IF(AG800&lt;&gt;"", IMAGE(AG800, 1), "Chưa có ảnh")</f>
        <v/>
      </c>
    </row>
    <row r="801" ht="95" customHeight="1">
      <c r="A801" t="inlineStr">
        <is>
          <t>2026-10-22</t>
        </is>
      </c>
      <c r="B801" t="inlineStr">
        <is>
          <t>ALGO_21</t>
        </is>
      </c>
      <c r="C801" t="inlineStr">
        <is>
          <t>🚩 BỘ 21: HẤP THỤ CUNG GIÁ CAO - NỀN CHỒNG NỀN (HIGH-TIGHT FLAG)</t>
        </is>
      </c>
      <c r="D801" t="inlineStr">
        <is>
          <t>#4</t>
        </is>
      </c>
      <c r="E801" t="inlineStr">
        <is>
          <t>CDC</t>
        </is>
      </c>
      <c r="F801" t="inlineStr">
        <is>
          <t>HOSE</t>
        </is>
      </c>
      <c r="G801" t="inlineStr">
        <is>
          <t>Bất động sản Dân dụng</t>
        </is>
      </c>
      <c r="H801" t="n">
        <v>22.2</v>
      </c>
      <c r="I801" t="n">
        <v>1753.55</v>
      </c>
      <c r="J801" t="n">
        <v>42.69</v>
      </c>
      <c r="K801" t="n">
        <v>1.14</v>
      </c>
      <c r="L801" t="n">
        <v>25.37</v>
      </c>
      <c r="M801" t="n">
        <v>20.76</v>
      </c>
      <c r="N801" t="n">
        <v>22.2</v>
      </c>
      <c r="O801" t="n">
        <v>1753.55</v>
      </c>
      <c r="P801" t="n">
        <v>0</v>
      </c>
      <c r="Q801" t="n">
        <v>22.2</v>
      </c>
      <c r="R801" t="n">
        <v>22.2</v>
      </c>
      <c r="S801" t="inlineStr"/>
      <c r="T801" t="inlineStr"/>
      <c r="U801" t="inlineStr"/>
      <c r="V801" t="inlineStr"/>
      <c r="W801" t="inlineStr"/>
      <c r="X801" t="inlineStr">
        <is>
          <t>⏳ Mới mua (T+0)</t>
        </is>
      </c>
      <c r="Y801">
        <f>IF(ISNUMBER(S801), ((S801-H801)/H801)-0.004, "")</f>
        <v/>
      </c>
      <c r="Z801">
        <f>IF(ISNUMBER(T801), ((T801-H801)/H801)-0.004, "")</f>
        <v/>
      </c>
      <c r="AA801">
        <f>IF(ISNUMBER(W801), ((W801-H801)/H801)-0.004, IF(P801&gt;0, ((N801-H801)/H801)-0.004, 0))</f>
        <v/>
      </c>
      <c r="AB801">
        <f>IF(AND(ISNUMBER(I801), I801&gt;0, ISNUMBER(O801), O801&gt;0), AA801-((O801-I801)/I801), AA801)</f>
        <v/>
      </c>
      <c r="AC801">
        <f>IF(ISNUMBER(Q801), (Q801-H801)/H801, 0)</f>
        <v/>
      </c>
      <c r="AD801">
        <f>IF(ISNUMBER(R801), (R801-H801)/H801, 0)</f>
        <v/>
      </c>
      <c r="AE801">
        <f>IF(ISNUMBER(Y801), IF(Y801&gt;0, "THẮNG", "THUA"), "CHỜ T+3")</f>
        <v/>
      </c>
      <c r="AF801">
        <f>IF(AND(P801=0, N801=H801, NOT(ISNUMBER(W801))), "ĐANG CHỜ", IF(AA801&gt;0, "THẮNG", "THUA"))</f>
        <v/>
      </c>
      <c r="AG801" t="inlineStr">
        <is>
          <t>https://quickchart.io/chart/render/zf-480c1f1f-d3cd-45d9-9bf3-ff32e00c90f3</t>
        </is>
      </c>
      <c r="AH801">
        <f>IF(AG801&lt;&gt;"", IMAGE(AG801, 1), "Chưa có ảnh")</f>
        <v/>
      </c>
    </row>
    <row r="802" ht="95" customHeight="1">
      <c r="A802" t="inlineStr">
        <is>
          <t>2026-10-22</t>
        </is>
      </c>
      <c r="B802" t="inlineStr">
        <is>
          <t>ALGO_21</t>
        </is>
      </c>
      <c r="C802" t="inlineStr">
        <is>
          <t>🚩 BỘ 21: HẤP THỤ CUNG GIÁ CAO - NỀN CHỒNG NỀN (HIGH-TIGHT FLAG)</t>
        </is>
      </c>
      <c r="D802" t="inlineStr">
        <is>
          <t>#5</t>
        </is>
      </c>
      <c r="E802" t="inlineStr">
        <is>
          <t>MSN</t>
        </is>
      </c>
      <c r="F802" t="inlineStr">
        <is>
          <t>HOSE</t>
        </is>
      </c>
      <c r="G802" t="inlineStr">
        <is>
          <t>Thực phẩm &amp; Tiêu dùng</t>
        </is>
      </c>
      <c r="H802" t="n">
        <v>73.59999999999999</v>
      </c>
      <c r="I802" t="n">
        <v>1753.55</v>
      </c>
      <c r="J802" t="n">
        <v>39.42</v>
      </c>
      <c r="K802" t="n">
        <v>0.96</v>
      </c>
      <c r="L802" t="n">
        <v>80.18000000000001</v>
      </c>
      <c r="M802" t="n">
        <v>70.61</v>
      </c>
      <c r="N802" t="n">
        <v>73.59999999999999</v>
      </c>
      <c r="O802" t="n">
        <v>1753.55</v>
      </c>
      <c r="P802" t="n">
        <v>0</v>
      </c>
      <c r="Q802" t="n">
        <v>73.59999999999999</v>
      </c>
      <c r="R802" t="n">
        <v>73.59999999999999</v>
      </c>
      <c r="S802" t="inlineStr"/>
      <c r="T802" t="inlineStr"/>
      <c r="U802" t="inlineStr"/>
      <c r="V802" t="inlineStr"/>
      <c r="W802" t="inlineStr"/>
      <c r="X802" t="inlineStr">
        <is>
          <t>⏳ Mới mua (T+0)</t>
        </is>
      </c>
      <c r="Y802">
        <f>IF(ISNUMBER(S802), ((S802-H802)/H802)-0.004, "")</f>
        <v/>
      </c>
      <c r="Z802">
        <f>IF(ISNUMBER(T802), ((T802-H802)/H802)-0.004, "")</f>
        <v/>
      </c>
      <c r="AA802">
        <f>IF(ISNUMBER(W802), ((W802-H802)/H802)-0.004, IF(P802&gt;0, ((N802-H802)/H802)-0.004, 0))</f>
        <v/>
      </c>
      <c r="AB802">
        <f>IF(AND(ISNUMBER(I802), I802&gt;0, ISNUMBER(O802), O802&gt;0), AA802-((O802-I802)/I802), AA802)</f>
        <v/>
      </c>
      <c r="AC802">
        <f>IF(ISNUMBER(Q802), (Q802-H802)/H802, 0)</f>
        <v/>
      </c>
      <c r="AD802">
        <f>IF(ISNUMBER(R802), (R802-H802)/H802, 0)</f>
        <v/>
      </c>
      <c r="AE802">
        <f>IF(ISNUMBER(Y802), IF(Y802&gt;0, "THẮNG", "THUA"), "CHỜ T+3")</f>
        <v/>
      </c>
      <c r="AF802">
        <f>IF(AND(P802=0, N802=H802, NOT(ISNUMBER(W802))), "ĐANG CHỜ", IF(AA802&gt;0, "THẮNG", "THUA"))</f>
        <v/>
      </c>
      <c r="AG802" t="inlineStr">
        <is>
          <t>https://quickchart.io/chart/render/zf-3f2ce85a-fc14-4c05-b890-3a5937a0056a</t>
        </is>
      </c>
      <c r="AH802">
        <f>IF(AG802&lt;&gt;"", IMAGE(AG802, 1), "Chưa có ảnh")</f>
        <v/>
      </c>
    </row>
    <row r="803" ht="95" customHeight="1">
      <c r="A803" t="inlineStr">
        <is>
          <t>2026-10-22</t>
        </is>
      </c>
      <c r="B803" t="inlineStr">
        <is>
          <t>ALGO_22</t>
        </is>
      </c>
      <c r="C803" t="inlineStr">
        <is>
          <t>🛡️ BỘ 22: LÁ CHẮN PHÂN KỲ NGƯỢC BÃO VN-INDEX (ANTI-INDEX SHIELD)</t>
        </is>
      </c>
      <c r="D803" t="inlineStr">
        <is>
          <t>#3</t>
        </is>
      </c>
      <c r="E803" t="inlineStr">
        <is>
          <t>VIC</t>
        </is>
      </c>
      <c r="F803" t="inlineStr">
        <is>
          <t>HOSE</t>
        </is>
      </c>
      <c r="G803" t="inlineStr">
        <is>
          <t>Bất động sản Dân dụng</t>
        </is>
      </c>
      <c r="H803" t="n">
        <v>231.5</v>
      </c>
      <c r="I803" t="n">
        <v>1753.55</v>
      </c>
      <c r="J803" t="n">
        <v>29.08</v>
      </c>
      <c r="K803" t="n">
        <v>0.92</v>
      </c>
      <c r="L803" t="n">
        <v>262.54</v>
      </c>
      <c r="M803" t="n">
        <v>217.39</v>
      </c>
      <c r="N803" t="n">
        <v>231.5</v>
      </c>
      <c r="O803" t="n">
        <v>1753.55</v>
      </c>
      <c r="P803" t="n">
        <v>0</v>
      </c>
      <c r="Q803" t="n">
        <v>231.5</v>
      </c>
      <c r="R803" t="n">
        <v>231.5</v>
      </c>
      <c r="S803" t="inlineStr"/>
      <c r="T803" t="inlineStr"/>
      <c r="U803" t="inlineStr"/>
      <c r="V803" t="inlineStr"/>
      <c r="W803" t="inlineStr"/>
      <c r="X803" t="inlineStr">
        <is>
          <t>⏳ Mới mua (T+0)</t>
        </is>
      </c>
      <c r="Y803">
        <f>IF(ISNUMBER(S803), ((S803-H803)/H803)-0.004, "")</f>
        <v/>
      </c>
      <c r="Z803">
        <f>IF(ISNUMBER(T803), ((T803-H803)/H803)-0.004, "")</f>
        <v/>
      </c>
      <c r="AA803">
        <f>IF(ISNUMBER(W803), ((W803-H803)/H803)-0.004, IF(P803&gt;0, ((N803-H803)/H803)-0.004, 0))</f>
        <v/>
      </c>
      <c r="AB803">
        <f>IF(AND(ISNUMBER(I803), I803&gt;0, ISNUMBER(O803), O803&gt;0), AA803-((O803-I803)/I803), AA803)</f>
        <v/>
      </c>
      <c r="AC803">
        <f>IF(ISNUMBER(Q803), (Q803-H803)/H803, 0)</f>
        <v/>
      </c>
      <c r="AD803">
        <f>IF(ISNUMBER(R803), (R803-H803)/H803, 0)</f>
        <v/>
      </c>
      <c r="AE803">
        <f>IF(ISNUMBER(Y803), IF(Y803&gt;0, "THẮNG", "THUA"), "CHỜ T+3")</f>
        <v/>
      </c>
      <c r="AF803">
        <f>IF(AND(P803=0, N803=H803, NOT(ISNUMBER(W803))), "ĐANG CHỜ", IF(AA803&gt;0, "THẮNG", "THUA"))</f>
        <v/>
      </c>
      <c r="AG803" t="inlineStr">
        <is>
          <t>https://quickchart.io/chart/render/zf-4ef64f70-68f6-462c-a3d6-306d42466155</t>
        </is>
      </c>
      <c r="AH803">
        <f>IF(AG803&lt;&gt;"", IMAGE(AG803, 1), "Chưa có ảnh")</f>
        <v/>
      </c>
    </row>
    <row r="804" ht="95" customHeight="1">
      <c r="A804" t="inlineStr">
        <is>
          <t>2026-10-22</t>
        </is>
      </c>
      <c r="B804" t="inlineStr">
        <is>
          <t>ALGO_23</t>
        </is>
      </c>
      <c r="C804" t="inlineStr">
        <is>
          <t>🏦 BỘ 23: BỨT PHÁ GIÁ VỐN TỔ CHỨC VWMA (VWMA BREAKOUT)</t>
        </is>
      </c>
      <c r="D804" t="inlineStr">
        <is>
          <t>#3</t>
        </is>
      </c>
      <c r="E804" t="inlineStr">
        <is>
          <t>PVC</t>
        </is>
      </c>
      <c r="F804" t="inlineStr">
        <is>
          <t>HNX</t>
        </is>
      </c>
      <c r="G804" t="inlineStr">
        <is>
          <t>Dầu khí &amp; Năng lượng</t>
        </is>
      </c>
      <c r="H804" t="n">
        <v>11.9</v>
      </c>
      <c r="I804" t="n">
        <v>1753.55</v>
      </c>
      <c r="J804" t="n">
        <v>35.35</v>
      </c>
      <c r="K804" t="n">
        <v>1.23</v>
      </c>
      <c r="L804" t="n">
        <v>13.5</v>
      </c>
      <c r="M804" t="n">
        <v>11.17</v>
      </c>
      <c r="N804" t="n">
        <v>11.9</v>
      </c>
      <c r="O804" t="n">
        <v>1753.55</v>
      </c>
      <c r="P804" t="n">
        <v>0</v>
      </c>
      <c r="Q804" t="n">
        <v>11.9</v>
      </c>
      <c r="R804" t="n">
        <v>11.9</v>
      </c>
      <c r="S804" t="inlineStr"/>
      <c r="T804" t="inlineStr"/>
      <c r="U804" t="inlineStr"/>
      <c r="V804" t="inlineStr"/>
      <c r="W804" t="inlineStr"/>
      <c r="X804" t="inlineStr">
        <is>
          <t>⏳ Mới mua (T+0)</t>
        </is>
      </c>
      <c r="Y804">
        <f>IF(ISNUMBER(S804), ((S804-H804)/H804)-0.004, "")</f>
        <v/>
      </c>
      <c r="Z804">
        <f>IF(ISNUMBER(T804), ((T804-H804)/H804)-0.004, "")</f>
        <v/>
      </c>
      <c r="AA804">
        <f>IF(ISNUMBER(W804), ((W804-H804)/H804)-0.004, IF(P804&gt;0, ((N804-H804)/H804)-0.004, 0))</f>
        <v/>
      </c>
      <c r="AB804">
        <f>IF(AND(ISNUMBER(I804), I804&gt;0, ISNUMBER(O804), O804&gt;0), AA804-((O804-I804)/I804), AA804)</f>
        <v/>
      </c>
      <c r="AC804">
        <f>IF(ISNUMBER(Q804), (Q804-H804)/H804, 0)</f>
        <v/>
      </c>
      <c r="AD804">
        <f>IF(ISNUMBER(R804), (R804-H804)/H804, 0)</f>
        <v/>
      </c>
      <c r="AE804">
        <f>IF(ISNUMBER(Y804), IF(Y804&gt;0, "THẮNG", "THUA"), "CHỜ T+3")</f>
        <v/>
      </c>
      <c r="AF804">
        <f>IF(AND(P804=0, N804=H804, NOT(ISNUMBER(W804))), "ĐANG CHỜ", IF(AA804&gt;0, "THẮNG", "THUA"))</f>
        <v/>
      </c>
      <c r="AG804" t="inlineStr">
        <is>
          <t>https://quickchart.io/chart/render/zf-bc411c8d-1051-41ee-8f0a-f9997b827d0d</t>
        </is>
      </c>
      <c r="AH804">
        <f>IF(AG804&lt;&gt;"", IMAGE(AG804, 1), "Chưa có ảnh")</f>
        <v/>
      </c>
    </row>
    <row r="805" ht="95" customHeight="1">
      <c r="A805" t="inlineStr">
        <is>
          <t>2026-10-22</t>
        </is>
      </c>
      <c r="B805" t="inlineStr">
        <is>
          <t>ALGO_23</t>
        </is>
      </c>
      <c r="C805" t="inlineStr">
        <is>
          <t>🏦 BỘ 23: BỨT PHÁ GIÁ VỐN TỔ CHỨC VWMA (VWMA BREAKOUT)</t>
        </is>
      </c>
      <c r="D805" t="inlineStr">
        <is>
          <t>#4</t>
        </is>
      </c>
      <c r="E805" t="inlineStr">
        <is>
          <t>DCM</t>
        </is>
      </c>
      <c r="F805" t="inlineStr">
        <is>
          <t>HOSE</t>
        </is>
      </c>
      <c r="G805" t="inlineStr">
        <is>
          <t>Hóa chất &amp; Phân bón</t>
        </is>
      </c>
      <c r="H805" t="n">
        <v>34.85</v>
      </c>
      <c r="I805" t="n">
        <v>1753.55</v>
      </c>
      <c r="J805" t="n">
        <v>31.1</v>
      </c>
      <c r="K805" t="n">
        <v>1.94</v>
      </c>
      <c r="L805" t="n">
        <v>38.43</v>
      </c>
      <c r="M805" t="n">
        <v>33.22</v>
      </c>
      <c r="N805" t="n">
        <v>34.85</v>
      </c>
      <c r="O805" t="n">
        <v>1753.55</v>
      </c>
      <c r="P805" t="n">
        <v>0</v>
      </c>
      <c r="Q805" t="n">
        <v>34.85</v>
      </c>
      <c r="R805" t="n">
        <v>34.85</v>
      </c>
      <c r="S805" t="inlineStr"/>
      <c r="T805" t="inlineStr"/>
      <c r="U805" t="inlineStr"/>
      <c r="V805" t="inlineStr"/>
      <c r="W805" t="inlineStr"/>
      <c r="X805" t="inlineStr">
        <is>
          <t>⏳ Mới mua (T+0)</t>
        </is>
      </c>
      <c r="Y805">
        <f>IF(ISNUMBER(S805), ((S805-H805)/H805)-0.004, "")</f>
        <v/>
      </c>
      <c r="Z805">
        <f>IF(ISNUMBER(T805), ((T805-H805)/H805)-0.004, "")</f>
        <v/>
      </c>
      <c r="AA805">
        <f>IF(ISNUMBER(W805), ((W805-H805)/H805)-0.004, IF(P805&gt;0, ((N805-H805)/H805)-0.004, 0))</f>
        <v/>
      </c>
      <c r="AB805">
        <f>IF(AND(ISNUMBER(I805), I805&gt;0, ISNUMBER(O805), O805&gt;0), AA805-((O805-I805)/I805), AA805)</f>
        <v/>
      </c>
      <c r="AC805">
        <f>IF(ISNUMBER(Q805), (Q805-H805)/H805, 0)</f>
        <v/>
      </c>
      <c r="AD805">
        <f>IF(ISNUMBER(R805), (R805-H805)/H805, 0)</f>
        <v/>
      </c>
      <c r="AE805">
        <f>IF(ISNUMBER(Y805), IF(Y805&gt;0, "THẮNG", "THUA"), "CHỜ T+3")</f>
        <v/>
      </c>
      <c r="AF805">
        <f>IF(AND(P805=0, N805=H805, NOT(ISNUMBER(W805))), "ĐANG CHỜ", IF(AA805&gt;0, "THẮNG", "THUA"))</f>
        <v/>
      </c>
      <c r="AG805" t="inlineStr">
        <is>
          <t>https://quickchart.io/chart/render/zf-fc4fe096-b56d-47d4-bd9a-8d880704e61d</t>
        </is>
      </c>
      <c r="AH805">
        <f>IF(AG805&lt;&gt;"", IMAGE(AG805, 1), "Chưa có ảnh")</f>
        <v/>
      </c>
    </row>
    <row r="806" ht="95" customHeight="1">
      <c r="A806" t="inlineStr">
        <is>
          <t>2026-10-22</t>
        </is>
      </c>
      <c r="B806" t="inlineStr">
        <is>
          <t>ALGO_23</t>
        </is>
      </c>
      <c r="C806" t="inlineStr">
        <is>
          <t>🏦 BỘ 23: BỨT PHÁ GIÁ VỐN TỔ CHỨC VWMA (VWMA BREAKOUT)</t>
        </is>
      </c>
      <c r="D806" t="inlineStr">
        <is>
          <t>#5</t>
        </is>
      </c>
      <c r="E806" t="inlineStr">
        <is>
          <t>LAS</t>
        </is>
      </c>
      <c r="F806" t="inlineStr">
        <is>
          <t>HNX</t>
        </is>
      </c>
      <c r="G806" t="inlineStr">
        <is>
          <t>Hóa chất &amp; Phân bón</t>
        </is>
      </c>
      <c r="H806" t="n">
        <v>12.4</v>
      </c>
      <c r="I806" t="n">
        <v>1753.55</v>
      </c>
      <c r="J806" t="n">
        <v>25.93</v>
      </c>
      <c r="K806" t="n">
        <v>1.47</v>
      </c>
      <c r="L806" t="n">
        <v>14.17</v>
      </c>
      <c r="M806" t="n">
        <v>11.59</v>
      </c>
      <c r="N806" t="n">
        <v>12.4</v>
      </c>
      <c r="O806" t="n">
        <v>1753.55</v>
      </c>
      <c r="P806" t="n">
        <v>0</v>
      </c>
      <c r="Q806" t="n">
        <v>12.4</v>
      </c>
      <c r="R806" t="n">
        <v>12.4</v>
      </c>
      <c r="S806" t="inlineStr"/>
      <c r="T806" t="inlineStr"/>
      <c r="U806" t="inlineStr"/>
      <c r="V806" t="inlineStr"/>
      <c r="W806" t="inlineStr"/>
      <c r="X806" t="inlineStr">
        <is>
          <t>⏳ Mới mua (T+0)</t>
        </is>
      </c>
      <c r="Y806">
        <f>IF(ISNUMBER(S806), ((S806-H806)/H806)-0.004, "")</f>
        <v/>
      </c>
      <c r="Z806">
        <f>IF(ISNUMBER(T806), ((T806-H806)/H806)-0.004, "")</f>
        <v/>
      </c>
      <c r="AA806">
        <f>IF(ISNUMBER(W806), ((W806-H806)/H806)-0.004, IF(P806&gt;0, ((N806-H806)/H806)-0.004, 0))</f>
        <v/>
      </c>
      <c r="AB806">
        <f>IF(AND(ISNUMBER(I806), I806&gt;0, ISNUMBER(O806), O806&gt;0), AA806-((O806-I806)/I806), AA806)</f>
        <v/>
      </c>
      <c r="AC806">
        <f>IF(ISNUMBER(Q806), (Q806-H806)/H806, 0)</f>
        <v/>
      </c>
      <c r="AD806">
        <f>IF(ISNUMBER(R806), (R806-H806)/H806, 0)</f>
        <v/>
      </c>
      <c r="AE806">
        <f>IF(ISNUMBER(Y806), IF(Y806&gt;0, "THẮNG", "THUA"), "CHỜ T+3")</f>
        <v/>
      </c>
      <c r="AF806">
        <f>IF(AND(P806=0, N806=H806, NOT(ISNUMBER(W806))), "ĐANG CHỜ", IF(AA806&gt;0, "THẮNG", "THUA"))</f>
        <v/>
      </c>
      <c r="AG806" t="inlineStr">
        <is>
          <t>https://quickchart.io/chart/render/zf-e0e0332c-ef1b-4019-b4b9-836c15489842</t>
        </is>
      </c>
      <c r="AH806">
        <f>IF(AG806&lt;&gt;"", IMAGE(AG806, 1), "Chưa có ảnh")</f>
        <v/>
      </c>
    </row>
    <row r="807" ht="95" customHeight="1">
      <c r="A807" t="inlineStr">
        <is>
          <t>2026-10-22</t>
        </is>
      </c>
      <c r="B807" t="inlineStr">
        <is>
          <t>ALGO_25</t>
        </is>
      </c>
      <c r="C807" t="inlineStr">
        <is>
          <t>🏹 BỘ 25: ĐẢO CHIỀU NHANH T+2.5 QUÁ BÁN (CONNORS RSI-7 DIP)</t>
        </is>
      </c>
      <c r="D807" t="inlineStr">
        <is>
          <t>#1</t>
        </is>
      </c>
      <c r="E807" t="inlineStr">
        <is>
          <t>BSR</t>
        </is>
      </c>
      <c r="F807" t="inlineStr">
        <is>
          <t>HOSE</t>
        </is>
      </c>
      <c r="G807" t="inlineStr">
        <is>
          <t>Dầu khí &amp; Năng lượng</t>
        </is>
      </c>
      <c r="H807" t="n">
        <v>28.9</v>
      </c>
      <c r="I807" t="n">
        <v>1753.55</v>
      </c>
      <c r="J807" t="n">
        <v>31.76</v>
      </c>
      <c r="K807" t="n">
        <v>0.92</v>
      </c>
      <c r="L807" t="n">
        <v>33.03</v>
      </c>
      <c r="M807" t="n">
        <v>27.02</v>
      </c>
      <c r="N807" t="n">
        <v>28.9</v>
      </c>
      <c r="O807" t="n">
        <v>1753.55</v>
      </c>
      <c r="P807" t="n">
        <v>0</v>
      </c>
      <c r="Q807" t="n">
        <v>28.9</v>
      </c>
      <c r="R807" t="n">
        <v>28.9</v>
      </c>
      <c r="S807" t="inlineStr"/>
      <c r="T807" t="inlineStr"/>
      <c r="U807" t="inlineStr"/>
      <c r="V807" t="inlineStr"/>
      <c r="W807" t="inlineStr"/>
      <c r="X807" t="inlineStr">
        <is>
          <t>⏳ Mới mua (T+0)</t>
        </is>
      </c>
      <c r="Y807">
        <f>IF(ISNUMBER(S807), ((S807-H807)/H807)-0.004, "")</f>
        <v/>
      </c>
      <c r="Z807">
        <f>IF(ISNUMBER(T807), ((T807-H807)/H807)-0.004, "")</f>
        <v/>
      </c>
      <c r="AA807">
        <f>IF(ISNUMBER(W807), ((W807-H807)/H807)-0.004, IF(P807&gt;0, ((N807-H807)/H807)-0.004, 0))</f>
        <v/>
      </c>
      <c r="AB807">
        <f>IF(AND(ISNUMBER(I807), I807&gt;0, ISNUMBER(O807), O807&gt;0), AA807-((O807-I807)/I807), AA807)</f>
        <v/>
      </c>
      <c r="AC807">
        <f>IF(ISNUMBER(Q807), (Q807-H807)/H807, 0)</f>
        <v/>
      </c>
      <c r="AD807">
        <f>IF(ISNUMBER(R807), (R807-H807)/H807, 0)</f>
        <v/>
      </c>
      <c r="AE807">
        <f>IF(ISNUMBER(Y807), IF(Y807&gt;0, "THẮNG", "THUA"), "CHỜ T+3")</f>
        <v/>
      </c>
      <c r="AF807">
        <f>IF(AND(P807=0, N807=H807, NOT(ISNUMBER(W807))), "ĐANG CHỜ", IF(AA807&gt;0, "THẮNG", "THUA"))</f>
        <v/>
      </c>
      <c r="AG807" t="inlineStr">
        <is>
          <t>https://quickchart.io/chart/render/zf-1b5870d8-7cb3-4bfb-8bdd-19819c2458cb</t>
        </is>
      </c>
      <c r="AH807">
        <f>IF(AG807&lt;&gt;"", IMAGE(AG807, 1), "Chưa có ảnh")</f>
        <v/>
      </c>
    </row>
    <row r="808" ht="95" customHeight="1">
      <c r="A808" t="inlineStr">
        <is>
          <t>2026-10-22</t>
        </is>
      </c>
      <c r="B808" t="inlineStr">
        <is>
          <t>ALGO_25</t>
        </is>
      </c>
      <c r="C808" t="inlineStr">
        <is>
          <t>🏹 BỘ 25: ĐẢO CHIỀU NHANH T+2.5 QUÁ BÁN (CONNORS RSI-7 DIP)</t>
        </is>
      </c>
      <c r="D808" t="inlineStr">
        <is>
          <t>#2</t>
        </is>
      </c>
      <c r="E808" t="inlineStr">
        <is>
          <t>PVP</t>
        </is>
      </c>
      <c r="F808" t="inlineStr">
        <is>
          <t>HOSE</t>
        </is>
      </c>
      <c r="G808" t="inlineStr">
        <is>
          <t>Dầu khí &amp; Năng lượng</t>
        </is>
      </c>
      <c r="H808" t="n">
        <v>21.6</v>
      </c>
      <c r="I808" t="n">
        <v>1753.55</v>
      </c>
      <c r="J808" t="n">
        <v>30.23</v>
      </c>
      <c r="K808" t="n">
        <v>0.61</v>
      </c>
      <c r="L808" t="n">
        <v>24.69</v>
      </c>
      <c r="M808" t="n">
        <v>20.2</v>
      </c>
      <c r="N808" t="n">
        <v>21.6</v>
      </c>
      <c r="O808" t="n">
        <v>1753.55</v>
      </c>
      <c r="P808" t="n">
        <v>0</v>
      </c>
      <c r="Q808" t="n">
        <v>21.6</v>
      </c>
      <c r="R808" t="n">
        <v>21.6</v>
      </c>
      <c r="S808" t="inlineStr"/>
      <c r="T808" t="inlineStr"/>
      <c r="U808" t="inlineStr"/>
      <c r="V808" t="inlineStr"/>
      <c r="W808" t="inlineStr"/>
      <c r="X808" t="inlineStr">
        <is>
          <t>⏳ Mới mua (T+0)</t>
        </is>
      </c>
      <c r="Y808">
        <f>IF(ISNUMBER(S808), ((S808-H808)/H808)-0.004, "")</f>
        <v/>
      </c>
      <c r="Z808">
        <f>IF(ISNUMBER(T808), ((T808-H808)/H808)-0.004, "")</f>
        <v/>
      </c>
      <c r="AA808">
        <f>IF(ISNUMBER(W808), ((W808-H808)/H808)-0.004, IF(P808&gt;0, ((N808-H808)/H808)-0.004, 0))</f>
        <v/>
      </c>
      <c r="AB808">
        <f>IF(AND(ISNUMBER(I808), I808&gt;0, ISNUMBER(O808), O808&gt;0), AA808-((O808-I808)/I808), AA808)</f>
        <v/>
      </c>
      <c r="AC808">
        <f>IF(ISNUMBER(Q808), (Q808-H808)/H808, 0)</f>
        <v/>
      </c>
      <c r="AD808">
        <f>IF(ISNUMBER(R808), (R808-H808)/H808, 0)</f>
        <v/>
      </c>
      <c r="AE808">
        <f>IF(ISNUMBER(Y808), IF(Y808&gt;0, "THẮNG", "THUA"), "CHỜ T+3")</f>
        <v/>
      </c>
      <c r="AF808">
        <f>IF(AND(P808=0, N808=H808, NOT(ISNUMBER(W808))), "ĐANG CHỜ", IF(AA808&gt;0, "THẮNG", "THUA"))</f>
        <v/>
      </c>
      <c r="AG808" t="inlineStr">
        <is>
          <t>https://quickchart.io/chart/render/zf-f8a174d9-9686-46b8-88c6-1116c347332f</t>
        </is>
      </c>
      <c r="AH808">
        <f>IF(AG808&lt;&gt;"", IMAGE(AG808, 1), "Chưa có ảnh")</f>
        <v/>
      </c>
    </row>
    <row r="809" ht="95" customHeight="1">
      <c r="A809" t="inlineStr">
        <is>
          <t>2026-10-22</t>
        </is>
      </c>
      <c r="B809" t="inlineStr">
        <is>
          <t>ALGO_26</t>
        </is>
      </c>
      <c r="C809" t="inlineStr">
        <is>
          <t>🔇 BỘ 26: CẠN KIỆT NGUỒN CUNG TRƯỚC GIỜ NỔ (VSA NO-SUPPLY TEST)</t>
        </is>
      </c>
      <c r="D809" t="inlineStr">
        <is>
          <t>#1</t>
        </is>
      </c>
      <c r="E809" t="inlineStr">
        <is>
          <t>VIB</t>
        </is>
      </c>
      <c r="F809" t="inlineStr">
        <is>
          <t>HOSE</t>
        </is>
      </c>
      <c r="G809" t="inlineStr">
        <is>
          <t>Ngân hàng</t>
        </is>
      </c>
      <c r="H809" t="n">
        <v>14</v>
      </c>
      <c r="I809" t="n">
        <v>1753.55</v>
      </c>
      <c r="J809" t="n">
        <v>18.11</v>
      </c>
      <c r="K809" t="n">
        <v>0.66</v>
      </c>
      <c r="L809" t="n">
        <v>15.07</v>
      </c>
      <c r="M809" t="n">
        <v>13.51</v>
      </c>
      <c r="N809" t="n">
        <v>14</v>
      </c>
      <c r="O809" t="n">
        <v>1753.55</v>
      </c>
      <c r="P809" t="n">
        <v>0</v>
      </c>
      <c r="Q809" t="n">
        <v>14</v>
      </c>
      <c r="R809" t="n">
        <v>14</v>
      </c>
      <c r="S809" t="inlineStr"/>
      <c r="T809" t="inlineStr"/>
      <c r="U809" t="inlineStr"/>
      <c r="V809" t="inlineStr"/>
      <c r="W809" t="inlineStr"/>
      <c r="X809" t="inlineStr">
        <is>
          <t>⏳ Mới mua (T+0)</t>
        </is>
      </c>
      <c r="Y809">
        <f>IF(ISNUMBER(S809), ((S809-H809)/H809)-0.004, "")</f>
        <v/>
      </c>
      <c r="Z809">
        <f>IF(ISNUMBER(T809), ((T809-H809)/H809)-0.004, "")</f>
        <v/>
      </c>
      <c r="AA809">
        <f>IF(ISNUMBER(W809), ((W809-H809)/H809)-0.004, IF(P809&gt;0, ((N809-H809)/H809)-0.004, 0))</f>
        <v/>
      </c>
      <c r="AB809">
        <f>IF(AND(ISNUMBER(I809), I809&gt;0, ISNUMBER(O809), O809&gt;0), AA809-((O809-I809)/I809), AA809)</f>
        <v/>
      </c>
      <c r="AC809">
        <f>IF(ISNUMBER(Q809), (Q809-H809)/H809, 0)</f>
        <v/>
      </c>
      <c r="AD809">
        <f>IF(ISNUMBER(R809), (R809-H809)/H809, 0)</f>
        <v/>
      </c>
      <c r="AE809">
        <f>IF(ISNUMBER(Y809), IF(Y809&gt;0, "THẮNG", "THUA"), "CHỜ T+3")</f>
        <v/>
      </c>
      <c r="AF809">
        <f>IF(AND(P809=0, N809=H809, NOT(ISNUMBER(W809))), "ĐANG CHỜ", IF(AA809&gt;0, "THẮNG", "THUA"))</f>
        <v/>
      </c>
      <c r="AG809" t="inlineStr">
        <is>
          <t>https://quickchart.io/chart/render/zf-e5ece808-99de-4a93-8265-3dd97ebaed8c</t>
        </is>
      </c>
      <c r="AH809">
        <f>IF(AG809&lt;&gt;"", IMAGE(AG809, 1), "Chưa có ảnh")</f>
        <v/>
      </c>
    </row>
    <row r="810" ht="95" customHeight="1">
      <c r="A810" t="inlineStr">
        <is>
          <t>2026-10-22</t>
        </is>
      </c>
      <c r="B810" t="inlineStr">
        <is>
          <t>ALGO_27</t>
        </is>
      </c>
      <c r="C810" t="inlineStr">
        <is>
          <t>💰 BỘ 27: ĐỊNH GIÁ HỢP LÝ P/E &amp; ROE CAO HÚT TIỀN (GARP VALUE)</t>
        </is>
      </c>
      <c r="D810" t="inlineStr">
        <is>
          <t>#1</t>
        </is>
      </c>
      <c r="E810" t="inlineStr">
        <is>
          <t>MDG</t>
        </is>
      </c>
      <c r="F810" t="inlineStr">
        <is>
          <t>HOSE</t>
        </is>
      </c>
      <c r="G810" t="inlineStr">
        <is>
          <t>Khai khoáng &amp; VLXD</t>
        </is>
      </c>
      <c r="H810" t="n">
        <v>47.5</v>
      </c>
      <c r="I810" t="n">
        <v>1753.55</v>
      </c>
      <c r="J810" t="n">
        <v>176.98</v>
      </c>
      <c r="K810" t="n">
        <v>27.04</v>
      </c>
      <c r="L810" t="n">
        <v>54.29</v>
      </c>
      <c r="M810" t="n">
        <v>44.41</v>
      </c>
      <c r="N810" t="n">
        <v>47.5</v>
      </c>
      <c r="O810" t="n">
        <v>1753.55</v>
      </c>
      <c r="P810" t="n">
        <v>0</v>
      </c>
      <c r="Q810" t="n">
        <v>47.5</v>
      </c>
      <c r="R810" t="n">
        <v>47.5</v>
      </c>
      <c r="S810" t="inlineStr"/>
      <c r="T810" t="inlineStr"/>
      <c r="U810" t="inlineStr"/>
      <c r="V810" t="inlineStr"/>
      <c r="W810" t="inlineStr"/>
      <c r="X810" t="inlineStr">
        <is>
          <t>⏳ Mới mua (T+0)</t>
        </is>
      </c>
      <c r="Y810">
        <f>IF(ISNUMBER(S810), ((S810-H810)/H810)-0.004, "")</f>
        <v/>
      </c>
      <c r="Z810">
        <f>IF(ISNUMBER(T810), ((T810-H810)/H810)-0.004, "")</f>
        <v/>
      </c>
      <c r="AA810">
        <f>IF(ISNUMBER(W810), ((W810-H810)/H810)-0.004, IF(P810&gt;0, ((N810-H810)/H810)-0.004, 0))</f>
        <v/>
      </c>
      <c r="AB810">
        <f>IF(AND(ISNUMBER(I810), I810&gt;0, ISNUMBER(O810), O810&gt;0), AA810-((O810-I810)/I810), AA810)</f>
        <v/>
      </c>
      <c r="AC810">
        <f>IF(ISNUMBER(Q810), (Q810-H810)/H810, 0)</f>
        <v/>
      </c>
      <c r="AD810">
        <f>IF(ISNUMBER(R810), (R810-H810)/H810, 0)</f>
        <v/>
      </c>
      <c r="AE810">
        <f>IF(ISNUMBER(Y810), IF(Y810&gt;0, "THẮNG", "THUA"), "CHỜ T+3")</f>
        <v/>
      </c>
      <c r="AF810">
        <f>IF(AND(P810=0, N810=H810, NOT(ISNUMBER(W810))), "ĐANG CHỜ", IF(AA810&gt;0, "THẮNG", "THUA"))</f>
        <v/>
      </c>
      <c r="AG810" t="inlineStr">
        <is>
          <t>https://quickchart.io/chart/render/zf-137c0a4b-b873-4a97-a1d4-965d4fb42fd2</t>
        </is>
      </c>
      <c r="AH810">
        <f>IF(AG810&lt;&gt;"", IMAGE(AG810, 1), "Chưa có ảnh")</f>
        <v/>
      </c>
    </row>
    <row r="811" ht="95" customHeight="1">
      <c r="A811" t="inlineStr">
        <is>
          <t>2026-10-22</t>
        </is>
      </c>
      <c r="B811" t="inlineStr">
        <is>
          <t>ALGO_27</t>
        </is>
      </c>
      <c r="C811" t="inlineStr">
        <is>
          <t>💰 BỘ 27: ĐỊNH GIÁ HỢP LÝ P/E &amp; ROE CAO HÚT TIỀN (GARP VALUE)</t>
        </is>
      </c>
      <c r="D811" t="inlineStr">
        <is>
          <t>#2</t>
        </is>
      </c>
      <c r="E811" t="inlineStr">
        <is>
          <t>PSD</t>
        </is>
      </c>
      <c r="F811" t="inlineStr">
        <is>
          <t>HNX</t>
        </is>
      </c>
      <c r="G811" t="inlineStr">
        <is>
          <t>Dầu khí &amp; Năng lượng</t>
        </is>
      </c>
      <c r="H811" t="n">
        <v>15.1</v>
      </c>
      <c r="I811" t="n">
        <v>1753.55</v>
      </c>
      <c r="J811" t="n">
        <v>105.76</v>
      </c>
      <c r="K811" t="n">
        <v>1.03</v>
      </c>
      <c r="L811" t="n">
        <v>17.26</v>
      </c>
      <c r="M811" t="n">
        <v>14.12</v>
      </c>
      <c r="N811" t="n">
        <v>15.1</v>
      </c>
      <c r="O811" t="n">
        <v>1753.55</v>
      </c>
      <c r="P811" t="n">
        <v>0</v>
      </c>
      <c r="Q811" t="n">
        <v>15.1</v>
      </c>
      <c r="R811" t="n">
        <v>15.1</v>
      </c>
      <c r="S811" t="inlineStr"/>
      <c r="T811" t="inlineStr"/>
      <c r="U811" t="inlineStr"/>
      <c r="V811" t="inlineStr"/>
      <c r="W811" t="inlineStr"/>
      <c r="X811" t="inlineStr">
        <is>
          <t>⏳ Mới mua (T+0)</t>
        </is>
      </c>
      <c r="Y811">
        <f>IF(ISNUMBER(S811), ((S811-H811)/H811)-0.004, "")</f>
        <v/>
      </c>
      <c r="Z811">
        <f>IF(ISNUMBER(T811), ((T811-H811)/H811)-0.004, "")</f>
        <v/>
      </c>
      <c r="AA811">
        <f>IF(ISNUMBER(W811), ((W811-H811)/H811)-0.004, IF(P811&gt;0, ((N811-H811)/H811)-0.004, 0))</f>
        <v/>
      </c>
      <c r="AB811">
        <f>IF(AND(ISNUMBER(I811), I811&gt;0, ISNUMBER(O811), O811&gt;0), AA811-((O811-I811)/I811), AA811)</f>
        <v/>
      </c>
      <c r="AC811">
        <f>IF(ISNUMBER(Q811), (Q811-H811)/H811, 0)</f>
        <v/>
      </c>
      <c r="AD811">
        <f>IF(ISNUMBER(R811), (R811-H811)/H811, 0)</f>
        <v/>
      </c>
      <c r="AE811">
        <f>IF(ISNUMBER(Y811), IF(Y811&gt;0, "THẮNG", "THUA"), "CHỜ T+3")</f>
        <v/>
      </c>
      <c r="AF811">
        <f>IF(AND(P811=0, N811=H811, NOT(ISNUMBER(W811))), "ĐANG CHỜ", IF(AA811&gt;0, "THẮNG", "THUA"))</f>
        <v/>
      </c>
      <c r="AG811" t="inlineStr">
        <is>
          <t>https://quickchart.io/chart/render/zf-db1ac49b-d110-4dde-8cd2-378ba1ece8a8</t>
        </is>
      </c>
      <c r="AH811">
        <f>IF(AG811&lt;&gt;"", IMAGE(AG811, 1), "Chưa có ảnh")</f>
        <v/>
      </c>
    </row>
    <row r="812" ht="95" customHeight="1">
      <c r="A812" t="inlineStr">
        <is>
          <t>2026-10-22</t>
        </is>
      </c>
      <c r="B812" t="inlineStr">
        <is>
          <t>ALGO_27</t>
        </is>
      </c>
      <c r="C812" t="inlineStr">
        <is>
          <t>💰 BỘ 27: ĐỊNH GIÁ HỢP LÝ P/E &amp; ROE CAO HÚT TIỀN (GARP VALUE)</t>
        </is>
      </c>
      <c r="D812" t="inlineStr">
        <is>
          <t>#4</t>
        </is>
      </c>
      <c r="E812" t="inlineStr">
        <is>
          <t>MSH</t>
        </is>
      </c>
      <c r="F812" t="inlineStr">
        <is>
          <t>HOSE</t>
        </is>
      </c>
      <c r="G812" t="inlineStr">
        <is>
          <t>Thủy sản &amp; Xuất khẩu</t>
        </is>
      </c>
      <c r="H812" t="n">
        <v>33.8</v>
      </c>
      <c r="I812" t="n">
        <v>1753.55</v>
      </c>
      <c r="J812" t="n">
        <v>86.39</v>
      </c>
      <c r="K812" t="n">
        <v>1.59</v>
      </c>
      <c r="L812" t="n">
        <v>36.22</v>
      </c>
      <c r="M812" t="n">
        <v>32.7</v>
      </c>
      <c r="N812" t="n">
        <v>33.8</v>
      </c>
      <c r="O812" t="n">
        <v>1753.55</v>
      </c>
      <c r="P812" t="n">
        <v>0</v>
      </c>
      <c r="Q812" t="n">
        <v>33.8</v>
      </c>
      <c r="R812" t="n">
        <v>33.8</v>
      </c>
      <c r="S812" t="inlineStr"/>
      <c r="T812" t="inlineStr"/>
      <c r="U812" t="inlineStr"/>
      <c r="V812" t="inlineStr"/>
      <c r="W812" t="inlineStr"/>
      <c r="X812" t="inlineStr">
        <is>
          <t>⏳ Mới mua (T+0)</t>
        </is>
      </c>
      <c r="Y812">
        <f>IF(ISNUMBER(S812), ((S812-H812)/H812)-0.004, "")</f>
        <v/>
      </c>
      <c r="Z812">
        <f>IF(ISNUMBER(T812), ((T812-H812)/H812)-0.004, "")</f>
        <v/>
      </c>
      <c r="AA812">
        <f>IF(ISNUMBER(W812), ((W812-H812)/H812)-0.004, IF(P812&gt;0, ((N812-H812)/H812)-0.004, 0))</f>
        <v/>
      </c>
      <c r="AB812">
        <f>IF(AND(ISNUMBER(I812), I812&gt;0, ISNUMBER(O812), O812&gt;0), AA812-((O812-I812)/I812), AA812)</f>
        <v/>
      </c>
      <c r="AC812">
        <f>IF(ISNUMBER(Q812), (Q812-H812)/H812, 0)</f>
        <v/>
      </c>
      <c r="AD812">
        <f>IF(ISNUMBER(R812), (R812-H812)/H812, 0)</f>
        <v/>
      </c>
      <c r="AE812">
        <f>IF(ISNUMBER(Y812), IF(Y812&gt;0, "THẮNG", "THUA"), "CHỜ T+3")</f>
        <v/>
      </c>
      <c r="AF812">
        <f>IF(AND(P812=0, N812=H812, NOT(ISNUMBER(W812))), "ĐANG CHỜ", IF(AA812&gt;0, "THẮNG", "THUA"))</f>
        <v/>
      </c>
      <c r="AG812" t="inlineStr">
        <is>
          <t>https://quickchart.io/chart/render/zf-aa0f3018-a660-4b4b-881d-bce3010d11d6</t>
        </is>
      </c>
      <c r="AH812">
        <f>IF(AG812&lt;&gt;"", IMAGE(AG812, 1), "Chưa có ảnh")</f>
        <v/>
      </c>
    </row>
    <row r="813" ht="95" customHeight="1">
      <c r="A813" t="inlineStr">
        <is>
          <t>2026-10-22</t>
        </is>
      </c>
      <c r="B813" t="inlineStr">
        <is>
          <t>ALGO_27</t>
        </is>
      </c>
      <c r="C813" t="inlineStr">
        <is>
          <t>💰 BỘ 27: ĐỊNH GIÁ HỢP LÝ P/E &amp; ROE CAO HÚT TIỀN (GARP VALUE)</t>
        </is>
      </c>
      <c r="D813" t="inlineStr">
        <is>
          <t>#5</t>
        </is>
      </c>
      <c r="E813" t="inlineStr">
        <is>
          <t>TNG</t>
        </is>
      </c>
      <c r="F813" t="inlineStr">
        <is>
          <t>HNX</t>
        </is>
      </c>
      <c r="G813" t="inlineStr">
        <is>
          <t>Thủy sản &amp; Xuất khẩu</t>
        </is>
      </c>
      <c r="H813" t="n">
        <v>19.3</v>
      </c>
      <c r="I813" t="n">
        <v>1753.55</v>
      </c>
      <c r="J813" t="n">
        <v>83.94</v>
      </c>
      <c r="K813" t="n">
        <v>1.62</v>
      </c>
      <c r="L813" t="n">
        <v>21.82</v>
      </c>
      <c r="M813" t="n">
        <v>18.16</v>
      </c>
      <c r="N813" t="n">
        <v>19.3</v>
      </c>
      <c r="O813" t="n">
        <v>1753.55</v>
      </c>
      <c r="P813" t="n">
        <v>0</v>
      </c>
      <c r="Q813" t="n">
        <v>19.3</v>
      </c>
      <c r="R813" t="n">
        <v>19.3</v>
      </c>
      <c r="S813" t="inlineStr"/>
      <c r="T813" t="inlineStr"/>
      <c r="U813" t="inlineStr"/>
      <c r="V813" t="inlineStr"/>
      <c r="W813" t="inlineStr"/>
      <c r="X813" t="inlineStr">
        <is>
          <t>⏳ Mới mua (T+0)</t>
        </is>
      </c>
      <c r="Y813">
        <f>IF(ISNUMBER(S813), ((S813-H813)/H813)-0.004, "")</f>
        <v/>
      </c>
      <c r="Z813">
        <f>IF(ISNUMBER(T813), ((T813-H813)/H813)-0.004, "")</f>
        <v/>
      </c>
      <c r="AA813">
        <f>IF(ISNUMBER(W813), ((W813-H813)/H813)-0.004, IF(P813&gt;0, ((N813-H813)/H813)-0.004, 0))</f>
        <v/>
      </c>
      <c r="AB813">
        <f>IF(AND(ISNUMBER(I813), I813&gt;0, ISNUMBER(O813), O813&gt;0), AA813-((O813-I813)/I813), AA813)</f>
        <v/>
      </c>
      <c r="AC813">
        <f>IF(ISNUMBER(Q813), (Q813-H813)/H813, 0)</f>
        <v/>
      </c>
      <c r="AD813">
        <f>IF(ISNUMBER(R813), (R813-H813)/H813, 0)</f>
        <v/>
      </c>
      <c r="AE813">
        <f>IF(ISNUMBER(Y813), IF(Y813&gt;0, "THẮNG", "THUA"), "CHỜ T+3")</f>
        <v/>
      </c>
      <c r="AF813">
        <f>IF(AND(P813=0, N813=H813, NOT(ISNUMBER(W813))), "ĐANG CHỜ", IF(AA813&gt;0, "THẮNG", "THUA"))</f>
        <v/>
      </c>
      <c r="AG813" t="inlineStr">
        <is>
          <t>https://quickchart.io/chart/render/zf-f125d230-e4a2-441c-9692-b397158f3bf2</t>
        </is>
      </c>
      <c r="AH813">
        <f>IF(AG813&lt;&gt;"", IMAGE(AG813, 1), "Chưa có ảnh")</f>
        <v/>
      </c>
    </row>
    <row r="814" ht="95" customHeight="1">
      <c r="A814" t="inlineStr">
        <is>
          <t>2026-10-22</t>
        </is>
      </c>
      <c r="B814" t="inlineStr">
        <is>
          <t>ALGO_28</t>
        </is>
      </c>
      <c r="C814" t="inlineStr">
        <is>
          <t>🏛️ BỘ 28: TRỤ CỘT VỐN HÓA LỚN DẪN DẮT CHỈ SỐ (BLUECHIP PILLAR)</t>
        </is>
      </c>
      <c r="D814" t="inlineStr">
        <is>
          <t>#2</t>
        </is>
      </c>
      <c r="E814" t="inlineStr">
        <is>
          <t>VPL</t>
        </is>
      </c>
      <c r="F814" t="inlineStr">
        <is>
          <t>HOSE</t>
        </is>
      </c>
      <c r="G814" t="inlineStr">
        <is>
          <t>Dịch vụ Tiêu dùng</t>
        </is>
      </c>
      <c r="H814" t="n">
        <v>85</v>
      </c>
      <c r="I814" t="n">
        <v>1753.55</v>
      </c>
      <c r="J814" t="n">
        <v>80.34</v>
      </c>
      <c r="K814" t="n">
        <v>1.41</v>
      </c>
      <c r="L814" t="n">
        <v>94.36</v>
      </c>
      <c r="M814" t="n">
        <v>80.75</v>
      </c>
      <c r="N814" t="n">
        <v>85</v>
      </c>
      <c r="O814" t="n">
        <v>1753.55</v>
      </c>
      <c r="P814" t="n">
        <v>0</v>
      </c>
      <c r="Q814" t="n">
        <v>85</v>
      </c>
      <c r="R814" t="n">
        <v>85</v>
      </c>
      <c r="S814" t="inlineStr"/>
      <c r="T814" t="inlineStr"/>
      <c r="U814" t="inlineStr"/>
      <c r="V814" t="inlineStr"/>
      <c r="W814" t="inlineStr"/>
      <c r="X814" t="inlineStr">
        <is>
          <t>⏳ Mới mua (T+0)</t>
        </is>
      </c>
      <c r="Y814">
        <f>IF(ISNUMBER(S814), ((S814-H814)/H814)-0.004, "")</f>
        <v/>
      </c>
      <c r="Z814">
        <f>IF(ISNUMBER(T814), ((T814-H814)/H814)-0.004, "")</f>
        <v/>
      </c>
      <c r="AA814">
        <f>IF(ISNUMBER(W814), ((W814-H814)/H814)-0.004, IF(P814&gt;0, ((N814-H814)/H814)-0.004, 0))</f>
        <v/>
      </c>
      <c r="AB814">
        <f>IF(AND(ISNUMBER(I814), I814&gt;0, ISNUMBER(O814), O814&gt;0), AA814-((O814-I814)/I814), AA814)</f>
        <v/>
      </c>
      <c r="AC814">
        <f>IF(ISNUMBER(Q814), (Q814-H814)/H814, 0)</f>
        <v/>
      </c>
      <c r="AD814">
        <f>IF(ISNUMBER(R814), (R814-H814)/H814, 0)</f>
        <v/>
      </c>
      <c r="AE814">
        <f>IF(ISNUMBER(Y814), IF(Y814&gt;0, "THẮNG", "THUA"), "CHỜ T+3")</f>
        <v/>
      </c>
      <c r="AF814">
        <f>IF(AND(P814=0, N814=H814, NOT(ISNUMBER(W814))), "ĐANG CHỜ", IF(AA814&gt;0, "THẮNG", "THUA"))</f>
        <v/>
      </c>
      <c r="AG814" t="inlineStr">
        <is>
          <t>https://quickchart.io/chart/render/zf-4fca28b7-1568-4d86-ab26-225fc47cf798</t>
        </is>
      </c>
      <c r="AH814">
        <f>IF(AG814&lt;&gt;"", IMAGE(AG814, 1), "Chưa có ảnh")</f>
        <v/>
      </c>
    </row>
    <row r="815" ht="95" customHeight="1">
      <c r="A815" t="inlineStr">
        <is>
          <t>2026-10-22</t>
        </is>
      </c>
      <c r="B815" t="inlineStr">
        <is>
          <t>ALGO_28</t>
        </is>
      </c>
      <c r="C815" t="inlineStr">
        <is>
          <t>🏛️ BỘ 28: TRỤ CỘT VỐN HÓA LỚN DẪN DẮT CHỈ SỐ (BLUECHIP PILLAR)</t>
        </is>
      </c>
      <c r="D815" t="inlineStr">
        <is>
          <t>#3</t>
        </is>
      </c>
      <c r="E815" t="inlineStr">
        <is>
          <t>CII</t>
        </is>
      </c>
      <c r="F815" t="inlineStr">
        <is>
          <t>HOSE</t>
        </is>
      </c>
      <c r="G815" t="inlineStr">
        <is>
          <t>Đầu tư công &amp; Xây dựng</t>
        </is>
      </c>
      <c r="H815" t="n">
        <v>13.9</v>
      </c>
      <c r="I815" t="n">
        <v>1753.55</v>
      </c>
      <c r="J815" t="n">
        <v>76.69</v>
      </c>
      <c r="K815" t="n">
        <v>1.21</v>
      </c>
      <c r="L815" t="n">
        <v>15.89</v>
      </c>
      <c r="M815" t="n">
        <v>13</v>
      </c>
      <c r="N815" t="n">
        <v>13.9</v>
      </c>
      <c r="O815" t="n">
        <v>1753.55</v>
      </c>
      <c r="P815" t="n">
        <v>0</v>
      </c>
      <c r="Q815" t="n">
        <v>13.9</v>
      </c>
      <c r="R815" t="n">
        <v>13.9</v>
      </c>
      <c r="S815" t="inlineStr"/>
      <c r="T815" t="inlineStr"/>
      <c r="U815" t="inlineStr"/>
      <c r="V815" t="inlineStr"/>
      <c r="W815" t="inlineStr"/>
      <c r="X815" t="inlineStr">
        <is>
          <t>⏳ Mới mua (T+0)</t>
        </is>
      </c>
      <c r="Y815">
        <f>IF(ISNUMBER(S815), ((S815-H815)/H815)-0.004, "")</f>
        <v/>
      </c>
      <c r="Z815">
        <f>IF(ISNUMBER(T815), ((T815-H815)/H815)-0.004, "")</f>
        <v/>
      </c>
      <c r="AA815">
        <f>IF(ISNUMBER(W815), ((W815-H815)/H815)-0.004, IF(P815&gt;0, ((N815-H815)/H815)-0.004, 0))</f>
        <v/>
      </c>
      <c r="AB815">
        <f>IF(AND(ISNUMBER(I815), I815&gt;0, ISNUMBER(O815), O815&gt;0), AA815-((O815-I815)/I815), AA815)</f>
        <v/>
      </c>
      <c r="AC815">
        <f>IF(ISNUMBER(Q815), (Q815-H815)/H815, 0)</f>
        <v/>
      </c>
      <c r="AD815">
        <f>IF(ISNUMBER(R815), (R815-H815)/H815, 0)</f>
        <v/>
      </c>
      <c r="AE815">
        <f>IF(ISNUMBER(Y815), IF(Y815&gt;0, "THẮNG", "THUA"), "CHỜ T+3")</f>
        <v/>
      </c>
      <c r="AF815">
        <f>IF(AND(P815=0, N815=H815, NOT(ISNUMBER(W815))), "ĐANG CHỜ", IF(AA815&gt;0, "THẮNG", "THUA"))</f>
        <v/>
      </c>
      <c r="AG815" t="inlineStr">
        <is>
          <t>https://quickchart.io/chart/render/zf-b8a22da3-1009-4637-9b40-7efb6f662e0c</t>
        </is>
      </c>
      <c r="AH815">
        <f>IF(AG815&lt;&gt;"", IMAGE(AG815, 1), "Chưa có ảnh")</f>
        <v/>
      </c>
    </row>
    <row r="816" ht="95" customHeight="1">
      <c r="A816" t="inlineStr">
        <is>
          <t>2026-10-22</t>
        </is>
      </c>
      <c r="B816" t="inlineStr">
        <is>
          <t>ALGO_28</t>
        </is>
      </c>
      <c r="C816" t="inlineStr">
        <is>
          <t>🏛️ BỘ 28: TRỤ CỘT VỐN HÓA LỚN DẪN DẮT CHỈ SỐ (BLUECHIP PILLAR)</t>
        </is>
      </c>
      <c r="D816" t="inlineStr">
        <is>
          <t>#4</t>
        </is>
      </c>
      <c r="E816" t="inlineStr">
        <is>
          <t>TCX</t>
        </is>
      </c>
      <c r="F816" t="inlineStr">
        <is>
          <t>HOSE</t>
        </is>
      </c>
      <c r="G816" t="inlineStr">
        <is>
          <t>Chứng khoán</t>
        </is>
      </c>
      <c r="H816" t="n">
        <v>29.55</v>
      </c>
      <c r="I816" t="n">
        <v>1753.55</v>
      </c>
      <c r="J816" t="n">
        <v>74.20999999999999</v>
      </c>
      <c r="K816" t="n">
        <v>1.97</v>
      </c>
      <c r="L816" t="n">
        <v>32.82</v>
      </c>
      <c r="M816" t="n">
        <v>28.06</v>
      </c>
      <c r="N816" t="n">
        <v>29.55</v>
      </c>
      <c r="O816" t="n">
        <v>1753.55</v>
      </c>
      <c r="P816" t="n">
        <v>0</v>
      </c>
      <c r="Q816" t="n">
        <v>29.55</v>
      </c>
      <c r="R816" t="n">
        <v>29.55</v>
      </c>
      <c r="S816" t="inlineStr"/>
      <c r="T816" t="inlineStr"/>
      <c r="U816" t="inlineStr"/>
      <c r="V816" t="inlineStr"/>
      <c r="W816" t="inlineStr"/>
      <c r="X816" t="inlineStr">
        <is>
          <t>⏳ Mới mua (T+0)</t>
        </is>
      </c>
      <c r="Y816">
        <f>IF(ISNUMBER(S816), ((S816-H816)/H816)-0.004, "")</f>
        <v/>
      </c>
      <c r="Z816">
        <f>IF(ISNUMBER(T816), ((T816-H816)/H816)-0.004, "")</f>
        <v/>
      </c>
      <c r="AA816">
        <f>IF(ISNUMBER(W816), ((W816-H816)/H816)-0.004, IF(P816&gt;0, ((N816-H816)/H816)-0.004, 0))</f>
        <v/>
      </c>
      <c r="AB816">
        <f>IF(AND(ISNUMBER(I816), I816&gt;0, ISNUMBER(O816), O816&gt;0), AA816-((O816-I816)/I816), AA816)</f>
        <v/>
      </c>
      <c r="AC816">
        <f>IF(ISNUMBER(Q816), (Q816-H816)/H816, 0)</f>
        <v/>
      </c>
      <c r="AD816">
        <f>IF(ISNUMBER(R816), (R816-H816)/H816, 0)</f>
        <v/>
      </c>
      <c r="AE816">
        <f>IF(ISNUMBER(Y816), IF(Y816&gt;0, "THẮNG", "THUA"), "CHỜ T+3")</f>
        <v/>
      </c>
      <c r="AF816">
        <f>IF(AND(P816=0, N816=H816, NOT(ISNUMBER(W816))), "ĐANG CHỜ", IF(AA816&gt;0, "THẮNG", "THUA"))</f>
        <v/>
      </c>
      <c r="AG816" t="inlineStr">
        <is>
          <t>https://quickchart.io/chart/render/zf-fbf5af2d-f80b-4ddf-a3bf-2ab79101241c</t>
        </is>
      </c>
      <c r="AH816">
        <f>IF(AG816&lt;&gt;"", IMAGE(AG816, 1), "Chưa có ảnh")</f>
        <v/>
      </c>
    </row>
    <row r="817" ht="95" customHeight="1">
      <c r="A817" t="inlineStr">
        <is>
          <t>2026-10-22</t>
        </is>
      </c>
      <c r="B817" t="inlineStr">
        <is>
          <t>ALGO_28</t>
        </is>
      </c>
      <c r="C817" t="inlineStr">
        <is>
          <t>🏛️ BỘ 28: TRỤ CỘT VỐN HÓA LỚN DẪN DẮT CHỈ SỐ (BLUECHIP PILLAR)</t>
        </is>
      </c>
      <c r="D817" t="inlineStr">
        <is>
          <t>#5</t>
        </is>
      </c>
      <c r="E817" t="inlineStr">
        <is>
          <t>VIC</t>
        </is>
      </c>
      <c r="F817" t="inlineStr">
        <is>
          <t>HOSE</t>
        </is>
      </c>
      <c r="G817" t="inlineStr">
        <is>
          <t>Bất động sản Dân dụng</t>
        </is>
      </c>
      <c r="H817" t="n">
        <v>231.5</v>
      </c>
      <c r="I817" t="n">
        <v>1753.55</v>
      </c>
      <c r="J817" t="n">
        <v>72.20999999999999</v>
      </c>
      <c r="K817" t="n">
        <v>0.92</v>
      </c>
      <c r="L817" t="n">
        <v>262.54</v>
      </c>
      <c r="M817" t="n">
        <v>217.39</v>
      </c>
      <c r="N817" t="n">
        <v>231.5</v>
      </c>
      <c r="O817" t="n">
        <v>1753.55</v>
      </c>
      <c r="P817" t="n">
        <v>0</v>
      </c>
      <c r="Q817" t="n">
        <v>231.5</v>
      </c>
      <c r="R817" t="n">
        <v>231.5</v>
      </c>
      <c r="S817" t="inlineStr"/>
      <c r="T817" t="inlineStr"/>
      <c r="U817" t="inlineStr"/>
      <c r="V817" t="inlineStr"/>
      <c r="W817" t="inlineStr"/>
      <c r="X817" t="inlineStr">
        <is>
          <t>⏳ Mới mua (T+0)</t>
        </is>
      </c>
      <c r="Y817">
        <f>IF(ISNUMBER(S817), ((S817-H817)/H817)-0.004, "")</f>
        <v/>
      </c>
      <c r="Z817">
        <f>IF(ISNUMBER(T817), ((T817-H817)/H817)-0.004, "")</f>
        <v/>
      </c>
      <c r="AA817">
        <f>IF(ISNUMBER(W817), ((W817-H817)/H817)-0.004, IF(P817&gt;0, ((N817-H817)/H817)-0.004, 0))</f>
        <v/>
      </c>
      <c r="AB817">
        <f>IF(AND(ISNUMBER(I817), I817&gt;0, ISNUMBER(O817), O817&gt;0), AA817-((O817-I817)/I817), AA817)</f>
        <v/>
      </c>
      <c r="AC817">
        <f>IF(ISNUMBER(Q817), (Q817-H817)/H817, 0)</f>
        <v/>
      </c>
      <c r="AD817">
        <f>IF(ISNUMBER(R817), (R817-H817)/H817, 0)</f>
        <v/>
      </c>
      <c r="AE817">
        <f>IF(ISNUMBER(Y817), IF(Y817&gt;0, "THẮNG", "THUA"), "CHỜ T+3")</f>
        <v/>
      </c>
      <c r="AF817">
        <f>IF(AND(P817=0, N817=H817, NOT(ISNUMBER(W817))), "ĐANG CHỜ", IF(AA817&gt;0, "THẮNG", "THUA"))</f>
        <v/>
      </c>
      <c r="AG817" t="inlineStr">
        <is>
          <t>https://quickchart.io/chart/render/zf-4ef64f70-68f6-462c-a3d6-306d42466155</t>
        </is>
      </c>
      <c r="AH817">
        <f>IF(AG817&lt;&gt;"", IMAGE(AG817, 1), "Chưa có ảnh")</f>
        <v/>
      </c>
    </row>
    <row r="818" ht="95" customHeight="1">
      <c r="A818" t="inlineStr">
        <is>
          <t>2026-10-22</t>
        </is>
      </c>
      <c r="B818" t="inlineStr">
        <is>
          <t>ALGO_29</t>
        </is>
      </c>
      <c r="C818" t="inlineStr">
        <is>
          <t>🧭 BỘ 29: ĐỒNG THUẬN ĐA KHUNG 1D-1W-1M-3M (MTF SYNERGY)</t>
        </is>
      </c>
      <c r="D818" t="inlineStr">
        <is>
          <t>#2</t>
        </is>
      </c>
      <c r="E818" t="inlineStr">
        <is>
          <t>TNG</t>
        </is>
      </c>
      <c r="F818" t="inlineStr">
        <is>
          <t>HNX</t>
        </is>
      </c>
      <c r="G818" t="inlineStr">
        <is>
          <t>Thủy sản &amp; Xuất khẩu</t>
        </is>
      </c>
      <c r="H818" t="n">
        <v>19.3</v>
      </c>
      <c r="I818" t="n">
        <v>1753.55</v>
      </c>
      <c r="J818" t="n">
        <v>52.51</v>
      </c>
      <c r="K818" t="n">
        <v>1.62</v>
      </c>
      <c r="L818" t="n">
        <v>21.82</v>
      </c>
      <c r="M818" t="n">
        <v>18.16</v>
      </c>
      <c r="N818" t="n">
        <v>19.3</v>
      </c>
      <c r="O818" t="n">
        <v>1753.55</v>
      </c>
      <c r="P818" t="n">
        <v>0</v>
      </c>
      <c r="Q818" t="n">
        <v>19.3</v>
      </c>
      <c r="R818" t="n">
        <v>19.3</v>
      </c>
      <c r="S818" t="inlineStr"/>
      <c r="T818" t="inlineStr"/>
      <c r="U818" t="inlineStr"/>
      <c r="V818" t="inlineStr"/>
      <c r="W818" t="inlineStr"/>
      <c r="X818" t="inlineStr">
        <is>
          <t>⏳ Mới mua (T+0)</t>
        </is>
      </c>
      <c r="Y818">
        <f>IF(ISNUMBER(S818), ((S818-H818)/H818)-0.004, "")</f>
        <v/>
      </c>
      <c r="Z818">
        <f>IF(ISNUMBER(T818), ((T818-H818)/H818)-0.004, "")</f>
        <v/>
      </c>
      <c r="AA818">
        <f>IF(ISNUMBER(W818), ((W818-H818)/H818)-0.004, IF(P818&gt;0, ((N818-H818)/H818)-0.004, 0))</f>
        <v/>
      </c>
      <c r="AB818">
        <f>IF(AND(ISNUMBER(I818), I818&gt;0, ISNUMBER(O818), O818&gt;0), AA818-((O818-I818)/I818), AA818)</f>
        <v/>
      </c>
      <c r="AC818">
        <f>IF(ISNUMBER(Q818), (Q818-H818)/H818, 0)</f>
        <v/>
      </c>
      <c r="AD818">
        <f>IF(ISNUMBER(R818), (R818-H818)/H818, 0)</f>
        <v/>
      </c>
      <c r="AE818">
        <f>IF(ISNUMBER(Y818), IF(Y818&gt;0, "THẮNG", "THUA"), "CHỜ T+3")</f>
        <v/>
      </c>
      <c r="AF818">
        <f>IF(AND(P818=0, N818=H818, NOT(ISNUMBER(W818))), "ĐANG CHỜ", IF(AA818&gt;0, "THẮNG", "THUA"))</f>
        <v/>
      </c>
      <c r="AG818" t="inlineStr">
        <is>
          <t>https://quickchart.io/chart/render/zf-f125d230-e4a2-441c-9692-b397158f3bf2</t>
        </is>
      </c>
      <c r="AH818">
        <f>IF(AG818&lt;&gt;"", IMAGE(AG818, 1), "Chưa có ảnh")</f>
        <v/>
      </c>
    </row>
    <row r="819" ht="95" customHeight="1">
      <c r="A819" t="inlineStr">
        <is>
          <t>2026-10-22</t>
        </is>
      </c>
      <c r="B819" t="inlineStr">
        <is>
          <t>ALGO_29</t>
        </is>
      </c>
      <c r="C819" t="inlineStr">
        <is>
          <t>🧭 BỘ 29: ĐỒNG THUẬN ĐA KHUNG 1D-1W-1M-3M (MTF SYNERGY)</t>
        </is>
      </c>
      <c r="D819" t="inlineStr">
        <is>
          <t>#3</t>
        </is>
      </c>
      <c r="E819" t="inlineStr">
        <is>
          <t>VPL</t>
        </is>
      </c>
      <c r="F819" t="inlineStr">
        <is>
          <t>HOSE</t>
        </is>
      </c>
      <c r="G819" t="inlineStr">
        <is>
          <t>Dịch vụ Tiêu dùng</t>
        </is>
      </c>
      <c r="H819" t="n">
        <v>85</v>
      </c>
      <c r="I819" t="n">
        <v>1753.55</v>
      </c>
      <c r="J819" t="n">
        <v>52.01</v>
      </c>
      <c r="K819" t="n">
        <v>1.41</v>
      </c>
      <c r="L819" t="n">
        <v>94.36</v>
      </c>
      <c r="M819" t="n">
        <v>80.75</v>
      </c>
      <c r="N819" t="n">
        <v>85</v>
      </c>
      <c r="O819" t="n">
        <v>1753.55</v>
      </c>
      <c r="P819" t="n">
        <v>0</v>
      </c>
      <c r="Q819" t="n">
        <v>85</v>
      </c>
      <c r="R819" t="n">
        <v>85</v>
      </c>
      <c r="S819" t="inlineStr"/>
      <c r="T819" t="inlineStr"/>
      <c r="U819" t="inlineStr"/>
      <c r="V819" t="inlineStr"/>
      <c r="W819" t="inlineStr"/>
      <c r="X819" t="inlineStr">
        <is>
          <t>⏳ Mới mua (T+0)</t>
        </is>
      </c>
      <c r="Y819">
        <f>IF(ISNUMBER(S819), ((S819-H819)/H819)-0.004, "")</f>
        <v/>
      </c>
      <c r="Z819">
        <f>IF(ISNUMBER(T819), ((T819-H819)/H819)-0.004, "")</f>
        <v/>
      </c>
      <c r="AA819">
        <f>IF(ISNUMBER(W819), ((W819-H819)/H819)-0.004, IF(P819&gt;0, ((N819-H819)/H819)-0.004, 0))</f>
        <v/>
      </c>
      <c r="AB819">
        <f>IF(AND(ISNUMBER(I819), I819&gt;0, ISNUMBER(O819), O819&gt;0), AA819-((O819-I819)/I819), AA819)</f>
        <v/>
      </c>
      <c r="AC819">
        <f>IF(ISNUMBER(Q819), (Q819-H819)/H819, 0)</f>
        <v/>
      </c>
      <c r="AD819">
        <f>IF(ISNUMBER(R819), (R819-H819)/H819, 0)</f>
        <v/>
      </c>
      <c r="AE819">
        <f>IF(ISNUMBER(Y819), IF(Y819&gt;0, "THẮNG", "THUA"), "CHỜ T+3")</f>
        <v/>
      </c>
      <c r="AF819">
        <f>IF(AND(P819=0, N819=H819, NOT(ISNUMBER(W819))), "ĐANG CHỜ", IF(AA819&gt;0, "THẮNG", "THUA"))</f>
        <v/>
      </c>
      <c r="AG819" t="inlineStr">
        <is>
          <t>https://quickchart.io/chart/render/zf-4fca28b7-1568-4d86-ab26-225fc47cf798</t>
        </is>
      </c>
      <c r="AH819">
        <f>IF(AG819&lt;&gt;"", IMAGE(AG819, 1), "Chưa có ảnh")</f>
        <v/>
      </c>
    </row>
    <row r="820" ht="95" customHeight="1">
      <c r="A820" t="inlineStr">
        <is>
          <t>2026-10-22</t>
        </is>
      </c>
      <c r="B820" t="inlineStr">
        <is>
          <t>ALGO_29</t>
        </is>
      </c>
      <c r="C820" t="inlineStr">
        <is>
          <t>🧭 BỘ 29: ĐỒNG THUẬN ĐA KHUNG 1D-1W-1M-3M (MTF SYNERGY)</t>
        </is>
      </c>
      <c r="D820" t="inlineStr">
        <is>
          <t>#5</t>
        </is>
      </c>
      <c r="E820" t="inlineStr">
        <is>
          <t>FMC</t>
        </is>
      </c>
      <c r="F820" t="inlineStr">
        <is>
          <t>HOSE</t>
        </is>
      </c>
      <c r="G820" t="inlineStr">
        <is>
          <t>Thủy sản &amp; Xuất khẩu</t>
        </is>
      </c>
      <c r="H820" t="n">
        <v>36.5</v>
      </c>
      <c r="I820" t="n">
        <v>1753.55</v>
      </c>
      <c r="J820" t="n">
        <v>44.19</v>
      </c>
      <c r="K820" t="n">
        <v>2.02</v>
      </c>
      <c r="L820" t="n">
        <v>39.49</v>
      </c>
      <c r="M820" t="n">
        <v>35.14</v>
      </c>
      <c r="N820" t="n">
        <v>36.5</v>
      </c>
      <c r="O820" t="n">
        <v>1753.55</v>
      </c>
      <c r="P820" t="n">
        <v>0</v>
      </c>
      <c r="Q820" t="n">
        <v>36.5</v>
      </c>
      <c r="R820" t="n">
        <v>36.5</v>
      </c>
      <c r="S820" t="inlineStr"/>
      <c r="T820" t="inlineStr"/>
      <c r="U820" t="inlineStr"/>
      <c r="V820" t="inlineStr"/>
      <c r="W820" t="inlineStr"/>
      <c r="X820" t="inlineStr">
        <is>
          <t>⏳ Mới mua (T+0)</t>
        </is>
      </c>
      <c r="Y820">
        <f>IF(ISNUMBER(S820), ((S820-H820)/H820)-0.004, "")</f>
        <v/>
      </c>
      <c r="Z820">
        <f>IF(ISNUMBER(T820), ((T820-H820)/H820)-0.004, "")</f>
        <v/>
      </c>
      <c r="AA820">
        <f>IF(ISNUMBER(W820), ((W820-H820)/H820)-0.004, IF(P820&gt;0, ((N820-H820)/H820)-0.004, 0))</f>
        <v/>
      </c>
      <c r="AB820">
        <f>IF(AND(ISNUMBER(I820), I820&gt;0, ISNUMBER(O820), O820&gt;0), AA820-((O820-I820)/I820), AA820)</f>
        <v/>
      </c>
      <c r="AC820">
        <f>IF(ISNUMBER(Q820), (Q820-H820)/H820, 0)</f>
        <v/>
      </c>
      <c r="AD820">
        <f>IF(ISNUMBER(R820), (R820-H820)/H820, 0)</f>
        <v/>
      </c>
      <c r="AE820">
        <f>IF(ISNUMBER(Y820), IF(Y820&gt;0, "THẮNG", "THUA"), "CHỜ T+3")</f>
        <v/>
      </c>
      <c r="AF820">
        <f>IF(AND(P820=0, N820=H820, NOT(ISNUMBER(W820))), "ĐANG CHỜ", IF(AA820&gt;0, "THẮNG", "THUA"))</f>
        <v/>
      </c>
      <c r="AG820" t="inlineStr">
        <is>
          <t>https://quickchart.io/chart/render/zf-178bcee7-bb10-44c8-b303-b67f60981261</t>
        </is>
      </c>
      <c r="AH820">
        <f>IF(AG820&lt;&gt;"", IMAGE(AG820, 1), "Chưa có ảnh")</f>
        <v/>
      </c>
    </row>
    <row r="821" ht="95" customHeight="1">
      <c r="A821" t="inlineStr">
        <is>
          <t>2026-10-22</t>
        </is>
      </c>
      <c r="B821" t="inlineStr">
        <is>
          <t>ALGO_30</t>
        </is>
      </c>
      <c r="C821" t="inlineStr">
        <is>
          <t>🌟 BỘ 30: ĐIỂM HỘI TỤ SIÊU ĐẲNG ĐA THUẬT TOÁN (MASTER CONFLUENCE)</t>
        </is>
      </c>
      <c r="D821" t="inlineStr">
        <is>
          <t>#2</t>
        </is>
      </c>
      <c r="E821" t="inlineStr">
        <is>
          <t>MDG</t>
        </is>
      </c>
      <c r="F821" t="inlineStr">
        <is>
          <t>HOSE</t>
        </is>
      </c>
      <c r="G821" t="inlineStr">
        <is>
          <t>Khai khoáng &amp; VLXD</t>
        </is>
      </c>
      <c r="H821" t="n">
        <v>47.5</v>
      </c>
      <c r="I821" t="n">
        <v>1753.55</v>
      </c>
      <c r="J821" t="n">
        <v>105.56</v>
      </c>
      <c r="K821" t="n">
        <v>27.04</v>
      </c>
      <c r="L821" t="n">
        <v>54.29</v>
      </c>
      <c r="M821" t="n">
        <v>44.41</v>
      </c>
      <c r="N821" t="n">
        <v>47.5</v>
      </c>
      <c r="O821" t="n">
        <v>1753.55</v>
      </c>
      <c r="P821" t="n">
        <v>0</v>
      </c>
      <c r="Q821" t="n">
        <v>47.5</v>
      </c>
      <c r="R821" t="n">
        <v>47.5</v>
      </c>
      <c r="S821" t="inlineStr"/>
      <c r="T821" t="inlineStr"/>
      <c r="U821" t="inlineStr"/>
      <c r="V821" t="inlineStr"/>
      <c r="W821" t="inlineStr"/>
      <c r="X821" t="inlineStr">
        <is>
          <t>⏳ Mới mua (T+0)</t>
        </is>
      </c>
      <c r="Y821">
        <f>IF(ISNUMBER(S821), ((S821-H821)/H821)-0.004, "")</f>
        <v/>
      </c>
      <c r="Z821">
        <f>IF(ISNUMBER(T821), ((T821-H821)/H821)-0.004, "")</f>
        <v/>
      </c>
      <c r="AA821">
        <f>IF(ISNUMBER(W821), ((W821-H821)/H821)-0.004, IF(P821&gt;0, ((N821-H821)/H821)-0.004, 0))</f>
        <v/>
      </c>
      <c r="AB821">
        <f>IF(AND(ISNUMBER(I821), I821&gt;0, ISNUMBER(O821), O821&gt;0), AA821-((O821-I821)/I821), AA821)</f>
        <v/>
      </c>
      <c r="AC821">
        <f>IF(ISNUMBER(Q821), (Q821-H821)/H821, 0)</f>
        <v/>
      </c>
      <c r="AD821">
        <f>IF(ISNUMBER(R821), (R821-H821)/H821, 0)</f>
        <v/>
      </c>
      <c r="AE821">
        <f>IF(ISNUMBER(Y821), IF(Y821&gt;0, "THẮNG", "THUA"), "CHỜ T+3")</f>
        <v/>
      </c>
      <c r="AF821">
        <f>IF(AND(P821=0, N821=H821, NOT(ISNUMBER(W821))), "ĐANG CHỜ", IF(AA821&gt;0, "THẮNG", "THUA"))</f>
        <v/>
      </c>
      <c r="AG821" t="inlineStr">
        <is>
          <t>https://quickchart.io/chart/render/zf-137c0a4b-b873-4a97-a1d4-965d4fb42fd2</t>
        </is>
      </c>
      <c r="AH821">
        <f>IF(AG821&lt;&gt;"", IMAGE(AG821, 1), "Chưa có ảnh")</f>
        <v/>
      </c>
    </row>
    <row r="822" ht="95" customHeight="1">
      <c r="A822" t="inlineStr">
        <is>
          <t>2026-10-22</t>
        </is>
      </c>
      <c r="B822" t="inlineStr">
        <is>
          <t>ALGO_30</t>
        </is>
      </c>
      <c r="C822" t="inlineStr">
        <is>
          <t>🌟 BỘ 30: ĐIỂM HỘI TỤ SIÊU ĐẲNG ĐA THUẬT TOÁN (MASTER CONFLUENCE)</t>
        </is>
      </c>
      <c r="D822" t="inlineStr">
        <is>
          <t>#4</t>
        </is>
      </c>
      <c r="E822" t="inlineStr">
        <is>
          <t>DCM</t>
        </is>
      </c>
      <c r="F822" t="inlineStr">
        <is>
          <t>HOSE</t>
        </is>
      </c>
      <c r="G822" t="inlineStr">
        <is>
          <t>Hóa chất &amp; Phân bón</t>
        </is>
      </c>
      <c r="H822" t="n">
        <v>34.85</v>
      </c>
      <c r="I822" t="n">
        <v>1753.55</v>
      </c>
      <c r="J822" t="n">
        <v>92.04000000000001</v>
      </c>
      <c r="K822" t="n">
        <v>1.94</v>
      </c>
      <c r="L822" t="n">
        <v>38.43</v>
      </c>
      <c r="M822" t="n">
        <v>33.22</v>
      </c>
      <c r="N822" t="n">
        <v>34.85</v>
      </c>
      <c r="O822" t="n">
        <v>1753.55</v>
      </c>
      <c r="P822" t="n">
        <v>0</v>
      </c>
      <c r="Q822" t="n">
        <v>34.85</v>
      </c>
      <c r="R822" t="n">
        <v>34.85</v>
      </c>
      <c r="S822" t="inlineStr"/>
      <c r="T822" t="inlineStr"/>
      <c r="U822" t="inlineStr"/>
      <c r="V822" t="inlineStr"/>
      <c r="W822" t="inlineStr"/>
      <c r="X822" t="inlineStr">
        <is>
          <t>⏳ Mới mua (T+0)</t>
        </is>
      </c>
      <c r="Y822">
        <f>IF(ISNUMBER(S822), ((S822-H822)/H822)-0.004, "")</f>
        <v/>
      </c>
      <c r="Z822">
        <f>IF(ISNUMBER(T822), ((T822-H822)/H822)-0.004, "")</f>
        <v/>
      </c>
      <c r="AA822">
        <f>IF(ISNUMBER(W822), ((W822-H822)/H822)-0.004, IF(P822&gt;0, ((N822-H822)/H822)-0.004, 0))</f>
        <v/>
      </c>
      <c r="AB822">
        <f>IF(AND(ISNUMBER(I822), I822&gt;0, ISNUMBER(O822), O822&gt;0), AA822-((O822-I822)/I822), AA822)</f>
        <v/>
      </c>
      <c r="AC822">
        <f>IF(ISNUMBER(Q822), (Q822-H822)/H822, 0)</f>
        <v/>
      </c>
      <c r="AD822">
        <f>IF(ISNUMBER(R822), (R822-H822)/H822, 0)</f>
        <v/>
      </c>
      <c r="AE822">
        <f>IF(ISNUMBER(Y822), IF(Y822&gt;0, "THẮNG", "THUA"), "CHỜ T+3")</f>
        <v/>
      </c>
      <c r="AF822">
        <f>IF(AND(P822=0, N822=H822, NOT(ISNUMBER(W822))), "ĐANG CHỜ", IF(AA822&gt;0, "THẮNG", "THUA"))</f>
        <v/>
      </c>
      <c r="AG822" t="inlineStr">
        <is>
          <t>https://quickchart.io/chart/render/zf-fc4fe096-b56d-47d4-bd9a-8d880704e61d</t>
        </is>
      </c>
      <c r="AH822">
        <f>IF(AG822&lt;&gt;"", IMAGE(AG822, 1), "Chưa có ảnh")</f>
        <v/>
      </c>
    </row>
    <row r="823" ht="95" customHeight="1">
      <c r="A823" t="inlineStr">
        <is>
          <t>2026-10-22</t>
        </is>
      </c>
      <c r="B823" t="inlineStr">
        <is>
          <t>ALGO_30</t>
        </is>
      </c>
      <c r="C823" t="inlineStr">
        <is>
          <t>🌟 BỘ 30: ĐIỂM HỘI TỤ SIÊU ĐẲNG ĐA THUẬT TOÁN (MASTER CONFLUENCE)</t>
        </is>
      </c>
      <c r="D823" t="inlineStr">
        <is>
          <t>#5</t>
        </is>
      </c>
      <c r="E823" t="inlineStr">
        <is>
          <t>VPL</t>
        </is>
      </c>
      <c r="F823" t="inlineStr">
        <is>
          <t>HOSE</t>
        </is>
      </c>
      <c r="G823" t="inlineStr">
        <is>
          <t>Dịch vụ Tiêu dùng</t>
        </is>
      </c>
      <c r="H823" t="n">
        <v>85</v>
      </c>
      <c r="I823" t="n">
        <v>1753.55</v>
      </c>
      <c r="J823" t="n">
        <v>89.54000000000001</v>
      </c>
      <c r="K823" t="n">
        <v>1.41</v>
      </c>
      <c r="L823" t="n">
        <v>94.36</v>
      </c>
      <c r="M823" t="n">
        <v>80.75</v>
      </c>
      <c r="N823" t="n">
        <v>85</v>
      </c>
      <c r="O823" t="n">
        <v>1753.55</v>
      </c>
      <c r="P823" t="n">
        <v>0</v>
      </c>
      <c r="Q823" t="n">
        <v>85</v>
      </c>
      <c r="R823" t="n">
        <v>85</v>
      </c>
      <c r="S823" t="inlineStr"/>
      <c r="T823" t="inlineStr"/>
      <c r="U823" t="inlineStr"/>
      <c r="V823" t="inlineStr"/>
      <c r="W823" t="inlineStr"/>
      <c r="X823" t="inlineStr">
        <is>
          <t>⏳ Mới mua (T+0)</t>
        </is>
      </c>
      <c r="Y823">
        <f>IF(ISNUMBER(S823), ((S823-H823)/H823)-0.004, "")</f>
        <v/>
      </c>
      <c r="Z823">
        <f>IF(ISNUMBER(T823), ((T823-H823)/H823)-0.004, "")</f>
        <v/>
      </c>
      <c r="AA823">
        <f>IF(ISNUMBER(W823), ((W823-H823)/H823)-0.004, IF(P823&gt;0, ((N823-H823)/H823)-0.004, 0))</f>
        <v/>
      </c>
      <c r="AB823">
        <f>IF(AND(ISNUMBER(I823), I823&gt;0, ISNUMBER(O823), O823&gt;0), AA823-((O823-I823)/I823), AA823)</f>
        <v/>
      </c>
      <c r="AC823">
        <f>IF(ISNUMBER(Q823), (Q823-H823)/H823, 0)</f>
        <v/>
      </c>
      <c r="AD823">
        <f>IF(ISNUMBER(R823), (R823-H823)/H823, 0)</f>
        <v/>
      </c>
      <c r="AE823">
        <f>IF(ISNUMBER(Y823), IF(Y823&gt;0, "THẮNG", "THUA"), "CHỜ T+3")</f>
        <v/>
      </c>
      <c r="AF823">
        <f>IF(AND(P823=0, N823=H823, NOT(ISNUMBER(W823))), "ĐANG CHỜ", IF(AA823&gt;0, "THẮNG", "THUA"))</f>
        <v/>
      </c>
      <c r="AG823" t="inlineStr">
        <is>
          <t>https://quickchart.io/chart/render/zf-4fca28b7-1568-4d86-ab26-225fc47cf798</t>
        </is>
      </c>
      <c r="AH823">
        <f>IF(AG823&lt;&gt;"", IMAGE(AG823,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PET</t>
        </is>
      </c>
      <c r="B2" t="inlineStr">
        <is>
          <t>HOSE</t>
        </is>
      </c>
      <c r="C2" t="inlineStr">
        <is>
          <t>Dầu khí &amp; Năng lượng</t>
        </is>
      </c>
      <c r="D2" t="inlineStr">
        <is>
          <t>Mid-Cap (Dòng tiền)</t>
        </is>
      </c>
      <c r="E2" t="n">
        <v>53.4</v>
      </c>
      <c r="F2" t="n">
        <v>58.0481496</v>
      </c>
      <c r="G2" t="n">
        <v>6.906906906906906</v>
      </c>
      <c r="H2" t="n">
        <v>7.12136409227683</v>
      </c>
      <c r="I2" t="n">
        <v>37.62886597938144</v>
      </c>
      <c r="J2" t="n">
        <v>54.55861070911722</v>
      </c>
      <c r="K2" t="n">
        <v>4.266014417521566</v>
      </c>
      <c r="L2" t="n">
        <v>2.532761027068748</v>
      </c>
      <c r="M2" t="n">
        <v>67.44385277686298</v>
      </c>
      <c r="N2" t="n">
        <v>28.15745670883307</v>
      </c>
      <c r="O2" t="n">
        <v>12.39112780507</v>
      </c>
      <c r="P2" t="n">
        <v>61.04</v>
      </c>
      <c r="Q2" t="n">
        <v>49.93</v>
      </c>
      <c r="R2" t="inlineStr">
        <is>
          <t>🟣 ĐÓNG TRẦN (Không đua)</t>
        </is>
      </c>
      <c r="S2" t="b">
        <v>0</v>
      </c>
      <c r="T2" t="n">
        <v>0</v>
      </c>
      <c r="U2" t="n">
        <v>11</v>
      </c>
      <c r="V2" t="inlineStr">
        <is>
          <t>TỔNG CÔNG TY CỔ PHẦN DỊCH VỤ TỔNG HỢP DẦU KHÍ</t>
        </is>
      </c>
    </row>
    <row r="3">
      <c r="A3" t="inlineStr">
        <is>
          <t>DCM</t>
        </is>
      </c>
      <c r="B3" t="inlineStr">
        <is>
          <t>HOSE</t>
        </is>
      </c>
      <c r="C3" t="inlineStr">
        <is>
          <t>Hóa chất &amp; Phân bón</t>
        </is>
      </c>
      <c r="D3" t="inlineStr">
        <is>
          <t>Large-Cap (Bluechip)</t>
        </is>
      </c>
      <c r="E3" t="n">
        <v>34.85</v>
      </c>
      <c r="F3" t="n">
        <v>122.93752215</v>
      </c>
      <c r="G3" t="n">
        <v>1.455604075691412</v>
      </c>
      <c r="H3" t="n">
        <v>2.19941348973607</v>
      </c>
      <c r="I3" t="n">
        <v>3.720238095238095</v>
      </c>
      <c r="J3" t="n">
        <v>16.94630872483221</v>
      </c>
      <c r="K3" t="n">
        <v>-0.6559361850191938</v>
      </c>
      <c r="L3" t="n">
        <v>1.942136751420917</v>
      </c>
      <c r="M3" t="n">
        <v>58.84596803227812</v>
      </c>
      <c r="N3" t="n">
        <v>8.145941805157999</v>
      </c>
      <c r="O3" t="n">
        <v>20.8712818433843</v>
      </c>
      <c r="P3" t="n">
        <v>38.43</v>
      </c>
      <c r="Q3" t="n">
        <v>33.22</v>
      </c>
      <c r="R3" t="inlineStr">
        <is>
          <t>🟢 VÙNG MUA CHUẨN</t>
        </is>
      </c>
      <c r="S3" t="b">
        <v>0</v>
      </c>
      <c r="T3" t="n">
        <v>0</v>
      </c>
      <c r="U3" t="n">
        <v>8</v>
      </c>
      <c r="V3" t="inlineStr">
        <is>
          <t>CÔNG TY CỔ PHẦN PHÂN BÓN DẦU KHÍ CÀ MAU</t>
        </is>
      </c>
    </row>
    <row r="4">
      <c r="A4" t="inlineStr">
        <is>
          <t>QTP</t>
        </is>
      </c>
      <c r="B4" t="inlineStr">
        <is>
          <t>UPCOM</t>
        </is>
      </c>
      <c r="C4" t="inlineStr">
        <is>
          <t>Điện &amp; Năng lượng</t>
        </is>
      </c>
      <c r="D4" t="inlineStr">
        <is>
          <t>Mid-Cap (Dòng tiền)</t>
        </is>
      </c>
      <c r="E4" t="n">
        <v>11.2</v>
      </c>
      <c r="F4" t="n">
        <v>14.0882224</v>
      </c>
      <c r="G4" t="n">
        <v>3.703703703703703</v>
      </c>
      <c r="H4" t="n">
        <v>3.703703703703704</v>
      </c>
      <c r="I4" t="n">
        <v>1.818181818181818</v>
      </c>
      <c r="J4" t="n">
        <v>2.752293577981651</v>
      </c>
      <c r="K4" t="n">
        <v>0.8483540289484397</v>
      </c>
      <c r="L4" t="n">
        <v>5.225632948137168</v>
      </c>
      <c r="M4" t="n">
        <v>67.29528301770603</v>
      </c>
      <c r="N4" t="n">
        <v>4.157938553464315</v>
      </c>
      <c r="O4" t="n">
        <v>21.7108723210673</v>
      </c>
      <c r="P4" t="n">
        <v>12</v>
      </c>
      <c r="Q4" t="n">
        <v>10.84</v>
      </c>
      <c r="R4" t="inlineStr">
        <is>
          <t>🟢 VÙNG MUA CHUẨN</t>
        </is>
      </c>
      <c r="S4" t="b">
        <v>0</v>
      </c>
      <c r="T4" t="n">
        <v>0</v>
      </c>
      <c r="U4" t="n">
        <v>8</v>
      </c>
      <c r="V4" t="inlineStr">
        <is>
          <t>Quang Ninh Thermal power joint stock Co</t>
        </is>
      </c>
    </row>
    <row r="5">
      <c r="A5" t="inlineStr">
        <is>
          <t>ACV</t>
        </is>
      </c>
      <c r="B5" t="inlineStr">
        <is>
          <t>UPCOM</t>
        </is>
      </c>
      <c r="C5" t="inlineStr">
        <is>
          <t>Cảng biển &amp; Vận tải</t>
        </is>
      </c>
      <c r="D5" t="inlineStr">
        <is>
          <t>Large-Cap (Bluechip)</t>
        </is>
      </c>
      <c r="E5" t="n">
        <v>42.9</v>
      </c>
      <c r="F5" t="n">
        <v>91.2065154</v>
      </c>
      <c r="G5" t="n">
        <v>2.877697841726619</v>
      </c>
      <c r="H5" t="n">
        <v>3.87409200968523</v>
      </c>
      <c r="I5" t="n">
        <v>8.060453400503778</v>
      </c>
      <c r="J5" t="n">
        <v>9.718670076726342</v>
      </c>
      <c r="K5" t="n">
        <v>1.018742334929966</v>
      </c>
      <c r="L5" t="n">
        <v>2.759076472738418</v>
      </c>
      <c r="M5" t="n">
        <v>72.58554050647565</v>
      </c>
      <c r="N5" t="n">
        <v>13.32237854951718</v>
      </c>
      <c r="O5" t="n">
        <v>15.8409989967495</v>
      </c>
      <c r="P5" t="n">
        <v>46.96</v>
      </c>
      <c r="Q5" t="n">
        <v>41.05</v>
      </c>
      <c r="R5" t="inlineStr">
        <is>
          <t>🟢 VÙNG MUA CHUẨN</t>
        </is>
      </c>
      <c r="S5" t="b">
        <v>0</v>
      </c>
      <c r="T5" t="n">
        <v>0</v>
      </c>
      <c r="U5" t="n">
        <v>6</v>
      </c>
      <c r="V5" t="inlineStr">
        <is>
          <t>Airports Corporation of Vietnam</t>
        </is>
      </c>
    </row>
    <row r="6">
      <c r="A6" t="inlineStr">
        <is>
          <t>VPL</t>
        </is>
      </c>
      <c r="B6" t="inlineStr">
        <is>
          <t>HOSE</t>
        </is>
      </c>
      <c r="C6" t="inlineStr">
        <is>
          <t>Dịch vụ Tiêu dùng</t>
        </is>
      </c>
      <c r="D6" t="inlineStr">
        <is>
          <t>Large-Cap (Bluechip)</t>
        </is>
      </c>
      <c r="E6" t="n">
        <v>85</v>
      </c>
      <c r="F6" t="n">
        <v>75.204515</v>
      </c>
      <c r="G6" t="n">
        <v>1.796407185628742</v>
      </c>
      <c r="H6" t="n">
        <v>11.8421052631579</v>
      </c>
      <c r="I6" t="n">
        <v>5.590062111801243</v>
      </c>
      <c r="J6" t="n">
        <v>16.75824175824176</v>
      </c>
      <c r="K6" t="n">
        <v>8.986755588402632</v>
      </c>
      <c r="L6" t="n">
        <v>1.41417270749162</v>
      </c>
      <c r="M6" t="n">
        <v>63.38295371215117</v>
      </c>
      <c r="N6" t="n">
        <v>50.60942680954005</v>
      </c>
      <c r="O6" t="n">
        <v>7.42923587463774</v>
      </c>
      <c r="P6" t="n">
        <v>94.36</v>
      </c>
      <c r="Q6" t="n">
        <v>80.75</v>
      </c>
      <c r="R6" t="inlineStr">
        <is>
          <t>🟢 VÙNG MUA CHUẨN</t>
        </is>
      </c>
      <c r="S6" t="b">
        <v>0</v>
      </c>
      <c r="T6" t="n">
        <v>0</v>
      </c>
      <c r="U6" t="n">
        <v>6</v>
      </c>
      <c r="V6" t="inlineStr">
        <is>
          <t>Vinpearl Joint Stock Company</t>
        </is>
      </c>
    </row>
    <row r="7">
      <c r="A7" t="inlineStr">
        <is>
          <t>TCX</t>
        </is>
      </c>
      <c r="B7" t="inlineStr">
        <is>
          <t>HOSE</t>
        </is>
      </c>
      <c r="C7" t="inlineStr">
        <is>
          <t>Chứng khoán</t>
        </is>
      </c>
      <c r="D7" t="inlineStr">
        <is>
          <t>Large-Cap (Bluechip)</t>
        </is>
      </c>
      <c r="E7" t="n">
        <v>29.55</v>
      </c>
      <c r="F7" t="n">
        <v>151.748706</v>
      </c>
      <c r="G7" t="n">
        <v>1.896551724137931</v>
      </c>
      <c r="H7" t="n">
        <v>8.639705882352942</v>
      </c>
      <c r="I7" t="n">
        <v>-5.288461538461538</v>
      </c>
      <c r="J7" t="n">
        <v>-11.46067380314607</v>
      </c>
      <c r="K7" t="n">
        <v>5.784356207597678</v>
      </c>
      <c r="L7" t="n">
        <v>1.973230397964099</v>
      </c>
      <c r="M7" t="n">
        <v>54.82559664825084</v>
      </c>
      <c r="N7" t="n">
        <v>16.02132272691046</v>
      </c>
      <c r="O7" t="n">
        <v>13.8411422183981</v>
      </c>
      <c r="P7" t="n">
        <v>32.82</v>
      </c>
      <c r="Q7" t="n">
        <v>28.06</v>
      </c>
      <c r="R7" t="inlineStr">
        <is>
          <t>🟢 VÙNG MUA CHUẨN</t>
        </is>
      </c>
      <c r="S7" t="b">
        <v>0</v>
      </c>
      <c r="T7" t="n">
        <v>0</v>
      </c>
      <c r="U7" t="n">
        <v>5</v>
      </c>
      <c r="V7" t="inlineStr">
        <is>
          <t>Techcom Securities Joint Stock Company</t>
        </is>
      </c>
    </row>
    <row r="8">
      <c r="A8" t="inlineStr">
        <is>
          <t>FMC</t>
        </is>
      </c>
      <c r="B8" t="inlineStr">
        <is>
          <t>HOSE</t>
        </is>
      </c>
      <c r="C8" t="inlineStr">
        <is>
          <t>Thủy sản &amp; Xuất khẩu</t>
        </is>
      </c>
      <c r="D8" t="inlineStr">
        <is>
          <t>Mid-Cap (Dòng tiền)</t>
        </is>
      </c>
      <c r="E8" t="n">
        <v>36.5</v>
      </c>
      <c r="F8" t="n">
        <v>4.4151495</v>
      </c>
      <c r="G8" t="n">
        <v>1.10803324099723</v>
      </c>
      <c r="H8" t="n">
        <v>6.104651162790698</v>
      </c>
      <c r="I8" t="n">
        <v>12.65432098765432</v>
      </c>
      <c r="J8" t="n">
        <v>6.569343065693431</v>
      </c>
      <c r="K8" t="n">
        <v>3.249301488035434</v>
      </c>
      <c r="L8" t="n">
        <v>2.016647852061142</v>
      </c>
      <c r="M8" t="n">
        <v>73.4367760391131</v>
      </c>
      <c r="N8" t="n">
        <v>5.288448575075344</v>
      </c>
      <c r="O8" t="n">
        <v>20.37097460204</v>
      </c>
      <c r="P8" t="n">
        <v>39.49</v>
      </c>
      <c r="Q8" t="n">
        <v>35.14</v>
      </c>
      <c r="R8" t="inlineStr">
        <is>
          <t>🟢 VÙNG MUA CHUẨN</t>
        </is>
      </c>
      <c r="S8" t="b">
        <v>0</v>
      </c>
      <c r="T8" t="n">
        <v>0</v>
      </c>
      <c r="U8" t="n">
        <v>5</v>
      </c>
      <c r="V8" t="inlineStr">
        <is>
          <t>CÔNG TY CỔ PHẦN THỰC PHẨM SAO TA</t>
        </is>
      </c>
    </row>
    <row r="9">
      <c r="A9" t="inlineStr">
        <is>
          <t>DPG</t>
        </is>
      </c>
      <c r="B9" t="inlineStr">
        <is>
          <t>HOSE</t>
        </is>
      </c>
      <c r="C9" t="inlineStr">
        <is>
          <t>Đầu tư công &amp; Xây dựng</t>
        </is>
      </c>
      <c r="D9" t="inlineStr">
        <is>
          <t>Mid-Cap (Dòng tiền)</t>
        </is>
      </c>
      <c r="E9" t="n">
        <v>30.85</v>
      </c>
      <c r="F9" t="n">
        <v>23.51704755</v>
      </c>
      <c r="G9" t="n">
        <v>2.321724709784411</v>
      </c>
      <c r="H9" t="n">
        <v>13.83763837638376</v>
      </c>
      <c r="I9" t="n">
        <v>15.11194029850746</v>
      </c>
      <c r="J9" t="n">
        <v>14.68401486988848</v>
      </c>
      <c r="K9" t="n">
        <v>10.9822887016285</v>
      </c>
      <c r="L9" t="n">
        <v>1.775009883684402</v>
      </c>
      <c r="M9" t="n">
        <v>73.9397093279902</v>
      </c>
      <c r="N9" t="n">
        <v>8.976836734996738</v>
      </c>
      <c r="O9" t="n">
        <v>14.6284537940951</v>
      </c>
      <c r="P9" t="n">
        <v>34.33</v>
      </c>
      <c r="Q9" t="n">
        <v>29.27</v>
      </c>
      <c r="R9" t="inlineStr">
        <is>
          <t>🟢 VÙNG MUA CHUẨN</t>
        </is>
      </c>
      <c r="S9" t="b">
        <v>0</v>
      </c>
      <c r="T9" t="n">
        <v>0</v>
      </c>
      <c r="U9" t="n">
        <v>5</v>
      </c>
      <c r="V9" t="inlineStr">
        <is>
          <t>CÔNG TY CỔ PHẦN ĐẠT PHƯƠNG</t>
        </is>
      </c>
    </row>
    <row r="10">
      <c r="A10" t="inlineStr">
        <is>
          <t>TNG</t>
        </is>
      </c>
      <c r="B10" t="inlineStr">
        <is>
          <t>HNX</t>
        </is>
      </c>
      <c r="C10" t="inlineStr">
        <is>
          <t>Thủy sản &amp; Xuất khẩu</t>
        </is>
      </c>
      <c r="D10" t="inlineStr">
        <is>
          <t>Mid-Cap (Dòng tiền)</t>
        </is>
      </c>
      <c r="E10" t="n">
        <v>19.3</v>
      </c>
      <c r="F10" t="n">
        <v>34.0576099</v>
      </c>
      <c r="G10" t="n">
        <v>2.116402116402116</v>
      </c>
      <c r="H10" t="n">
        <v>4.891304347826087</v>
      </c>
      <c r="I10" t="n">
        <v>17.68292682926829</v>
      </c>
      <c r="J10" t="n">
        <v>13.52941176470588</v>
      </c>
      <c r="K10" t="n">
        <v>2.035954673070823</v>
      </c>
      <c r="L10" t="n">
        <v>1.620790489702092</v>
      </c>
      <c r="M10" t="n">
        <v>66.00576111272755</v>
      </c>
      <c r="N10" t="n">
        <v>5.625902986579103</v>
      </c>
      <c r="O10" t="n">
        <v>22.6911072120896</v>
      </c>
      <c r="P10" t="n">
        <v>21.82</v>
      </c>
      <c r="Q10" t="n">
        <v>18.16</v>
      </c>
      <c r="R10" t="inlineStr">
        <is>
          <t>🟢 VÙNG MUA CHUẨN</t>
        </is>
      </c>
      <c r="S10" t="b">
        <v>0</v>
      </c>
      <c r="T10" t="n">
        <v>0</v>
      </c>
      <c r="U10" t="n">
        <v>5</v>
      </c>
      <c r="V10" t="inlineStr">
        <is>
          <t>TNG Investment and Trading JSC</t>
        </is>
      </c>
    </row>
    <row r="11">
      <c r="A11" t="inlineStr">
        <is>
          <t>GMD</t>
        </is>
      </c>
      <c r="B11" t="inlineStr">
        <is>
          <t>HOSE</t>
        </is>
      </c>
      <c r="C11" t="inlineStr">
        <is>
          <t>Cảng biển &amp; Vận tải</t>
        </is>
      </c>
      <c r="D11" t="inlineStr">
        <is>
          <t>Large-Cap (Bluechip)</t>
        </is>
      </c>
      <c r="E11" t="n">
        <v>55.5</v>
      </c>
      <c r="F11" t="n">
        <v>70.69384650000001</v>
      </c>
      <c r="G11" t="n">
        <v>0.9090909090909091</v>
      </c>
      <c r="H11" t="n">
        <v>5.313092979127135</v>
      </c>
      <c r="I11" t="n">
        <v>8.398436958007817</v>
      </c>
      <c r="J11" t="n">
        <v>15.624999421875</v>
      </c>
      <c r="K11" t="n">
        <v>2.457743304371871</v>
      </c>
      <c r="L11" t="n">
        <v>0.8229430498048611</v>
      </c>
      <c r="M11" t="n">
        <v>67.10886001485241</v>
      </c>
      <c r="N11" t="n">
        <v>15.16026655299654</v>
      </c>
      <c r="O11" t="n">
        <v>18.046602389149</v>
      </c>
      <c r="P11" t="n">
        <v>60.78</v>
      </c>
      <c r="Q11" t="n">
        <v>53.1</v>
      </c>
      <c r="R11" t="inlineStr">
        <is>
          <t>🟢 VÙNG MUA CHUẨN</t>
        </is>
      </c>
      <c r="S11" t="b">
        <v>0</v>
      </c>
      <c r="T11" t="n">
        <v>0</v>
      </c>
      <c r="U11" t="n">
        <v>5</v>
      </c>
      <c r="V11" t="inlineStr">
        <is>
          <t>CÔNG TY CỔ PHẦN GEMADEPT</t>
        </is>
      </c>
    </row>
    <row r="12">
      <c r="A12" t="inlineStr">
        <is>
          <t>MDG</t>
        </is>
      </c>
      <c r="B12" t="inlineStr">
        <is>
          <t>HOSE</t>
        </is>
      </c>
      <c r="C12" t="inlineStr">
        <is>
          <t>Khai khoáng &amp; VLXD</t>
        </is>
      </c>
      <c r="D12" t="inlineStr">
        <is>
          <t>Mid-Cap (Dòng tiền)</t>
        </is>
      </c>
      <c r="E12" t="n">
        <v>47.5</v>
      </c>
      <c r="F12" t="n">
        <v>11.823225</v>
      </c>
      <c r="G12" t="n">
        <v>3.825136612021858</v>
      </c>
      <c r="H12" t="n">
        <v>15.85365853658537</v>
      </c>
      <c r="I12" t="n">
        <v>32.68156424581006</v>
      </c>
      <c r="J12" t="n">
        <v>23.85919165580183</v>
      </c>
      <c r="K12" t="n">
        <v>12.9983088618301</v>
      </c>
      <c r="L12" t="n">
        <v>27.04202399625186</v>
      </c>
      <c r="M12" t="n">
        <v>78.61368454400859</v>
      </c>
      <c r="N12" t="n">
        <v>4.612960207847751</v>
      </c>
      <c r="O12" t="n">
        <v>58.5638671478818</v>
      </c>
      <c r="P12" t="n">
        <v>54.29</v>
      </c>
      <c r="Q12" t="n">
        <v>44.41</v>
      </c>
      <c r="R12" t="inlineStr">
        <is>
          <t>🟢 VÙNG MUA CHUẨN</t>
        </is>
      </c>
      <c r="S12" t="b">
        <v>0</v>
      </c>
      <c r="T12" t="n">
        <v>0</v>
      </c>
      <c r="U12" t="n">
        <v>4</v>
      </c>
      <c r="V12" t="inlineStr">
        <is>
          <t>CÔNG TY CỔ PHẦN MIỀN ĐÔNG</t>
        </is>
      </c>
    </row>
    <row r="13">
      <c r="A13" t="inlineStr">
        <is>
          <t>LAS</t>
        </is>
      </c>
      <c r="B13" t="inlineStr">
        <is>
          <t>HNX</t>
        </is>
      </c>
      <c r="C13" t="inlineStr">
        <is>
          <t>Hóa chất &amp; Phân bón</t>
        </is>
      </c>
      <c r="D13" t="inlineStr">
        <is>
          <t>Mid-Cap (Dòng tiền)</t>
        </is>
      </c>
      <c r="E13" t="n">
        <v>12.4</v>
      </c>
      <c r="F13" t="n">
        <v>9.4399216</v>
      </c>
      <c r="G13" t="n">
        <v>3.333333333333333</v>
      </c>
      <c r="H13" t="n">
        <v>2.479338842975207</v>
      </c>
      <c r="I13" t="n">
        <v>4.201680672268908</v>
      </c>
      <c r="J13" t="n">
        <v>6.896551724137931</v>
      </c>
      <c r="K13" t="n">
        <v>-0.3760108317800572</v>
      </c>
      <c r="L13" t="n">
        <v>1.465336005306733</v>
      </c>
      <c r="M13" t="n">
        <v>58.50974368279095</v>
      </c>
      <c r="N13" t="n">
        <v>16.64538786505584</v>
      </c>
      <c r="O13" t="n">
        <v>5.96584434236019</v>
      </c>
      <c r="P13" t="n">
        <v>14.17</v>
      </c>
      <c r="Q13" t="n">
        <v>11.59</v>
      </c>
      <c r="R13" t="inlineStr">
        <is>
          <t>🟢 VÙNG MUA CHUẨN</t>
        </is>
      </c>
      <c r="S13" t="b">
        <v>0</v>
      </c>
      <c r="T13" t="n">
        <v>0</v>
      </c>
      <c r="U13" t="n">
        <v>4</v>
      </c>
      <c r="V13" t="inlineStr">
        <is>
          <t>Lam Thao Fertilizers &amp; Chemicals JSC</t>
        </is>
      </c>
    </row>
    <row r="14">
      <c r="A14" t="inlineStr">
        <is>
          <t>CSV</t>
        </is>
      </c>
      <c r="B14" t="inlineStr">
        <is>
          <t>HOSE</t>
        </is>
      </c>
      <c r="C14" t="inlineStr">
        <is>
          <t>Hóa chất &amp; Phân bón</t>
        </is>
      </c>
      <c r="D14" t="inlineStr">
        <is>
          <t>Mid-Cap (Dòng tiền)</t>
        </is>
      </c>
      <c r="E14" t="n">
        <v>24.05</v>
      </c>
      <c r="F14" t="n">
        <v>27.232296</v>
      </c>
      <c r="G14" t="n">
        <v>2.55863539445629</v>
      </c>
      <c r="H14" t="n">
        <v>0.6276150627615062</v>
      </c>
      <c r="I14" t="n">
        <v>16.18357487922705</v>
      </c>
      <c r="J14" t="n">
        <v>9.567198177676538</v>
      </c>
      <c r="K14" t="n">
        <v>-2.227734611993758</v>
      </c>
      <c r="L14" t="n">
        <v>1.318303295737865</v>
      </c>
      <c r="M14" t="n">
        <v>68.67489464377698</v>
      </c>
      <c r="N14" t="n">
        <v>10.83494783817337</v>
      </c>
      <c r="O14" t="n">
        <v>15.2063992143692</v>
      </c>
      <c r="P14" t="n">
        <v>27.35</v>
      </c>
      <c r="Q14" t="n">
        <v>22.55</v>
      </c>
      <c r="R14" t="inlineStr">
        <is>
          <t>🟢 VÙNG MUA CHUẨN</t>
        </is>
      </c>
      <c r="S14" t="b">
        <v>0</v>
      </c>
      <c r="T14" t="n">
        <v>0</v>
      </c>
      <c r="U14" t="n">
        <v>4</v>
      </c>
      <c r="V14" t="inlineStr">
        <is>
          <t>CÔNG TY CỔ PHẦN HÓA CHẤT CƠ BẢN MIỀN NAM</t>
        </is>
      </c>
    </row>
    <row r="15">
      <c r="A15" t="inlineStr">
        <is>
          <t>HDC</t>
        </is>
      </c>
      <c r="B15" t="inlineStr">
        <is>
          <t>HOSE</t>
        </is>
      </c>
      <c r="C15" t="inlineStr">
        <is>
          <t>Bất động sản Dân dụng</t>
        </is>
      </c>
      <c r="D15" t="inlineStr">
        <is>
          <t>Mid-Cap (Dòng tiền)</t>
        </is>
      </c>
      <c r="E15" t="n">
        <v>11.65</v>
      </c>
      <c r="F15" t="n">
        <v>60.2310592</v>
      </c>
      <c r="G15" t="n">
        <v>4.484304932735426</v>
      </c>
      <c r="H15" t="n">
        <v>14.77832512315271</v>
      </c>
      <c r="I15" t="n">
        <v>2.192982456140351</v>
      </c>
      <c r="J15" t="n">
        <v>-4.11522633744856</v>
      </c>
      <c r="K15" t="n">
        <v>11.92297544839745</v>
      </c>
      <c r="L15" t="n">
        <v>3.44678575545342</v>
      </c>
      <c r="M15" t="n">
        <v>68.22252350993716</v>
      </c>
      <c r="N15" t="n">
        <v>3.965866316263371</v>
      </c>
      <c r="O15" t="n">
        <v>25.5540996927616</v>
      </c>
      <c r="P15" t="n">
        <v>13.2</v>
      </c>
      <c r="Q15" t="n">
        <v>10.95</v>
      </c>
      <c r="R15" t="inlineStr">
        <is>
          <t>🟢 VÙNG MUA CHUẨN</t>
        </is>
      </c>
      <c r="S15" t="b">
        <v>0</v>
      </c>
      <c r="T15" t="n">
        <v>0</v>
      </c>
      <c r="U15" t="n">
        <v>4</v>
      </c>
      <c r="V15" t="inlineStr">
        <is>
          <t>CÔNG TY CỔ PHẦN PHÁT TRIỂN NHÀ BÀ RỊA – VŨNG TÀU</t>
        </is>
      </c>
    </row>
    <row r="16">
      <c r="A16" t="inlineStr">
        <is>
          <t>PSD</t>
        </is>
      </c>
      <c r="B16" t="inlineStr">
        <is>
          <t>HNX</t>
        </is>
      </c>
      <c r="C16" t="inlineStr">
        <is>
          <t>Dầu khí &amp; Năng lượng</t>
        </is>
      </c>
      <c r="D16" t="inlineStr">
        <is>
          <t>Small-Cap (Penny)</t>
        </is>
      </c>
      <c r="E16" t="n">
        <v>15.1</v>
      </c>
      <c r="F16" t="n">
        <v>5.381338</v>
      </c>
      <c r="G16" t="n">
        <v>3.424657534246575</v>
      </c>
      <c r="H16" t="n">
        <v>0.6666666666666666</v>
      </c>
      <c r="I16" t="n">
        <v>31.30434782608696</v>
      </c>
      <c r="J16" t="n">
        <v>15.26717557251908</v>
      </c>
      <c r="K16" t="n">
        <v>-2.188683008088598</v>
      </c>
      <c r="L16" t="n">
        <v>1.026370770752954</v>
      </c>
      <c r="M16" t="n">
        <v>60.68276348953641</v>
      </c>
      <c r="N16" t="n">
        <v>5.284003278461584</v>
      </c>
      <c r="O16" t="n">
        <v>26.4721482387225</v>
      </c>
      <c r="P16" t="n">
        <v>17.26</v>
      </c>
      <c r="Q16" t="n">
        <v>14.12</v>
      </c>
      <c r="R16" t="inlineStr">
        <is>
          <t>🟢 VÙNG MUA CHUẨN</t>
        </is>
      </c>
      <c r="S16" t="b">
        <v>0</v>
      </c>
      <c r="T16" t="n">
        <v>0</v>
      </c>
      <c r="U16" t="n">
        <v>3</v>
      </c>
      <c r="V16" t="inlineStr">
        <is>
          <t>Petroleum General Distribution Services JSC</t>
        </is>
      </c>
    </row>
    <row r="17">
      <c r="A17" t="inlineStr">
        <is>
          <t>CDC</t>
        </is>
      </c>
      <c r="B17" t="inlineStr">
        <is>
          <t>HOSE</t>
        </is>
      </c>
      <c r="C17" t="inlineStr">
        <is>
          <t>Bất động sản Dân dụng</t>
        </is>
      </c>
      <c r="D17" t="inlineStr">
        <is>
          <t>Mid-Cap (Dòng tiền)</t>
        </is>
      </c>
      <c r="E17" t="n">
        <v>22.2</v>
      </c>
      <c r="F17" t="n">
        <v>21.5765796</v>
      </c>
      <c r="G17" t="n">
        <v>0.4524886877828055</v>
      </c>
      <c r="H17" t="n">
        <v>2.777777777777778</v>
      </c>
      <c r="I17" t="n">
        <v>9.35960591133005</v>
      </c>
      <c r="J17" t="n">
        <v>21.97802197802198</v>
      </c>
      <c r="K17" t="n">
        <v>-0.07757189697748634</v>
      </c>
      <c r="L17" t="n">
        <v>1.136414462170086</v>
      </c>
      <c r="M17" t="n">
        <v>57.83936520250835</v>
      </c>
      <c r="N17" t="n">
        <v>65.25563601464431</v>
      </c>
      <c r="O17" t="n">
        <v>4.177122442318</v>
      </c>
      <c r="P17" t="n">
        <v>25.37</v>
      </c>
      <c r="Q17" t="n">
        <v>20.76</v>
      </c>
      <c r="R17" t="inlineStr">
        <is>
          <t>🟢 VÙNG MUA CHUẨN</t>
        </is>
      </c>
      <c r="S17" t="b">
        <v>0</v>
      </c>
      <c r="T17" t="n">
        <v>0</v>
      </c>
      <c r="U17" t="n">
        <v>3</v>
      </c>
      <c r="V17" t="inlineStr">
        <is>
          <t>CÔNG TY CỔ PHẦN CHƯƠNG DƯƠNG</t>
        </is>
      </c>
    </row>
    <row r="18">
      <c r="A18" t="inlineStr">
        <is>
          <t>CII</t>
        </is>
      </c>
      <c r="B18" t="inlineStr">
        <is>
          <t>HOSE</t>
        </is>
      </c>
      <c r="C18" t="inlineStr">
        <is>
          <t>Đầu tư công &amp; Xây dựng</t>
        </is>
      </c>
      <c r="D18" t="inlineStr">
        <is>
          <t>Large-Cap (Bluechip)</t>
        </is>
      </c>
      <c r="E18" t="n">
        <v>13.9</v>
      </c>
      <c r="F18" t="n">
        <v>135.7252295</v>
      </c>
      <c r="G18" t="n">
        <v>1.831501831501832</v>
      </c>
      <c r="H18" t="n">
        <v>13.9344262295082</v>
      </c>
      <c r="I18" t="n">
        <v>7.335907335907336</v>
      </c>
      <c r="J18" t="n">
        <v>-1.418439716312057</v>
      </c>
      <c r="K18" t="n">
        <v>11.07907655475293</v>
      </c>
      <c r="L18" t="n">
        <v>1.208307285289557</v>
      </c>
      <c r="M18" t="n">
        <v>64.80766662528075</v>
      </c>
      <c r="N18" t="n">
        <v>82.65892963227481</v>
      </c>
      <c r="O18" t="n">
        <v>1.18353851438503</v>
      </c>
      <c r="P18" t="n">
        <v>15.89</v>
      </c>
      <c r="Q18" t="n">
        <v>13</v>
      </c>
      <c r="R18" t="inlineStr">
        <is>
          <t>🟢 VÙNG MUA CHUẨN</t>
        </is>
      </c>
      <c r="S18" t="b">
        <v>0</v>
      </c>
      <c r="T18" t="n">
        <v>0</v>
      </c>
      <c r="U18" t="n">
        <v>3</v>
      </c>
      <c r="V18" t="inlineStr">
        <is>
          <t>CÔNG TY CỔ PHẦN ĐẦU TƯ HẠ TẦNG KỸ THUẬT TP.HCM</t>
        </is>
      </c>
    </row>
    <row r="19">
      <c r="A19" t="inlineStr">
        <is>
          <t>MSH</t>
        </is>
      </c>
      <c r="B19" t="inlineStr">
        <is>
          <t>HOSE</t>
        </is>
      </c>
      <c r="C19" t="inlineStr">
        <is>
          <t>Thủy sản &amp; Xuất khẩu</t>
        </is>
      </c>
      <c r="D19" t="inlineStr">
        <is>
          <t>Mid-Cap (Dòng tiền)</t>
        </is>
      </c>
      <c r="E19" t="n">
        <v>33.8</v>
      </c>
      <c r="F19" t="n">
        <v>5.9137494</v>
      </c>
      <c r="G19" t="n">
        <v>0.5952380952380952</v>
      </c>
      <c r="H19" t="n">
        <v>8.333333333333334</v>
      </c>
      <c r="I19" t="n">
        <v>12.66666666666667</v>
      </c>
      <c r="J19" t="n">
        <v>9.03225806451613</v>
      </c>
      <c r="K19" t="n">
        <v>5.47798365857807</v>
      </c>
      <c r="L19" t="n">
        <v>1.58713981599346</v>
      </c>
      <c r="M19" t="n">
        <v>79.48550972741938</v>
      </c>
      <c r="N19" t="n">
        <v>6.006744614544711</v>
      </c>
      <c r="O19" t="n">
        <v>31.5456022279107</v>
      </c>
      <c r="P19" t="n">
        <v>36.22</v>
      </c>
      <c r="Q19" t="n">
        <v>32.7</v>
      </c>
      <c r="R19" t="inlineStr">
        <is>
          <t>🟢 VÙNG MUA CHUẨN</t>
        </is>
      </c>
      <c r="S19" t="b">
        <v>0</v>
      </c>
      <c r="T19" t="n">
        <v>0</v>
      </c>
      <c r="U19" t="n">
        <v>3</v>
      </c>
      <c r="V19" t="inlineStr">
        <is>
          <t>Song Hong Garment JSC</t>
        </is>
      </c>
    </row>
    <row r="20">
      <c r="A20" t="inlineStr">
        <is>
          <t>VIC</t>
        </is>
      </c>
      <c r="B20" t="inlineStr">
        <is>
          <t>HOSE</t>
        </is>
      </c>
      <c r="C20" t="inlineStr">
        <is>
          <t>Bất động sản Dân dụng</t>
        </is>
      </c>
      <c r="D20" t="inlineStr">
        <is>
          <t>Large-Cap (Bluechip)</t>
        </is>
      </c>
      <c r="E20" t="n">
        <v>231.5</v>
      </c>
      <c r="F20" t="n">
        <v>540.267755</v>
      </c>
      <c r="G20" t="n">
        <v>3.53309481216458</v>
      </c>
      <c r="H20" t="n">
        <v>5.998168498168498</v>
      </c>
      <c r="I20" t="n">
        <v>-1.48936170212766</v>
      </c>
      <c r="J20" t="n">
        <v>10.50119331742243</v>
      </c>
      <c r="K20" t="n">
        <v>3.142818823413234</v>
      </c>
      <c r="L20" t="n">
        <v>0.919696395009203</v>
      </c>
      <c r="M20" t="n">
        <v>55.6238005509119</v>
      </c>
      <c r="N20" t="n">
        <v>0</v>
      </c>
      <c r="O20" t="n">
        <v>15.6912143707356</v>
      </c>
      <c r="P20" t="n">
        <v>262.54</v>
      </c>
      <c r="Q20" t="n">
        <v>217.39</v>
      </c>
      <c r="R20" t="inlineStr">
        <is>
          <t>🟢 VÙNG MUA CHUẨN</t>
        </is>
      </c>
      <c r="S20" t="b">
        <v>0</v>
      </c>
      <c r="T20" t="n">
        <v>0</v>
      </c>
      <c r="U20" t="n">
        <v>3</v>
      </c>
      <c r="V20" t="inlineStr">
        <is>
          <t>TẬP ĐOÀN VINGROUP - CÔNG TY CỔ PHẦN</t>
        </is>
      </c>
    </row>
    <row r="21">
      <c r="A21" t="inlineStr">
        <is>
          <t>TV2</t>
        </is>
      </c>
      <c r="B21" t="inlineStr">
        <is>
          <t>HOSE</t>
        </is>
      </c>
      <c r="C21" t="inlineStr">
        <is>
          <t>Đầu tư công &amp; Xây dựng</t>
        </is>
      </c>
      <c r="D21" t="inlineStr">
        <is>
          <t>Mid-Cap (Dòng tiền)</t>
        </is>
      </c>
      <c r="E21" t="n">
        <v>26.35</v>
      </c>
      <c r="F21" t="n">
        <v>13.62914225</v>
      </c>
      <c r="G21" t="n">
        <v>1.737451737451738</v>
      </c>
      <c r="H21" t="n">
        <v>4.563492063492063</v>
      </c>
      <c r="I21" t="n">
        <v>2.529182879377432</v>
      </c>
      <c r="J21" t="n">
        <v>9.563409563409563</v>
      </c>
      <c r="K21" t="n">
        <v>1.708142388736799</v>
      </c>
      <c r="L21" t="n">
        <v>4.117294351700353</v>
      </c>
      <c r="M21" t="n">
        <v>63.14877435801289</v>
      </c>
      <c r="N21" t="n">
        <v>10.89449600552374</v>
      </c>
      <c r="O21" t="n">
        <v>12.9029391416823</v>
      </c>
      <c r="P21" t="n">
        <v>28.62</v>
      </c>
      <c r="Q21" t="n">
        <v>25.32</v>
      </c>
      <c r="R21" t="inlineStr">
        <is>
          <t>🟢 VÙNG MUA CHUẨN</t>
        </is>
      </c>
      <c r="S21" t="b">
        <v>0</v>
      </c>
      <c r="T21" t="n">
        <v>0</v>
      </c>
      <c r="U21" t="n">
        <v>3</v>
      </c>
      <c r="V21" t="inlineStr">
        <is>
          <t>Power Engineering Consulting 2 JSC</t>
        </is>
      </c>
    </row>
    <row r="22">
      <c r="A22" t="inlineStr">
        <is>
          <t>PVC</t>
        </is>
      </c>
      <c r="B22" t="inlineStr">
        <is>
          <t>HNX</t>
        </is>
      </c>
      <c r="C22" t="inlineStr">
        <is>
          <t>Dầu khí &amp; Năng lượng</t>
        </is>
      </c>
      <c r="D22" t="inlineStr">
        <is>
          <t>Small-Cap (Penny)</t>
        </is>
      </c>
      <c r="E22" t="n">
        <v>11.9</v>
      </c>
      <c r="F22" t="n">
        <v>8.5453305</v>
      </c>
      <c r="G22" t="n">
        <v>3.478260869565217</v>
      </c>
      <c r="H22" t="n">
        <v>1.709401709401709</v>
      </c>
      <c r="I22" t="n">
        <v>-7.03125</v>
      </c>
      <c r="J22" t="n">
        <v>3.478260869565217</v>
      </c>
      <c r="K22" t="n">
        <v>-1.145947965353555</v>
      </c>
      <c r="L22" t="n">
        <v>1.227728643665629</v>
      </c>
      <c r="M22" t="n">
        <v>50.09004227173645</v>
      </c>
      <c r="N22" t="n">
        <v>37.34037382420968</v>
      </c>
      <c r="O22" t="n">
        <v>2.73495441727752</v>
      </c>
      <c r="P22" t="n">
        <v>13.5</v>
      </c>
      <c r="Q22" t="n">
        <v>11.17</v>
      </c>
      <c r="R22" t="inlineStr">
        <is>
          <t>🟢 VÙNG MUA CHUẨN</t>
        </is>
      </c>
      <c r="S22" t="b">
        <v>0</v>
      </c>
      <c r="T22" t="n">
        <v>0</v>
      </c>
      <c r="U22" t="n">
        <v>3</v>
      </c>
      <c r="V22" t="inlineStr">
        <is>
          <t>PetroVietnam Chemical and Services Corporation</t>
        </is>
      </c>
    </row>
    <row r="23">
      <c r="A23" t="inlineStr">
        <is>
          <t>HHP</t>
        </is>
      </c>
      <c r="B23" t="inlineStr">
        <is>
          <t>HOSE</t>
        </is>
      </c>
      <c r="C23" t="inlineStr">
        <is>
          <t>Hóa chất &amp; Chế biến</t>
        </is>
      </c>
      <c r="D23" t="inlineStr">
        <is>
          <t>Mid-Cap (Dòng tiền)</t>
        </is>
      </c>
      <c r="E23" t="n">
        <v>17.15</v>
      </c>
      <c r="F23" t="n">
        <v>18.6622527</v>
      </c>
      <c r="G23" t="n">
        <v>0.8823529411764706</v>
      </c>
      <c r="H23" t="n">
        <v>-5.769230769230769</v>
      </c>
      <c r="I23" t="n">
        <v>-2</v>
      </c>
      <c r="J23" t="n">
        <v>21.76499950076349</v>
      </c>
      <c r="K23" t="n">
        <v>-8.624580443986034</v>
      </c>
      <c r="L23" t="n">
        <v>0.7538855081303696</v>
      </c>
      <c r="M23" t="n">
        <v>48.58906423274193</v>
      </c>
      <c r="N23" t="n">
        <v>31.89627146535377</v>
      </c>
      <c r="O23" t="n">
        <v>5.07384347041795</v>
      </c>
      <c r="P23" t="n">
        <v>19.6</v>
      </c>
      <c r="Q23" t="n">
        <v>16.04</v>
      </c>
      <c r="R23" t="inlineStr">
        <is>
          <t>🟢 VÙNG MUA CHUẨN</t>
        </is>
      </c>
      <c r="S23" t="b">
        <v>0</v>
      </c>
      <c r="T23" t="n">
        <v>0</v>
      </c>
      <c r="U23" t="n">
        <v>2</v>
      </c>
      <c r="V23" t="inlineStr">
        <is>
          <t>Hai Phong Hoang Ha Paper JSC</t>
        </is>
      </c>
    </row>
    <row r="24">
      <c r="A24" t="inlineStr">
        <is>
          <t>OCB</t>
        </is>
      </c>
      <c r="B24" t="inlineStr">
        <is>
          <t>HOSE</t>
        </is>
      </c>
      <c r="C24" t="inlineStr">
        <is>
          <t>Ngân hàng</t>
        </is>
      </c>
      <c r="D24" t="inlineStr">
        <is>
          <t>Large-Cap (Bluechip)</t>
        </is>
      </c>
      <c r="E24" t="n">
        <v>10.35</v>
      </c>
      <c r="F24" t="n">
        <v>19.36844145</v>
      </c>
      <c r="G24" t="n">
        <v>0.975609756097561</v>
      </c>
      <c r="H24" t="n">
        <v>3.5</v>
      </c>
      <c r="I24" t="n">
        <v>-0.4807692307692308</v>
      </c>
      <c r="J24" t="n">
        <v>0</v>
      </c>
      <c r="K24" t="n">
        <v>0.644650325244736</v>
      </c>
      <c r="L24" t="n">
        <v>1.013630682810017</v>
      </c>
      <c r="M24" t="n">
        <v>60.66904902509475</v>
      </c>
      <c r="N24" t="n">
        <v>7.088528391371145</v>
      </c>
      <c r="O24" t="n">
        <v>12.9732320041851</v>
      </c>
      <c r="P24" t="n">
        <v>11.09</v>
      </c>
      <c r="Q24" t="n">
        <v>10.01</v>
      </c>
      <c r="R24" t="inlineStr">
        <is>
          <t>🟢 VÙNG MUA CHUẨN</t>
        </is>
      </c>
      <c r="S24" t="b">
        <v>0</v>
      </c>
      <c r="T24" t="n">
        <v>0</v>
      </c>
      <c r="U24" t="n">
        <v>2</v>
      </c>
      <c r="V24" t="inlineStr">
        <is>
          <t>Orient Commercial Joint Stock Bank</t>
        </is>
      </c>
    </row>
    <row r="25">
      <c r="A25" t="inlineStr">
        <is>
          <t>MSR</t>
        </is>
      </c>
      <c r="B25" t="inlineStr">
        <is>
          <t>UPCOM</t>
        </is>
      </c>
      <c r="C25" t="inlineStr">
        <is>
          <t>Bán lẻ &amp; Phân phối</t>
        </is>
      </c>
      <c r="D25" t="inlineStr">
        <is>
          <t>Large-Cap (Bluechip)</t>
        </is>
      </c>
      <c r="E25" t="n">
        <v>63.5</v>
      </c>
      <c r="F25" t="n">
        <v>113.9134755</v>
      </c>
      <c r="G25" t="n">
        <v>1.27591706539075</v>
      </c>
      <c r="H25" t="n">
        <v>-2.157164869029276</v>
      </c>
      <c r="I25" t="n">
        <v>22.35067437379576</v>
      </c>
      <c r="J25" t="n">
        <v>90.69069069069069</v>
      </c>
      <c r="K25" t="n">
        <v>-5.01251454378454</v>
      </c>
      <c r="L25" t="n">
        <v>1.048912852376109</v>
      </c>
      <c r="M25" t="n">
        <v>60.52293058385472</v>
      </c>
      <c r="N25" t="n">
        <v>90.70224823019916</v>
      </c>
      <c r="O25" t="n">
        <v>6.24475311082388</v>
      </c>
      <c r="P25" t="n">
        <v>72.58</v>
      </c>
      <c r="Q25" t="n">
        <v>59.37</v>
      </c>
      <c r="R25" t="inlineStr">
        <is>
          <t>🟢 VÙNG MUA CHUẨN</t>
        </is>
      </c>
      <c r="S25" t="b">
        <v>0</v>
      </c>
      <c r="T25" t="n">
        <v>0</v>
      </c>
      <c r="U25" t="n">
        <v>2</v>
      </c>
      <c r="V25" t="inlineStr">
        <is>
          <t>Masan High-Tech Materials Corp.</t>
        </is>
      </c>
    </row>
    <row r="26">
      <c r="A26" t="inlineStr">
        <is>
          <t>BSR</t>
        </is>
      </c>
      <c r="B26" t="inlineStr">
        <is>
          <t>HOSE</t>
        </is>
      </c>
      <c r="C26" t="inlineStr">
        <is>
          <t>Dầu khí &amp; Năng lượng</t>
        </is>
      </c>
      <c r="D26" t="inlineStr">
        <is>
          <t>Large-Cap (Bluechip)</t>
        </is>
      </c>
      <c r="E26" t="n">
        <v>28.9</v>
      </c>
      <c r="F26" t="n">
        <v>222.7605642</v>
      </c>
      <c r="G26" t="n">
        <v>2.846975088967971</v>
      </c>
      <c r="H26" t="n">
        <v>-3.986710963455149</v>
      </c>
      <c r="I26" t="n">
        <v>-8.399366085578446</v>
      </c>
      <c r="J26" t="n">
        <v>21.94092827004219</v>
      </c>
      <c r="K26" t="n">
        <v>-6.842060638210413</v>
      </c>
      <c r="L26" t="n">
        <v>0.9150298488829766</v>
      </c>
      <c r="M26" t="n">
        <v>45.70824943385993</v>
      </c>
      <c r="N26" t="n">
        <v>7.359898850032358</v>
      </c>
      <c r="O26" t="n">
        <v>30.0545122275481</v>
      </c>
      <c r="P26" t="n">
        <v>33.03</v>
      </c>
      <c r="Q26" t="n">
        <v>27.02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Petrovietnam Refining And Petrochemical Corporation.</t>
        </is>
      </c>
    </row>
    <row r="27">
      <c r="A27" t="inlineStr">
        <is>
          <t>PC1</t>
        </is>
      </c>
      <c r="B27" t="inlineStr">
        <is>
          <t>HOSE</t>
        </is>
      </c>
      <c r="C27" t="inlineStr">
        <is>
          <t>Đầu tư công &amp; Xây dựng</t>
        </is>
      </c>
      <c r="D27" t="inlineStr">
        <is>
          <t>Mid-Cap (Dòng tiền)</t>
        </is>
      </c>
      <c r="E27" t="n">
        <v>19.5</v>
      </c>
      <c r="F27" t="n">
        <v>20.7821835</v>
      </c>
      <c r="G27" t="n">
        <v>1.5625</v>
      </c>
      <c r="H27" t="n">
        <v>7.142857142857143</v>
      </c>
      <c r="I27" t="n">
        <v>-3.225806451612903</v>
      </c>
      <c r="J27" t="n">
        <v>-7.582938388625593</v>
      </c>
      <c r="K27" t="n">
        <v>4.287507468101879</v>
      </c>
      <c r="L27" t="n">
        <v>1.304712536186303</v>
      </c>
      <c r="M27" t="n">
        <v>50.85589813002906</v>
      </c>
      <c r="N27" t="n">
        <v>7.334145354862623</v>
      </c>
      <c r="O27" t="n">
        <v>17.672837012044</v>
      </c>
      <c r="P27" t="n">
        <v>21.52</v>
      </c>
      <c r="Q27" t="n">
        <v>18.58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CÔNG TY CỔ PHẦN XÂY LẮP ĐIỆN I</t>
        </is>
      </c>
    </row>
    <row r="28">
      <c r="A28" t="inlineStr">
        <is>
          <t>PVD</t>
        </is>
      </c>
      <c r="B28" t="inlineStr">
        <is>
          <t>HOSE</t>
        </is>
      </c>
      <c r="C28" t="inlineStr">
        <is>
          <t>Dầu khí &amp; Năng lượng</t>
        </is>
      </c>
      <c r="D28" t="inlineStr">
        <is>
          <t>Large-Cap (Bluechip)</t>
        </is>
      </c>
      <c r="E28" t="n">
        <v>18.7</v>
      </c>
      <c r="F28" t="n">
        <v>227.1716018</v>
      </c>
      <c r="G28" t="n">
        <v>3.888888888888889</v>
      </c>
      <c r="H28" t="n">
        <v>4.46927374301676</v>
      </c>
      <c r="I28" t="n">
        <v>-3.10880829015544</v>
      </c>
      <c r="J28" t="n">
        <v>1.081081081081081</v>
      </c>
      <c r="K28" t="n">
        <v>1.613924068261495</v>
      </c>
      <c r="L28" t="n">
        <v>1.162765475398665</v>
      </c>
      <c r="M28" t="n">
        <v>56.03660712610287</v>
      </c>
      <c r="N28" t="n">
        <v>15.66615638560493</v>
      </c>
      <c r="O28" t="n">
        <v>6.54620172134371</v>
      </c>
      <c r="P28" t="n">
        <v>20.91</v>
      </c>
      <c r="Q28" t="n">
        <v>17.69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TỔNG CÔNG TY CỔ PHẦN KHOAN VÀ DỊCH VỤ KHOAN DẦU KHÍ</t>
        </is>
      </c>
    </row>
    <row r="29">
      <c r="A29" t="inlineStr">
        <is>
          <t>YEG</t>
        </is>
      </c>
      <c r="B29" t="inlineStr">
        <is>
          <t>HOSE</t>
        </is>
      </c>
      <c r="C29" t="inlineStr">
        <is>
          <t>Công nghệ &amp; Phần mềm</t>
        </is>
      </c>
      <c r="D29" t="inlineStr">
        <is>
          <t>Mid-Cap (Dòng tiền)</t>
        </is>
      </c>
      <c r="E29" t="n">
        <v>8.24</v>
      </c>
      <c r="F29" t="n">
        <v>11.699152</v>
      </c>
      <c r="G29" t="n">
        <v>6.322580645161291</v>
      </c>
      <c r="H29" t="n">
        <v>5.102040816326531</v>
      </c>
      <c r="I29" t="n">
        <v>18.9033189033189</v>
      </c>
      <c r="J29" t="n">
        <v>4.040404040404041</v>
      </c>
      <c r="K29" t="n">
        <v>2.246691141571266</v>
      </c>
      <c r="L29" t="n">
        <v>1.127570219598231</v>
      </c>
      <c r="M29" t="n">
        <v>63.2532485560986</v>
      </c>
      <c r="N29" t="n">
        <v>31.98878218628574</v>
      </c>
      <c r="O29" t="n">
        <v>2.55506317298753</v>
      </c>
      <c r="P29" t="n">
        <v>9.380000000000001</v>
      </c>
      <c r="Q29" t="n">
        <v>7.72</v>
      </c>
      <c r="R29" t="inlineStr">
        <is>
          <t>⚠️ KÉO CAO (&gt;5%)</t>
        </is>
      </c>
      <c r="S29" t="b">
        <v>0</v>
      </c>
      <c r="T29" t="n">
        <v>0</v>
      </c>
      <c r="U29" t="n">
        <v>2</v>
      </c>
      <c r="V29" t="inlineStr">
        <is>
          <t>Yeah1 Group Corp.</t>
        </is>
      </c>
    </row>
    <row r="30">
      <c r="A30" t="inlineStr">
        <is>
          <t>CTS</t>
        </is>
      </c>
      <c r="B30" t="inlineStr">
        <is>
          <t>HOSE</t>
        </is>
      </c>
      <c r="C30" t="inlineStr">
        <is>
          <t>Chứng khoán</t>
        </is>
      </c>
      <c r="D30" t="inlineStr">
        <is>
          <t>Mid-Cap (Dòng tiền)</t>
        </is>
      </c>
      <c r="E30" t="n">
        <v>21.6</v>
      </c>
      <c r="F30" t="n">
        <v>32.9367168</v>
      </c>
      <c r="G30" t="n">
        <v>-1.594533029612756</v>
      </c>
      <c r="H30" t="n">
        <v>13.68421052631579</v>
      </c>
      <c r="I30" t="n">
        <v>-0.4608294930875576</v>
      </c>
      <c r="J30" t="n">
        <v>-4.635761589403973</v>
      </c>
      <c r="K30" t="n">
        <v>10.82886085156053</v>
      </c>
      <c r="L30" t="n">
        <v>1.153517997634316</v>
      </c>
      <c r="M30" t="n">
        <v>57.3431946066074</v>
      </c>
      <c r="N30" t="n">
        <v>15.42397838814999</v>
      </c>
      <c r="O30" t="n">
        <v>14.0229271925975</v>
      </c>
      <c r="P30" t="n">
        <v>24.58</v>
      </c>
      <c r="Q30" t="n">
        <v>20.25</v>
      </c>
      <c r="R30" t="inlineStr">
        <is>
          <t>🟢 VÙNG MUA CHUẨN</t>
        </is>
      </c>
      <c r="S30" t="b">
        <v>0</v>
      </c>
      <c r="T30" t="n">
        <v>0</v>
      </c>
      <c r="U30" t="n">
        <v>1</v>
      </c>
      <c r="V30" t="inlineStr">
        <is>
          <t>CÔNG TY CỔ PHẦN CHỨNG KHOÁN NGÂN HÀNG CÔNG THƯƠNG VIỆT NAM</t>
        </is>
      </c>
    </row>
    <row r="31">
      <c r="A31" t="inlineStr">
        <is>
          <t>IDC</t>
        </is>
      </c>
      <c r="B31" t="inlineStr">
        <is>
          <t>HNX</t>
        </is>
      </c>
      <c r="C31" t="inlineStr">
        <is>
          <t>BĐS Khu Công Nghiệp</t>
        </is>
      </c>
      <c r="D31" t="inlineStr">
        <is>
          <t>Large-Cap (Bluechip)</t>
        </is>
      </c>
      <c r="E31" t="n">
        <v>34.7</v>
      </c>
      <c r="F31" t="n">
        <v>82.1061684</v>
      </c>
      <c r="G31" t="n">
        <v>-0.5730659025787965</v>
      </c>
      <c r="H31" t="n">
        <v>3.892215568862275</v>
      </c>
      <c r="I31" t="n">
        <v>4.518072289156627</v>
      </c>
      <c r="J31" t="n">
        <v>6.769230769230769</v>
      </c>
      <c r="K31" t="n">
        <v>1.036865894107011</v>
      </c>
      <c r="L31" t="n">
        <v>2.324039288387387</v>
      </c>
      <c r="M31" t="n">
        <v>57.2566269123761</v>
      </c>
      <c r="N31" t="n">
        <v>6.67119385032048</v>
      </c>
      <c r="O31" t="n">
        <v>34.7303641422179</v>
      </c>
      <c r="P31" t="n">
        <v>38.96</v>
      </c>
      <c r="Q31" t="n">
        <v>32.76</v>
      </c>
      <c r="R31" t="inlineStr">
        <is>
          <t>🟢 VÙNG MUA CHUẨN</t>
        </is>
      </c>
      <c r="S31" t="b">
        <v>0</v>
      </c>
      <c r="T31" t="n">
        <v>0</v>
      </c>
      <c r="U31" t="n">
        <v>1</v>
      </c>
      <c r="V31" t="inlineStr">
        <is>
          <t>IDICO Corp. JSC</t>
        </is>
      </c>
    </row>
    <row r="32">
      <c r="A32" t="inlineStr">
        <is>
          <t>TPB</t>
        </is>
      </c>
      <c r="B32" t="inlineStr">
        <is>
          <t>HOSE</t>
        </is>
      </c>
      <c r="C32" t="inlineStr">
        <is>
          <t>Ngân hàng</t>
        </is>
      </c>
      <c r="D32" t="inlineStr">
        <is>
          <t>Large-Cap (Bluechip)</t>
        </is>
      </c>
      <c r="E32" t="n">
        <v>12.65</v>
      </c>
      <c r="F32" t="n">
        <v>273.61161905</v>
      </c>
      <c r="G32" t="n">
        <v>0</v>
      </c>
      <c r="H32" t="n">
        <v>8.119658119658119</v>
      </c>
      <c r="I32" t="n">
        <v>3.173758555726946</v>
      </c>
      <c r="J32" t="n">
        <v>4.283153809014338</v>
      </c>
      <c r="K32" t="n">
        <v>5.264308444902856</v>
      </c>
      <c r="L32" t="n">
        <v>2.0502932849866</v>
      </c>
      <c r="M32" t="n">
        <v>63.19693080821273</v>
      </c>
      <c r="N32" t="n">
        <v>5.340398927377709</v>
      </c>
      <c r="O32" t="n">
        <v>17.9825373580451</v>
      </c>
      <c r="P32" t="n">
        <v>14.05</v>
      </c>
      <c r="Q32" t="n">
        <v>12.01</v>
      </c>
      <c r="R32" t="inlineStr">
        <is>
          <t>🟢 VÙNG MUA CHUẨN</t>
        </is>
      </c>
      <c r="S32" t="b">
        <v>0</v>
      </c>
      <c r="T32" t="n">
        <v>0</v>
      </c>
      <c r="U32" t="n">
        <v>1</v>
      </c>
      <c r="V32" t="inlineStr">
        <is>
          <t>NGÂN HÀNG THƯƠNG MẠI CỔ PHẦN TIÊN PHONG</t>
        </is>
      </c>
    </row>
    <row r="33">
      <c r="A33" t="inlineStr">
        <is>
          <t>STB</t>
        </is>
      </c>
      <c r="B33" t="inlineStr">
        <is>
          <t>HOSE</t>
        </is>
      </c>
      <c r="C33" t="inlineStr">
        <is>
          <t>Ngân hàng</t>
        </is>
      </c>
      <c r="D33" t="inlineStr">
        <is>
          <t>Large-Cap (Bluechip)</t>
        </is>
      </c>
      <c r="E33" t="n">
        <v>64.40000000000001</v>
      </c>
      <c r="F33" t="n">
        <v>239.3792436</v>
      </c>
      <c r="G33" t="n">
        <v>2.060221870047544</v>
      </c>
      <c r="H33" t="n">
        <v>0.1555209953343701</v>
      </c>
      <c r="I33" t="n">
        <v>-16.03650586701434</v>
      </c>
      <c r="J33" t="n">
        <v>-11.78082191780822</v>
      </c>
      <c r="K33" t="n">
        <v>-2.699828679420894</v>
      </c>
      <c r="L33" t="n">
        <v>1.2164978493596</v>
      </c>
      <c r="M33" t="n">
        <v>33.68934257959226</v>
      </c>
      <c r="N33" t="n">
        <v>118.1512846475432</v>
      </c>
      <c r="O33" t="n">
        <v>1.67589649828095</v>
      </c>
      <c r="P33" t="n">
        <v>71.94</v>
      </c>
      <c r="Q33" t="n">
        <v>60.97</v>
      </c>
      <c r="R33" t="inlineStr">
        <is>
          <t>🟢 VÙNG MUA CHUẨN</t>
        </is>
      </c>
      <c r="S33" t="b">
        <v>0</v>
      </c>
      <c r="T33" t="n">
        <v>0</v>
      </c>
      <c r="U33" t="n">
        <v>1</v>
      </c>
      <c r="V33" t="inlineStr">
        <is>
          <t>NGÂN HÀNG THƯƠNG MẠI CỔ PHẦN SÀI GÒN THƯƠNG TÍN</t>
        </is>
      </c>
    </row>
    <row r="34">
      <c r="A34" t="inlineStr">
        <is>
          <t>PVS</t>
        </is>
      </c>
      <c r="B34" t="inlineStr">
        <is>
          <t>HNX</t>
        </is>
      </c>
      <c r="C34" t="inlineStr">
        <is>
          <t>Dầu khí &amp; Năng lượng</t>
        </is>
      </c>
      <c r="D34" t="inlineStr">
        <is>
          <t>Large-Cap (Bluechip)</t>
        </is>
      </c>
      <c r="E34" t="n">
        <v>32.4</v>
      </c>
      <c r="F34" t="n">
        <v>78.0236712</v>
      </c>
      <c r="G34" t="n">
        <v>1.886792452830189</v>
      </c>
      <c r="H34" t="n">
        <v>-1.818181818181818</v>
      </c>
      <c r="I34" t="n">
        <v>-2.702702702702703</v>
      </c>
      <c r="J34" t="n">
        <v>11.08571473005714</v>
      </c>
      <c r="K34" t="n">
        <v>-4.673531492937082</v>
      </c>
      <c r="L34" t="n">
        <v>0.8645745499626543</v>
      </c>
      <c r="M34" t="n">
        <v>48.47454039536765</v>
      </c>
      <c r="N34" t="n">
        <v>9.598810316339163</v>
      </c>
      <c r="O34" t="n">
        <v>14.0586115676066</v>
      </c>
      <c r="P34" t="n">
        <v>37.03</v>
      </c>
      <c r="Q34" t="n">
        <v>30.29</v>
      </c>
      <c r="R34" t="inlineStr">
        <is>
          <t>🟢 VÙNG MUA CHUẨN</t>
        </is>
      </c>
      <c r="S34" t="b">
        <v>0</v>
      </c>
      <c r="T34" t="n">
        <v>0</v>
      </c>
      <c r="U34" t="n">
        <v>1</v>
      </c>
      <c r="V34" t="inlineStr">
        <is>
          <t>PetroVietnam Technical Services Corporation</t>
        </is>
      </c>
    </row>
    <row r="35">
      <c r="A35" t="inlineStr">
        <is>
          <t>VPB</t>
        </is>
      </c>
      <c r="B35" t="inlineStr">
        <is>
          <t>HOSE</t>
        </is>
      </c>
      <c r="C35" t="inlineStr">
        <is>
          <t>Ngân hàng</t>
        </is>
      </c>
      <c r="D35" t="inlineStr">
        <is>
          <t>Large-Cap (Bluechip)</t>
        </is>
      </c>
      <c r="E35" t="n">
        <v>23.9</v>
      </c>
      <c r="F35" t="n">
        <v>129.6789383</v>
      </c>
      <c r="G35" t="n">
        <v>-0.4166666666666667</v>
      </c>
      <c r="H35" t="n">
        <v>-1.239669421487603</v>
      </c>
      <c r="I35" t="n">
        <v>6.222222710844441</v>
      </c>
      <c r="J35" t="n">
        <v>23.41803335460819</v>
      </c>
      <c r="K35" t="n">
        <v>-4.095019096242868</v>
      </c>
      <c r="L35" t="n">
        <v>0.290541773632927</v>
      </c>
      <c r="M35" t="n">
        <v>60.75117828382097</v>
      </c>
      <c r="N35" t="n">
        <v>7.664174719581797</v>
      </c>
      <c r="O35" t="n">
        <v>18.2933022474494</v>
      </c>
      <c r="P35" t="n">
        <v>26.29</v>
      </c>
      <c r="Q35" t="n">
        <v>22.81</v>
      </c>
      <c r="R35" t="inlineStr">
        <is>
          <t>🟢 VÙNG MUA CHUẨN</t>
        </is>
      </c>
      <c r="S35" t="b">
        <v>0</v>
      </c>
      <c r="T35" t="n">
        <v>0</v>
      </c>
      <c r="U35" t="n">
        <v>1</v>
      </c>
      <c r="V35" t="inlineStr">
        <is>
          <t>NGÂN HÀNG TMCP VIỆT NAM THỊNH VƯỢNG</t>
        </is>
      </c>
    </row>
    <row r="36">
      <c r="A36" t="inlineStr">
        <is>
          <t>FRT</t>
        </is>
      </c>
      <c r="B36" t="inlineStr">
        <is>
          <t>HOSE</t>
        </is>
      </c>
      <c r="C36" t="inlineStr">
        <is>
          <t>Bán lẻ &amp; Phân phối</t>
        </is>
      </c>
      <c r="D36" t="inlineStr">
        <is>
          <t>Large-Cap (Bluechip)</t>
        </is>
      </c>
      <c r="E36" t="n">
        <v>150</v>
      </c>
      <c r="F36" t="n">
        <v>44.52855</v>
      </c>
      <c r="G36" t="n">
        <v>-1.31578947368421</v>
      </c>
      <c r="H36" t="n">
        <v>6.45848119233499</v>
      </c>
      <c r="I36" t="n">
        <v>15.11895625479662</v>
      </c>
      <c r="J36" t="n">
        <v>41.50943396226415</v>
      </c>
      <c r="K36" t="n">
        <v>3.603131517579726</v>
      </c>
      <c r="L36" t="n">
        <v>0.2998030294591315</v>
      </c>
      <c r="M36" t="n">
        <v>59.20392771490003</v>
      </c>
      <c r="N36" t="n">
        <v>23.58876924857331</v>
      </c>
      <c r="O36" t="n">
        <v>29.6619920770225</v>
      </c>
      <c r="P36" t="n">
        <v>169.72</v>
      </c>
      <c r="Q36" t="n">
        <v>141.04</v>
      </c>
      <c r="R36" t="inlineStr">
        <is>
          <t>🟢 VÙNG MUA CHUẨN</t>
        </is>
      </c>
      <c r="S36" t="b">
        <v>0</v>
      </c>
      <c r="T36" t="n">
        <v>0</v>
      </c>
      <c r="U36" t="n">
        <v>1</v>
      </c>
      <c r="V36" t="inlineStr">
        <is>
          <t>CÔNG TY CỔ PHẦN BÁN LẺ KỸ THUẬT SỐ FPT</t>
        </is>
      </c>
    </row>
    <row r="37">
      <c r="A37" t="inlineStr">
        <is>
          <t>GAS</t>
        </is>
      </c>
      <c r="B37" t="inlineStr">
        <is>
          <t>HOSE</t>
        </is>
      </c>
      <c r="C37" t="inlineStr">
        <is>
          <t>Dầu khí &amp; Năng lượng</t>
        </is>
      </c>
      <c r="D37" t="inlineStr">
        <is>
          <t>Large-Cap (Bluechip)</t>
        </is>
      </c>
      <c r="E37" t="n">
        <v>78.2</v>
      </c>
      <c r="F37" t="n">
        <v>67.516316</v>
      </c>
      <c r="G37" t="n">
        <v>1.558441558441559</v>
      </c>
      <c r="H37" t="n">
        <v>-0.5089058524173028</v>
      </c>
      <c r="I37" t="n">
        <v>-9.280742459396752</v>
      </c>
      <c r="J37" t="n">
        <v>16.71641791044776</v>
      </c>
      <c r="K37" t="n">
        <v>-3.364255527172567</v>
      </c>
      <c r="L37" t="n">
        <v>1.096353971933153</v>
      </c>
      <c r="M37" t="n">
        <v>45.0025921301869</v>
      </c>
      <c r="N37" t="n">
        <v>14.85214368092946</v>
      </c>
      <c r="O37" t="n">
        <v>18.6618700065308</v>
      </c>
      <c r="P37" t="n">
        <v>87.59999999999999</v>
      </c>
      <c r="Q37" t="n">
        <v>73.93000000000001</v>
      </c>
      <c r="R37" t="inlineStr">
        <is>
          <t>🟢 VÙNG MUA CHUẨN</t>
        </is>
      </c>
      <c r="S37" t="b">
        <v>0</v>
      </c>
      <c r="T37" t="n">
        <v>0</v>
      </c>
      <c r="U37" t="n">
        <v>1</v>
      </c>
      <c r="V37" t="inlineStr">
        <is>
          <t>TỔNG CÔNG TY KHÍ VIỆT NAM - CÔNG TY CỔ PHẦN</t>
        </is>
      </c>
    </row>
    <row r="38">
      <c r="A38" t="inlineStr">
        <is>
          <t>TLG</t>
        </is>
      </c>
      <c r="B38" t="inlineStr">
        <is>
          <t>HOSE</t>
        </is>
      </c>
      <c r="C38" t="inlineStr">
        <is>
          <t>Hàng tiêu dùng</t>
        </is>
      </c>
      <c r="D38" t="inlineStr">
        <is>
          <t>Mid-Cap (Dòng tiền)</t>
        </is>
      </c>
      <c r="E38" t="n">
        <v>55.7</v>
      </c>
      <c r="F38" t="n">
        <v>6.8902014</v>
      </c>
      <c r="G38" t="n">
        <v>-0.7130124777183601</v>
      </c>
      <c r="H38" t="n">
        <v>1.088929219600726</v>
      </c>
      <c r="I38" t="n">
        <v>2.578268876611418</v>
      </c>
      <c r="J38" t="n">
        <v>19.91388589881593</v>
      </c>
      <c r="K38" t="n">
        <v>-1.766420455154538</v>
      </c>
      <c r="L38" t="n">
        <v>0.4630416958655996</v>
      </c>
      <c r="M38" t="n">
        <v>58.7750843712962</v>
      </c>
      <c r="N38" t="n">
        <v>13.81103616344193</v>
      </c>
      <c r="O38" t="n">
        <v>15.5289935303833</v>
      </c>
      <c r="P38" t="n">
        <v>60.61</v>
      </c>
      <c r="Q38" t="n">
        <v>53.47</v>
      </c>
      <c r="R38" t="inlineStr">
        <is>
          <t>🟢 VÙNG MUA CHUẨN</t>
        </is>
      </c>
      <c r="S38" t="b">
        <v>0</v>
      </c>
      <c r="T38" t="n">
        <v>0</v>
      </c>
      <c r="U38" t="n">
        <v>1</v>
      </c>
      <c r="V38" t="inlineStr">
        <is>
          <t>CÔNG TY CỔ PHẦN TẬP ĐOÀN THIÊN LONG</t>
        </is>
      </c>
    </row>
    <row r="39">
      <c r="A39" t="inlineStr">
        <is>
          <t>ANV</t>
        </is>
      </c>
      <c r="B39" t="inlineStr">
        <is>
          <t>HOSE</t>
        </is>
      </c>
      <c r="C39" t="inlineStr">
        <is>
          <t>Thủy sản &amp; Xuất khẩu</t>
        </is>
      </c>
      <c r="D39" t="inlineStr">
        <is>
          <t>Mid-Cap (Dòng tiền)</t>
        </is>
      </c>
      <c r="E39" t="n">
        <v>18.7</v>
      </c>
      <c r="F39" t="n">
        <v>30.0885618</v>
      </c>
      <c r="G39" t="n">
        <v>1.907356948228883</v>
      </c>
      <c r="H39" t="n">
        <v>0</v>
      </c>
      <c r="I39" t="n">
        <v>16.51090342679128</v>
      </c>
      <c r="J39" t="n">
        <v>8.720930232558139</v>
      </c>
      <c r="K39" t="n">
        <v>-2.855349674755264</v>
      </c>
      <c r="L39" t="n">
        <v>1.076602629970471</v>
      </c>
      <c r="M39" t="n">
        <v>60.30985200438596</v>
      </c>
      <c r="N39" t="n">
        <v>5.756871079613124</v>
      </c>
      <c r="O39" t="n">
        <v>24.2989951867621</v>
      </c>
      <c r="P39" t="n">
        <v>21.37</v>
      </c>
      <c r="Q39" t="n">
        <v>17.48</v>
      </c>
      <c r="R39" t="inlineStr">
        <is>
          <t>🟢 VÙNG MUA CHUẨN</t>
        </is>
      </c>
      <c r="S39" t="b">
        <v>0</v>
      </c>
      <c r="T39" t="n">
        <v>0</v>
      </c>
      <c r="U39" t="n">
        <v>1</v>
      </c>
      <c r="V39" t="inlineStr">
        <is>
          <t>CÔNG TY CỔ PHẦN NAM VIỆT</t>
        </is>
      </c>
    </row>
    <row r="40">
      <c r="A40" t="inlineStr">
        <is>
          <t>MSB</t>
        </is>
      </c>
      <c r="B40" t="inlineStr">
        <is>
          <t>HOSE</t>
        </is>
      </c>
      <c r="C40" t="inlineStr">
        <is>
          <t>Ngân hàng</t>
        </is>
      </c>
      <c r="D40" t="inlineStr">
        <is>
          <t>Large-Cap (Bluechip)</t>
        </is>
      </c>
      <c r="E40" t="n">
        <v>15.35</v>
      </c>
      <c r="F40" t="n">
        <v>207.29292375</v>
      </c>
      <c r="G40" t="n">
        <v>-1.286173633440514</v>
      </c>
      <c r="H40" t="n">
        <v>5.136986301369863</v>
      </c>
      <c r="I40" t="n">
        <v>17.62452107279693</v>
      </c>
      <c r="J40" t="n">
        <v>14.76635559925234</v>
      </c>
      <c r="K40" t="n">
        <v>2.281636626614599</v>
      </c>
      <c r="L40" t="n">
        <v>0.7244054673093098</v>
      </c>
      <c r="M40" t="n">
        <v>72.4483365855741</v>
      </c>
      <c r="N40" t="n">
        <v>9.81998087822616</v>
      </c>
      <c r="O40" t="n">
        <v>13.9317586846371</v>
      </c>
      <c r="P40" t="n">
        <v>16.8</v>
      </c>
      <c r="Q40" t="n">
        <v>14.69</v>
      </c>
      <c r="R40" t="inlineStr">
        <is>
          <t>🟢 VÙNG MUA CHUẨN</t>
        </is>
      </c>
      <c r="S40" t="b">
        <v>0</v>
      </c>
      <c r="T40" t="n">
        <v>0</v>
      </c>
      <c r="U40" t="n">
        <v>1</v>
      </c>
      <c r="V40" t="inlineStr">
        <is>
          <t>Vietnam Maritime Commercial Joint Stock Bank</t>
        </is>
      </c>
    </row>
    <row r="41">
      <c r="A41" t="inlineStr">
        <is>
          <t>GEE</t>
        </is>
      </c>
      <c r="B41" t="inlineStr">
        <is>
          <t>HOSE</t>
        </is>
      </c>
      <c r="C41" t="inlineStr">
        <is>
          <t>Công nghệ &amp; Viễn thông</t>
        </is>
      </c>
      <c r="D41" t="inlineStr">
        <is>
          <t>Large-Cap (Bluechip)</t>
        </is>
      </c>
      <c r="E41" t="n">
        <v>71.8</v>
      </c>
      <c r="F41" t="n">
        <v>185.7703658</v>
      </c>
      <c r="G41" t="n">
        <v>1.126760563380282</v>
      </c>
      <c r="H41" t="n">
        <v>9.954058192955589</v>
      </c>
      <c r="I41" t="n">
        <v>14.3312101910828</v>
      </c>
      <c r="J41" t="n">
        <v>0.8426966292134831</v>
      </c>
      <c r="K41" t="n">
        <v>7.098708518200326</v>
      </c>
      <c r="L41" t="n">
        <v>2.377353919316456</v>
      </c>
      <c r="M41" t="n">
        <v>57.54852148354478</v>
      </c>
      <c r="N41" t="n">
        <v>13.03872000447457</v>
      </c>
      <c r="O41" t="n">
        <v>47.7077268244505</v>
      </c>
      <c r="P41" t="n">
        <v>82.06999999999999</v>
      </c>
      <c r="Q41" t="n">
        <v>67.13</v>
      </c>
      <c r="R41" t="inlineStr">
        <is>
          <t>🟢 VÙNG MUA CHUẨN</t>
        </is>
      </c>
      <c r="S41" t="b">
        <v>0</v>
      </c>
      <c r="T41" t="n">
        <v>0</v>
      </c>
      <c r="U41" t="n">
        <v>1</v>
      </c>
      <c r="V41" t="inlineStr">
        <is>
          <t>Gelex Electric Joint Stock Company</t>
        </is>
      </c>
    </row>
    <row r="42">
      <c r="A42" t="inlineStr">
        <is>
          <t>SIP</t>
        </is>
      </c>
      <c r="B42" t="inlineStr">
        <is>
          <t>HOSE</t>
        </is>
      </c>
      <c r="C42" t="inlineStr">
        <is>
          <t>BĐS Khu Công Nghiệp</t>
        </is>
      </c>
      <c r="D42" t="inlineStr">
        <is>
          <t>Large-Cap (Bluechip)</t>
        </is>
      </c>
      <c r="E42" t="n">
        <v>49.8</v>
      </c>
      <c r="F42" t="n">
        <v>8.618637</v>
      </c>
      <c r="G42" t="n">
        <v>0.7077856420626896</v>
      </c>
      <c r="H42" t="n">
        <v>3.75</v>
      </c>
      <c r="I42" t="n">
        <v>0.6060606060606061</v>
      </c>
      <c r="J42" t="n">
        <v>6.524064171122995</v>
      </c>
      <c r="K42" t="n">
        <v>0.894650325244736</v>
      </c>
      <c r="L42" t="n">
        <v>2.958621355787608</v>
      </c>
      <c r="M42" t="n">
        <v>58.67308496346204</v>
      </c>
      <c r="N42" t="n">
        <v>8.686828831270908</v>
      </c>
      <c r="O42" t="n">
        <v>28.9380109943292</v>
      </c>
      <c r="P42" t="n">
        <v>53.35</v>
      </c>
      <c r="Q42" t="n">
        <v>48.19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Saigon VRG Investment Corp.</t>
        </is>
      </c>
    </row>
    <row r="43">
      <c r="A43" t="inlineStr">
        <is>
          <t>MSN</t>
        </is>
      </c>
      <c r="B43" t="inlineStr">
        <is>
          <t>HOSE</t>
        </is>
      </c>
      <c r="C43" t="inlineStr">
        <is>
          <t>Thực phẩm &amp; Tiêu dùng</t>
        </is>
      </c>
      <c r="D43" t="inlineStr">
        <is>
          <t>Large-Cap (Bluechip)</t>
        </is>
      </c>
      <c r="E43" t="n">
        <v>73.59999999999999</v>
      </c>
      <c r="F43" t="n">
        <v>305.3298208</v>
      </c>
      <c r="G43" t="n">
        <v>-0.135685210312076</v>
      </c>
      <c r="H43" t="n">
        <v>2.937062937062937</v>
      </c>
      <c r="I43" t="n">
        <v>8.714918759231905</v>
      </c>
      <c r="J43" t="n">
        <v>15.17996870109546</v>
      </c>
      <c r="K43" t="n">
        <v>0.08171326230767306</v>
      </c>
      <c r="L43" t="n">
        <v>0.9649162485690626</v>
      </c>
      <c r="M43" t="n">
        <v>59.86429272655395</v>
      </c>
      <c r="N43" t="n">
        <v>15.86545678762612</v>
      </c>
      <c r="O43" t="n">
        <v>19.4696248142836</v>
      </c>
      <c r="P43" t="n">
        <v>80.18000000000001</v>
      </c>
      <c r="Q43" t="n">
        <v>70.61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CÔNG TY CỔ PHẦN TẬP ĐOÀN MASAN</t>
        </is>
      </c>
    </row>
    <row r="44">
      <c r="A44" t="inlineStr">
        <is>
          <t>POM</t>
        </is>
      </c>
      <c r="B44" t="inlineStr">
        <is>
          <t>UPCOM</t>
        </is>
      </c>
      <c r="C44" t="inlineStr">
        <is>
          <t>Thép &amp; VLXD</t>
        </is>
      </c>
      <c r="D44" t="inlineStr">
        <is>
          <t>Mid-Cap (Dòng tiền)</t>
        </is>
      </c>
      <c r="E44" t="n">
        <v>3.3</v>
      </c>
      <c r="F44" t="n">
        <v>17.6957748</v>
      </c>
      <c r="G44" t="n">
        <v>3.125</v>
      </c>
      <c r="H44" t="n">
        <v>3.125</v>
      </c>
      <c r="I44" t="n">
        <v>-5.714285714285714</v>
      </c>
      <c r="J44" t="n">
        <v>-5.714285714285714</v>
      </c>
      <c r="K44" t="n">
        <v>0.269650325244736</v>
      </c>
      <c r="L44" t="n">
        <v>2.415522190798944</v>
      </c>
      <c r="M44" t="n">
        <v>44.35581194244011</v>
      </c>
      <c r="N44" t="n">
        <v>0</v>
      </c>
      <c r="O44" t="n">
        <v>0</v>
      </c>
      <c r="P44" t="n">
        <v>3.77</v>
      </c>
      <c r="Q44" t="n">
        <v>3.09</v>
      </c>
      <c r="R44" t="inlineStr">
        <is>
          <t>🟢 VÙNG MUA CHUẨN</t>
        </is>
      </c>
      <c r="S44" t="b">
        <v>0</v>
      </c>
      <c r="T44" t="n">
        <v>0</v>
      </c>
      <c r="U44" t="n">
        <v>1</v>
      </c>
      <c r="V44" t="inlineStr">
        <is>
          <t>Pomina Steel Corp.</t>
        </is>
      </c>
    </row>
    <row r="45">
      <c r="A45" t="inlineStr">
        <is>
          <t>PVP</t>
        </is>
      </c>
      <c r="B45" t="inlineStr">
        <is>
          <t>HOSE</t>
        </is>
      </c>
      <c r="C45" t="inlineStr">
        <is>
          <t>Dầu khí &amp; Năng lượng</t>
        </is>
      </c>
      <c r="D45" t="inlineStr">
        <is>
          <t>Mid-Cap (Dòng tiền)</t>
        </is>
      </c>
      <c r="E45" t="n">
        <v>21.6</v>
      </c>
      <c r="F45" t="n">
        <v>19.0738584</v>
      </c>
      <c r="G45" t="n">
        <v>1.408450704225352</v>
      </c>
      <c r="H45" t="n">
        <v>-7.296137339055794</v>
      </c>
      <c r="I45" t="n">
        <v>17.71117166212534</v>
      </c>
      <c r="J45" t="n">
        <v>27.05882352941176</v>
      </c>
      <c r="K45" t="n">
        <v>-10.15148701381106</v>
      </c>
      <c r="L45" t="n">
        <v>0.6084675831129295</v>
      </c>
      <c r="M45" t="n">
        <v>49.26175677571262</v>
      </c>
      <c r="N45" t="n">
        <v>6.932265285211687</v>
      </c>
      <c r="O45" t="n">
        <v>16.78418957193</v>
      </c>
      <c r="P45" t="n">
        <v>24.69</v>
      </c>
      <c r="Q45" t="n">
        <v>20.2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Pacific Petroleum Transportation JSC</t>
        </is>
      </c>
    </row>
    <row r="46">
      <c r="A46" t="inlineStr">
        <is>
          <t>VEA</t>
        </is>
      </c>
      <c r="B46" t="inlineStr">
        <is>
          <t>UPCOM</t>
        </is>
      </c>
      <c r="C46" t="inlineStr">
        <is>
          <t>Sản xuất Công nghiệp</t>
        </is>
      </c>
      <c r="D46" t="inlineStr">
        <is>
          <t>Large-Cap (Bluechip)</t>
        </is>
      </c>
      <c r="E46" t="n">
        <v>38.8</v>
      </c>
      <c r="F46" t="n">
        <v>11.172266</v>
      </c>
      <c r="G46" t="n">
        <v>-0.5128205128205128</v>
      </c>
      <c r="H46" t="n">
        <v>-1.272264631043257</v>
      </c>
      <c r="I46" t="n">
        <v>4.864864864864865</v>
      </c>
      <c r="J46" t="n">
        <v>13.11953352769679</v>
      </c>
      <c r="K46" t="n">
        <v>-4.127614305798521</v>
      </c>
      <c r="L46" t="n">
        <v>0.4041515059703474</v>
      </c>
      <c r="M46" t="n">
        <v>67.76214883531607</v>
      </c>
      <c r="N46" t="n">
        <v>0</v>
      </c>
      <c r="O46" t="n">
        <v>0</v>
      </c>
      <c r="P46" t="n">
        <v>41.57</v>
      </c>
      <c r="Q46" t="n">
        <v>37.54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Vietnam Engine &amp; Agricultural Machinery Corp.</t>
        </is>
      </c>
    </row>
    <row r="47">
      <c r="A47" t="inlineStr">
        <is>
          <t>BCM</t>
        </is>
      </c>
      <c r="B47" t="inlineStr">
        <is>
          <t>HOSE</t>
        </is>
      </c>
      <c r="C47" t="inlineStr">
        <is>
          <t>BĐS Khu Công Nghiệp</t>
        </is>
      </c>
      <c r="D47" t="inlineStr">
        <is>
          <t>Large-Cap (Bluechip)</t>
        </is>
      </c>
      <c r="E47" t="n">
        <v>40.75</v>
      </c>
      <c r="F47" t="n">
        <v>19.5806195</v>
      </c>
      <c r="G47" t="n">
        <v>-1.092233009708738</v>
      </c>
      <c r="H47" t="n">
        <v>7.519788918205805</v>
      </c>
      <c r="I47" t="n">
        <v>2.774274905422446</v>
      </c>
      <c r="J47" t="n">
        <v>7.09592641261498</v>
      </c>
      <c r="K47" t="n">
        <v>4.664439243450541</v>
      </c>
      <c r="L47" t="n">
        <v>1.145783922515452</v>
      </c>
      <c r="M47" t="n">
        <v>57.3279285376764</v>
      </c>
      <c r="N47" t="n">
        <v>19.72126949804408</v>
      </c>
      <c r="O47" t="n">
        <v>9.982027380355181</v>
      </c>
      <c r="P47" t="n">
        <v>46.01</v>
      </c>
      <c r="Q47" t="n">
        <v>38.36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Becamex Investment And Industrial Development Group</t>
        </is>
      </c>
    </row>
    <row r="48">
      <c r="A48" t="inlineStr">
        <is>
          <t>PTB</t>
        </is>
      </c>
      <c r="B48" t="inlineStr">
        <is>
          <t>HOSE</t>
        </is>
      </c>
      <c r="C48" t="inlineStr">
        <is>
          <t>Thép &amp; VLXD</t>
        </is>
      </c>
      <c r="D48" t="inlineStr">
        <is>
          <t>Mid-Cap (Dòng tiền)</t>
        </is>
      </c>
      <c r="E48" t="n">
        <v>30.85</v>
      </c>
      <c r="F48" t="n">
        <v>11.46166965</v>
      </c>
      <c r="G48" t="n">
        <v>-0.644122383252818</v>
      </c>
      <c r="H48" t="n">
        <v>5.290102389078498</v>
      </c>
      <c r="I48" t="n">
        <v>6.563039723661485</v>
      </c>
      <c r="J48" t="n">
        <v>-6.515151515151516</v>
      </c>
      <c r="K48" t="n">
        <v>2.434752714323234</v>
      </c>
      <c r="L48" t="n">
        <v>2.487858615618095</v>
      </c>
      <c r="M48" t="n">
        <v>58.64681482626983</v>
      </c>
      <c r="N48" t="n">
        <v>5.410647255824943</v>
      </c>
      <c r="O48" t="n">
        <v>16.5244504605652</v>
      </c>
      <c r="P48" t="n">
        <v>33.64</v>
      </c>
      <c r="Q48" t="n">
        <v>29.58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CÔNG TY CỔ PHẦN PHÚ TÀI</t>
        </is>
      </c>
    </row>
    <row r="49">
      <c r="A49" t="inlineStr">
        <is>
          <t>NTP</t>
        </is>
      </c>
      <c r="B49" t="inlineStr">
        <is>
          <t>HNX</t>
        </is>
      </c>
      <c r="C49" t="inlineStr">
        <is>
          <t>Thép &amp; VLXD</t>
        </is>
      </c>
      <c r="D49" t="inlineStr">
        <is>
          <t>Large-Cap (Bluechip)</t>
        </is>
      </c>
      <c r="E49" t="n">
        <v>52.8</v>
      </c>
      <c r="F49" t="n">
        <v>16.3935024</v>
      </c>
      <c r="G49" t="n">
        <v>-0.3773584905660378</v>
      </c>
      <c r="H49" t="n">
        <v>0.5714285714285714</v>
      </c>
      <c r="I49" t="n">
        <v>-0.3773584905660378</v>
      </c>
      <c r="J49" t="n">
        <v>8.641975308641975</v>
      </c>
      <c r="K49" t="n">
        <v>-2.283921103326692</v>
      </c>
      <c r="L49" t="n">
        <v>1.368565050400553</v>
      </c>
      <c r="M49" t="n">
        <v>52.30682281436481</v>
      </c>
      <c r="N49" t="n">
        <v>9.088364255029623</v>
      </c>
      <c r="O49" t="n">
        <v>29.3425844039702</v>
      </c>
      <c r="P49" t="n">
        <v>58.01</v>
      </c>
      <c r="Q49" t="n">
        <v>50.43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Tien Phong Plastics JSC</t>
        </is>
      </c>
    </row>
    <row r="50">
      <c r="A50" t="inlineStr">
        <is>
          <t>TIG</t>
        </is>
      </c>
      <c r="B50" t="inlineStr">
        <is>
          <t>HNX</t>
        </is>
      </c>
      <c r="C50" t="inlineStr">
        <is>
          <t>Bất động sản Dân dụng</t>
        </is>
      </c>
      <c r="D50" t="inlineStr">
        <is>
          <t>Mid-Cap (Dòng tiền)</t>
        </is>
      </c>
      <c r="E50" t="n">
        <v>5.4</v>
      </c>
      <c r="F50" t="n">
        <v>10.1774232</v>
      </c>
      <c r="G50" t="n">
        <v>1.886792452830189</v>
      </c>
      <c r="H50" t="n">
        <v>1.886792452830189</v>
      </c>
      <c r="I50" t="n">
        <v>-5.263157894736842</v>
      </c>
      <c r="J50" t="n">
        <v>-11.47540983606557</v>
      </c>
      <c r="K50" t="n">
        <v>-0.9685572219250753</v>
      </c>
      <c r="L50" t="n">
        <v>1.671805734017852</v>
      </c>
      <c r="M50" t="n">
        <v>37.93501970629478</v>
      </c>
      <c r="N50" t="n">
        <v>32.96491983114635</v>
      </c>
      <c r="O50" t="n">
        <v>1.54451140059311</v>
      </c>
      <c r="P50" t="n">
        <v>6.09</v>
      </c>
      <c r="Q50" t="n">
        <v>5.09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Thang Long Investment Group</t>
        </is>
      </c>
    </row>
    <row r="51">
      <c r="A51" t="inlineStr">
        <is>
          <t>VSF</t>
        </is>
      </c>
      <c r="B51" t="inlineStr">
        <is>
          <t>UPCOM</t>
        </is>
      </c>
      <c r="C51" t="inlineStr">
        <is>
          <t>Hóa chất &amp; Chế biến</t>
        </is>
      </c>
      <c r="D51" t="inlineStr">
        <is>
          <t>Large-Cap (Bluechip)</t>
        </is>
      </c>
      <c r="E51" t="n">
        <v>29</v>
      </c>
      <c r="F51" t="n">
        <v>1.061487</v>
      </c>
      <c r="G51" t="n">
        <v>0.6944444444444444</v>
      </c>
      <c r="H51" t="n">
        <v>9.433962264150944</v>
      </c>
      <c r="I51" t="n">
        <v>14.17322834645669</v>
      </c>
      <c r="J51" t="n">
        <v>-5.537459283387622</v>
      </c>
      <c r="K51" t="n">
        <v>6.57861258939568</v>
      </c>
      <c r="L51" t="n">
        <v>0.9480898591191774</v>
      </c>
      <c r="M51" t="n">
        <v>75.05725482111106</v>
      </c>
      <c r="N51" t="n">
        <v>0</v>
      </c>
      <c r="O51" t="n">
        <v>1.2122930149515</v>
      </c>
      <c r="P51" t="n">
        <v>31.96</v>
      </c>
      <c r="Q51" t="n">
        <v>27.66</v>
      </c>
      <c r="R51" t="inlineStr">
        <is>
          <t>🟢 VÙNG MUA CHUẨN</t>
        </is>
      </c>
      <c r="S51" t="b">
        <v>0</v>
      </c>
      <c r="T51" t="n">
        <v>0</v>
      </c>
      <c r="U51" t="n">
        <v>1</v>
      </c>
      <c r="V51" t="inlineStr">
        <is>
          <t>Vietnam Southern Food Corp.</t>
        </is>
      </c>
    </row>
    <row r="52">
      <c r="A52" t="inlineStr">
        <is>
          <t>TCB</t>
        </is>
      </c>
      <c r="B52" t="inlineStr">
        <is>
          <t>HOSE</t>
        </is>
      </c>
      <c r="C52" t="inlineStr">
        <is>
          <t>Ngân hàng</t>
        </is>
      </c>
      <c r="D52" t="inlineStr">
        <is>
          <t>Large-Cap (Bluechip)</t>
        </is>
      </c>
      <c r="E52" t="n">
        <v>34.1</v>
      </c>
      <c r="F52" t="n">
        <v>365.665894</v>
      </c>
      <c r="G52" t="n">
        <v>-0.8720930232558139</v>
      </c>
      <c r="H52" t="n">
        <v>3.490136570561457</v>
      </c>
      <c r="I52" t="n">
        <v>5.900621118012422</v>
      </c>
      <c r="J52" t="n">
        <v>17.99307958477509</v>
      </c>
      <c r="K52" t="n">
        <v>0.6347868958061929</v>
      </c>
      <c r="L52" t="n">
        <v>0.5479268299315366</v>
      </c>
      <c r="M52" t="n">
        <v>63.54780581680807</v>
      </c>
      <c r="N52" t="n">
        <v>8.90497576096935</v>
      </c>
      <c r="O52" t="n">
        <v>16.1032993425484</v>
      </c>
      <c r="P52" t="n">
        <v>36.81</v>
      </c>
      <c r="Q52" t="n">
        <v>32.87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Vietnam Technological &amp; Commercial Joint Stock Bank</t>
        </is>
      </c>
    </row>
    <row r="53">
      <c r="A53" t="inlineStr">
        <is>
          <t>VPI</t>
        </is>
      </c>
      <c r="B53" t="inlineStr">
        <is>
          <t>HOSE</t>
        </is>
      </c>
      <c r="C53" t="inlineStr">
        <is>
          <t>Bất động sản Dân dụng</t>
        </is>
      </c>
      <c r="D53" t="inlineStr">
        <is>
          <t>Large-Cap (Bluechip)</t>
        </is>
      </c>
      <c r="E53" t="n">
        <v>55.1</v>
      </c>
      <c r="F53" t="n">
        <v>102.4326632</v>
      </c>
      <c r="G53" t="n">
        <v>1.848428835489834</v>
      </c>
      <c r="H53" t="n">
        <v>8.678500986193294</v>
      </c>
      <c r="I53" t="n">
        <v>-8.925619834710744</v>
      </c>
      <c r="J53" t="n">
        <v>-5.444617879266773</v>
      </c>
      <c r="K53" t="n">
        <v>5.82315131143803</v>
      </c>
      <c r="L53" t="n">
        <v>1.154618584659021</v>
      </c>
      <c r="M53" t="n">
        <v>48.66242228121783</v>
      </c>
      <c r="N53" t="n">
        <v>48.27021367760596</v>
      </c>
      <c r="O53" t="n">
        <v>7.72892314441605</v>
      </c>
      <c r="P53" t="n">
        <v>62.98</v>
      </c>
      <c r="Q53" t="n">
        <v>51.52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Van Phu - Invest Investment JSC</t>
        </is>
      </c>
    </row>
    <row r="54">
      <c r="A54" t="inlineStr">
        <is>
          <t>VRE</t>
        </is>
      </c>
      <c r="B54" t="inlineStr">
        <is>
          <t>HOSE</t>
        </is>
      </c>
      <c r="C54" t="inlineStr">
        <is>
          <t>Bất động sản Dân dụng</t>
        </is>
      </c>
      <c r="D54" t="inlineStr">
        <is>
          <t>Large-Cap (Bluechip)</t>
        </is>
      </c>
      <c r="E54" t="n">
        <v>25.05</v>
      </c>
      <c r="F54" t="n">
        <v>119.9289792</v>
      </c>
      <c r="G54" t="n">
        <v>0.4008016032064128</v>
      </c>
      <c r="H54" t="n">
        <v>12.83783783783784</v>
      </c>
      <c r="I54" t="n">
        <v>0.8048289738430584</v>
      </c>
      <c r="J54" t="n">
        <v>14.90825688073394</v>
      </c>
      <c r="K54" t="n">
        <v>9.982488163082575</v>
      </c>
      <c r="L54" t="n">
        <v>1.691692536557066</v>
      </c>
      <c r="M54" t="n">
        <v>61.6377691827738</v>
      </c>
      <c r="N54" t="n">
        <v>7.851194508313537</v>
      </c>
      <c r="O54" t="n">
        <v>15.4843517886592</v>
      </c>
      <c r="P54" t="n">
        <v>27.85</v>
      </c>
      <c r="Q54" t="n">
        <v>23.78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CÔNG TY CỔ PHẦN VINCOM RETAIL</t>
        </is>
      </c>
    </row>
    <row r="55">
      <c r="A55" t="inlineStr">
        <is>
          <t>VIB</t>
        </is>
      </c>
      <c r="B55" t="inlineStr">
        <is>
          <t>HOSE</t>
        </is>
      </c>
      <c r="C55" t="inlineStr">
        <is>
          <t>Ngân hàng</t>
        </is>
      </c>
      <c r="D55" t="inlineStr">
        <is>
          <t>Large-Cap (Bluechip)</t>
        </is>
      </c>
      <c r="E55" t="n">
        <v>14</v>
      </c>
      <c r="F55" t="n">
        <v>93.08908</v>
      </c>
      <c r="G55" t="n">
        <v>-0.7092198581560284</v>
      </c>
      <c r="H55" t="n">
        <v>0.3584229390681004</v>
      </c>
      <c r="I55" t="n">
        <v>4.477611940298507</v>
      </c>
      <c r="J55" t="n">
        <v>6.458333232197912</v>
      </c>
      <c r="K55" t="n">
        <v>-2.496926735687164</v>
      </c>
      <c r="L55" t="n">
        <v>0.6597467297600252</v>
      </c>
      <c r="M55" t="n">
        <v>59.37638667242737</v>
      </c>
      <c r="N55" t="n">
        <v>7.033646149721809</v>
      </c>
      <c r="O55" t="n">
        <v>16.2227417255071</v>
      </c>
      <c r="P55" t="n">
        <v>15.07</v>
      </c>
      <c r="Q55" t="n">
        <v>13.51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Viet Nam International Commercial Joint Stock Bank</t>
        </is>
      </c>
    </row>
    <row r="56">
      <c r="A56" t="inlineStr">
        <is>
          <t>PGS</t>
        </is>
      </c>
      <c r="B56" t="inlineStr">
        <is>
          <t>HNX</t>
        </is>
      </c>
      <c r="C56" t="inlineStr">
        <is>
          <t>Bán lẻ &amp; Phân phối</t>
        </is>
      </c>
      <c r="D56" t="inlineStr">
        <is>
          <t>Mid-Cap (Dòng tiền)</t>
        </is>
      </c>
      <c r="E56" t="n">
        <v>80</v>
      </c>
      <c r="F56" t="n">
        <v>0.008</v>
      </c>
      <c r="G56" t="n">
        <v>-1.234567901234568</v>
      </c>
      <c r="H56" t="n">
        <v>5.54089709762533</v>
      </c>
      <c r="I56" t="n">
        <v>1.265822784810127</v>
      </c>
      <c r="J56" t="n">
        <v>45.45454545454545</v>
      </c>
      <c r="K56" t="n">
        <v>2.685547422870066</v>
      </c>
      <c r="L56" t="n">
        <v>0.1041137963794427</v>
      </c>
      <c r="M56" t="n">
        <v>52.02552379918374</v>
      </c>
      <c r="N56" t="n">
        <v>29.43215079856783</v>
      </c>
      <c r="O56" t="n">
        <v>13.7278470729841</v>
      </c>
      <c r="P56" t="n">
        <v>91.44</v>
      </c>
      <c r="Q56" t="n">
        <v>74.8</v>
      </c>
      <c r="R56" t="inlineStr">
        <is>
          <t>🟢 VÙNG MUA CHUẨN</t>
        </is>
      </c>
      <c r="S56" t="b">
        <v>0</v>
      </c>
      <c r="T56" t="n">
        <v>0</v>
      </c>
      <c r="U56" t="n">
        <v>0</v>
      </c>
      <c r="V56" t="inlineStr">
        <is>
          <t>Southern Gas Trading JSC</t>
        </is>
      </c>
    </row>
    <row r="57">
      <c r="A57" t="inlineStr">
        <is>
          <t>ABC</t>
        </is>
      </c>
      <c r="B57" t="inlineStr">
        <is>
          <t>UPCOM</t>
        </is>
      </c>
      <c r="C57" t="inlineStr">
        <is>
          <t>Viễn thông</t>
        </is>
      </c>
      <c r="D57" t="inlineStr">
        <is>
          <t>Micro / Kém TK</t>
        </is>
      </c>
      <c r="E57" t="n">
        <v>10.1</v>
      </c>
      <c r="F57" t="n">
        <v>0.00808</v>
      </c>
      <c r="G57" t="n">
        <v>-0.9803921568627451</v>
      </c>
      <c r="H57" t="n">
        <v>1</v>
      </c>
      <c r="I57" t="n">
        <v>-1.941747572815534</v>
      </c>
      <c r="J57" t="n">
        <v>-0.9803921568627451</v>
      </c>
      <c r="K57" t="n">
        <v>-1.855349674755264</v>
      </c>
      <c r="L57" t="n">
        <v>0.2971547433325905</v>
      </c>
      <c r="M57" t="n">
        <v>50.79342573573851</v>
      </c>
      <c r="N57" t="n">
        <v>10.82250734349985</v>
      </c>
      <c r="O57" t="n">
        <v>0</v>
      </c>
      <c r="P57" t="n">
        <v>10.94</v>
      </c>
      <c r="Q57" t="n">
        <v>9.720000000000001</v>
      </c>
      <c r="R57" t="inlineStr">
        <is>
          <t>🟢 VÙNG MUA CHUẨN</t>
        </is>
      </c>
      <c r="S57" t="b">
        <v>0</v>
      </c>
      <c r="T57" t="n">
        <v>0</v>
      </c>
      <c r="U57" t="n">
        <v>0</v>
      </c>
      <c r="V57" t="inlineStr">
        <is>
          <t>VMG Media JSC</t>
        </is>
      </c>
    </row>
    <row r="58">
      <c r="A58" t="inlineStr">
        <is>
          <t>SD2</t>
        </is>
      </c>
      <c r="B58" t="inlineStr">
        <is>
          <t>UPCOM</t>
        </is>
      </c>
      <c r="C58" t="inlineStr">
        <is>
          <t>Đầu tư công &amp; Xây dựng</t>
        </is>
      </c>
      <c r="D58" t="inlineStr">
        <is>
          <t>Micro / Kém TK</t>
        </is>
      </c>
      <c r="E58" t="n">
        <v>4</v>
      </c>
      <c r="F58" t="n">
        <v>0.008</v>
      </c>
      <c r="G58" t="n">
        <v>0</v>
      </c>
      <c r="H58" t="n">
        <v>0</v>
      </c>
      <c r="I58" t="n">
        <v>0</v>
      </c>
      <c r="J58" t="n">
        <v>-2.439024390243902</v>
      </c>
      <c r="K58" t="n">
        <v>-2.855349674755264</v>
      </c>
      <c r="L58" t="n">
        <v>2.096985583224115</v>
      </c>
      <c r="M58" t="n">
        <v>41.24669319401517</v>
      </c>
      <c r="N58" t="n">
        <v>0</v>
      </c>
      <c r="O58" t="n">
        <v>0</v>
      </c>
      <c r="P58" t="n">
        <v>4.57</v>
      </c>
      <c r="Q58" t="n">
        <v>3.74</v>
      </c>
      <c r="R58" t="inlineStr">
        <is>
          <t>🟢 VÙNG MUA CHUẨN</t>
        </is>
      </c>
      <c r="S58" t="b">
        <v>0</v>
      </c>
      <c r="T58" t="n">
        <v>0</v>
      </c>
      <c r="U58" t="n">
        <v>0</v>
      </c>
      <c r="V58" t="inlineStr">
        <is>
          <t>Song Da 2 JSC</t>
        </is>
      </c>
    </row>
    <row r="59">
      <c r="A59" t="inlineStr">
        <is>
          <t>CK8</t>
        </is>
      </c>
      <c r="B59" t="inlineStr">
        <is>
          <t>UPCOM</t>
        </is>
      </c>
      <c r="C59" t="inlineStr">
        <is>
          <t>Sản xuất Công nghiệp</t>
        </is>
      </c>
      <c r="D59" t="inlineStr">
        <is>
          <t>Micro / Kém TK</t>
        </is>
      </c>
      <c r="E59" t="n">
        <v>9.300000000000001</v>
      </c>
      <c r="F59" t="n">
        <v>0.009299999999999999</v>
      </c>
      <c r="G59" t="n">
        <v>13.41463414634146</v>
      </c>
      <c r="H59" t="n">
        <v>13.41463414634146</v>
      </c>
      <c r="I59" t="n">
        <v>66.07142857142857</v>
      </c>
      <c r="J59" t="n">
        <v>66.07142857142857</v>
      </c>
      <c r="K59" t="n">
        <v>10.5592844715862</v>
      </c>
      <c r="L59" t="n">
        <v>1.142857142857143</v>
      </c>
      <c r="M59" t="n">
        <v>50</v>
      </c>
      <c r="N59" t="n">
        <v>0</v>
      </c>
      <c r="O59" t="n">
        <v>0</v>
      </c>
      <c r="P59" t="n">
        <v>10.22</v>
      </c>
      <c r="Q59" t="n">
        <v>8.880000000000001</v>
      </c>
      <c r="R59" t="inlineStr">
        <is>
          <t>🟣 ĐÓNG TRẦN (Không đua)</t>
        </is>
      </c>
      <c r="S59" t="b">
        <v>0</v>
      </c>
      <c r="T59" t="n">
        <v>0</v>
      </c>
      <c r="U59" t="n">
        <v>0</v>
      </c>
      <c r="V59" t="inlineStr">
        <is>
          <t>120 Mechanical Joint Stock Company</t>
        </is>
      </c>
    </row>
    <row r="60">
      <c r="A60" t="inlineStr">
        <is>
          <t>TSJ</t>
        </is>
      </c>
      <c r="B60" t="inlineStr">
        <is>
          <t>UPCOM</t>
        </is>
      </c>
      <c r="C60" t="inlineStr">
        <is>
          <t>Dịch vụ Tiêu dùng</t>
        </is>
      </c>
      <c r="D60" t="inlineStr">
        <is>
          <t>Mid-Cap (Dòng tiền)</t>
        </is>
      </c>
      <c r="E60" t="n">
        <v>23.1</v>
      </c>
      <c r="F60" t="n">
        <v>0.00924</v>
      </c>
      <c r="G60" t="n">
        <v>0</v>
      </c>
      <c r="H60" t="n">
        <v>0</v>
      </c>
      <c r="I60" t="n">
        <v>-0.4310344827586207</v>
      </c>
      <c r="J60" t="n">
        <v>8.962264150943396</v>
      </c>
      <c r="K60" t="n">
        <v>-2.855349674755264</v>
      </c>
      <c r="L60" t="n">
        <v>1.675743611227482</v>
      </c>
      <c r="M60" t="n">
        <v>48.06465288271957</v>
      </c>
      <c r="N60" t="n">
        <v>5.917263894062225</v>
      </c>
      <c r="O60" t="n">
        <v>30.91712987118</v>
      </c>
      <c r="P60" t="n">
        <v>26.4</v>
      </c>
      <c r="Q60" t="n">
        <v>21.6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Ha Noi Tourist Service Joint Stock Co</t>
        </is>
      </c>
    </row>
    <row r="61">
      <c r="A61" t="inlineStr">
        <is>
          <t>VNA</t>
        </is>
      </c>
      <c r="B61" t="inlineStr">
        <is>
          <t>UPCOM</t>
        </is>
      </c>
      <c r="C61" t="inlineStr">
        <is>
          <t>Cảng biển &amp; Vận tải</t>
        </is>
      </c>
      <c r="D61" t="inlineStr">
        <is>
          <t>Micro / Kém TK</t>
        </is>
      </c>
      <c r="E61" t="n">
        <v>13.5</v>
      </c>
      <c r="F61" t="n">
        <v>0.008113499999999999</v>
      </c>
      <c r="G61" t="n">
        <v>1.503759398496241</v>
      </c>
      <c r="H61" t="n">
        <v>1.503759398496241</v>
      </c>
      <c r="I61" t="n">
        <v>-0.7352941176470589</v>
      </c>
      <c r="J61" t="n">
        <v>3.053435114503817</v>
      </c>
      <c r="K61" t="n">
        <v>-1.351590276259024</v>
      </c>
      <c r="L61" t="n">
        <v>0.6223787086418474</v>
      </c>
      <c r="M61" t="n">
        <v>48.02046713480608</v>
      </c>
      <c r="N61" t="n">
        <v>0</v>
      </c>
      <c r="O61" t="n">
        <v>0</v>
      </c>
      <c r="P61" t="n">
        <v>14.69</v>
      </c>
      <c r="Q61" t="n">
        <v>12.96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Vinaship Joint Stock Company</t>
        </is>
      </c>
    </row>
    <row r="62">
      <c r="A62" t="inlineStr">
        <is>
          <t>HPT</t>
        </is>
      </c>
      <c r="B62" t="inlineStr">
        <is>
          <t>UPCOM</t>
        </is>
      </c>
      <c r="C62" t="inlineStr">
        <is>
          <t>Công nghệ &amp; Phần mềm</t>
        </is>
      </c>
      <c r="D62" t="inlineStr">
        <is>
          <t>Micro / Kém TK</t>
        </is>
      </c>
      <c r="E62" t="n">
        <v>27</v>
      </c>
      <c r="F62" t="n">
        <v>0.0081</v>
      </c>
      <c r="G62" t="n">
        <v>14.999999655</v>
      </c>
      <c r="H62" t="n">
        <v>14.999999655</v>
      </c>
      <c r="I62" t="n">
        <v>14.999999655</v>
      </c>
      <c r="J62" t="n">
        <v>8.947368094210532</v>
      </c>
      <c r="K62" t="n">
        <v>12.14464998024474</v>
      </c>
      <c r="L62" t="n">
        <v>0.6216360443219511</v>
      </c>
      <c r="M62" t="n">
        <v>67.97065706889958</v>
      </c>
      <c r="N62" t="n">
        <v>0</v>
      </c>
      <c r="O62" t="n">
        <v>0</v>
      </c>
      <c r="P62" t="n">
        <v>29.38</v>
      </c>
      <c r="Q62" t="n">
        <v>25.92</v>
      </c>
      <c r="R62" t="inlineStr">
        <is>
          <t>🟣 ĐÓNG TRẦN (Không đua)</t>
        </is>
      </c>
      <c r="S62" t="b">
        <v>0</v>
      </c>
      <c r="T62" t="n">
        <v>0</v>
      </c>
      <c r="U62" t="n">
        <v>0</v>
      </c>
      <c r="V62" t="inlineStr">
        <is>
          <t>HPT Vietnam Corporation</t>
        </is>
      </c>
    </row>
    <row r="63">
      <c r="A63" t="inlineStr">
        <is>
          <t>PWA</t>
        </is>
      </c>
      <c r="B63" t="inlineStr">
        <is>
          <t>UPCOM</t>
        </is>
      </c>
      <c r="C63" t="inlineStr">
        <is>
          <t>Dầu khí &amp; Năng lượng</t>
        </is>
      </c>
      <c r="D63" t="inlineStr">
        <is>
          <t>Micro / Kém TK</t>
        </is>
      </c>
      <c r="E63" t="n">
        <v>5.1</v>
      </c>
      <c r="F63" t="n">
        <v>0.008160000000000001</v>
      </c>
      <c r="G63" t="n">
        <v>-1.923076923076923</v>
      </c>
      <c r="H63" t="n">
        <v>-1.923076923076923</v>
      </c>
      <c r="I63" t="n">
        <v>-13.5593220338983</v>
      </c>
      <c r="J63" t="n">
        <v>-20.3125</v>
      </c>
      <c r="K63" t="n">
        <v>-4.778426597832187</v>
      </c>
      <c r="L63" t="n">
        <v>2.567136639858807</v>
      </c>
      <c r="M63" t="n">
        <v>47.61144592098621</v>
      </c>
      <c r="N63" t="n">
        <v>0</v>
      </c>
      <c r="O63" t="n">
        <v>0</v>
      </c>
      <c r="P63" t="n">
        <v>5.83</v>
      </c>
      <c r="Q63" t="n">
        <v>4.77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Petrowaco Property JSC</t>
        </is>
      </c>
    </row>
    <row r="64">
      <c r="A64" t="inlineStr">
        <is>
          <t>MHC</t>
        </is>
      </c>
      <c r="B64" t="inlineStr">
        <is>
          <t>HOSE</t>
        </is>
      </c>
      <c r="C64" t="inlineStr">
        <is>
          <t>Cảng biển &amp; Vận tải</t>
        </is>
      </c>
      <c r="D64" t="inlineStr">
        <is>
          <t>Micro / Kém TK</t>
        </is>
      </c>
      <c r="E64" t="n">
        <v>6.8</v>
      </c>
      <c r="F64" t="n">
        <v>0.0082416</v>
      </c>
      <c r="G64" t="n">
        <v>0</v>
      </c>
      <c r="H64" t="n">
        <v>1.492537313432836</v>
      </c>
      <c r="I64" t="n">
        <v>-5.555555555555555</v>
      </c>
      <c r="J64" t="n">
        <v>-11.45833333333333</v>
      </c>
      <c r="K64" t="n">
        <v>-1.362812361322428</v>
      </c>
      <c r="L64" t="n">
        <v>0.134958138758012</v>
      </c>
      <c r="M64" t="n">
        <v>28.299382756025</v>
      </c>
      <c r="N64" t="n">
        <v>2.540890589624871</v>
      </c>
      <c r="O64" t="n">
        <v>20.6937725858931</v>
      </c>
      <c r="P64" t="n">
        <v>7.65</v>
      </c>
      <c r="Q64" t="n">
        <v>6.41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CÔNG TY CỔ PHẦN MHC</t>
        </is>
      </c>
    </row>
    <row r="65">
      <c r="A65" t="inlineStr">
        <is>
          <t>VTC</t>
        </is>
      </c>
      <c r="B65" t="inlineStr">
        <is>
          <t>HNX</t>
        </is>
      </c>
      <c r="C65" t="inlineStr">
        <is>
          <t>Bán lẻ &amp; Phân phối</t>
        </is>
      </c>
      <c r="D65" t="inlineStr">
        <is>
          <t>Micro / Kém TK</t>
        </is>
      </c>
      <c r="E65" t="n">
        <v>9.1</v>
      </c>
      <c r="F65" t="n">
        <v>0.008281</v>
      </c>
      <c r="G65" t="n">
        <v>-1.08695652173913</v>
      </c>
      <c r="H65" t="n">
        <v>0</v>
      </c>
      <c r="I65" t="n">
        <v>-10.7843137254902</v>
      </c>
      <c r="J65" t="n">
        <v>-2.67379679144385</v>
      </c>
      <c r="K65" t="n">
        <v>-2.855349674755264</v>
      </c>
      <c r="L65" t="n">
        <v>0.5067732189845049</v>
      </c>
      <c r="M65" t="n">
        <v>42.4637026806825</v>
      </c>
      <c r="N65" t="n">
        <v>223.2449512295645</v>
      </c>
      <c r="O65" t="n">
        <v>0.403537844820662</v>
      </c>
      <c r="P65" t="n">
        <v>10.4</v>
      </c>
      <c r="Q65" t="n">
        <v>8.51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VTC Telecommunications JSC</t>
        </is>
      </c>
    </row>
    <row r="66">
      <c r="A66" t="inlineStr">
        <is>
          <t>SJ1</t>
        </is>
      </c>
      <c r="B66" t="inlineStr">
        <is>
          <t>HNX</t>
        </is>
      </c>
      <c r="C66" t="inlineStr">
        <is>
          <t>Hóa chất &amp; Chế biến</t>
        </is>
      </c>
      <c r="D66" t="inlineStr">
        <is>
          <t>Micro / Kém TK</t>
        </is>
      </c>
      <c r="E66" t="n">
        <v>18.1</v>
      </c>
      <c r="F66" t="n">
        <v>0.009050000000000001</v>
      </c>
      <c r="G66" t="n">
        <v>5.232558139534884</v>
      </c>
      <c r="H66" t="n">
        <v>13.125</v>
      </c>
      <c r="I66" t="n">
        <v>5.232558139534884</v>
      </c>
      <c r="J66" t="n">
        <v>13.83647798742138</v>
      </c>
      <c r="K66" t="n">
        <v>10.26965032524474</v>
      </c>
      <c r="L66" t="n">
        <v>0.7497094875735651</v>
      </c>
      <c r="M66" t="n">
        <v>59.62407357301399</v>
      </c>
      <c r="N66" t="n">
        <v>32.77767626557596</v>
      </c>
      <c r="O66" t="n">
        <v>4.25414635606666</v>
      </c>
      <c r="P66" t="n">
        <v>20.69</v>
      </c>
      <c r="Q66" t="n">
        <v>16.92</v>
      </c>
      <c r="R66" t="inlineStr">
        <is>
          <t>⚠️ KÉO CAO (&gt;5%)</t>
        </is>
      </c>
      <c r="S66" t="b">
        <v>0</v>
      </c>
      <c r="T66" t="n">
        <v>0</v>
      </c>
      <c r="U66" t="n">
        <v>0</v>
      </c>
      <c r="V66" t="inlineStr">
        <is>
          <t>Hung Hau Agricultural Corp.</t>
        </is>
      </c>
    </row>
    <row r="67">
      <c r="A67" t="inlineStr">
        <is>
          <t>SKN</t>
        </is>
      </c>
      <c r="B67" t="inlineStr">
        <is>
          <t>UPCOM</t>
        </is>
      </c>
      <c r="C67" t="inlineStr">
        <is>
          <t>Thực phẩm &amp; Tiêu dùng</t>
        </is>
      </c>
      <c r="D67" t="inlineStr">
        <is>
          <t>Micro / Kém TK</t>
        </is>
      </c>
      <c r="E67" t="n">
        <v>7.4</v>
      </c>
      <c r="F67" t="n">
        <v>0.008880000000000001</v>
      </c>
      <c r="G67" t="n">
        <v>-11.9047619047619</v>
      </c>
      <c r="H67" t="n">
        <v>-11.9047619047619</v>
      </c>
      <c r="I67" t="n">
        <v>2.777777777777778</v>
      </c>
      <c r="J67" t="n">
        <v>4.225352112676056</v>
      </c>
      <c r="K67" t="n">
        <v>-14.76011157951717</v>
      </c>
      <c r="L67" t="n">
        <v>2.448979591836734</v>
      </c>
      <c r="M67" t="n">
        <v>46.8563467335207</v>
      </c>
      <c r="N67" t="n">
        <v>0</v>
      </c>
      <c r="O67" t="n">
        <v>0</v>
      </c>
      <c r="P67" t="n">
        <v>8.460000000000001</v>
      </c>
      <c r="Q67" t="n">
        <v>6.92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Sanna Khanh Hoa Beverage Joint Stock Co</t>
        </is>
      </c>
    </row>
    <row r="68">
      <c r="A68" t="inlineStr">
        <is>
          <t>CTX</t>
        </is>
      </c>
      <c r="B68" t="inlineStr">
        <is>
          <t>UPCOM</t>
        </is>
      </c>
      <c r="C68" t="inlineStr">
        <is>
          <t>Bất động sản Dân dụng</t>
        </is>
      </c>
      <c r="D68" t="inlineStr">
        <is>
          <t>Micro / Kém TK</t>
        </is>
      </c>
      <c r="E68" t="n">
        <v>4.5</v>
      </c>
      <c r="F68" t="n">
        <v>0.008298</v>
      </c>
      <c r="G68" t="n">
        <v>-2.173913043478261</v>
      </c>
      <c r="H68" t="n">
        <v>15.38461538461539</v>
      </c>
      <c r="I68" t="n">
        <v>-10</v>
      </c>
      <c r="J68" t="n">
        <v>-6.25</v>
      </c>
      <c r="K68" t="n">
        <v>12.52926570986012</v>
      </c>
      <c r="L68" t="n">
        <v>0.2152436008363451</v>
      </c>
      <c r="M68" t="n">
        <v>51.26759047483191</v>
      </c>
      <c r="N68" t="n">
        <v>1.686753400775981</v>
      </c>
      <c r="O68" t="n">
        <v>19.0703976328604</v>
      </c>
      <c r="P68" t="n">
        <v>5.14</v>
      </c>
      <c r="Q68" t="n">
        <v>4.21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Vietnam Investment Construction &amp; Trading JSC</t>
        </is>
      </c>
    </row>
    <row r="69">
      <c r="A69" t="inlineStr">
        <is>
          <t>NVP</t>
        </is>
      </c>
      <c r="B69" t="inlineStr">
        <is>
          <t>UPCOM</t>
        </is>
      </c>
      <c r="C69" t="inlineStr">
        <is>
          <t>Điện &amp; Năng lượng</t>
        </is>
      </c>
      <c r="D69" t="inlineStr">
        <is>
          <t>Micro / Kém TK</t>
        </is>
      </c>
      <c r="E69" t="n">
        <v>10.5</v>
      </c>
      <c r="F69" t="n">
        <v>0.008399999999999999</v>
      </c>
      <c r="G69" t="n">
        <v>0</v>
      </c>
      <c r="H69" t="n">
        <v>0</v>
      </c>
      <c r="I69" t="n">
        <v>-8.695652173913043</v>
      </c>
      <c r="J69" t="n">
        <v>-79.41176470588235</v>
      </c>
      <c r="K69" t="n">
        <v>-2.855349674755264</v>
      </c>
      <c r="L69" t="n">
        <v>1.714071455353795</v>
      </c>
      <c r="M69" t="n">
        <v>37.5813291340946</v>
      </c>
      <c r="N69" t="n">
        <v>0</v>
      </c>
      <c r="O69" t="n">
        <v>0</v>
      </c>
      <c r="P69" t="n">
        <v>12</v>
      </c>
      <c r="Q69" t="n">
        <v>9.82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Vinh Phuc Water Supply Joint Stock Co</t>
        </is>
      </c>
    </row>
    <row r="70">
      <c r="A70" t="inlineStr">
        <is>
          <t>QSP</t>
        </is>
      </c>
      <c r="B70" t="inlineStr">
        <is>
          <t>UPCOM</t>
        </is>
      </c>
      <c r="C70" t="inlineStr">
        <is>
          <t>Cảng biển &amp; Vận tải</t>
        </is>
      </c>
      <c r="D70" t="inlineStr">
        <is>
          <t>Micro / Kém TK</t>
        </is>
      </c>
      <c r="E70" t="n">
        <v>21</v>
      </c>
      <c r="F70" t="n">
        <v>0.008399999999999999</v>
      </c>
      <c r="G70" t="n">
        <v>-7.488986784140969</v>
      </c>
      <c r="H70" t="n">
        <v>-7.079646017699115</v>
      </c>
      <c r="I70" t="n">
        <v>-4.545454545454546</v>
      </c>
      <c r="J70" t="n">
        <v>-4.545454545454546</v>
      </c>
      <c r="K70" t="n">
        <v>-9.934995692454379</v>
      </c>
      <c r="L70" t="n">
        <v>0.7373271889400921</v>
      </c>
      <c r="M70" t="n">
        <v>38.05613936903523</v>
      </c>
      <c r="N70" t="n">
        <v>0</v>
      </c>
      <c r="O70" t="n">
        <v>0</v>
      </c>
      <c r="P70" t="n">
        <v>23.09</v>
      </c>
      <c r="Q70" t="n">
        <v>20.05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Quy Nhon New Port Joint Stock Co</t>
        </is>
      </c>
    </row>
    <row r="71">
      <c r="A71" t="inlineStr">
        <is>
          <t>TFC</t>
        </is>
      </c>
      <c r="B71" t="inlineStr">
        <is>
          <t>HNX</t>
        </is>
      </c>
      <c r="C71" t="inlineStr">
        <is>
          <t>Thực phẩm &amp; Tiêu dùng</t>
        </is>
      </c>
      <c r="D71" t="inlineStr">
        <is>
          <t>Micro / Kém TK</t>
        </is>
      </c>
      <c r="E71" t="n">
        <v>40</v>
      </c>
      <c r="F71" t="n">
        <v>0.008840000000000001</v>
      </c>
      <c r="G71" t="n">
        <v>6.666666666666667</v>
      </c>
      <c r="H71" t="n">
        <v>6.382978723404255</v>
      </c>
      <c r="I71" t="n">
        <v>-4.30622009569378</v>
      </c>
      <c r="J71" t="n">
        <v>-13.04347826086956</v>
      </c>
      <c r="K71" t="n">
        <v>3.527629048648991</v>
      </c>
      <c r="L71" t="n">
        <v>0.43750463982579</v>
      </c>
      <c r="M71" t="n">
        <v>41.53132471998334</v>
      </c>
      <c r="N71" t="n">
        <v>4.556502458785553</v>
      </c>
      <c r="O71" t="n">
        <v>29.1822879965143</v>
      </c>
      <c r="P71" t="n">
        <v>44.99</v>
      </c>
      <c r="Q71" t="n">
        <v>37.73</v>
      </c>
      <c r="R71" t="inlineStr">
        <is>
          <t>⚠️ KÉO CAO (&gt;5%)</t>
        </is>
      </c>
      <c r="S71" t="b">
        <v>0</v>
      </c>
      <c r="T71" t="n">
        <v>0</v>
      </c>
      <c r="U71" t="n">
        <v>0</v>
      </c>
      <c r="V71" t="inlineStr">
        <is>
          <t>Trang Corporation Joint Stock Company</t>
        </is>
      </c>
    </row>
    <row r="72">
      <c r="A72" t="inlineStr">
        <is>
          <t>SD4</t>
        </is>
      </c>
      <c r="B72" t="inlineStr">
        <is>
          <t>UPCOM</t>
        </is>
      </c>
      <c r="C72" t="inlineStr">
        <is>
          <t>Đầu tư công &amp; Xây dựng</t>
        </is>
      </c>
      <c r="D72" t="inlineStr">
        <is>
          <t>Micro / Kém TK</t>
        </is>
      </c>
      <c r="E72" t="n">
        <v>2.5</v>
      </c>
      <c r="F72" t="n">
        <v>0.008500000000000001</v>
      </c>
      <c r="G72" t="n">
        <v>-3.846153846153846</v>
      </c>
      <c r="H72" t="n">
        <v>-7.407407407407407</v>
      </c>
      <c r="I72" t="n">
        <v>8.695652173913043</v>
      </c>
      <c r="J72" t="n">
        <v>31.57894736842105</v>
      </c>
      <c r="K72" t="n">
        <v>-10.26275708216267</v>
      </c>
      <c r="L72" t="n">
        <v>2.22473049680195</v>
      </c>
      <c r="M72" t="n">
        <v>57.74098825376</v>
      </c>
      <c r="N72" t="n">
        <v>0</v>
      </c>
      <c r="O72" t="n">
        <v>0</v>
      </c>
      <c r="P72" t="n">
        <v>2.86</v>
      </c>
      <c r="Q72" t="n">
        <v>2.34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Song Da No 4 Joint Stock Company</t>
        </is>
      </c>
    </row>
    <row r="73">
      <c r="A73" t="inlineStr">
        <is>
          <t>BSD</t>
        </is>
      </c>
      <c r="B73" t="inlineStr">
        <is>
          <t>UPCOM</t>
        </is>
      </c>
      <c r="C73" t="inlineStr">
        <is>
          <t>Thực phẩm &amp; Tiêu dùng</t>
        </is>
      </c>
      <c r="D73" t="inlineStr">
        <is>
          <t>Micro / Kém TK</t>
        </is>
      </c>
      <c r="E73" t="n">
        <v>17</v>
      </c>
      <c r="F73" t="n">
        <v>0.008500000000000001</v>
      </c>
      <c r="G73" t="n">
        <v>0</v>
      </c>
      <c r="H73" t="n">
        <v>0</v>
      </c>
      <c r="I73" t="n">
        <v>3.03030303030303</v>
      </c>
      <c r="J73" t="n">
        <v>12.58278145695364</v>
      </c>
      <c r="K73" t="n">
        <v>-2.855349674755264</v>
      </c>
      <c r="L73" t="n">
        <v>2.039359641072703</v>
      </c>
      <c r="M73" t="n">
        <v>53.19852068933433</v>
      </c>
      <c r="N73" t="n">
        <v>0</v>
      </c>
      <c r="O73" t="n">
        <v>0</v>
      </c>
      <c r="P73" t="n">
        <v>19.43</v>
      </c>
      <c r="Q73" t="n">
        <v>15.9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Sai Gon Dong Xuan Beer Alcohol JSC</t>
        </is>
      </c>
    </row>
    <row r="74">
      <c r="A74" t="inlineStr">
        <is>
          <t>KSD</t>
        </is>
      </c>
      <c r="B74" t="inlineStr">
        <is>
          <t>HNX</t>
        </is>
      </c>
      <c r="C74" t="inlineStr">
        <is>
          <t>Hàng tiêu dùng</t>
        </is>
      </c>
      <c r="D74" t="inlineStr">
        <is>
          <t>Micro / Kém TK</t>
        </is>
      </c>
      <c r="E74" t="n">
        <v>5.1</v>
      </c>
      <c r="F74" t="n">
        <v>0.008670000000000001</v>
      </c>
      <c r="G74" t="n">
        <v>0</v>
      </c>
      <c r="H74" t="n">
        <v>0</v>
      </c>
      <c r="I74" t="n">
        <v>-7.272727272727272</v>
      </c>
      <c r="J74" t="n">
        <v>2</v>
      </c>
      <c r="K74" t="n">
        <v>-2.855349674755264</v>
      </c>
      <c r="L74" t="n">
        <v>0.8338442673206621</v>
      </c>
      <c r="M74" t="n">
        <v>43.36396282599002</v>
      </c>
      <c r="N74" t="n">
        <v>102.9269602035936</v>
      </c>
      <c r="O74" t="n">
        <v>0.512703085841124</v>
      </c>
      <c r="P74" t="n">
        <v>5.46</v>
      </c>
      <c r="Q74" t="n">
        <v>4.93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DNA Investment JSC</t>
        </is>
      </c>
    </row>
    <row r="75">
      <c r="A75" t="inlineStr">
        <is>
          <t>NQN</t>
        </is>
      </c>
      <c r="B75" t="inlineStr">
        <is>
          <t>UPCOM</t>
        </is>
      </c>
      <c r="C75" t="inlineStr">
        <is>
          <t>Thực phẩm &amp; Tiêu dùng</t>
        </is>
      </c>
      <c r="D75" t="inlineStr">
        <is>
          <t>Micro / Kém TK</t>
        </is>
      </c>
      <c r="E75" t="n">
        <v>9.6</v>
      </c>
      <c r="F75" t="n">
        <v>0.00864</v>
      </c>
      <c r="G75" t="n">
        <v>3.225806451612903</v>
      </c>
      <c r="H75" t="n">
        <v>1.052631578947368</v>
      </c>
      <c r="I75" t="n">
        <v>-5.882352941176471</v>
      </c>
      <c r="J75" t="n">
        <v>-14.28571428571429</v>
      </c>
      <c r="K75" t="n">
        <v>-1.802718095807896</v>
      </c>
      <c r="L75" t="n">
        <v>0.2955665024630542</v>
      </c>
      <c r="M75" t="n">
        <v>42.59902244664937</v>
      </c>
      <c r="N75" t="n">
        <v>0</v>
      </c>
      <c r="O75" t="n">
        <v>0</v>
      </c>
      <c r="P75" t="n">
        <v>10.97</v>
      </c>
      <c r="Q75" t="n">
        <v>8.98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Quang Ninh Clean Water Joint Stock Co</t>
        </is>
      </c>
    </row>
    <row r="76">
      <c r="A76" t="inlineStr">
        <is>
          <t>PLE</t>
        </is>
      </c>
      <c r="B76" t="inlineStr">
        <is>
          <t>UPCOM</t>
        </is>
      </c>
      <c r="C76" t="inlineStr">
        <is>
          <t>Dầu khí &amp; Năng lượng</t>
        </is>
      </c>
      <c r="D76" t="inlineStr">
        <is>
          <t>Micro / Kém TK</t>
        </is>
      </c>
      <c r="E76" t="n">
        <v>40</v>
      </c>
      <c r="F76" t="n">
        <v>0.008</v>
      </c>
      <c r="G76" t="n">
        <v>0</v>
      </c>
      <c r="H76" t="n">
        <v>0</v>
      </c>
      <c r="I76" t="n">
        <v>-36</v>
      </c>
      <c r="J76" t="n">
        <v>-36</v>
      </c>
      <c r="K76" t="n">
        <v>-2.855349674755264</v>
      </c>
      <c r="L76" t="n">
        <v>0.2748904733270338</v>
      </c>
      <c r="M76" t="n">
        <v>49.37234062425741</v>
      </c>
      <c r="N76" t="n">
        <v>0</v>
      </c>
      <c r="O76" t="n">
        <v>0</v>
      </c>
      <c r="P76" t="n">
        <v>45.72</v>
      </c>
      <c r="Q76" t="n">
        <v>37.4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Petrolimex Engineering Joint Stock Co</t>
        </is>
      </c>
    </row>
    <row r="77">
      <c r="A77" t="inlineStr">
        <is>
          <t>PVV</t>
        </is>
      </c>
      <c r="B77" t="inlineStr">
        <is>
          <t>UPCOM</t>
        </is>
      </c>
      <c r="C77" t="inlineStr">
        <is>
          <t>Đầu tư công &amp; Xây dựng</t>
        </is>
      </c>
      <c r="D77" t="inlineStr">
        <is>
          <t>Micro / Kém TK</t>
        </is>
      </c>
      <c r="E77" t="n">
        <v>1.2</v>
      </c>
      <c r="F77" t="n">
        <v>0.01104</v>
      </c>
      <c r="G77" t="n">
        <v>-14.28571428571428</v>
      </c>
      <c r="H77" t="n">
        <v>-14.28571428571429</v>
      </c>
      <c r="I77" t="n">
        <v>-7.692307692307693</v>
      </c>
      <c r="J77" t="n">
        <v>-20</v>
      </c>
      <c r="K77" t="n">
        <v>-17.14106396046955</v>
      </c>
      <c r="L77" t="n">
        <v>1.815311760063141</v>
      </c>
      <c r="M77" t="n">
        <v>42.42345966674606</v>
      </c>
      <c r="N77" t="n">
        <v>0.193210760641461</v>
      </c>
      <c r="O77" t="n">
        <v>0</v>
      </c>
      <c r="P77" t="n">
        <v>1.37</v>
      </c>
      <c r="Q77" t="n">
        <v>1.12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Vinaconex PVC Construction Investment JSC</t>
        </is>
      </c>
    </row>
    <row r="78">
      <c r="A78" t="inlineStr">
        <is>
          <t>PMS</t>
        </is>
      </c>
      <c r="B78" t="inlineStr">
        <is>
          <t>HNX</t>
        </is>
      </c>
      <c r="C78" t="inlineStr">
        <is>
          <t>Dầu khí &amp; Năng lượng</t>
        </is>
      </c>
      <c r="D78" t="inlineStr">
        <is>
          <t>Micro / Kém TK</t>
        </is>
      </c>
      <c r="E78" t="n">
        <v>34.5</v>
      </c>
      <c r="F78" t="n">
        <v>0.0110745</v>
      </c>
      <c r="G78" t="n">
        <v>-3.899721448467967</v>
      </c>
      <c r="H78" t="n">
        <v>-3.899721448467967</v>
      </c>
      <c r="I78" t="n">
        <v>2.985074626865672</v>
      </c>
      <c r="J78" t="n">
        <v>2.985074626865672</v>
      </c>
      <c r="K78" t="n">
        <v>-6.755071123223231</v>
      </c>
      <c r="L78" t="n">
        <v>0.9780249076436759</v>
      </c>
      <c r="M78" t="n">
        <v>49.05268139051591</v>
      </c>
      <c r="N78" t="n">
        <v>8.23588019214953</v>
      </c>
      <c r="O78" t="n">
        <v>17.853419400386</v>
      </c>
      <c r="P78" t="n">
        <v>39.43</v>
      </c>
      <c r="Q78" t="n">
        <v>32.26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Petroleum Mechanical JSC</t>
        </is>
      </c>
    </row>
    <row r="79">
      <c r="A79" t="inlineStr">
        <is>
          <t>SNZ</t>
        </is>
      </c>
      <c r="B79" t="inlineStr">
        <is>
          <t>UPCOM</t>
        </is>
      </c>
      <c r="C79" t="inlineStr">
        <is>
          <t>Đầu tư công &amp; Xây dựng</t>
        </is>
      </c>
      <c r="D79" t="inlineStr">
        <is>
          <t>Micro / Kém TK</t>
        </is>
      </c>
      <c r="E79" t="n">
        <v>22.2</v>
      </c>
      <c r="F79" t="n">
        <v>0.0111</v>
      </c>
      <c r="G79" t="n">
        <v>1.36986301369863</v>
      </c>
      <c r="H79" t="n">
        <v>-2.202643171806167</v>
      </c>
      <c r="I79" t="n">
        <v>-9.75609756097561</v>
      </c>
      <c r="J79" t="n">
        <v>-12.25296442687747</v>
      </c>
      <c r="K79" t="n">
        <v>-5.057992846561431</v>
      </c>
      <c r="L79" t="n">
        <v>0.4992386610419111</v>
      </c>
      <c r="M79" t="n">
        <v>42.80785605456933</v>
      </c>
      <c r="N79" t="n">
        <v>0</v>
      </c>
      <c r="O79" t="n">
        <v>0</v>
      </c>
      <c r="P79" t="n">
        <v>24.4</v>
      </c>
      <c r="Q79" t="n">
        <v>21.2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Sonadezi Corporation</t>
        </is>
      </c>
    </row>
    <row r="80">
      <c r="A80" t="inlineStr">
        <is>
          <t>VGG</t>
        </is>
      </c>
      <c r="B80" t="inlineStr">
        <is>
          <t>UPCOM</t>
        </is>
      </c>
      <c r="C80" t="inlineStr">
        <is>
          <t>Thực phẩm &amp; Tiêu dùng</t>
        </is>
      </c>
      <c r="D80" t="inlineStr">
        <is>
          <t>Micro / Kém TK</t>
        </is>
      </c>
      <c r="E80" t="n">
        <v>37.1</v>
      </c>
      <c r="F80" t="n">
        <v>0.01113</v>
      </c>
      <c r="G80" t="n">
        <v>-0.2688172043010753</v>
      </c>
      <c r="H80" t="n">
        <v>-0.5361930294906166</v>
      </c>
      <c r="I80" t="n">
        <v>0</v>
      </c>
      <c r="J80" t="n">
        <v>-2.110817941952507</v>
      </c>
      <c r="K80" t="n">
        <v>-3.391542704245881</v>
      </c>
      <c r="L80" t="n">
        <v>0.1700595917152636</v>
      </c>
      <c r="M80" t="n">
        <v>46.89233642977736</v>
      </c>
      <c r="N80" t="n">
        <v>0</v>
      </c>
      <c r="O80" t="n">
        <v>0</v>
      </c>
      <c r="P80" t="n">
        <v>40.27</v>
      </c>
      <c r="Q80" t="n">
        <v>35.66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Viet Tien Garment Corp.</t>
        </is>
      </c>
    </row>
    <row r="81">
      <c r="A81" t="inlineStr">
        <is>
          <t>SJM</t>
        </is>
      </c>
      <c r="B81" t="inlineStr">
        <is>
          <t>UPCOM</t>
        </is>
      </c>
      <c r="C81" t="inlineStr">
        <is>
          <t>Bất động sản Dân dụng</t>
        </is>
      </c>
      <c r="D81" t="inlineStr">
        <is>
          <t>Micro / Kém TK</t>
        </is>
      </c>
      <c r="E81" t="n">
        <v>5.6</v>
      </c>
      <c r="F81" t="n">
        <v>0.0112</v>
      </c>
      <c r="G81" t="n">
        <v>14.28571428571428</v>
      </c>
      <c r="H81" t="n">
        <v>9.803921568627452</v>
      </c>
      <c r="I81" t="n">
        <v>-6.666666666666667</v>
      </c>
      <c r="J81" t="n">
        <v>-15.15151515151515</v>
      </c>
      <c r="K81" t="n">
        <v>6.948571893872188</v>
      </c>
      <c r="L81" t="n">
        <v>0.09353651022295596</v>
      </c>
      <c r="M81" t="n">
        <v>42.31222227781953</v>
      </c>
      <c r="N81" t="n">
        <v>0</v>
      </c>
      <c r="O81" t="n">
        <v>0</v>
      </c>
      <c r="P81" t="n">
        <v>6.4</v>
      </c>
      <c r="Q81" t="n">
        <v>5.24</v>
      </c>
      <c r="R81" t="inlineStr">
        <is>
          <t>🟣 ĐÓNG TRẦN (Không đua)</t>
        </is>
      </c>
      <c r="S81" t="b">
        <v>0</v>
      </c>
      <c r="T81" t="n">
        <v>0</v>
      </c>
      <c r="U81" t="n">
        <v>0</v>
      </c>
      <c r="V81" t="inlineStr">
        <is>
          <t>Song Da No. 19 JSC</t>
        </is>
      </c>
    </row>
    <row r="82">
      <c r="A82" t="inlineStr">
        <is>
          <t>TMT</t>
        </is>
      </c>
      <c r="B82" t="inlineStr">
        <is>
          <t>HOSE</t>
        </is>
      </c>
      <c r="C82" t="inlineStr">
        <is>
          <t>Hàng tiêu dùng</t>
        </is>
      </c>
      <c r="D82" t="inlineStr">
        <is>
          <t>Micro / Kém TK</t>
        </is>
      </c>
      <c r="E82" t="n">
        <v>11.3</v>
      </c>
      <c r="F82" t="n">
        <v>0.0113</v>
      </c>
      <c r="G82" t="n">
        <v>0</v>
      </c>
      <c r="H82" t="n">
        <v>-1.739130434782609</v>
      </c>
      <c r="I82" t="n">
        <v>5.116279069767442</v>
      </c>
      <c r="J82" t="n">
        <v>2.727272727272727</v>
      </c>
      <c r="K82" t="n">
        <v>-4.594480109537873</v>
      </c>
      <c r="L82" t="n">
        <v>0.118016206575568</v>
      </c>
      <c r="M82" t="n">
        <v>49.59815716252029</v>
      </c>
      <c r="N82" t="n">
        <v>5.863605580886389</v>
      </c>
      <c r="O82" t="n">
        <v>35.0077890816144</v>
      </c>
      <c r="P82" t="n">
        <v>12.87</v>
      </c>
      <c r="Q82" t="n">
        <v>10.58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CÔNG TY CỔ PHẦN Ô TÔ TMT</t>
        </is>
      </c>
    </row>
    <row r="83">
      <c r="A83" t="inlineStr">
        <is>
          <t>BHN</t>
        </is>
      </c>
      <c r="B83" t="inlineStr">
        <is>
          <t>HOSE</t>
        </is>
      </c>
      <c r="C83" t="inlineStr">
        <is>
          <t>Thực phẩm &amp; Tiêu dùng</t>
        </is>
      </c>
      <c r="D83" t="inlineStr">
        <is>
          <t>Mid-Cap (Dòng tiền)</t>
        </is>
      </c>
      <c r="E83" t="n">
        <v>27.35</v>
      </c>
      <c r="F83" t="n">
        <v>0.0113229</v>
      </c>
      <c r="G83" t="n">
        <v>-0.3642987249544626</v>
      </c>
      <c r="H83" t="n">
        <v>4.389312977099237</v>
      </c>
      <c r="I83" t="n">
        <v>-0.9057971014492754</v>
      </c>
      <c r="J83" t="n">
        <v>-5.689655172413793</v>
      </c>
      <c r="K83" t="n">
        <v>1.533963302343972</v>
      </c>
      <c r="L83" t="n">
        <v>0.4256795835743204</v>
      </c>
      <c r="M83" t="n">
        <v>47.89782770505931</v>
      </c>
      <c r="N83" t="n">
        <v>10.70428647378965</v>
      </c>
      <c r="O83" t="n">
        <v>12.7418271584025</v>
      </c>
      <c r="P83" t="n">
        <v>30.36</v>
      </c>
      <c r="Q83" t="n">
        <v>25.98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TỔNG CÔNG TY CỔ PHẦN BIA – RƯỢU – NƯỚC GIẢI KHÁT HÀ NỘI</t>
        </is>
      </c>
    </row>
    <row r="84">
      <c r="A84" t="inlineStr">
        <is>
          <t>BAB</t>
        </is>
      </c>
      <c r="B84" t="inlineStr">
        <is>
          <t>HNX</t>
        </is>
      </c>
      <c r="C84" t="inlineStr">
        <is>
          <t>Ngân hàng</t>
        </is>
      </c>
      <c r="D84" t="inlineStr">
        <is>
          <t>Large-Cap (Bluechip)</t>
        </is>
      </c>
      <c r="E84" t="n">
        <v>10.6</v>
      </c>
      <c r="F84" t="n">
        <v>0.0115222</v>
      </c>
      <c r="G84" t="n">
        <v>0</v>
      </c>
      <c r="H84" t="n">
        <v>1.923076923076923</v>
      </c>
      <c r="I84" t="n">
        <v>-2.752293577981651</v>
      </c>
      <c r="J84" t="n">
        <v>0</v>
      </c>
      <c r="K84" t="n">
        <v>-0.9322727516783409</v>
      </c>
      <c r="L84" t="n">
        <v>0.1346724173977684</v>
      </c>
      <c r="M84" t="n">
        <v>50.53439454335457</v>
      </c>
      <c r="N84" t="n">
        <v>10.05840040119733</v>
      </c>
      <c r="O84" t="n">
        <v>9.222957074273211</v>
      </c>
      <c r="P84" t="n">
        <v>11.8</v>
      </c>
      <c r="Q84" t="n">
        <v>10.06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Bac A Commercial Joint Stock Bank</t>
        </is>
      </c>
    </row>
    <row r="85">
      <c r="A85" t="inlineStr">
        <is>
          <t>TV4</t>
        </is>
      </c>
      <c r="B85" t="inlineStr">
        <is>
          <t>HNX</t>
        </is>
      </c>
      <c r="C85" t="inlineStr">
        <is>
          <t>Đầu tư công &amp; Xây dựng</t>
        </is>
      </c>
      <c r="D85" t="inlineStr">
        <is>
          <t>Micro / Kém TK</t>
        </is>
      </c>
      <c r="E85" t="n">
        <v>12.5</v>
      </c>
      <c r="F85" t="n">
        <v>0.0116</v>
      </c>
      <c r="G85" t="n">
        <v>-1.574803149606299</v>
      </c>
      <c r="H85" t="n">
        <v>0</v>
      </c>
      <c r="I85" t="n">
        <v>-3.10077519379845</v>
      </c>
      <c r="J85" t="n">
        <v>-2.34375</v>
      </c>
      <c r="K85" t="n">
        <v>-2.855349674755264</v>
      </c>
      <c r="L85" t="n">
        <v>0.2132316193999411</v>
      </c>
      <c r="M85" t="n">
        <v>45.46337348812055</v>
      </c>
      <c r="N85" t="n">
        <v>6.46914085255203</v>
      </c>
      <c r="O85" t="n">
        <v>14.5161066549596</v>
      </c>
      <c r="P85" t="n">
        <v>14.26</v>
      </c>
      <c r="Q85" t="n">
        <v>11.7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Power Engineering Consulting 4 JSC</t>
        </is>
      </c>
    </row>
    <row r="86">
      <c r="A86" t="inlineStr">
        <is>
          <t>TNT</t>
        </is>
      </c>
      <c r="B86" t="inlineStr">
        <is>
          <t>HOSE</t>
        </is>
      </c>
      <c r="C86" t="inlineStr">
        <is>
          <t>Bán lẻ &amp; Phân phối</t>
        </is>
      </c>
      <c r="D86" t="inlineStr">
        <is>
          <t>Micro / Kém TK</t>
        </is>
      </c>
      <c r="E86" t="n">
        <v>9.85</v>
      </c>
      <c r="F86" t="n">
        <v>0.01182</v>
      </c>
      <c r="G86" t="n">
        <v>-1.302605210420842</v>
      </c>
      <c r="H86" t="n">
        <v>-2.475247524752475</v>
      </c>
      <c r="I86" t="n">
        <v>-3.431372549019608</v>
      </c>
      <c r="J86" t="n">
        <v>5.913978494623656</v>
      </c>
      <c r="K86" t="n">
        <v>-5.330597199507739</v>
      </c>
      <c r="L86" t="n">
        <v>0.05202174942640603</v>
      </c>
      <c r="M86" t="n">
        <v>45.36978507248977</v>
      </c>
      <c r="N86" t="n">
        <v>30.12412055153136</v>
      </c>
      <c r="O86" t="n">
        <v>2.83903268289187</v>
      </c>
      <c r="P86" t="n">
        <v>11.26</v>
      </c>
      <c r="Q86" t="n">
        <v>9.210000000000001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CÔNG TY CỔ PHẦN TÀI NGUYÊN</t>
        </is>
      </c>
    </row>
    <row r="87">
      <c r="A87" t="inlineStr">
        <is>
          <t>MPY</t>
        </is>
      </c>
      <c r="B87" t="inlineStr">
        <is>
          <t>UPCOM</t>
        </is>
      </c>
      <c r="C87" t="inlineStr">
        <is>
          <t>Cảng biển &amp; Vận tải</t>
        </is>
      </c>
      <c r="D87" t="inlineStr">
        <is>
          <t>Micro / Kém TK</t>
        </is>
      </c>
      <c r="E87" t="n">
        <v>8.800000000000001</v>
      </c>
      <c r="F87" t="n">
        <v>0.009679999999999999</v>
      </c>
      <c r="G87" t="n">
        <v>-39.72602739726027</v>
      </c>
      <c r="H87" t="n">
        <v>-39.72602739726027</v>
      </c>
      <c r="I87" t="n">
        <v>-39.72602739726027</v>
      </c>
      <c r="J87" t="n">
        <v>-56.21890547263681</v>
      </c>
      <c r="K87" t="n">
        <v>-42.58137707201554</v>
      </c>
      <c r="L87" t="n">
        <v>3.14128649960734</v>
      </c>
      <c r="M87" t="n">
        <v>43.16137658998976</v>
      </c>
      <c r="N87" t="n">
        <v>0</v>
      </c>
      <c r="O87" t="n">
        <v>0</v>
      </c>
      <c r="P87" t="n">
        <v>10.06</v>
      </c>
      <c r="Q87" t="n">
        <v>8.23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Phu Yen Town Environment Joint Stock Co</t>
        </is>
      </c>
    </row>
    <row r="88">
      <c r="A88" t="inlineStr">
        <is>
          <t>V21</t>
        </is>
      </c>
      <c r="B88" t="inlineStr">
        <is>
          <t>HNX</t>
        </is>
      </c>
      <c r="C88" t="inlineStr">
        <is>
          <t>Bất động sản Dân dụng</t>
        </is>
      </c>
      <c r="D88" t="inlineStr">
        <is>
          <t>Micro / Kém TK</t>
        </is>
      </c>
      <c r="E88" t="n">
        <v>5.4</v>
      </c>
      <c r="F88" t="n">
        <v>0.01188</v>
      </c>
      <c r="G88" t="n">
        <v>-10</v>
      </c>
      <c r="H88" t="n">
        <v>-11.47540983606557</v>
      </c>
      <c r="I88" t="n">
        <v>-1.818181818181818</v>
      </c>
      <c r="J88" t="n">
        <v>0</v>
      </c>
      <c r="K88" t="n">
        <v>-14.33075951082084</v>
      </c>
      <c r="L88" t="n">
        <v>1.195286766953037</v>
      </c>
      <c r="M88" t="n">
        <v>41.15061242371164</v>
      </c>
      <c r="N88" t="n">
        <v>15.19575937008512</v>
      </c>
      <c r="O88" t="n">
        <v>1.94624341323019</v>
      </c>
      <c r="P88" t="n">
        <v>6.17</v>
      </c>
      <c r="Q88" t="n">
        <v>5.05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Vinaconex 21 JSC</t>
        </is>
      </c>
    </row>
    <row r="89">
      <c r="A89" t="inlineStr">
        <is>
          <t>CCM</t>
        </is>
      </c>
      <c r="B89" t="inlineStr">
        <is>
          <t>UPCOM</t>
        </is>
      </c>
      <c r="C89" t="inlineStr">
        <is>
          <t>Khai khoáng &amp; VLXD</t>
        </is>
      </c>
      <c r="D89" t="inlineStr">
        <is>
          <t>Micro / Kém TK</t>
        </is>
      </c>
      <c r="E89" t="n">
        <v>30</v>
      </c>
      <c r="F89" t="n">
        <v>0.012</v>
      </c>
      <c r="G89" t="n">
        <v>1.01010101010101</v>
      </c>
      <c r="H89" t="n">
        <v>1.01010101010101</v>
      </c>
      <c r="I89" t="n">
        <v>1.01010101010101</v>
      </c>
      <c r="J89" t="n">
        <v>0.3344481605351171</v>
      </c>
      <c r="K89" t="n">
        <v>-1.845248664654254</v>
      </c>
      <c r="L89" t="n">
        <v>0.4438280166435506</v>
      </c>
      <c r="M89" t="n">
        <v>31.94405994668183</v>
      </c>
      <c r="N89" t="n">
        <v>0</v>
      </c>
      <c r="O89" t="n">
        <v>0</v>
      </c>
      <c r="P89" t="n">
        <v>33.53</v>
      </c>
      <c r="Q89" t="n">
        <v>28.4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Can Tho Mineral &amp; Cement JSC</t>
        </is>
      </c>
    </row>
    <row r="90">
      <c r="A90" t="inlineStr">
        <is>
          <t>BWS</t>
        </is>
      </c>
      <c r="B90" t="inlineStr">
        <is>
          <t>UPCOM</t>
        </is>
      </c>
      <c r="C90" t="inlineStr">
        <is>
          <t>Điện &amp; Năng lượng</t>
        </is>
      </c>
      <c r="D90" t="inlineStr">
        <is>
          <t>Mid-Cap (Dòng tiền)</t>
        </is>
      </c>
      <c r="E90" t="n">
        <v>29.9</v>
      </c>
      <c r="F90" t="n">
        <v>0.0120198</v>
      </c>
      <c r="G90" t="n">
        <v>-0.3333333333333334</v>
      </c>
      <c r="H90" t="n">
        <v>1.35593220338983</v>
      </c>
      <c r="I90" t="n">
        <v>2.397260273972603</v>
      </c>
      <c r="J90" t="n">
        <v>-11.53846153846154</v>
      </c>
      <c r="K90" t="n">
        <v>-1.499417471365434</v>
      </c>
      <c r="L90" t="n">
        <v>0.1277645572536976</v>
      </c>
      <c r="M90" t="n">
        <v>53.6998310469152</v>
      </c>
      <c r="N90" t="n">
        <v>0</v>
      </c>
      <c r="O90" t="n">
        <v>0</v>
      </c>
      <c r="P90" t="n">
        <v>32.03</v>
      </c>
      <c r="Q90" t="n">
        <v>28.93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Ba Ria - Vung Tau Water Supply Joint Stock Co</t>
        </is>
      </c>
    </row>
    <row r="91">
      <c r="A91" t="inlineStr">
        <is>
          <t>VAF</t>
        </is>
      </c>
      <c r="B91" t="inlineStr">
        <is>
          <t>UPCOM</t>
        </is>
      </c>
      <c r="C91" t="inlineStr">
        <is>
          <t>Hóa chất &amp; Chế biến</t>
        </is>
      </c>
      <c r="D91" t="inlineStr">
        <is>
          <t>Micro / Kém TK</t>
        </is>
      </c>
      <c r="E91" t="n">
        <v>17.6</v>
      </c>
      <c r="F91" t="n">
        <v>0.0123376</v>
      </c>
      <c r="G91" t="n">
        <v>-14.97584541062802</v>
      </c>
      <c r="H91" t="n">
        <v>-14.97584541062802</v>
      </c>
      <c r="I91" t="n">
        <v>-34.81481481481482</v>
      </c>
      <c r="J91" t="n">
        <v>-18.13953488372093</v>
      </c>
      <c r="K91" t="n">
        <v>-17.83119508538329</v>
      </c>
      <c r="L91" t="n">
        <v>2.230974261049449</v>
      </c>
      <c r="M91" t="n">
        <v>41.43728567733901</v>
      </c>
      <c r="N91" t="n">
        <v>3.273952454732352</v>
      </c>
      <c r="O91" t="n">
        <v>31.8765965615499</v>
      </c>
      <c r="P91" t="n">
        <v>20.12</v>
      </c>
      <c r="Q91" t="n">
        <v>16.46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Van Dien Fused Magnesium Phosphate Fertilizer Joint Stock Company</t>
        </is>
      </c>
    </row>
    <row r="92">
      <c r="A92" t="inlineStr">
        <is>
          <t>DC1</t>
        </is>
      </c>
      <c r="B92" t="inlineStr">
        <is>
          <t>UPCOM</t>
        </is>
      </c>
      <c r="C92" t="inlineStr">
        <is>
          <t>Hàng tiêu dùng</t>
        </is>
      </c>
      <c r="D92" t="inlineStr">
        <is>
          <t>Micro / Kém TK</t>
        </is>
      </c>
      <c r="E92" t="n">
        <v>5</v>
      </c>
      <c r="F92" t="n">
        <v>0.0125</v>
      </c>
      <c r="G92" t="n">
        <v>2.040816326530612</v>
      </c>
      <c r="H92" t="n">
        <v>-1.96078431372549</v>
      </c>
      <c r="I92" t="n">
        <v>-1.96078431372549</v>
      </c>
      <c r="J92" t="n">
        <v>-3.846153846153846</v>
      </c>
      <c r="K92" t="n">
        <v>-4.816133988480754</v>
      </c>
      <c r="L92" t="n">
        <v>2.421307506053269</v>
      </c>
      <c r="M92" t="n">
        <v>47.39200660748959</v>
      </c>
      <c r="N92" t="n">
        <v>0</v>
      </c>
      <c r="O92" t="n">
        <v>0</v>
      </c>
      <c r="P92" t="n">
        <v>5.71</v>
      </c>
      <c r="Q92" t="n">
        <v>4.68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Development Investment Construction number 1 Joint Stock Co</t>
        </is>
      </c>
    </row>
    <row r="93">
      <c r="A93" t="inlineStr">
        <is>
          <t>CC1</t>
        </is>
      </c>
      <c r="B93" t="inlineStr">
        <is>
          <t>UPCOM</t>
        </is>
      </c>
      <c r="C93" t="inlineStr">
        <is>
          <t>Đầu tư công &amp; Xây dựng</t>
        </is>
      </c>
      <c r="D93" t="inlineStr">
        <is>
          <t>Micro / Kém TK</t>
        </is>
      </c>
      <c r="E93" t="n">
        <v>36.8</v>
      </c>
      <c r="F93" t="n">
        <v>0.0126224</v>
      </c>
      <c r="G93" t="n">
        <v>5.142857142857142</v>
      </c>
      <c r="H93" t="n">
        <v>13.23076923076923</v>
      </c>
      <c r="I93" t="n">
        <v>-3.157894736842105</v>
      </c>
      <c r="J93" t="n">
        <v>9.850746268656716</v>
      </c>
      <c r="K93" t="n">
        <v>10.37541955601397</v>
      </c>
      <c r="L93" t="n">
        <v>0.01527229092155808</v>
      </c>
      <c r="M93" t="n">
        <v>49.48578842449683</v>
      </c>
      <c r="N93" t="n">
        <v>0</v>
      </c>
      <c r="O93" t="n">
        <v>0</v>
      </c>
      <c r="P93" t="n">
        <v>42.06</v>
      </c>
      <c r="Q93" t="n">
        <v>34.41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Construction Corporation No.1 Joint Stock Co</t>
        </is>
      </c>
    </row>
    <row r="94">
      <c r="A94" t="inlineStr">
        <is>
          <t>EVE</t>
        </is>
      </c>
      <c r="B94" t="inlineStr">
        <is>
          <t>HOSE</t>
        </is>
      </c>
      <c r="C94" t="inlineStr">
        <is>
          <t>Hàng tiêu dùng</t>
        </is>
      </c>
      <c r="D94" t="inlineStr">
        <is>
          <t>Micro / Kém TK</t>
        </is>
      </c>
      <c r="E94" t="n">
        <v>8.470000000000001</v>
      </c>
      <c r="F94" t="n">
        <v>0.01272194</v>
      </c>
      <c r="G94" t="n">
        <v>-1.166861143523921</v>
      </c>
      <c r="H94" t="n">
        <v>-0.3529411764705883</v>
      </c>
      <c r="I94" t="n">
        <v>1.073985680190931</v>
      </c>
      <c r="J94" t="n">
        <v>0.4744958481613286</v>
      </c>
      <c r="K94" t="n">
        <v>-3.208290851225852</v>
      </c>
      <c r="L94" t="n">
        <v>0.1117283112622807</v>
      </c>
      <c r="M94" t="n">
        <v>49.79119176986173</v>
      </c>
      <c r="N94" t="n">
        <v>9.441568562229691</v>
      </c>
      <c r="O94" t="n">
        <v>4.08308488764557</v>
      </c>
      <c r="P94" t="n">
        <v>9.19</v>
      </c>
      <c r="Q94" t="n">
        <v>8.140000000000001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CÔNG TY CỔ PHẦN EVERPIA</t>
        </is>
      </c>
    </row>
    <row r="95">
      <c r="A95" t="inlineStr">
        <is>
          <t>SGS</t>
        </is>
      </c>
      <c r="B95" t="inlineStr">
        <is>
          <t>UPCOM</t>
        </is>
      </c>
      <c r="C95" t="inlineStr">
        <is>
          <t>Cảng biển &amp; Vận tải</t>
        </is>
      </c>
      <c r="D95" t="inlineStr">
        <is>
          <t>Micro / Kém TK</t>
        </is>
      </c>
      <c r="E95" t="n">
        <v>13</v>
      </c>
      <c r="F95" t="n">
        <v>0.013</v>
      </c>
      <c r="G95" t="n">
        <v>0</v>
      </c>
      <c r="H95" t="n">
        <v>0</v>
      </c>
      <c r="I95" t="n">
        <v>0.7751937984496124</v>
      </c>
      <c r="J95" t="n">
        <v>-3.703703703703704</v>
      </c>
      <c r="K95" t="n">
        <v>-2.855349674755264</v>
      </c>
      <c r="L95" t="n">
        <v>0.746770218803674</v>
      </c>
      <c r="M95" t="n">
        <v>42.67968665616339</v>
      </c>
      <c r="N95" t="n">
        <v>20.66014240559388</v>
      </c>
      <c r="O95" t="n">
        <v>3.69896337836081</v>
      </c>
      <c r="P95" t="n">
        <v>14.32</v>
      </c>
      <c r="Q95" t="n">
        <v>12.4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Saigon Shipping Joint Stock Co</t>
        </is>
      </c>
    </row>
    <row r="96">
      <c r="A96" t="inlineStr">
        <is>
          <t>MDF</t>
        </is>
      </c>
      <c r="B96" t="inlineStr">
        <is>
          <t>UPCOM</t>
        </is>
      </c>
      <c r="C96" t="inlineStr">
        <is>
          <t>Khai khoáng &amp; VLXD</t>
        </is>
      </c>
      <c r="D96" t="inlineStr">
        <is>
          <t>Micro / Kém TK</t>
        </is>
      </c>
      <c r="E96" t="n">
        <v>6.5</v>
      </c>
      <c r="F96" t="n">
        <v>0.013</v>
      </c>
      <c r="G96" t="n">
        <v>1.5625</v>
      </c>
      <c r="H96" t="n">
        <v>0</v>
      </c>
      <c r="I96" t="n">
        <v>18.18181818181818</v>
      </c>
      <c r="J96" t="n">
        <v>30</v>
      </c>
      <c r="K96" t="n">
        <v>-2.855349674755264</v>
      </c>
      <c r="L96" t="n">
        <v>1.187877707989962</v>
      </c>
      <c r="M96" t="n">
        <v>54.03378533374055</v>
      </c>
      <c r="N96" t="n">
        <v>0</v>
      </c>
      <c r="O96" t="n">
        <v>0</v>
      </c>
      <c r="P96" t="n">
        <v>7.43</v>
      </c>
      <c r="Q96" t="n">
        <v>6.08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MDF VRG Quang Tri Wood Joint Stock Co</t>
        </is>
      </c>
    </row>
    <row r="97">
      <c r="A97" t="inlineStr">
        <is>
          <t>TIS</t>
        </is>
      </c>
      <c r="B97" t="inlineStr">
        <is>
          <t>UPCOM</t>
        </is>
      </c>
      <c r="C97" t="inlineStr">
        <is>
          <t>Thép &amp; VLXD</t>
        </is>
      </c>
      <c r="D97" t="inlineStr">
        <is>
          <t>Micro / Kém TK</t>
        </is>
      </c>
      <c r="E97" t="n">
        <v>4.9</v>
      </c>
      <c r="F97" t="n">
        <v>0.0130144</v>
      </c>
      <c r="G97" t="n">
        <v>0</v>
      </c>
      <c r="H97" t="n">
        <v>-2</v>
      </c>
      <c r="I97" t="n">
        <v>19.51219512195122</v>
      </c>
      <c r="J97" t="n">
        <v>22.5</v>
      </c>
      <c r="K97" t="n">
        <v>-4.855349674755264</v>
      </c>
      <c r="L97" t="n">
        <v>0.1002519509686429</v>
      </c>
      <c r="M97" t="n">
        <v>60.80812483136492</v>
      </c>
      <c r="N97" t="n">
        <v>36.41901488794464</v>
      </c>
      <c r="O97" t="n">
        <v>1.64495460046055</v>
      </c>
      <c r="P97" t="n">
        <v>5.6</v>
      </c>
      <c r="Q97" t="n">
        <v>4.58</v>
      </c>
      <c r="R97" t="inlineStr">
        <is>
          <t>🟢 VÙNG MUA CHUẨN</t>
        </is>
      </c>
      <c r="S97" t="b">
        <v>1</v>
      </c>
      <c r="T97" t="n">
        <v>0</v>
      </c>
      <c r="U97" t="n">
        <v>0</v>
      </c>
      <c r="V97" t="inlineStr">
        <is>
          <t>Thai Nguyen Iron and Steel Joint Stock Corporation</t>
        </is>
      </c>
    </row>
    <row r="98">
      <c r="A98" t="inlineStr">
        <is>
          <t>ABR</t>
        </is>
      </c>
      <c r="B98" t="inlineStr">
        <is>
          <t>HOSE</t>
        </is>
      </c>
      <c r="C98" t="inlineStr">
        <is>
          <t>Viễn thông</t>
        </is>
      </c>
      <c r="D98" t="inlineStr">
        <is>
          <t>Micro / Kém TK</t>
        </is>
      </c>
      <c r="E98" t="n">
        <v>10.5</v>
      </c>
      <c r="F98" t="n">
        <v>0.0131355</v>
      </c>
      <c r="G98" t="n">
        <v>1.449275362318841</v>
      </c>
      <c r="H98" t="n">
        <v>1.449275362318841</v>
      </c>
      <c r="I98" t="n">
        <v>-3.669724770642202</v>
      </c>
      <c r="J98" t="n">
        <v>-7.894736842105263</v>
      </c>
      <c r="K98" t="n">
        <v>-1.406074312436423</v>
      </c>
      <c r="L98" t="n">
        <v>5.475734529736827</v>
      </c>
      <c r="M98" t="n">
        <v>44.10172474885631</v>
      </c>
      <c r="N98" t="n">
        <v>13.07485466365123</v>
      </c>
      <c r="O98" t="n">
        <v>6.67545263074919</v>
      </c>
      <c r="P98" t="n">
        <v>11.69</v>
      </c>
      <c r="Q98" t="n">
        <v>9.960000000000001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Viet Brand Invest Joint Stock Co</t>
        </is>
      </c>
    </row>
    <row r="99">
      <c r="A99" t="inlineStr">
        <is>
          <t>VET</t>
        </is>
      </c>
      <c r="B99" t="inlineStr">
        <is>
          <t>UPCOM</t>
        </is>
      </c>
      <c r="C99" t="inlineStr">
        <is>
          <t>Y tế &amp; Dược phẩm</t>
        </is>
      </c>
      <c r="D99" t="inlineStr">
        <is>
          <t>Micro / Kém TK</t>
        </is>
      </c>
      <c r="E99" t="n">
        <v>13.2</v>
      </c>
      <c r="F99" t="n">
        <v>0.01188</v>
      </c>
      <c r="G99" t="n">
        <v>-2.222222222222222</v>
      </c>
      <c r="H99" t="n">
        <v>0.7633587786259542</v>
      </c>
      <c r="I99" t="n">
        <v>0.7633587786259542</v>
      </c>
      <c r="J99" t="n">
        <v>-5.714285714285714</v>
      </c>
      <c r="K99" t="n">
        <v>-2.09199089612931</v>
      </c>
      <c r="L99" t="n">
        <v>1.384535507566871</v>
      </c>
      <c r="M99" t="n">
        <v>44.64714235142208</v>
      </c>
      <c r="N99" t="n">
        <v>0</v>
      </c>
      <c r="O99" t="n">
        <v>0</v>
      </c>
      <c r="P99" t="n">
        <v>15.09</v>
      </c>
      <c r="Q99" t="n">
        <v>12.34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Navetco National Veterinary Joint Stock Co</t>
        </is>
      </c>
    </row>
    <row r="100">
      <c r="A100" t="inlineStr">
        <is>
          <t>DTT</t>
        </is>
      </c>
      <c r="B100" t="inlineStr">
        <is>
          <t>HOSE</t>
        </is>
      </c>
      <c r="C100" t="inlineStr">
        <is>
          <t>Sản xuất Công nghiệp</t>
        </is>
      </c>
      <c r="D100" t="inlineStr">
        <is>
          <t>Micro / Kém TK</t>
        </is>
      </c>
      <c r="E100" t="n">
        <v>18.4</v>
      </c>
      <c r="F100" t="n">
        <v>0.0094208</v>
      </c>
      <c r="G100" t="n">
        <v>-6.835443037974684</v>
      </c>
      <c r="H100" t="n">
        <v>2.222222222222222</v>
      </c>
      <c r="I100" t="n">
        <v>16.45569620253164</v>
      </c>
      <c r="J100" t="n">
        <v>2.222222222222222</v>
      </c>
      <c r="K100" t="n">
        <v>-0.6331274525330417</v>
      </c>
      <c r="L100" t="n">
        <v>1.534197318151172</v>
      </c>
      <c r="M100" t="n">
        <v>56.15368997734243</v>
      </c>
      <c r="N100" t="n">
        <v>8.010529318363163</v>
      </c>
      <c r="O100" t="n">
        <v>13.6110288353115</v>
      </c>
      <c r="P100" t="n">
        <v>20.6</v>
      </c>
      <c r="Q100" t="n">
        <v>17.4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CÔNG TY CỔ PHẦN KỸ NGHỆ ĐÔ THÀNH</t>
        </is>
      </c>
    </row>
    <row r="101">
      <c r="A101" t="inlineStr">
        <is>
          <t>PMW</t>
        </is>
      </c>
      <c r="B101" t="inlineStr">
        <is>
          <t>UPCOM</t>
        </is>
      </c>
      <c r="C101" t="inlineStr">
        <is>
          <t>Điện &amp; Năng lượng</t>
        </is>
      </c>
      <c r="D101" t="inlineStr">
        <is>
          <t>Micro / Kém TK</t>
        </is>
      </c>
      <c r="E101" t="n">
        <v>31.5</v>
      </c>
      <c r="F101" t="n">
        <v>0.00945</v>
      </c>
      <c r="G101" t="n">
        <v>-1.5625</v>
      </c>
      <c r="H101" t="n">
        <v>-1.5625</v>
      </c>
      <c r="I101" t="n">
        <v>-7.352941176470588</v>
      </c>
      <c r="J101" t="n">
        <v>-11.26760563380282</v>
      </c>
      <c r="K101" t="n">
        <v>-4.417849674755264</v>
      </c>
      <c r="L101" t="n">
        <v>0.2878008418174623</v>
      </c>
      <c r="M101" t="n">
        <v>21.223571893867</v>
      </c>
      <c r="N101" t="n">
        <v>0</v>
      </c>
      <c r="O101" t="n">
        <v>0</v>
      </c>
      <c r="P101" t="n">
        <v>33.75</v>
      </c>
      <c r="Q101" t="n">
        <v>30.48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Phu My Water Supply Joint Stock Co</t>
        </is>
      </c>
    </row>
    <row r="102">
      <c r="A102" t="inlineStr">
        <is>
          <t>HAC</t>
        </is>
      </c>
      <c r="B102" t="inlineStr">
        <is>
          <t>UPCOM</t>
        </is>
      </c>
      <c r="C102" t="inlineStr">
        <is>
          <t>Chứng khoán</t>
        </is>
      </c>
      <c r="D102" t="inlineStr">
        <is>
          <t>Micro / Kém TK</t>
        </is>
      </c>
      <c r="E102" t="n">
        <v>9.5</v>
      </c>
      <c r="F102" t="n">
        <v>0.0095</v>
      </c>
      <c r="G102" t="n">
        <v>6.741573033707865</v>
      </c>
      <c r="H102" t="n">
        <v>6.741573033707865</v>
      </c>
      <c r="I102" t="n">
        <v>-3.061224489795918</v>
      </c>
      <c r="J102" t="n">
        <v>10.46511627906977</v>
      </c>
      <c r="K102" t="n">
        <v>3.886223358952601</v>
      </c>
      <c r="L102" t="n">
        <v>1.003210272873194</v>
      </c>
      <c r="M102" t="n">
        <v>52.41727531207219</v>
      </c>
      <c r="N102" t="n">
        <v>0</v>
      </c>
      <c r="O102" t="n">
        <v>0</v>
      </c>
      <c r="P102" t="n">
        <v>10.86</v>
      </c>
      <c r="Q102" t="n">
        <v>8.880000000000001</v>
      </c>
      <c r="R102" t="inlineStr">
        <is>
          <t>⚠️ KÉO CAO (&gt;5%)</t>
        </is>
      </c>
      <c r="S102" t="b">
        <v>0</v>
      </c>
      <c r="T102" t="n">
        <v>0</v>
      </c>
      <c r="U102" t="n">
        <v>0</v>
      </c>
      <c r="V102" t="inlineStr">
        <is>
          <t>Hai Phong Securities Joint Stock Co</t>
        </is>
      </c>
    </row>
    <row r="103">
      <c r="A103" t="inlineStr">
        <is>
          <t>L63</t>
        </is>
      </c>
      <c r="B103" t="inlineStr">
        <is>
          <t>UPCOM</t>
        </is>
      </c>
      <c r="C103" t="inlineStr">
        <is>
          <t>Sản xuất Công nghiệp</t>
        </is>
      </c>
      <c r="D103" t="inlineStr">
        <is>
          <t>Micro / Kém TK</t>
        </is>
      </c>
      <c r="E103" t="n">
        <v>9.5</v>
      </c>
      <c r="F103" t="n">
        <v>0.0095</v>
      </c>
      <c r="G103" t="n">
        <v>0</v>
      </c>
      <c r="H103" t="n">
        <v>0</v>
      </c>
      <c r="I103" t="n">
        <v>0</v>
      </c>
      <c r="J103" t="n">
        <v>-5</v>
      </c>
      <c r="K103" t="n">
        <v>-2.855349674755264</v>
      </c>
      <c r="L103" t="n">
        <v>0.08666083872526238</v>
      </c>
      <c r="M103" t="n">
        <v>55.67529477718475</v>
      </c>
      <c r="N103" t="n">
        <v>0</v>
      </c>
      <c r="O103" t="n">
        <v>0</v>
      </c>
      <c r="P103" t="n">
        <v>10.18</v>
      </c>
      <c r="Q103" t="n">
        <v>9.19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Lilama 69-3 Joint Stock Co</t>
        </is>
      </c>
    </row>
    <row r="104">
      <c r="A104" t="inlineStr">
        <is>
          <t>HU4</t>
        </is>
      </c>
      <c r="B104" t="inlineStr">
        <is>
          <t>UPCOM</t>
        </is>
      </c>
      <c r="C104" t="inlineStr">
        <is>
          <t>Đầu tư công &amp; Xây dựng</t>
        </is>
      </c>
      <c r="D104" t="inlineStr">
        <is>
          <t>Micro / Kém TK</t>
        </is>
      </c>
      <c r="E104" t="n">
        <v>8</v>
      </c>
      <c r="F104" t="n">
        <v>0.009599999999999999</v>
      </c>
      <c r="G104" t="n">
        <v>0</v>
      </c>
      <c r="H104" t="n">
        <v>3.896103896103896</v>
      </c>
      <c r="I104" t="n">
        <v>-2.439024390243902</v>
      </c>
      <c r="J104" t="n">
        <v>-14.8936170212766</v>
      </c>
      <c r="K104" t="n">
        <v>1.040754221348632</v>
      </c>
      <c r="L104" t="n">
        <v>0.471281296023564</v>
      </c>
      <c r="M104" t="n">
        <v>41.99595143767424</v>
      </c>
      <c r="N104" t="n">
        <v>0</v>
      </c>
      <c r="O104" t="n">
        <v>0</v>
      </c>
      <c r="P104" t="n">
        <v>9.140000000000001</v>
      </c>
      <c r="Q104" t="n">
        <v>7.48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HUD4 Investment and Construction Joint Stock Company</t>
        </is>
      </c>
    </row>
    <row r="105">
      <c r="A105" t="inlineStr">
        <is>
          <t>HSV</t>
        </is>
      </c>
      <c r="B105" t="inlineStr">
        <is>
          <t>UPCOM</t>
        </is>
      </c>
      <c r="C105" t="inlineStr">
        <is>
          <t>Bán lẻ &amp; Phân phối</t>
        </is>
      </c>
      <c r="D105" t="inlineStr">
        <is>
          <t>Micro / Kém TK</t>
        </is>
      </c>
      <c r="E105" t="n">
        <v>4</v>
      </c>
      <c r="F105" t="n">
        <v>0.009599999999999999</v>
      </c>
      <c r="G105" t="n">
        <v>2.564102564102564</v>
      </c>
      <c r="H105" t="n">
        <v>-2.439024390243902</v>
      </c>
      <c r="I105" t="n">
        <v>-4.761904761904762</v>
      </c>
      <c r="J105" t="n">
        <v>-4.761904761904762</v>
      </c>
      <c r="K105" t="n">
        <v>-5.294374064999166</v>
      </c>
      <c r="L105" t="n">
        <v>1.057711377007999</v>
      </c>
      <c r="M105" t="n">
        <v>54.76994778693564</v>
      </c>
      <c r="N105" t="n">
        <v>0</v>
      </c>
      <c r="O105" t="n">
        <v>0</v>
      </c>
      <c r="P105" t="n">
        <v>4.57</v>
      </c>
      <c r="Q105" t="n">
        <v>3.74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HSV Viet Nam Group Joint Stock Company</t>
        </is>
      </c>
    </row>
    <row r="106">
      <c r="A106" t="inlineStr">
        <is>
          <t>FT1</t>
        </is>
      </c>
      <c r="B106" t="inlineStr">
        <is>
          <t>UPCOM</t>
        </is>
      </c>
      <c r="C106" t="inlineStr">
        <is>
          <t>Sản xuất Công nghiệp</t>
        </is>
      </c>
      <c r="D106" t="inlineStr">
        <is>
          <t>Micro / Kém TK</t>
        </is>
      </c>
      <c r="E106" t="n">
        <v>39.5</v>
      </c>
      <c r="F106" t="n">
        <v>0.007979</v>
      </c>
      <c r="G106" t="n">
        <v>0.2538071065989848</v>
      </c>
      <c r="H106" t="n">
        <v>-2.469135802469136</v>
      </c>
      <c r="I106" t="n">
        <v>0</v>
      </c>
      <c r="J106" t="n">
        <v>-4.12621359223301</v>
      </c>
      <c r="K106" t="n">
        <v>-5.3244854772244</v>
      </c>
      <c r="L106" t="n">
        <v>0.09215118268287675</v>
      </c>
      <c r="M106" t="n">
        <v>47.67943703659405</v>
      </c>
      <c r="N106" t="n">
        <v>0</v>
      </c>
      <c r="O106" t="n">
        <v>0</v>
      </c>
      <c r="P106" t="n">
        <v>42.81</v>
      </c>
      <c r="Q106" t="n">
        <v>38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Machinery Spare Parts No1 Joint Stock Co</t>
        </is>
      </c>
    </row>
    <row r="107">
      <c r="A107" t="inlineStr">
        <is>
          <t>MIC</t>
        </is>
      </c>
      <c r="B107" t="inlineStr">
        <is>
          <t>HNX</t>
        </is>
      </c>
      <c r="C107" t="inlineStr">
        <is>
          <t>Khai khoáng &amp; VLXD</t>
        </is>
      </c>
      <c r="D107" t="inlineStr">
        <is>
          <t>Micro / Kém TK</t>
        </is>
      </c>
      <c r="E107" t="n">
        <v>7.5</v>
      </c>
      <c r="F107" t="n">
        <v>0.00975</v>
      </c>
      <c r="G107" t="n">
        <v>8.695652173913043</v>
      </c>
      <c r="H107" t="n">
        <v>-7.407407407407407</v>
      </c>
      <c r="I107" t="n">
        <v>-12.7906976744186</v>
      </c>
      <c r="J107" t="n">
        <v>-27.18446601941747</v>
      </c>
      <c r="K107" t="n">
        <v>-10.26275708216267</v>
      </c>
      <c r="L107" t="n">
        <v>0.3698382668809833</v>
      </c>
      <c r="M107" t="n">
        <v>40.12385270119993</v>
      </c>
      <c r="N107" t="n">
        <v>0</v>
      </c>
      <c r="O107" t="n">
        <v>-38.5812796224503</v>
      </c>
      <c r="P107" t="n">
        <v>8.57</v>
      </c>
      <c r="Q107" t="n">
        <v>7.01</v>
      </c>
      <c r="R107" t="inlineStr">
        <is>
          <t>⚠️ KÉO CAO (&gt;5%)</t>
        </is>
      </c>
      <c r="S107" t="b">
        <v>0</v>
      </c>
      <c r="T107" t="n">
        <v>0</v>
      </c>
      <c r="U107" t="n">
        <v>0</v>
      </c>
      <c r="V107" t="inlineStr">
        <is>
          <t>Quang Nam Mineral Industry Corp.</t>
        </is>
      </c>
    </row>
    <row r="108">
      <c r="A108" t="inlineStr">
        <is>
          <t>DCF</t>
        </is>
      </c>
      <c r="B108" t="inlineStr">
        <is>
          <t>UPCOM</t>
        </is>
      </c>
      <c r="C108" t="inlineStr">
        <is>
          <t>Đầu tư công &amp; Xây dựng</t>
        </is>
      </c>
      <c r="D108" t="inlineStr">
        <is>
          <t>Micro / Kém TK</t>
        </is>
      </c>
      <c r="E108" t="n">
        <v>33</v>
      </c>
      <c r="F108" t="n">
        <v>0.009900000000000001</v>
      </c>
      <c r="G108" t="n">
        <v>9.634551495016613</v>
      </c>
      <c r="H108" t="n">
        <v>9.634551495016613</v>
      </c>
      <c r="I108" t="n">
        <v>-7.82122905027933</v>
      </c>
      <c r="J108" t="n">
        <v>5.769230769230769</v>
      </c>
      <c r="K108" t="n">
        <v>6.779201820261349</v>
      </c>
      <c r="L108" t="n">
        <v>0.01951045028493387</v>
      </c>
      <c r="M108" t="n">
        <v>49.64303563063825</v>
      </c>
      <c r="N108" t="n">
        <v>0</v>
      </c>
      <c r="O108" t="n">
        <v>0</v>
      </c>
      <c r="P108" t="n">
        <v>37.72</v>
      </c>
      <c r="Q108" t="n">
        <v>30.86</v>
      </c>
      <c r="R108" t="inlineStr">
        <is>
          <t>⚠️ KÉO CAO (&gt;5%)</t>
        </is>
      </c>
      <c r="S108" t="b">
        <v>0</v>
      </c>
      <c r="T108" t="n">
        <v>0</v>
      </c>
      <c r="U108" t="n">
        <v>0</v>
      </c>
      <c r="V108" t="inlineStr">
        <is>
          <t>Design and Construction Join Stock Co No.1</t>
        </is>
      </c>
    </row>
    <row r="109">
      <c r="A109" t="inlineStr">
        <is>
          <t>VLC</t>
        </is>
      </c>
      <c r="B109" t="inlineStr">
        <is>
          <t>UPCOM</t>
        </is>
      </c>
      <c r="C109" t="inlineStr">
        <is>
          <t>Hóa chất &amp; Chế biến</t>
        </is>
      </c>
      <c r="D109" t="inlineStr">
        <is>
          <t>Mid-Cap (Dòng tiền)</t>
        </is>
      </c>
      <c r="E109" t="n">
        <v>11.4</v>
      </c>
      <c r="F109" t="n">
        <v>0.0100548</v>
      </c>
      <c r="G109" t="n">
        <v>1.785714285714286</v>
      </c>
      <c r="H109" t="n">
        <v>0.8849557522123894</v>
      </c>
      <c r="I109" t="n">
        <v>-3.389830508474576</v>
      </c>
      <c r="J109" t="n">
        <v>-5</v>
      </c>
      <c r="K109" t="n">
        <v>-1.970393922542875</v>
      </c>
      <c r="L109" t="n">
        <v>0.03153626670671272</v>
      </c>
      <c r="M109" t="n">
        <v>46.31142139767033</v>
      </c>
      <c r="N109" t="n">
        <v>540.0412136715696</v>
      </c>
      <c r="O109" t="n">
        <v>0.126711012129064</v>
      </c>
      <c r="P109" t="n">
        <v>12.21</v>
      </c>
      <c r="Q109" t="n">
        <v>11.03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Vietnam Livestock Corporation JSC</t>
        </is>
      </c>
    </row>
    <row r="110">
      <c r="A110" t="inlineStr">
        <is>
          <t>PTX</t>
        </is>
      </c>
      <c r="B110" t="inlineStr">
        <is>
          <t>HNX</t>
        </is>
      </c>
      <c r="C110" t="inlineStr">
        <is>
          <t>Dầu khí &amp; Năng lượng</t>
        </is>
      </c>
      <c r="D110" t="inlineStr">
        <is>
          <t>Micro / Kém TK</t>
        </is>
      </c>
      <c r="E110" t="n">
        <v>22</v>
      </c>
      <c r="F110" t="n">
        <v>0.011</v>
      </c>
      <c r="G110" t="n">
        <v>7.317073170731707</v>
      </c>
      <c r="H110" t="n">
        <v>1.382488479262673</v>
      </c>
      <c r="I110" t="n">
        <v>1.382488479262673</v>
      </c>
      <c r="J110" t="n">
        <v>15.78947368421053</v>
      </c>
      <c r="K110" t="n">
        <v>-1.472861195492591</v>
      </c>
      <c r="L110" t="n">
        <v>0.3548584558334295</v>
      </c>
      <c r="M110" t="n">
        <v>52.79249474105525</v>
      </c>
      <c r="N110" t="n">
        <v>0</v>
      </c>
      <c r="O110" t="n">
        <v>0</v>
      </c>
      <c r="P110" t="n">
        <v>25.15</v>
      </c>
      <c r="Q110" t="n">
        <v>20.57</v>
      </c>
      <c r="R110" t="inlineStr">
        <is>
          <t>⚠️ KÉO CAO (&gt;5%)</t>
        </is>
      </c>
      <c r="S110" t="b">
        <v>0</v>
      </c>
      <c r="T110" t="n">
        <v>0</v>
      </c>
      <c r="U110" t="n">
        <v>0</v>
      </c>
      <c r="V110" t="inlineStr">
        <is>
          <t>Petrolimex Nghe Tinh Transportation and Service Joint Stock Co</t>
        </is>
      </c>
    </row>
    <row r="111">
      <c r="A111" t="inlineStr">
        <is>
          <t>VSA</t>
        </is>
      </c>
      <c r="B111" t="inlineStr">
        <is>
          <t>HNX</t>
        </is>
      </c>
      <c r="C111" t="inlineStr">
        <is>
          <t>Cảng biển &amp; Vận tải</t>
        </is>
      </c>
      <c r="D111" t="inlineStr">
        <is>
          <t>Micro / Kém TK</t>
        </is>
      </c>
      <c r="E111" t="n">
        <v>16.9</v>
      </c>
      <c r="F111" t="n">
        <v>0.01014</v>
      </c>
      <c r="G111" t="n">
        <v>0</v>
      </c>
      <c r="H111" t="n">
        <v>-3.977272727272727</v>
      </c>
      <c r="I111" t="n">
        <v>-5.58659217877095</v>
      </c>
      <c r="J111" t="n">
        <v>-11.05263157894737</v>
      </c>
      <c r="K111" t="n">
        <v>-6.832622402027991</v>
      </c>
      <c r="L111" t="n">
        <v>0.8389994931044729</v>
      </c>
      <c r="M111" t="n">
        <v>36.58787701287803</v>
      </c>
      <c r="N111" t="n">
        <v>9.309908281978723</v>
      </c>
      <c r="O111" t="n">
        <v>7.720181140129211</v>
      </c>
      <c r="P111" t="n">
        <v>18.52</v>
      </c>
      <c r="Q111" t="n">
        <v>16.16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Vietnam Ocean Shipping Agency Corp.</t>
        </is>
      </c>
    </row>
    <row r="112">
      <c r="A112" t="inlineStr">
        <is>
          <t>PPE</t>
        </is>
      </c>
      <c r="B112" t="inlineStr">
        <is>
          <t>HNX</t>
        </is>
      </c>
      <c r="C112" t="inlineStr">
        <is>
          <t>Dầu khí &amp; Năng lượng</t>
        </is>
      </c>
      <c r="D112" t="inlineStr">
        <is>
          <t>Micro / Kém TK</t>
        </is>
      </c>
      <c r="E112" t="n">
        <v>20.5</v>
      </c>
      <c r="F112" t="n">
        <v>0.0102705</v>
      </c>
      <c r="G112" t="n">
        <v>-8.482142857142858</v>
      </c>
      <c r="H112" t="n">
        <v>9.62566844919786</v>
      </c>
      <c r="I112" t="n">
        <v>0</v>
      </c>
      <c r="J112" t="n">
        <v>41.37931034482759</v>
      </c>
      <c r="K112" t="n">
        <v>6.770318774442597</v>
      </c>
      <c r="L112" t="n">
        <v>1.262004471173525</v>
      </c>
      <c r="M112" t="n">
        <v>65.46309052269983</v>
      </c>
      <c r="N112" t="n">
        <v>9.365863000998859</v>
      </c>
      <c r="O112" t="n">
        <v>31.2904766249513</v>
      </c>
      <c r="P112" t="n">
        <v>23.43</v>
      </c>
      <c r="Q112" t="n">
        <v>19.17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PetroVietnam Power Engineering Consulting Joint Stock Company</t>
        </is>
      </c>
    </row>
    <row r="113">
      <c r="A113" t="inlineStr">
        <is>
          <t>SAC</t>
        </is>
      </c>
      <c r="B113" t="inlineStr">
        <is>
          <t>UPCOM</t>
        </is>
      </c>
      <c r="C113" t="inlineStr">
        <is>
          <t>Cảng biển &amp; Vận tải</t>
        </is>
      </c>
      <c r="D113" t="inlineStr">
        <is>
          <t>Micro / Kém TK</t>
        </is>
      </c>
      <c r="E113" t="n">
        <v>10.4</v>
      </c>
      <c r="F113" t="n">
        <v>0.0104</v>
      </c>
      <c r="G113" t="n">
        <v>-14.0495867768595</v>
      </c>
      <c r="H113" t="n">
        <v>-4.587155963302752</v>
      </c>
      <c r="I113" t="n">
        <v>-1.886792452830189</v>
      </c>
      <c r="J113" t="n">
        <v>-12.60504201680672</v>
      </c>
      <c r="K113" t="n">
        <v>-7.442505638058016</v>
      </c>
      <c r="L113" t="n">
        <v>1.21580547112462</v>
      </c>
      <c r="M113" t="n">
        <v>43.54936207004668</v>
      </c>
      <c r="N113" t="n">
        <v>0</v>
      </c>
      <c r="O113" t="n">
        <v>0</v>
      </c>
      <c r="P113" t="n">
        <v>11.89</v>
      </c>
      <c r="Q113" t="n">
        <v>9.720000000000001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Sai Gon Port Stevedoring and Service Joint StockCo</t>
        </is>
      </c>
    </row>
    <row r="114">
      <c r="A114" t="inlineStr">
        <is>
          <t>SGC</t>
        </is>
      </c>
      <c r="B114" t="inlineStr">
        <is>
          <t>HNX</t>
        </is>
      </c>
      <c r="C114" t="inlineStr">
        <is>
          <t>Thực phẩm &amp; Tiêu dùng</t>
        </is>
      </c>
      <c r="D114" t="inlineStr">
        <is>
          <t>Micro / Kém TK</t>
        </is>
      </c>
      <c r="E114" t="n">
        <v>105</v>
      </c>
      <c r="F114" t="n">
        <v>0.0105</v>
      </c>
      <c r="G114" t="n">
        <v>0</v>
      </c>
      <c r="H114" t="n">
        <v>0</v>
      </c>
      <c r="I114" t="n">
        <v>-9.404659188955996</v>
      </c>
      <c r="J114" t="n">
        <v>-0.9433962264150944</v>
      </c>
      <c r="K114" t="n">
        <v>-2.855349674755264</v>
      </c>
      <c r="L114" t="n">
        <v>0.09186216082767808</v>
      </c>
      <c r="M114" t="n">
        <v>45.71025633198033</v>
      </c>
      <c r="N114" t="n">
        <v>5.713995334484716</v>
      </c>
      <c r="O114" t="n">
        <v>28.2868979367402</v>
      </c>
      <c r="P114" t="n">
        <v>115.02</v>
      </c>
      <c r="Q114" t="n">
        <v>100.45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Sa Giang Import Export Corp.</t>
        </is>
      </c>
    </row>
    <row r="115">
      <c r="A115" t="inlineStr">
        <is>
          <t>STG</t>
        </is>
      </c>
      <c r="B115" t="inlineStr">
        <is>
          <t>HOSE</t>
        </is>
      </c>
      <c r="C115" t="inlineStr">
        <is>
          <t>Cảng biển &amp; Vận tải</t>
        </is>
      </c>
      <c r="D115" t="inlineStr">
        <is>
          <t>Mid-Cap (Dòng tiền)</t>
        </is>
      </c>
      <c r="E115" t="n">
        <v>34.9</v>
      </c>
      <c r="F115" t="n">
        <v>0.0105049</v>
      </c>
      <c r="G115" t="n">
        <v>-6.933333333333333</v>
      </c>
      <c r="H115" t="n">
        <v>-6.933333333333334</v>
      </c>
      <c r="I115" t="n">
        <v>13.86623164763458</v>
      </c>
      <c r="J115" t="n">
        <v>5.279034690799397</v>
      </c>
      <c r="K115" t="n">
        <v>-9.788683008088597</v>
      </c>
      <c r="L115" t="n">
        <v>0.3379506827787637</v>
      </c>
      <c r="M115" t="n">
        <v>50.85387458257286</v>
      </c>
      <c r="N115" t="n">
        <v>9.80838491002746</v>
      </c>
      <c r="O115" t="n">
        <v>13.6043606138046</v>
      </c>
      <c r="P115" t="n">
        <v>39.89</v>
      </c>
      <c r="Q115" t="n">
        <v>32.63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CÔNG TY CỔ PHẦN KHO VẬN MIỀN NAM</t>
        </is>
      </c>
    </row>
    <row r="116">
      <c r="A116" t="inlineStr">
        <is>
          <t>VHL</t>
        </is>
      </c>
      <c r="B116" t="inlineStr">
        <is>
          <t>HNX</t>
        </is>
      </c>
      <c r="C116" t="inlineStr">
        <is>
          <t>Sản xuất Công nghiệp</t>
        </is>
      </c>
      <c r="D116" t="inlineStr">
        <is>
          <t>Micro / Kém TK</t>
        </is>
      </c>
      <c r="E116" t="n">
        <v>10.5</v>
      </c>
      <c r="F116" t="n">
        <v>0.0105105</v>
      </c>
      <c r="G116" t="n">
        <v>-1.869158878504673</v>
      </c>
      <c r="H116" t="n">
        <v>-3.669724770642202</v>
      </c>
      <c r="I116" t="n">
        <v>-7.894736842105263</v>
      </c>
      <c r="J116" t="n">
        <v>-4.545454545454546</v>
      </c>
      <c r="K116" t="n">
        <v>-6.525074445397467</v>
      </c>
      <c r="L116" t="n">
        <v>0.6909046986351008</v>
      </c>
      <c r="M116" t="n">
        <v>48.22407677741863</v>
      </c>
      <c r="N116" t="n">
        <v>7.627716302420209</v>
      </c>
      <c r="O116" t="n">
        <v>6.763795117470551</v>
      </c>
      <c r="P116" t="n">
        <v>12</v>
      </c>
      <c r="Q116" t="n">
        <v>9.82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Viglacera Ha Long JSC</t>
        </is>
      </c>
    </row>
    <row r="117">
      <c r="A117" t="inlineStr">
        <is>
          <t>HVX</t>
        </is>
      </c>
      <c r="B117" t="inlineStr">
        <is>
          <t>UPCOM</t>
        </is>
      </c>
      <c r="C117" t="inlineStr">
        <is>
          <t>Khai khoáng &amp; VLXD</t>
        </is>
      </c>
      <c r="D117" t="inlineStr">
        <is>
          <t>Micro / Kém TK</t>
        </is>
      </c>
      <c r="E117" t="n">
        <v>2.2</v>
      </c>
      <c r="F117" t="n">
        <v>0.010582</v>
      </c>
      <c r="G117" t="n">
        <v>0</v>
      </c>
      <c r="H117" t="n">
        <v>0</v>
      </c>
      <c r="I117" t="n">
        <v>-4.347826086956522</v>
      </c>
      <c r="J117" t="n">
        <v>-8.333333333333334</v>
      </c>
      <c r="K117" t="n">
        <v>-2.855349674755264</v>
      </c>
      <c r="L117" t="n">
        <v>2.02525249867106</v>
      </c>
      <c r="M117" t="n">
        <v>47.97490906035592</v>
      </c>
      <c r="N117" t="n">
        <v>0</v>
      </c>
      <c r="O117" t="n">
        <v>0</v>
      </c>
      <c r="P117" t="n">
        <v>2.51</v>
      </c>
      <c r="Q117" t="n">
        <v>2.06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Vicem Hai Van Cement JSC</t>
        </is>
      </c>
    </row>
    <row r="118">
      <c r="A118" t="inlineStr">
        <is>
          <t>SVT</t>
        </is>
      </c>
      <c r="B118" t="inlineStr">
        <is>
          <t>HOSE</t>
        </is>
      </c>
      <c r="C118" t="inlineStr">
        <is>
          <t>Hóa chất &amp; Chế biến</t>
        </is>
      </c>
      <c r="D118" t="inlineStr">
        <is>
          <t>Micro / Kém TK</t>
        </is>
      </c>
      <c r="E118" t="n">
        <v>8.99</v>
      </c>
      <c r="F118" t="n">
        <v>0.010788</v>
      </c>
      <c r="G118" t="n">
        <v>0</v>
      </c>
      <c r="H118" t="n">
        <v>-0.1111111111111111</v>
      </c>
      <c r="I118" t="n">
        <v>-2.282608695652174</v>
      </c>
      <c r="J118" t="n">
        <v>-14.38095238095238</v>
      </c>
      <c r="K118" t="n">
        <v>-2.966460785866375</v>
      </c>
      <c r="L118" t="n">
        <v>0.5473235309209289</v>
      </c>
      <c r="M118" t="n">
        <v>44.92872744865068</v>
      </c>
      <c r="N118" t="n">
        <v>9.131550910123091</v>
      </c>
      <c r="O118" t="n">
        <v>7.32597498233025</v>
      </c>
      <c r="P118" t="n">
        <v>10.08</v>
      </c>
      <c r="Q118" t="n">
        <v>8.49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CÔNG TY CỔ PHẦN CÔNG NGHỆ SÀI GÒN VIỄN ĐÔNG</t>
        </is>
      </c>
    </row>
    <row r="119">
      <c r="A119" t="inlineStr">
        <is>
          <t>NHD</t>
        </is>
      </c>
      <c r="B119" t="inlineStr">
        <is>
          <t>UPCOM</t>
        </is>
      </c>
      <c r="C119" t="inlineStr">
        <is>
          <t>Y tế &amp; Dược phẩm</t>
        </is>
      </c>
      <c r="D119" t="inlineStr">
        <is>
          <t>Micro / Kém TK</t>
        </is>
      </c>
      <c r="E119" t="n">
        <v>54</v>
      </c>
      <c r="F119" t="n">
        <v>0.0108</v>
      </c>
      <c r="G119" t="n">
        <v>-1.818181818181818</v>
      </c>
      <c r="H119" t="n">
        <v>0</v>
      </c>
      <c r="I119" t="n">
        <v>-3.74331550802139</v>
      </c>
      <c r="J119" t="n">
        <v>-23.94366197183098</v>
      </c>
      <c r="K119" t="n">
        <v>-2.855349674755264</v>
      </c>
      <c r="L119" t="n">
        <v>0.3905868567522702</v>
      </c>
      <c r="M119" t="n">
        <v>49.4627884718003</v>
      </c>
      <c r="N119" t="n">
        <v>0</v>
      </c>
      <c r="O119" t="n">
        <v>0</v>
      </c>
      <c r="P119" t="n">
        <v>61.72</v>
      </c>
      <c r="Q119" t="n">
        <v>50.49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Nam Ha Pharmaceutical Joint Stock Company</t>
        </is>
      </c>
    </row>
    <row r="120">
      <c r="A120" t="inlineStr">
        <is>
          <t>HRC</t>
        </is>
      </c>
      <c r="B120" t="inlineStr">
        <is>
          <t>HOSE</t>
        </is>
      </c>
      <c r="C120" t="inlineStr">
        <is>
          <t>BĐS Khu Công Nghiệp</t>
        </is>
      </c>
      <c r="D120" t="inlineStr">
        <is>
          <t>Micro / Kém TK</t>
        </is>
      </c>
      <c r="E120" t="n">
        <v>37.15</v>
      </c>
      <c r="F120" t="n">
        <v>0.01081065</v>
      </c>
      <c r="G120" t="n">
        <v>6.446991404011461</v>
      </c>
      <c r="H120" t="n">
        <v>23.83333333333333</v>
      </c>
      <c r="I120" t="n">
        <v>13.95705521472393</v>
      </c>
      <c r="J120" t="n">
        <v>6.294706723891273</v>
      </c>
      <c r="K120" t="n">
        <v>20.97798365857807</v>
      </c>
      <c r="L120" t="n">
        <v>0.2502983582233977</v>
      </c>
      <c r="M120" t="n">
        <v>68.59365827550309</v>
      </c>
      <c r="N120" t="n">
        <v>15.15862119956229</v>
      </c>
      <c r="O120" t="n">
        <v>11.7705799770612</v>
      </c>
      <c r="P120" t="n">
        <v>42.46</v>
      </c>
      <c r="Q120" t="n">
        <v>34.74</v>
      </c>
      <c r="R120" t="inlineStr">
        <is>
          <t>⚠️ KÉO CAO (&gt;5%)</t>
        </is>
      </c>
      <c r="S120" t="b">
        <v>0</v>
      </c>
      <c r="T120" t="n">
        <v>0</v>
      </c>
      <c r="U120" t="n">
        <v>0</v>
      </c>
      <c r="V120" t="inlineStr">
        <is>
          <t>CÔNG TY CỔ PHẦN CAO SU HÒA BÌNH</t>
        </is>
      </c>
    </row>
    <row r="121">
      <c r="A121" t="inlineStr">
        <is>
          <t>GMH</t>
        </is>
      </c>
      <c r="B121" t="inlineStr">
        <is>
          <t>HOSE</t>
        </is>
      </c>
      <c r="C121" t="inlineStr">
        <is>
          <t>Khai khoáng &amp; VLXD</t>
        </is>
      </c>
      <c r="D121" t="inlineStr">
        <is>
          <t>Micro / Kém TK</t>
        </is>
      </c>
      <c r="E121" t="n">
        <v>6.02</v>
      </c>
      <c r="F121" t="n">
        <v>0.010836</v>
      </c>
      <c r="G121" t="n">
        <v>-3.525641025641026</v>
      </c>
      <c r="H121" t="n">
        <v>-10.14925373134328</v>
      </c>
      <c r="I121" t="n">
        <v>-10.14925373134328</v>
      </c>
      <c r="J121" t="n">
        <v>-13.87696709585122</v>
      </c>
      <c r="K121" t="n">
        <v>-13.00460340609855</v>
      </c>
      <c r="L121" t="n">
        <v>0.4850379272712574</v>
      </c>
      <c r="M121" t="n">
        <v>17.34995072708669</v>
      </c>
      <c r="N121" t="n">
        <v>6.085311211104298</v>
      </c>
      <c r="O121" t="n">
        <v>9.078298899213721</v>
      </c>
      <c r="P121" t="n">
        <v>6.72</v>
      </c>
      <c r="Q121" t="n">
        <v>5.7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Minh Hung Quang Tri JSC</t>
        </is>
      </c>
    </row>
    <row r="122">
      <c r="A122" t="inlineStr">
        <is>
          <t>DNE</t>
        </is>
      </c>
      <c r="B122" t="inlineStr">
        <is>
          <t>UPCOM</t>
        </is>
      </c>
      <c r="C122" t="inlineStr">
        <is>
          <t>Đầu tư công &amp; Xây dựng</t>
        </is>
      </c>
      <c r="D122" t="inlineStr">
        <is>
          <t>Micro / Kém TK</t>
        </is>
      </c>
      <c r="E122" t="n">
        <v>9.199999999999999</v>
      </c>
      <c r="F122" t="n">
        <v>0.01012</v>
      </c>
      <c r="G122" t="n">
        <v>-3.157894736842105</v>
      </c>
      <c r="H122" t="n">
        <v>-3.157894736842105</v>
      </c>
      <c r="I122" t="n">
        <v>-17.85714285714286</v>
      </c>
      <c r="J122" t="n">
        <v>17.94871794871795</v>
      </c>
      <c r="K122" t="n">
        <v>-6.01324441159737</v>
      </c>
      <c r="L122" t="n">
        <v>1.136451687889041</v>
      </c>
      <c r="M122" t="n">
        <v>46.1553973124692</v>
      </c>
      <c r="N122" t="n">
        <v>0</v>
      </c>
      <c r="O122" t="n">
        <v>0</v>
      </c>
      <c r="P122" t="n">
        <v>10.52</v>
      </c>
      <c r="Q122" t="n">
        <v>8.6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Da Nang Urban Environment Joint Stock Co</t>
        </is>
      </c>
    </row>
    <row r="123">
      <c r="A123" t="inlineStr">
        <is>
          <t>CMD</t>
        </is>
      </c>
      <c r="B123" t="inlineStr">
        <is>
          <t>UPCOM</t>
        </is>
      </c>
      <c r="C123" t="inlineStr">
        <is>
          <t>Bán lẻ &amp; Tiêu dùng</t>
        </is>
      </c>
      <c r="D123" t="inlineStr">
        <is>
          <t>Micro / Kém TK</t>
        </is>
      </c>
      <c r="E123" t="n">
        <v>18</v>
      </c>
      <c r="F123" t="n">
        <v>0.0054</v>
      </c>
      <c r="G123" t="n">
        <v>-0.5524861878453038</v>
      </c>
      <c r="H123" t="n">
        <v>0</v>
      </c>
      <c r="I123" t="n">
        <v>1.123595505617978</v>
      </c>
      <c r="J123" t="n">
        <v>0</v>
      </c>
      <c r="K123" t="n">
        <v>-2.855349674755264</v>
      </c>
      <c r="L123" t="n">
        <v>0.007287731165314285</v>
      </c>
      <c r="M123" t="n">
        <v>55.06684730017595</v>
      </c>
      <c r="N123" t="n">
        <v>0</v>
      </c>
      <c r="O123" t="n">
        <v>0</v>
      </c>
      <c r="P123" t="n">
        <v>19.28</v>
      </c>
      <c r="Q123" t="n">
        <v>17.42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Construction Material &amp; Interior Decoration JSC</t>
        </is>
      </c>
    </row>
    <row r="124">
      <c r="A124" t="inlineStr">
        <is>
          <t>CLC</t>
        </is>
      </c>
      <c r="B124" t="inlineStr">
        <is>
          <t>HOSE</t>
        </is>
      </c>
      <c r="C124" t="inlineStr">
        <is>
          <t>Hóa chất &amp; Chế biến</t>
        </is>
      </c>
      <c r="D124" t="inlineStr">
        <is>
          <t>Micro / Kém TK</t>
        </is>
      </c>
      <c r="E124" t="n">
        <v>54</v>
      </c>
      <c r="F124" t="n">
        <v>0.0054</v>
      </c>
      <c r="G124" t="n">
        <v>0</v>
      </c>
      <c r="H124" t="n">
        <v>5.675146771037182</v>
      </c>
      <c r="I124" t="n">
        <v>-0.1848428835489834</v>
      </c>
      <c r="J124" t="n">
        <v>7.784431137724551</v>
      </c>
      <c r="K124" t="n">
        <v>2.819797096281918</v>
      </c>
      <c r="L124" t="n">
        <v>0.06038237136667949</v>
      </c>
      <c r="M124" t="n">
        <v>52.25099801705993</v>
      </c>
      <c r="N124" t="n">
        <v>7.055007462042198</v>
      </c>
      <c r="O124" t="n">
        <v>22.4132702277857</v>
      </c>
      <c r="P124" t="n">
        <v>57.85</v>
      </c>
      <c r="Q124" t="n">
        <v>52.25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CÔNG TY CỔ PHẦN CÁT LỢI</t>
        </is>
      </c>
    </row>
    <row r="125">
      <c r="A125" t="inlineStr">
        <is>
          <t>DBT</t>
        </is>
      </c>
      <c r="B125" t="inlineStr">
        <is>
          <t>HOSE</t>
        </is>
      </c>
      <c r="C125" t="inlineStr">
        <is>
          <t>Y tế &amp; Dược phẩm</t>
        </is>
      </c>
      <c r="D125" t="inlineStr">
        <is>
          <t>Micro / Kém TK</t>
        </is>
      </c>
      <c r="E125" t="n">
        <v>13.15</v>
      </c>
      <c r="F125" t="n">
        <v>0.00543095</v>
      </c>
      <c r="G125" t="n">
        <v>0</v>
      </c>
      <c r="H125" t="n">
        <v>6.910569105691057</v>
      </c>
      <c r="I125" t="n">
        <v>-2.592592592592593</v>
      </c>
      <c r="J125" t="n">
        <v>5.2</v>
      </c>
      <c r="K125" t="n">
        <v>4.055219430935793</v>
      </c>
      <c r="L125" t="n">
        <v>0.09994071313627484</v>
      </c>
      <c r="M125" t="n">
        <v>51.68244094585644</v>
      </c>
      <c r="N125" t="n">
        <v>10.26102086311338</v>
      </c>
      <c r="O125" t="n">
        <v>10.0267144513597</v>
      </c>
      <c r="P125" t="n">
        <v>14.2</v>
      </c>
      <c r="Q125" t="n">
        <v>12.67</v>
      </c>
      <c r="R125" t="inlineStr">
        <is>
          <t>🟢 VÙNG MUA CHUẨN</t>
        </is>
      </c>
      <c r="S125" t="b">
        <v>1</v>
      </c>
      <c r="T125" t="n">
        <v>0</v>
      </c>
      <c r="U125" t="n">
        <v>0</v>
      </c>
      <c r="V125" t="inlineStr">
        <is>
          <t>Ben Tre Pharmaceutical JSC</t>
        </is>
      </c>
    </row>
    <row r="126">
      <c r="A126" t="inlineStr">
        <is>
          <t>C92</t>
        </is>
      </c>
      <c r="B126" t="inlineStr">
        <is>
          <t>UPCOM</t>
        </is>
      </c>
      <c r="C126" t="inlineStr">
        <is>
          <t>Đầu tư công &amp; Xây dựng</t>
        </is>
      </c>
      <c r="D126" t="inlineStr">
        <is>
          <t>Micro / Kém TK</t>
        </is>
      </c>
      <c r="E126" t="n">
        <v>3.4</v>
      </c>
      <c r="F126" t="n">
        <v>0.00544</v>
      </c>
      <c r="G126" t="n">
        <v>0</v>
      </c>
      <c r="H126" t="n">
        <v>13.33333333333333</v>
      </c>
      <c r="I126" t="n">
        <v>-2.857142857142857</v>
      </c>
      <c r="J126" t="n">
        <v>-2.857142857142857</v>
      </c>
      <c r="K126" t="n">
        <v>10.47798365857807</v>
      </c>
      <c r="L126" t="n">
        <v>3.309631544925662</v>
      </c>
      <c r="M126" t="n">
        <v>47.66484376632103</v>
      </c>
      <c r="N126" t="n">
        <v>0</v>
      </c>
      <c r="O126" t="n">
        <v>0</v>
      </c>
      <c r="P126" t="n">
        <v>3.89</v>
      </c>
      <c r="Q126" t="n">
        <v>3.18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Construction &amp; Investment JSC No. 492</t>
        </is>
      </c>
    </row>
    <row r="127">
      <c r="A127" t="inlineStr">
        <is>
          <t>HUG</t>
        </is>
      </c>
      <c r="B127" t="inlineStr">
        <is>
          <t>UPCOM</t>
        </is>
      </c>
      <c r="C127" t="inlineStr">
        <is>
          <t>Thực phẩm &amp; Tiêu dùng</t>
        </is>
      </c>
      <c r="D127" t="inlineStr">
        <is>
          <t>Micro / Kém TK</t>
        </is>
      </c>
      <c r="E127" t="n">
        <v>26.5</v>
      </c>
      <c r="F127" t="n">
        <v>0.005459</v>
      </c>
      <c r="G127" t="n">
        <v>14.71861471861472</v>
      </c>
      <c r="H127" t="n">
        <v>9.95850622406639</v>
      </c>
      <c r="I127" t="n">
        <v>-11.66666666666667</v>
      </c>
      <c r="J127" t="n">
        <v>-11.66666666666667</v>
      </c>
      <c r="K127" t="n">
        <v>7.103156549311127</v>
      </c>
      <c r="L127" t="n">
        <v>0.05710543367903835</v>
      </c>
      <c r="M127" t="n">
        <v>49.00896537324122</v>
      </c>
      <c r="N127" t="n">
        <v>0</v>
      </c>
      <c r="O127" t="n">
        <v>0</v>
      </c>
      <c r="P127" t="n">
        <v>30.29</v>
      </c>
      <c r="Q127" t="n">
        <v>24.78</v>
      </c>
      <c r="R127" t="inlineStr">
        <is>
          <t>🟣 ĐÓNG TRẦN (Không đua)</t>
        </is>
      </c>
      <c r="S127" t="b">
        <v>0</v>
      </c>
      <c r="T127" t="n">
        <v>0</v>
      </c>
      <c r="U127" t="n">
        <v>0</v>
      </c>
      <c r="V127" t="inlineStr">
        <is>
          <t>Hung Yen Garment Corp.</t>
        </is>
      </c>
    </row>
    <row r="128">
      <c r="A128" t="inlineStr">
        <is>
          <t>IFS</t>
        </is>
      </c>
      <c r="B128" t="inlineStr">
        <is>
          <t>UPCOM</t>
        </is>
      </c>
      <c r="C128" t="inlineStr">
        <is>
          <t>Thực phẩm &amp; Tiêu dùng</t>
        </is>
      </c>
      <c r="D128" t="inlineStr">
        <is>
          <t>Micro / Kém TK</t>
        </is>
      </c>
      <c r="E128" t="n">
        <v>18.2</v>
      </c>
      <c r="F128" t="n">
        <v>0.0054782</v>
      </c>
      <c r="G128" t="n">
        <v>0</v>
      </c>
      <c r="H128" t="n">
        <v>2.824858757062147</v>
      </c>
      <c r="I128" t="n">
        <v>5.202312138728324</v>
      </c>
      <c r="J128" t="n">
        <v>1.111111111111111</v>
      </c>
      <c r="K128" t="n">
        <v>-0.03049091769311696</v>
      </c>
      <c r="L128" t="n">
        <v>0.3347606072401713</v>
      </c>
      <c r="M128" t="n">
        <v>62.77119793755354</v>
      </c>
      <c r="N128" t="n">
        <v>0</v>
      </c>
      <c r="O128" t="n">
        <v>0</v>
      </c>
      <c r="P128" t="n">
        <v>19.77</v>
      </c>
      <c r="Q128" t="n">
        <v>17.48</v>
      </c>
      <c r="R128" t="inlineStr">
        <is>
          <t>🟢 VÙNG MUA CHUẨN</t>
        </is>
      </c>
      <c r="S128" t="b">
        <v>1</v>
      </c>
      <c r="T128" t="n">
        <v>0</v>
      </c>
      <c r="U128" t="n">
        <v>0</v>
      </c>
      <c r="V128" t="inlineStr">
        <is>
          <t>Interfood Shareholding Company</t>
        </is>
      </c>
    </row>
    <row r="129">
      <c r="A129" t="inlineStr">
        <is>
          <t>BDT</t>
        </is>
      </c>
      <c r="B129" t="inlineStr">
        <is>
          <t>UPCOM</t>
        </is>
      </c>
      <c r="C129" t="inlineStr">
        <is>
          <t>Đầu tư công &amp; Xây dựng</t>
        </is>
      </c>
      <c r="D129" t="inlineStr">
        <is>
          <t>Micro / Kém TK</t>
        </is>
      </c>
      <c r="E129" t="n">
        <v>7.8</v>
      </c>
      <c r="F129" t="n">
        <v>0.0055224</v>
      </c>
      <c r="G129" t="n">
        <v>-2.5</v>
      </c>
      <c r="H129" t="n">
        <v>1.298701298701299</v>
      </c>
      <c r="I129" t="n">
        <v>-9.302325581395349</v>
      </c>
      <c r="J129" t="n">
        <v>-14.28571428571429</v>
      </c>
      <c r="K129" t="n">
        <v>-1.556648376053965</v>
      </c>
      <c r="L129" t="n">
        <v>0.4697218490321939</v>
      </c>
      <c r="M129" t="n">
        <v>41.3991700425828</v>
      </c>
      <c r="N129" t="n">
        <v>0</v>
      </c>
      <c r="O129" t="n">
        <v>0</v>
      </c>
      <c r="P129" t="n">
        <v>8.92</v>
      </c>
      <c r="Q129" t="n">
        <v>7.29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DongThap Building Materials &amp; Construction JSC</t>
        </is>
      </c>
    </row>
    <row r="130">
      <c r="A130" t="inlineStr">
        <is>
          <t>PEQ</t>
        </is>
      </c>
      <c r="B130" t="inlineStr">
        <is>
          <t>UPCOM</t>
        </is>
      </c>
      <c r="C130" t="inlineStr">
        <is>
          <t>Dầu khí &amp; Năng lượng</t>
        </is>
      </c>
      <c r="D130" t="inlineStr">
        <is>
          <t>Micro / Kém TK</t>
        </is>
      </c>
      <c r="E130" t="n">
        <v>47.5</v>
      </c>
      <c r="F130" t="n">
        <v>0.0055575</v>
      </c>
      <c r="G130" t="n">
        <v>15.29126213592233</v>
      </c>
      <c r="H130" t="n">
        <v>14.45783132530121</v>
      </c>
      <c r="I130" t="n">
        <v>12.82660332541568</v>
      </c>
      <c r="J130" t="n">
        <v>12.82660332541568</v>
      </c>
      <c r="K130" t="n">
        <v>11.60248165054594</v>
      </c>
      <c r="L130" t="n">
        <v>0.2304624021273452</v>
      </c>
      <c r="M130" t="n">
        <v>60.7269370523601</v>
      </c>
      <c r="N130" t="n">
        <v>0</v>
      </c>
      <c r="O130" t="n">
        <v>0</v>
      </c>
      <c r="P130" t="n">
        <v>54.22</v>
      </c>
      <c r="Q130" t="n">
        <v>44.44</v>
      </c>
      <c r="R130" t="inlineStr">
        <is>
          <t>🟣 ĐÓNG TRẦN (Không đua)</t>
        </is>
      </c>
      <c r="S130" t="b">
        <v>0</v>
      </c>
      <c r="T130" t="n">
        <v>0</v>
      </c>
      <c r="U130" t="n">
        <v>0</v>
      </c>
      <c r="V130" t="inlineStr">
        <is>
          <t>Petrolimex Equipment JSC</t>
        </is>
      </c>
    </row>
    <row r="131">
      <c r="A131" t="inlineStr">
        <is>
          <t>HAP</t>
        </is>
      </c>
      <c r="B131" t="inlineStr">
        <is>
          <t>HOSE</t>
        </is>
      </c>
      <c r="C131" t="inlineStr">
        <is>
          <t>Hóa chất &amp; Chế biến</t>
        </is>
      </c>
      <c r="D131" t="inlineStr">
        <is>
          <t>Micro / Kém TK</t>
        </is>
      </c>
      <c r="E131" t="n">
        <v>6.95</v>
      </c>
      <c r="F131" t="n">
        <v>0.00556</v>
      </c>
      <c r="G131" t="n">
        <v>-2.112676056338028</v>
      </c>
      <c r="H131" t="n">
        <v>0</v>
      </c>
      <c r="I131" t="n">
        <v>-0.8559201141226819</v>
      </c>
      <c r="J131" t="n">
        <v>-0.7142857142857143</v>
      </c>
      <c r="K131" t="n">
        <v>-2.855349674755264</v>
      </c>
      <c r="L131" t="n">
        <v>0.1083970448255654</v>
      </c>
      <c r="M131" t="n">
        <v>43.42022954649868</v>
      </c>
      <c r="N131" t="n">
        <v>0</v>
      </c>
      <c r="O131" t="n">
        <v>-8.109050341226229</v>
      </c>
      <c r="P131" t="n">
        <v>7.78</v>
      </c>
      <c r="Q131" t="n">
        <v>6.57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CÔNG TY CỔ PHẦN TẬP ĐOÀN HAPACO</t>
        </is>
      </c>
    </row>
    <row r="132">
      <c r="A132" t="inlineStr">
        <is>
          <t>MCF</t>
        </is>
      </c>
      <c r="B132" t="inlineStr">
        <is>
          <t>HNX</t>
        </is>
      </c>
      <c r="C132" t="inlineStr">
        <is>
          <t>Hóa chất &amp; Chế biến</t>
        </is>
      </c>
      <c r="D132" t="inlineStr">
        <is>
          <t>Micro / Kém TK</t>
        </is>
      </c>
      <c r="E132" t="n">
        <v>7.1</v>
      </c>
      <c r="F132" t="n">
        <v>0.0071</v>
      </c>
      <c r="G132" t="n">
        <v>0</v>
      </c>
      <c r="H132" t="n">
        <v>-2.73972602739726</v>
      </c>
      <c r="I132" t="n">
        <v>-1.388888888888889</v>
      </c>
      <c r="J132" t="n">
        <v>0</v>
      </c>
      <c r="K132" t="n">
        <v>-5.595075702152524</v>
      </c>
      <c r="L132" t="n">
        <v>0.2042676621310734</v>
      </c>
      <c r="M132" t="n">
        <v>45.53478628012449</v>
      </c>
      <c r="N132" t="n">
        <v>4.777497796967918</v>
      </c>
      <c r="O132" t="n">
        <v>13.5188179346745</v>
      </c>
      <c r="P132" t="n">
        <v>7.61</v>
      </c>
      <c r="Q132" t="n">
        <v>6.87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Mechanics Construction &amp; Foodstuff JSC</t>
        </is>
      </c>
    </row>
    <row r="133">
      <c r="A133" t="inlineStr">
        <is>
          <t>BNW</t>
        </is>
      </c>
      <c r="B133" t="inlineStr">
        <is>
          <t>UPCOM</t>
        </is>
      </c>
      <c r="C133" t="inlineStr">
        <is>
          <t>Điện &amp; Năng lượng</t>
        </is>
      </c>
      <c r="D133" t="inlineStr">
        <is>
          <t>Micro / Kém TK</t>
        </is>
      </c>
      <c r="E133" t="n">
        <v>17.6</v>
      </c>
      <c r="F133" t="n">
        <v>0.005632</v>
      </c>
      <c r="G133" t="n">
        <v>-2.222222222222222</v>
      </c>
      <c r="H133" t="n">
        <v>1.734104046242775</v>
      </c>
      <c r="I133" t="n">
        <v>3.529411764705882</v>
      </c>
      <c r="J133" t="n">
        <v>0</v>
      </c>
      <c r="K133" t="n">
        <v>-1.121245628512489</v>
      </c>
      <c r="L133" t="n">
        <v>1.401741225428462</v>
      </c>
      <c r="M133" t="n">
        <v>48.87751416848692</v>
      </c>
      <c r="N133" t="n">
        <v>0</v>
      </c>
      <c r="O133" t="n">
        <v>0</v>
      </c>
      <c r="P133" t="n">
        <v>20.12</v>
      </c>
      <c r="Q133" t="n">
        <v>16.46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Bac Ninh Clean Water Joint Stock Co</t>
        </is>
      </c>
    </row>
    <row r="134">
      <c r="A134" t="inlineStr">
        <is>
          <t>DFC</t>
        </is>
      </c>
      <c r="B134" t="inlineStr">
        <is>
          <t>UPCOM</t>
        </is>
      </c>
      <c r="C134" t="inlineStr">
        <is>
          <t>Sản xuất Công nghiệp</t>
        </is>
      </c>
      <c r="D134" t="inlineStr">
        <is>
          <t>Micro / Kém TK</t>
        </is>
      </c>
      <c r="E134" t="n">
        <v>28.4</v>
      </c>
      <c r="F134" t="n">
        <v>0.00568</v>
      </c>
      <c r="G134" t="n">
        <v>0</v>
      </c>
      <c r="H134" t="n">
        <v>0</v>
      </c>
      <c r="I134" t="n">
        <v>0</v>
      </c>
      <c r="J134" t="n">
        <v>1.067615658362989</v>
      </c>
      <c r="K134" t="n">
        <v>-2.855349674755264</v>
      </c>
      <c r="L134" t="n">
        <v>0.1297669061947477</v>
      </c>
      <c r="M134" t="n">
        <v>48.3770881662075</v>
      </c>
      <c r="N134" t="n">
        <v>0</v>
      </c>
      <c r="O134" t="n">
        <v>0</v>
      </c>
      <c r="P134" t="n">
        <v>30.42</v>
      </c>
      <c r="Q134" t="n">
        <v>27.48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Dong Anh C&amp;F Joint Stock Co</t>
        </is>
      </c>
    </row>
    <row r="135">
      <c r="A135" t="inlineStr">
        <is>
          <t>SID</t>
        </is>
      </c>
      <c r="B135" t="inlineStr">
        <is>
          <t>UPCOM</t>
        </is>
      </c>
      <c r="C135" t="inlineStr">
        <is>
          <t>Bất động sản Dân dụng</t>
        </is>
      </c>
      <c r="D135" t="inlineStr">
        <is>
          <t>Micro / Kém TK</t>
        </is>
      </c>
      <c r="E135" t="n">
        <v>9.6</v>
      </c>
      <c r="F135" t="n">
        <v>0.00576</v>
      </c>
      <c r="G135" t="n">
        <v>-4</v>
      </c>
      <c r="H135" t="n">
        <v>-11.92660550458716</v>
      </c>
      <c r="I135" t="n">
        <v>-15.78947368421053</v>
      </c>
      <c r="J135" t="n">
        <v>-28.88888888888889</v>
      </c>
      <c r="K135" t="n">
        <v>-14.78195517934242</v>
      </c>
      <c r="L135" t="n">
        <v>0.2879700511146841</v>
      </c>
      <c r="M135" t="n">
        <v>37.6716526756786</v>
      </c>
      <c r="N135" t="n">
        <v>0</v>
      </c>
      <c r="O135" t="n">
        <v>0</v>
      </c>
      <c r="P135" t="n">
        <v>10.97</v>
      </c>
      <c r="Q135" t="n">
        <v>8.98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Saigon Coop Investment Development JSC</t>
        </is>
      </c>
    </row>
    <row r="136">
      <c r="A136" t="inlineStr">
        <is>
          <t>CCA</t>
        </is>
      </c>
      <c r="B136" t="inlineStr">
        <is>
          <t>UPCOM</t>
        </is>
      </c>
      <c r="C136" t="inlineStr">
        <is>
          <t>Thực phẩm &amp; Tiêu dùng</t>
        </is>
      </c>
      <c r="D136" t="inlineStr">
        <is>
          <t>Micro / Kém TK</t>
        </is>
      </c>
      <c r="E136" t="n">
        <v>14.2</v>
      </c>
      <c r="F136" t="n">
        <v>0.0057794</v>
      </c>
      <c r="G136" t="n">
        <v>-0.6993006993006993</v>
      </c>
      <c r="H136" t="n">
        <v>1.428571428571429</v>
      </c>
      <c r="I136" t="n">
        <v>9.23076923076923</v>
      </c>
      <c r="J136" t="n">
        <v>23.47826086956522</v>
      </c>
      <c r="K136" t="n">
        <v>-1.426778246183835</v>
      </c>
      <c r="L136" t="n">
        <v>1.298918897355088</v>
      </c>
      <c r="M136" t="n">
        <v>56.61852403885378</v>
      </c>
      <c r="N136" t="n">
        <v>0</v>
      </c>
      <c r="O136" t="n">
        <v>0</v>
      </c>
      <c r="P136" t="n">
        <v>16.11</v>
      </c>
      <c r="Q136" t="n">
        <v>13.33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Can Tho Import Export Seafood Joint Stock Co</t>
        </is>
      </c>
    </row>
    <row r="137">
      <c r="A137" t="inlineStr">
        <is>
          <t>S72</t>
        </is>
      </c>
      <c r="B137" t="inlineStr">
        <is>
          <t>UPCOM</t>
        </is>
      </c>
      <c r="C137" t="inlineStr">
        <is>
          <t>Điện &amp; Năng lượng</t>
        </is>
      </c>
      <c r="D137" t="inlineStr">
        <is>
          <t>Micro / Kém TK</t>
        </is>
      </c>
      <c r="E137" t="n">
        <v>5.8</v>
      </c>
      <c r="F137" t="n">
        <v>0.0058</v>
      </c>
      <c r="G137" t="n">
        <v>13.72549019607843</v>
      </c>
      <c r="H137" t="n">
        <v>13.72549019607843</v>
      </c>
      <c r="I137" t="n">
        <v>3.571428571428572</v>
      </c>
      <c r="J137" t="n">
        <v>-17.14285714285714</v>
      </c>
      <c r="K137" t="n">
        <v>10.87014052132317</v>
      </c>
      <c r="L137" t="n">
        <v>0.3411513859275053</v>
      </c>
      <c r="M137" t="n">
        <v>41.48982521794865</v>
      </c>
      <c r="N137" t="n">
        <v>0</v>
      </c>
      <c r="O137" t="n">
        <v>0</v>
      </c>
      <c r="P137" t="n">
        <v>6.63</v>
      </c>
      <c r="Q137" t="n">
        <v>5.42</v>
      </c>
      <c r="R137" t="inlineStr">
        <is>
          <t>🟣 ĐÓNG TRẦN (Không đua)</t>
        </is>
      </c>
      <c r="S137" t="b">
        <v>0</v>
      </c>
      <c r="T137" t="n">
        <v>0</v>
      </c>
      <c r="U137" t="n">
        <v>0</v>
      </c>
      <c r="V137" t="inlineStr">
        <is>
          <t>Song Da 7.02 Hydroelectric Joint Stock Co</t>
        </is>
      </c>
    </row>
    <row r="138">
      <c r="A138" t="inlineStr">
        <is>
          <t>TNC</t>
        </is>
      </c>
      <c r="B138" t="inlineStr">
        <is>
          <t>HOSE</t>
        </is>
      </c>
      <c r="C138" t="inlineStr">
        <is>
          <t>BĐS Khu Công Nghiệp</t>
        </is>
      </c>
      <c r="D138" t="inlineStr">
        <is>
          <t>Micro / Kém TK</t>
        </is>
      </c>
      <c r="E138" t="n">
        <v>29.3</v>
      </c>
      <c r="F138" t="n">
        <v>0.00586</v>
      </c>
      <c r="G138" t="n">
        <v>6.934306569343065</v>
      </c>
      <c r="H138" t="n">
        <v>-6.539074960127592</v>
      </c>
      <c r="I138" t="n">
        <v>9.328358208955224</v>
      </c>
      <c r="J138" t="n">
        <v>-6.984126984126984</v>
      </c>
      <c r="K138" t="n">
        <v>-9.394424634882856</v>
      </c>
      <c r="L138" t="n">
        <v>0.116564551262904</v>
      </c>
      <c r="M138" t="n">
        <v>52.72490972048478</v>
      </c>
      <c r="N138" t="n">
        <v>10.86042394424725</v>
      </c>
      <c r="O138" t="n">
        <v>14.2384761772087</v>
      </c>
      <c r="P138" t="n">
        <v>33.49</v>
      </c>
      <c r="Q138" t="n">
        <v>27.4</v>
      </c>
      <c r="R138" t="inlineStr">
        <is>
          <t>🟣 ĐÓNG TRẦN (Không đua)</t>
        </is>
      </c>
      <c r="S138" t="b">
        <v>0</v>
      </c>
      <c r="T138" t="n">
        <v>0</v>
      </c>
      <c r="U138" t="n">
        <v>0</v>
      </c>
      <c r="V138" t="inlineStr">
        <is>
          <t>CÔNG TY CỔ PHẦN CAO SU THỐNG NHẤT</t>
        </is>
      </c>
    </row>
    <row r="139">
      <c r="A139" t="inlineStr">
        <is>
          <t>BBH</t>
        </is>
      </c>
      <c r="B139" t="inlineStr">
        <is>
          <t>UPCOM</t>
        </is>
      </c>
      <c r="C139" t="inlineStr">
        <is>
          <t>Khai khoáng &amp; VLXD</t>
        </is>
      </c>
      <c r="D139" t="inlineStr">
        <is>
          <t>Micro / Kém TK</t>
        </is>
      </c>
      <c r="E139" t="n">
        <v>9.800000000000001</v>
      </c>
      <c r="F139" t="n">
        <v>0.0058898</v>
      </c>
      <c r="G139" t="n">
        <v>2.083333333333333</v>
      </c>
      <c r="H139" t="n">
        <v>2.083333333333333</v>
      </c>
      <c r="I139" t="n">
        <v>1.030927835051546</v>
      </c>
      <c r="J139" t="n">
        <v>-2</v>
      </c>
      <c r="K139" t="n">
        <v>-0.772016341421931</v>
      </c>
      <c r="L139" t="n">
        <v>0.9342452976838178</v>
      </c>
      <c r="M139" t="n">
        <v>53.77717541139869</v>
      </c>
      <c r="N139" t="n">
        <v>0</v>
      </c>
      <c r="O139" t="n">
        <v>0</v>
      </c>
      <c r="P139" t="n">
        <v>11.2</v>
      </c>
      <c r="Q139" t="n">
        <v>9.16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Hoang Thach Joint Stock Bagging Co</t>
        </is>
      </c>
    </row>
    <row r="140">
      <c r="A140" t="inlineStr">
        <is>
          <t>BT1</t>
        </is>
      </c>
      <c r="B140" t="inlineStr">
        <is>
          <t>UPCOM</t>
        </is>
      </c>
      <c r="C140" t="inlineStr">
        <is>
          <t>Hóa chất &amp; Chế biến</t>
        </is>
      </c>
      <c r="D140" t="inlineStr">
        <is>
          <t>Micro / Kém TK</t>
        </is>
      </c>
      <c r="E140" t="n">
        <v>11.9</v>
      </c>
      <c r="F140" t="n">
        <v>0.00595</v>
      </c>
      <c r="G140" t="n">
        <v>13.33333333333333</v>
      </c>
      <c r="H140" t="n">
        <v>13.33333333333333</v>
      </c>
      <c r="I140" t="n">
        <v>-0.8333333333333334</v>
      </c>
      <c r="J140" t="n">
        <v>3.478260869565217</v>
      </c>
      <c r="K140" t="n">
        <v>10.47798365857807</v>
      </c>
      <c r="L140" t="n">
        <v>0.1970579251771058</v>
      </c>
      <c r="M140" t="n">
        <v>52.43803699538147</v>
      </c>
      <c r="N140" t="n">
        <v>0</v>
      </c>
      <c r="O140" t="n">
        <v>0</v>
      </c>
      <c r="P140" t="n">
        <v>13.6</v>
      </c>
      <c r="Q140" t="n">
        <v>11.13</v>
      </c>
      <c r="R140" t="inlineStr">
        <is>
          <t>🟣 ĐÓNG TRẦN (Không đua)</t>
        </is>
      </c>
      <c r="S140" t="b">
        <v>0</v>
      </c>
      <c r="T140" t="n">
        <v>0</v>
      </c>
      <c r="U140" t="n">
        <v>0</v>
      </c>
      <c r="V140" t="inlineStr">
        <is>
          <t>Central Plant Protection JSC No 1</t>
        </is>
      </c>
    </row>
    <row r="141">
      <c r="A141" t="inlineStr">
        <is>
          <t>CPI</t>
        </is>
      </c>
      <c r="B141" t="inlineStr">
        <is>
          <t>UPCOM</t>
        </is>
      </c>
      <c r="C141" t="inlineStr">
        <is>
          <t>Cảng biển &amp; Vận tải</t>
        </is>
      </c>
      <c r="D141" t="inlineStr">
        <is>
          <t>Micro / Kém TK</t>
        </is>
      </c>
      <c r="E141" t="n">
        <v>2.6</v>
      </c>
      <c r="F141" t="n">
        <v>0.00598</v>
      </c>
      <c r="G141" t="n">
        <v>-7.142857142857142</v>
      </c>
      <c r="H141" t="n">
        <v>-10.3448275862069</v>
      </c>
      <c r="I141" t="n">
        <v>-29.72972972972973</v>
      </c>
      <c r="J141" t="n">
        <v>-55.93220338983051</v>
      </c>
      <c r="K141" t="n">
        <v>-13.20017726096216</v>
      </c>
      <c r="L141" t="n">
        <v>11.58471321538752</v>
      </c>
      <c r="M141" t="n">
        <v>33.06188418934808</v>
      </c>
      <c r="N141" t="n">
        <v>0</v>
      </c>
      <c r="O141" t="n">
        <v>0</v>
      </c>
      <c r="P141" t="n">
        <v>2.97</v>
      </c>
      <c r="Q141" t="n">
        <v>2.43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Cai Lan Port Investment Joint Stock Co</t>
        </is>
      </c>
    </row>
    <row r="142">
      <c r="A142" t="inlineStr">
        <is>
          <t>VC9</t>
        </is>
      </c>
      <c r="B142" t="inlineStr">
        <is>
          <t>HNX</t>
        </is>
      </c>
      <c r="C142" t="inlineStr">
        <is>
          <t>Đầu tư công &amp; Xây dựng</t>
        </is>
      </c>
      <c r="D142" t="inlineStr">
        <is>
          <t>Micro / Kém TK</t>
        </is>
      </c>
      <c r="E142" t="n">
        <v>4.3</v>
      </c>
      <c r="F142" t="n">
        <v>0.00559</v>
      </c>
      <c r="G142" t="n">
        <v>0</v>
      </c>
      <c r="H142" t="n">
        <v>0</v>
      </c>
      <c r="I142" t="n">
        <v>0</v>
      </c>
      <c r="J142" t="n">
        <v>-2.272727272727273</v>
      </c>
      <c r="K142" t="n">
        <v>-2.855349674755264</v>
      </c>
      <c r="L142" t="n">
        <v>0.1967989887559655</v>
      </c>
      <c r="M142" t="n">
        <v>46.31376513356088</v>
      </c>
      <c r="N142" t="n">
        <v>75.89623748815224</v>
      </c>
      <c r="O142" t="n">
        <v>1.47184293934131</v>
      </c>
      <c r="P142" t="n">
        <v>4.88</v>
      </c>
      <c r="Q142" t="n">
        <v>4.03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VC9 - No 9 Construction Join Stock Company</t>
        </is>
      </c>
    </row>
    <row r="143">
      <c r="A143" t="inlineStr">
        <is>
          <t>VQC</t>
        </is>
      </c>
      <c r="B143" t="inlineStr">
        <is>
          <t>UPCOM</t>
        </is>
      </c>
      <c r="C143" t="inlineStr">
        <is>
          <t>Khai khoáng &amp; VLXD</t>
        </is>
      </c>
      <c r="D143" t="inlineStr">
        <is>
          <t>Micro / Kém TK</t>
        </is>
      </c>
      <c r="E143" t="n">
        <v>12.6</v>
      </c>
      <c r="F143" t="n">
        <v>0.00504</v>
      </c>
      <c r="G143" t="n">
        <v>0</v>
      </c>
      <c r="H143" t="n">
        <v>0.8</v>
      </c>
      <c r="I143" t="n">
        <v>0.8</v>
      </c>
      <c r="J143" t="n">
        <v>-3.076923076923077</v>
      </c>
      <c r="K143" t="n">
        <v>-2.055349674755264</v>
      </c>
      <c r="L143" t="n">
        <v>0.2714625042416016</v>
      </c>
      <c r="M143" t="n">
        <v>45.28625547436643</v>
      </c>
      <c r="N143" t="n">
        <v>0</v>
      </c>
      <c r="O143" t="n">
        <v>0</v>
      </c>
      <c r="P143" t="n">
        <v>14.4</v>
      </c>
      <c r="Q143" t="n">
        <v>11.78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Vinacomin Quacontrol Joint Stock Company</t>
        </is>
      </c>
    </row>
    <row r="144">
      <c r="A144" t="inlineStr">
        <is>
          <t>HAD</t>
        </is>
      </c>
      <c r="B144" t="inlineStr">
        <is>
          <t>HNX</t>
        </is>
      </c>
      <c r="C144" t="inlineStr">
        <is>
          <t>Thực phẩm &amp; Tiêu dùng</t>
        </is>
      </c>
      <c r="D144" t="inlineStr">
        <is>
          <t>Micro / Kém TK</t>
        </is>
      </c>
      <c r="E144" t="n">
        <v>12.7</v>
      </c>
      <c r="F144" t="n">
        <v>0.00508</v>
      </c>
      <c r="G144" t="n">
        <v>0</v>
      </c>
      <c r="H144" t="n">
        <v>0</v>
      </c>
      <c r="I144" t="n">
        <v>-3.053435114503817</v>
      </c>
      <c r="J144" t="n">
        <v>-5.223880597014926</v>
      </c>
      <c r="K144" t="n">
        <v>-2.855349674755264</v>
      </c>
      <c r="L144" t="n">
        <v>0.3540723856733461</v>
      </c>
      <c r="M144" t="n">
        <v>38.69878287566253</v>
      </c>
      <c r="N144" t="n">
        <v>5.155227554991665</v>
      </c>
      <c r="O144" t="n">
        <v>12.9078660722276</v>
      </c>
      <c r="P144" t="n">
        <v>14.04</v>
      </c>
      <c r="Q144" t="n">
        <v>12.09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Ha Noi - Hai Duong Beer Joint Stock Company</t>
        </is>
      </c>
    </row>
    <row r="145">
      <c r="A145" t="inlineStr">
        <is>
          <t>CMM</t>
        </is>
      </c>
      <c r="B145" t="inlineStr">
        <is>
          <t>UPCOM</t>
        </is>
      </c>
      <c r="C145" t="inlineStr">
        <is>
          <t>Thực phẩm &amp; Tiêu dùng</t>
        </is>
      </c>
      <c r="D145" t="inlineStr">
        <is>
          <t>Micro / Kém TK</t>
        </is>
      </c>
      <c r="E145" t="n">
        <v>16.9</v>
      </c>
      <c r="F145" t="n">
        <v>0.0050869</v>
      </c>
      <c r="G145" t="n">
        <v>-0.5882352941176471</v>
      </c>
      <c r="H145" t="n">
        <v>3.680981595092025</v>
      </c>
      <c r="I145" t="n">
        <v>20.71428571428572</v>
      </c>
      <c r="J145" t="n">
        <v>-7.650273224043715</v>
      </c>
      <c r="K145" t="n">
        <v>0.8256319203367606</v>
      </c>
      <c r="L145" t="n">
        <v>0.2708448153688686</v>
      </c>
      <c r="M145" t="n">
        <v>54.08983018575737</v>
      </c>
      <c r="N145" t="n">
        <v>0</v>
      </c>
      <c r="O145" t="n">
        <v>0</v>
      </c>
      <c r="P145" t="n">
        <v>19.32</v>
      </c>
      <c r="Q145" t="n">
        <v>15.8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Camimex JSC</t>
        </is>
      </c>
    </row>
    <row r="146">
      <c r="A146" t="inlineStr">
        <is>
          <t>TDS</t>
        </is>
      </c>
      <c r="B146" t="inlineStr">
        <is>
          <t>UPCOM</t>
        </is>
      </c>
      <c r="C146" t="inlineStr">
        <is>
          <t>Khai khoáng &amp; VLXD</t>
        </is>
      </c>
      <c r="D146" t="inlineStr">
        <is>
          <t>Micro / Kém TK</t>
        </is>
      </c>
      <c r="E146" t="n">
        <v>8.300000000000001</v>
      </c>
      <c r="F146" t="n">
        <v>0.0050879</v>
      </c>
      <c r="G146" t="n">
        <v>3.75</v>
      </c>
      <c r="H146" t="n">
        <v>2.469135802469136</v>
      </c>
      <c r="I146" t="n">
        <v>1.219512195121951</v>
      </c>
      <c r="J146" t="n">
        <v>3.75</v>
      </c>
      <c r="K146" t="n">
        <v>-0.3862138722861284</v>
      </c>
      <c r="L146" t="n">
        <v>0.2458059115720251</v>
      </c>
      <c r="M146" t="n">
        <v>55.82810785588684</v>
      </c>
      <c r="N146" t="n">
        <v>0</v>
      </c>
      <c r="O146" t="n">
        <v>0</v>
      </c>
      <c r="P146" t="n">
        <v>8.970000000000001</v>
      </c>
      <c r="Q146" t="n">
        <v>8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Thu Duc Steel JSC</t>
        </is>
      </c>
    </row>
    <row r="147">
      <c r="A147" t="inlineStr">
        <is>
          <t>MKP</t>
        </is>
      </c>
      <c r="B147" t="inlineStr">
        <is>
          <t>UPCOM</t>
        </is>
      </c>
      <c r="C147" t="inlineStr">
        <is>
          <t>Y tế &amp; Dược phẩm</t>
        </is>
      </c>
      <c r="D147" t="inlineStr">
        <is>
          <t>Micro / Kém TK</t>
        </is>
      </c>
      <c r="E147" t="n">
        <v>25.6</v>
      </c>
      <c r="F147" t="n">
        <v>0.00512</v>
      </c>
      <c r="G147" t="n">
        <v>1.99203187250996</v>
      </c>
      <c r="H147" t="n">
        <v>1.99203187250996</v>
      </c>
      <c r="I147" t="n">
        <v>-4.83271375464684</v>
      </c>
      <c r="J147" t="n">
        <v>2.4</v>
      </c>
      <c r="K147" t="n">
        <v>-0.8633178022453039</v>
      </c>
      <c r="L147" t="n">
        <v>0.230810288368604</v>
      </c>
      <c r="M147" t="n">
        <v>47.40932257842657</v>
      </c>
      <c r="N147" t="n">
        <v>0</v>
      </c>
      <c r="O147" t="n">
        <v>0</v>
      </c>
      <c r="P147" t="n">
        <v>28.87</v>
      </c>
      <c r="Q147" t="n">
        <v>24.11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Mekophar Chemical Pharmaceutical Joint Stock Company</t>
        </is>
      </c>
    </row>
    <row r="148">
      <c r="A148" t="inlineStr">
        <is>
          <t>CTT</t>
        </is>
      </c>
      <c r="B148" t="inlineStr">
        <is>
          <t>HNX</t>
        </is>
      </c>
      <c r="C148" t="inlineStr">
        <is>
          <t>Sản xuất Công nghiệp</t>
        </is>
      </c>
      <c r="D148" t="inlineStr">
        <is>
          <t>Micro / Kém TK</t>
        </is>
      </c>
      <c r="E148" t="n">
        <v>17.1</v>
      </c>
      <c r="F148" t="n">
        <v>0.00513</v>
      </c>
      <c r="G148" t="n">
        <v>-9.523809523809524</v>
      </c>
      <c r="H148" t="n">
        <v>-9.523809523809524</v>
      </c>
      <c r="I148" t="n">
        <v>-9.523809523809524</v>
      </c>
      <c r="J148" t="n">
        <v>9.615384615384615</v>
      </c>
      <c r="K148" t="n">
        <v>-12.37915919856479</v>
      </c>
      <c r="L148" t="n">
        <v>0.8550053437834235</v>
      </c>
      <c r="M148" t="n">
        <v>52.68353894730544</v>
      </c>
      <c r="N148" t="n">
        <v>4.224506689407524</v>
      </c>
      <c r="O148" t="n">
        <v>26.6640145593003</v>
      </c>
      <c r="P148" t="n">
        <v>19.55</v>
      </c>
      <c r="Q148" t="n">
        <v>15.99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Vinacomin - Machinery JSC</t>
        </is>
      </c>
    </row>
    <row r="149">
      <c r="A149" t="inlineStr">
        <is>
          <t>VIM</t>
        </is>
      </c>
      <c r="B149" t="inlineStr">
        <is>
          <t>UPCOM</t>
        </is>
      </c>
      <c r="C149" t="inlineStr">
        <is>
          <t>Khai khoáng &amp; VLXD</t>
        </is>
      </c>
      <c r="D149" t="inlineStr">
        <is>
          <t>Micro / Kém TK</t>
        </is>
      </c>
      <c r="E149" t="n">
        <v>10.3</v>
      </c>
      <c r="F149" t="n">
        <v>0.00515</v>
      </c>
      <c r="G149" t="n">
        <v>-1.904761904761905</v>
      </c>
      <c r="H149" t="n">
        <v>-1.904761904761905</v>
      </c>
      <c r="I149" t="n">
        <v>3</v>
      </c>
      <c r="J149" t="n">
        <v>0</v>
      </c>
      <c r="K149" t="n">
        <v>-4.760111579517169</v>
      </c>
      <c r="L149" t="n">
        <v>0.545829182757256</v>
      </c>
      <c r="M149" t="n">
        <v>48.03769118713487</v>
      </c>
      <c r="N149" t="n">
        <v>0</v>
      </c>
      <c r="O149" t="n">
        <v>0</v>
      </c>
      <c r="P149" t="n">
        <v>11.77</v>
      </c>
      <c r="Q149" t="n">
        <v>9.630000000000001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Viglacera Mineral JSC</t>
        </is>
      </c>
    </row>
    <row r="150">
      <c r="A150" t="inlineStr">
        <is>
          <t>MGC</t>
        </is>
      </c>
      <c r="B150" t="inlineStr">
        <is>
          <t>UPCOM</t>
        </is>
      </c>
      <c r="C150" t="inlineStr">
        <is>
          <t>Dầu khí &amp; Năng lượng</t>
        </is>
      </c>
      <c r="D150" t="inlineStr">
        <is>
          <t>Micro / Kém TK</t>
        </is>
      </c>
      <c r="E150" t="n">
        <v>10.3</v>
      </c>
      <c r="F150" t="n">
        <v>0.00515</v>
      </c>
      <c r="G150" t="n">
        <v>-4.62962962962963</v>
      </c>
      <c r="H150" t="n">
        <v>-6.363636363636363</v>
      </c>
      <c r="I150" t="n">
        <v>9.574468085106384</v>
      </c>
      <c r="J150" t="n">
        <v>0</v>
      </c>
      <c r="K150" t="n">
        <v>-9.218986038391627</v>
      </c>
      <c r="L150" t="n">
        <v>0.09721810395531855</v>
      </c>
      <c r="M150" t="n">
        <v>48.28202715192111</v>
      </c>
      <c r="N150" t="n">
        <v>0</v>
      </c>
      <c r="O150" t="n">
        <v>0</v>
      </c>
      <c r="P150" t="n">
        <v>11.77</v>
      </c>
      <c r="Q150" t="n">
        <v>9.630000000000001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Vinacomin - Mining Geology Joint Stock Co</t>
        </is>
      </c>
    </row>
    <row r="151">
      <c r="A151" t="inlineStr">
        <is>
          <t>DAE</t>
        </is>
      </c>
      <c r="B151" t="inlineStr">
        <is>
          <t>HNX</t>
        </is>
      </c>
      <c r="C151" t="inlineStr">
        <is>
          <t>Dịch vụ Tiêu dùng</t>
        </is>
      </c>
      <c r="D151" t="inlineStr">
        <is>
          <t>Micro / Kém TK</t>
        </is>
      </c>
      <c r="E151" t="n">
        <v>13</v>
      </c>
      <c r="F151" t="n">
        <v>0.0052</v>
      </c>
      <c r="G151" t="n">
        <v>0</v>
      </c>
      <c r="H151" t="n">
        <v>0</v>
      </c>
      <c r="I151" t="n">
        <v>-3.703703703703704</v>
      </c>
      <c r="J151" t="n">
        <v>-10.3448275862069</v>
      </c>
      <c r="K151" t="n">
        <v>-2.855349674755264</v>
      </c>
      <c r="L151" t="n">
        <v>0.2763528334801458</v>
      </c>
      <c r="M151" t="n">
        <v>39.34902724172251</v>
      </c>
      <c r="N151" t="n">
        <v>11.42878041198468</v>
      </c>
      <c r="O151" t="n">
        <v>5.30346338933049</v>
      </c>
      <c r="P151" t="n">
        <v>14.65</v>
      </c>
      <c r="Q151" t="n">
        <v>12.25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Educational Book JSC in Da Nang City</t>
        </is>
      </c>
    </row>
    <row r="152">
      <c r="A152" t="inlineStr">
        <is>
          <t>QHD</t>
        </is>
      </c>
      <c r="B152" t="inlineStr">
        <is>
          <t>HNX</t>
        </is>
      </c>
      <c r="C152" t="inlineStr">
        <is>
          <t>Sản xuất Công nghiệp</t>
        </is>
      </c>
      <c r="D152" t="inlineStr">
        <is>
          <t>Micro / Kém TK</t>
        </is>
      </c>
      <c r="E152" t="n">
        <v>53.8</v>
      </c>
      <c r="F152" t="n">
        <v>0.00538</v>
      </c>
      <c r="G152" t="n">
        <v>9.795918367346939</v>
      </c>
      <c r="H152" t="n">
        <v>9.795918367346939</v>
      </c>
      <c r="I152" t="n">
        <v>9.795918367346939</v>
      </c>
      <c r="J152" t="n">
        <v>9.795918367346939</v>
      </c>
      <c r="K152" t="n">
        <v>6.940568692591675</v>
      </c>
      <c r="L152" t="n">
        <v>0.04974134500596896</v>
      </c>
      <c r="M152" t="n">
        <v>64.31875009032333</v>
      </c>
      <c r="N152" t="n">
        <v>10.65402399713949</v>
      </c>
      <c r="O152" t="n">
        <v>24.7409848656255</v>
      </c>
      <c r="P152" t="n">
        <v>61.49</v>
      </c>
      <c r="Q152" t="n">
        <v>50.3</v>
      </c>
      <c r="R152" t="inlineStr">
        <is>
          <t>🟣 ĐÓNG TRẦN (Không đua)</t>
        </is>
      </c>
      <c r="S152" t="b">
        <v>0</v>
      </c>
      <c r="T152" t="n">
        <v>0</v>
      </c>
      <c r="U152" t="n">
        <v>0</v>
      </c>
      <c r="V152" t="inlineStr">
        <is>
          <t>Viet Duc Welding Electrode JSC</t>
        </is>
      </c>
    </row>
    <row r="153">
      <c r="A153" t="inlineStr">
        <is>
          <t>X20</t>
        </is>
      </c>
      <c r="B153" t="inlineStr">
        <is>
          <t>HNX</t>
        </is>
      </c>
      <c r="C153" t="inlineStr">
        <is>
          <t>Thực phẩm &amp; Tiêu dùng</t>
        </is>
      </c>
      <c r="D153" t="inlineStr">
        <is>
          <t>Micro / Kém TK</t>
        </is>
      </c>
      <c r="E153" t="n">
        <v>10.4</v>
      </c>
      <c r="F153" t="n">
        <v>0.0052</v>
      </c>
      <c r="G153" t="n">
        <v>-0.9523809523809524</v>
      </c>
      <c r="H153" t="n">
        <v>-0.9523809523809523</v>
      </c>
      <c r="I153" t="n">
        <v>-0.9523809523809523</v>
      </c>
      <c r="J153" t="n">
        <v>-11.86440677966102</v>
      </c>
      <c r="K153" t="n">
        <v>-3.807730627136216</v>
      </c>
      <c r="L153" t="n">
        <v>0.5401026194977046</v>
      </c>
      <c r="M153" t="n">
        <v>37.37447332038391</v>
      </c>
      <c r="N153" t="n">
        <v>4.631326586945208</v>
      </c>
      <c r="O153" t="n">
        <v>13.6906021224328</v>
      </c>
      <c r="P153" t="n">
        <v>11.14</v>
      </c>
      <c r="Q153" t="n">
        <v>10.06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X20 JSC</t>
        </is>
      </c>
    </row>
    <row r="154">
      <c r="A154" t="inlineStr">
        <is>
          <t>CLW</t>
        </is>
      </c>
      <c r="B154" t="inlineStr">
        <is>
          <t>HOSE</t>
        </is>
      </c>
      <c r="C154" t="inlineStr">
        <is>
          <t>Điện &amp; Năng lượng</t>
        </is>
      </c>
      <c r="D154" t="inlineStr">
        <is>
          <t>Micro / Kém TK</t>
        </is>
      </c>
      <c r="E154" t="n">
        <v>51</v>
      </c>
      <c r="F154" t="n">
        <v>0.005202</v>
      </c>
      <c r="G154" t="n">
        <v>0.1964636542239686</v>
      </c>
      <c r="H154" t="n">
        <v>0.1964636542239686</v>
      </c>
      <c r="I154" t="n">
        <v>22.00956937799043</v>
      </c>
      <c r="J154" t="n">
        <v>32.29571984435798</v>
      </c>
      <c r="K154" t="n">
        <v>-2.658886020531296</v>
      </c>
      <c r="L154" t="n">
        <v>0.00591189965419734</v>
      </c>
      <c r="M154" t="n">
        <v>54.20205264208608</v>
      </c>
      <c r="N154" t="n">
        <v>10.71629186716026</v>
      </c>
      <c r="O154" t="n">
        <v>25.3755592032341</v>
      </c>
      <c r="P154" t="n">
        <v>58.29</v>
      </c>
      <c r="Q154" t="n">
        <v>47.69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CÔNG TY CỔ PHẦN CẤP NƯỚC CHỢ LỚN</t>
        </is>
      </c>
    </row>
    <row r="155">
      <c r="A155" t="inlineStr">
        <is>
          <t>CFV</t>
        </is>
      </c>
      <c r="B155" t="inlineStr">
        <is>
          <t>UPCOM</t>
        </is>
      </c>
      <c r="C155" t="inlineStr">
        <is>
          <t>Thực phẩm &amp; Tiêu dùng</t>
        </is>
      </c>
      <c r="D155" t="inlineStr">
        <is>
          <t>Micro / Kém TK</t>
        </is>
      </c>
      <c r="E155" t="n">
        <v>26.1</v>
      </c>
      <c r="F155" t="n">
        <v>0.00522</v>
      </c>
      <c r="G155" t="n">
        <v>6.967213114754098</v>
      </c>
      <c r="H155" t="n">
        <v>48.29545454545455</v>
      </c>
      <c r="I155" t="n">
        <v>69.48051948051948</v>
      </c>
      <c r="J155" t="n">
        <v>53.52941176470588</v>
      </c>
      <c r="K155" t="n">
        <v>45.44010487069928</v>
      </c>
      <c r="L155" t="n">
        <v>1.02086390608052</v>
      </c>
      <c r="M155" t="n">
        <v>67.20257563049991</v>
      </c>
      <c r="N155" t="n">
        <v>0</v>
      </c>
      <c r="O155" t="n">
        <v>0</v>
      </c>
      <c r="P155" t="n">
        <v>29.83</v>
      </c>
      <c r="Q155" t="n">
        <v>24.4</v>
      </c>
      <c r="R155" t="inlineStr">
        <is>
          <t>⚠️ KÉO CAO (&gt;5%)</t>
        </is>
      </c>
      <c r="S155" t="b">
        <v>0</v>
      </c>
      <c r="T155" t="n">
        <v>0</v>
      </c>
      <c r="U155" t="n">
        <v>0</v>
      </c>
      <c r="V155" t="inlineStr">
        <is>
          <t>Thang Loi Coffee Joint Stock Co</t>
        </is>
      </c>
    </row>
    <row r="156">
      <c r="A156" t="inlineStr">
        <is>
          <t>DTK</t>
        </is>
      </c>
      <c r="B156" t="inlineStr">
        <is>
          <t>HNX</t>
        </is>
      </c>
      <c r="C156" t="inlineStr">
        <is>
          <t>Điện &amp; Năng lượng</t>
        </is>
      </c>
      <c r="D156" t="inlineStr">
        <is>
          <t>Mid-Cap (Dòng tiền)</t>
        </is>
      </c>
      <c r="E156" t="n">
        <v>10.5</v>
      </c>
      <c r="F156" t="n">
        <v>0.005271</v>
      </c>
      <c r="G156" t="n">
        <v>-0.9433962264150944</v>
      </c>
      <c r="H156" t="n">
        <v>-2.777777777777778</v>
      </c>
      <c r="I156" t="n">
        <v>0.9615384615384616</v>
      </c>
      <c r="J156" t="n">
        <v>-1.869158878504673</v>
      </c>
      <c r="K156" t="n">
        <v>-5.633127452533042</v>
      </c>
      <c r="L156" t="n">
        <v>0.08124308391949329</v>
      </c>
      <c r="M156" t="n">
        <v>46.95908838451052</v>
      </c>
      <c r="N156" t="n">
        <v>0</v>
      </c>
      <c r="O156" t="n">
        <v>0</v>
      </c>
      <c r="P156" t="n">
        <v>12</v>
      </c>
      <c r="Q156" t="n">
        <v>9.82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Vinacomin Power Holding Corp</t>
        </is>
      </c>
    </row>
    <row r="157">
      <c r="A157" t="inlineStr">
        <is>
          <t>HJS</t>
        </is>
      </c>
      <c r="B157" t="inlineStr">
        <is>
          <t>HNX</t>
        </is>
      </c>
      <c r="C157" t="inlineStr">
        <is>
          <t>Điện &amp; Năng lượng</t>
        </is>
      </c>
      <c r="D157" t="inlineStr">
        <is>
          <t>Micro / Kém TK</t>
        </is>
      </c>
      <c r="E157" t="n">
        <v>26.5</v>
      </c>
      <c r="F157" t="n">
        <v>0.0053</v>
      </c>
      <c r="G157" t="n">
        <v>4.330708661417323</v>
      </c>
      <c r="H157" t="n">
        <v>13.73390557939914</v>
      </c>
      <c r="I157" t="n">
        <v>0.7604562737642585</v>
      </c>
      <c r="J157" t="n">
        <v>-7.665505226480836</v>
      </c>
      <c r="K157" t="n">
        <v>10.87855590464388</v>
      </c>
      <c r="L157" t="n">
        <v>0.2195058374833656</v>
      </c>
      <c r="M157" t="n">
        <v>49.90744801478873</v>
      </c>
      <c r="N157" t="n">
        <v>12.47029775071122</v>
      </c>
      <c r="O157" t="n">
        <v>15.5197606336221</v>
      </c>
      <c r="P157" t="n">
        <v>30.29</v>
      </c>
      <c r="Q157" t="n">
        <v>24.78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Nam Mu Hydropower JSC</t>
        </is>
      </c>
    </row>
    <row r="158">
      <c r="A158" t="inlineStr">
        <is>
          <t>PHS</t>
        </is>
      </c>
      <c r="B158" t="inlineStr">
        <is>
          <t>UPCOM</t>
        </is>
      </c>
      <c r="C158" t="inlineStr">
        <is>
          <t>Chứng khoán</t>
        </is>
      </c>
      <c r="D158" t="inlineStr">
        <is>
          <t>Mid-Cap (Dòng tiền)</t>
        </is>
      </c>
      <c r="E158" t="n">
        <v>8.9</v>
      </c>
      <c r="F158" t="n">
        <v>0.00534</v>
      </c>
      <c r="G158" t="n">
        <v>0</v>
      </c>
      <c r="H158" t="n">
        <v>-11.88118811881188</v>
      </c>
      <c r="I158" t="n">
        <v>-11</v>
      </c>
      <c r="J158" t="n">
        <v>-7.291666666666667</v>
      </c>
      <c r="K158" t="n">
        <v>-14.73653779356714</v>
      </c>
      <c r="L158" t="n">
        <v>0.3246292125712662</v>
      </c>
      <c r="M158" t="n">
        <v>42.02913132365281</v>
      </c>
      <c r="N158" t="n">
        <v>0</v>
      </c>
      <c r="O158" t="n">
        <v>0</v>
      </c>
      <c r="P158" t="n">
        <v>10.17</v>
      </c>
      <c r="Q158" t="n">
        <v>8.32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Phu Hung Securities Corp.</t>
        </is>
      </c>
    </row>
    <row r="159">
      <c r="A159" t="inlineStr">
        <is>
          <t>TMP</t>
        </is>
      </c>
      <c r="B159" t="inlineStr">
        <is>
          <t>HOSE</t>
        </is>
      </c>
      <c r="C159" t="inlineStr">
        <is>
          <t>Dầu khí &amp; Năng lượng</t>
        </is>
      </c>
      <c r="D159" t="inlineStr">
        <is>
          <t>Mid-Cap (Dòng tiền)</t>
        </is>
      </c>
      <c r="E159" t="n">
        <v>52.9</v>
      </c>
      <c r="F159" t="n">
        <v>0.0053429</v>
      </c>
      <c r="G159" t="n">
        <v>5.378486055776892</v>
      </c>
      <c r="H159" t="n">
        <v>7.959183673469388</v>
      </c>
      <c r="I159" t="n">
        <v>-0.1886792452830189</v>
      </c>
      <c r="J159" t="n">
        <v>10.20833333333333</v>
      </c>
      <c r="K159" t="n">
        <v>5.103833998714125</v>
      </c>
      <c r="L159" t="n">
        <v>0.4120977202019686</v>
      </c>
      <c r="M159" t="n">
        <v>63.73210804244603</v>
      </c>
      <c r="N159" t="n">
        <v>10.56419722864961</v>
      </c>
      <c r="O159" t="n">
        <v>20.3674645339227</v>
      </c>
      <c r="P159" t="n">
        <v>56.67</v>
      </c>
      <c r="Q159" t="n">
        <v>51.19</v>
      </c>
      <c r="R159" t="inlineStr">
        <is>
          <t>⚠️ KÉO CAO (&gt;5%)</t>
        </is>
      </c>
      <c r="S159" t="b">
        <v>0</v>
      </c>
      <c r="T159" t="n">
        <v>0</v>
      </c>
      <c r="U159" t="n">
        <v>0</v>
      </c>
      <c r="V159" t="inlineStr">
        <is>
          <t>CÔNG TY CỔ PHẦN THỦY ĐIỆN THÁC MƠ</t>
        </is>
      </c>
    </row>
    <row r="160">
      <c r="A160" t="inlineStr">
        <is>
          <t>WSB</t>
        </is>
      </c>
      <c r="B160" t="inlineStr">
        <is>
          <t>UPCOM</t>
        </is>
      </c>
      <c r="C160" t="inlineStr">
        <is>
          <t>Thực phẩm &amp; Tiêu dùng</t>
        </is>
      </c>
      <c r="D160" t="inlineStr">
        <is>
          <t>Micro / Kém TK</t>
        </is>
      </c>
      <c r="E160" t="n">
        <v>53.5</v>
      </c>
      <c r="F160" t="n">
        <v>0.00535</v>
      </c>
      <c r="G160" t="n">
        <v>4.4921875</v>
      </c>
      <c r="H160" t="n">
        <v>-4.634581105169341</v>
      </c>
      <c r="I160" t="n">
        <v>5.522682445759369</v>
      </c>
      <c r="J160" t="n">
        <v>-4.121863799283154</v>
      </c>
      <c r="K160" t="n">
        <v>-7.489930779924604</v>
      </c>
      <c r="L160" t="n">
        <v>0.4744114333155429</v>
      </c>
      <c r="M160" t="n">
        <v>51.66067987617988</v>
      </c>
      <c r="N160" t="n">
        <v>0</v>
      </c>
      <c r="O160" t="n">
        <v>0</v>
      </c>
      <c r="P160" t="n">
        <v>61.15</v>
      </c>
      <c r="Q160" t="n">
        <v>50.02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Saigon Beer Western Joint Stock Company</t>
        </is>
      </c>
    </row>
    <row r="161">
      <c r="A161" t="inlineStr">
        <is>
          <t>GMA</t>
        </is>
      </c>
      <c r="B161" t="inlineStr">
        <is>
          <t>HNX</t>
        </is>
      </c>
      <c r="C161" t="inlineStr">
        <is>
          <t>Sản xuất Công nghiệp</t>
        </is>
      </c>
      <c r="D161" t="inlineStr">
        <is>
          <t>Micro / Kém TK</t>
        </is>
      </c>
      <c r="E161" t="n">
        <v>53.6</v>
      </c>
      <c r="F161" t="n">
        <v>0.00536</v>
      </c>
      <c r="G161" t="n">
        <v>-5.964912280701754</v>
      </c>
      <c r="H161" t="n">
        <v>-5.964912280701754</v>
      </c>
      <c r="I161" t="n">
        <v>-5.964912280701754</v>
      </c>
      <c r="J161" t="n">
        <v>-5.964912280701754</v>
      </c>
      <c r="K161" t="n">
        <v>-8.820261955457019</v>
      </c>
      <c r="L161" t="n">
        <v>0.6349206349205859</v>
      </c>
      <c r="M161" t="n">
        <v>64.9538906761986</v>
      </c>
      <c r="N161" t="n">
        <v>59.20094191349373</v>
      </c>
      <c r="O161" t="n">
        <v>5.80481182132279</v>
      </c>
      <c r="P161" t="n">
        <v>61.26</v>
      </c>
      <c r="Q161" t="n">
        <v>50.12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G-Automobile JSC</t>
        </is>
      </c>
    </row>
    <row r="162">
      <c r="A162" t="inlineStr">
        <is>
          <t>PHN</t>
        </is>
      </c>
      <c r="B162" t="inlineStr">
        <is>
          <t>HNX</t>
        </is>
      </c>
      <c r="C162" t="inlineStr">
        <is>
          <t>Sản xuất Công nghiệp</t>
        </is>
      </c>
      <c r="D162" t="inlineStr">
        <is>
          <t>Micro / Kém TK</t>
        </is>
      </c>
      <c r="E162" t="n">
        <v>52</v>
      </c>
      <c r="F162" t="n">
        <v>0.0052</v>
      </c>
      <c r="G162" t="n">
        <v>-1.701323251417769</v>
      </c>
      <c r="H162" t="n">
        <v>-1.701323251417769</v>
      </c>
      <c r="I162" t="n">
        <v>-3.703703703703704</v>
      </c>
      <c r="J162" t="n">
        <v>-7.308377896613191</v>
      </c>
      <c r="K162" t="n">
        <v>-4.556672926173033</v>
      </c>
      <c r="L162" t="n">
        <v>0.6157635467980296</v>
      </c>
      <c r="M162" t="n">
        <v>46.79307234775573</v>
      </c>
      <c r="N162" t="n">
        <v>11.03497848380796</v>
      </c>
      <c r="O162" t="n">
        <v>21.5171226942993</v>
      </c>
      <c r="P162" t="n">
        <v>59.44</v>
      </c>
      <c r="Q162" t="n">
        <v>48.62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Hanoi Battery JSC</t>
        </is>
      </c>
    </row>
    <row r="163">
      <c r="A163" t="inlineStr">
        <is>
          <t>DIH</t>
        </is>
      </c>
      <c r="B163" t="inlineStr">
        <is>
          <t>HNX</t>
        </is>
      </c>
      <c r="C163" t="inlineStr">
        <is>
          <t>Đầu tư công &amp; Xây dựng</t>
        </is>
      </c>
      <c r="D163" t="inlineStr">
        <is>
          <t>Micro / Kém TK</t>
        </is>
      </c>
      <c r="E163" t="n">
        <v>6.5</v>
      </c>
      <c r="F163" t="n">
        <v>0.006825</v>
      </c>
      <c r="G163" t="n">
        <v>3.174603174603174</v>
      </c>
      <c r="H163" t="n">
        <v>3.174603174603174</v>
      </c>
      <c r="I163" t="n">
        <v>-12.16216216216216</v>
      </c>
      <c r="J163" t="n">
        <v>-12.16216216216216</v>
      </c>
      <c r="K163" t="n">
        <v>0.3192534998479104</v>
      </c>
      <c r="L163" t="n">
        <v>0.2501459184524306</v>
      </c>
      <c r="M163" t="n">
        <v>44.25447295748815</v>
      </c>
      <c r="N163" t="n">
        <v>4.781071077609288</v>
      </c>
      <c r="O163" t="n">
        <v>8.028907003643891</v>
      </c>
      <c r="P163" t="n">
        <v>7.31</v>
      </c>
      <c r="Q163" t="n">
        <v>6.13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Development Investment Construction Hoi An JSC</t>
        </is>
      </c>
    </row>
    <row r="164">
      <c r="A164" t="inlineStr">
        <is>
          <t>BRC</t>
        </is>
      </c>
      <c r="B164" t="inlineStr">
        <is>
          <t>HOSE</t>
        </is>
      </c>
      <c r="C164" t="inlineStr">
        <is>
          <t>BĐS Khu Công Nghiệp</t>
        </is>
      </c>
      <c r="D164" t="inlineStr">
        <is>
          <t>Micro / Kém TK</t>
        </is>
      </c>
      <c r="E164" t="n">
        <v>11.35</v>
      </c>
      <c r="F164" t="n">
        <v>0.0068781</v>
      </c>
      <c r="G164" t="n">
        <v>-0.4385964912280702</v>
      </c>
      <c r="H164" t="n">
        <v>2.714932126696833</v>
      </c>
      <c r="I164" t="n">
        <v>3.181818181818182</v>
      </c>
      <c r="J164" t="n">
        <v>-5.416666666666667</v>
      </c>
      <c r="K164" t="n">
        <v>-0.1404175480584313</v>
      </c>
      <c r="L164" t="n">
        <v>0.3519342591449914</v>
      </c>
      <c r="M164" t="n">
        <v>54.65250970966999</v>
      </c>
      <c r="N164" t="n">
        <v>6.344912341821614</v>
      </c>
      <c r="O164" t="n">
        <v>10.2535719443446</v>
      </c>
      <c r="P164" t="n">
        <v>12.16</v>
      </c>
      <c r="Q164" t="n">
        <v>10.98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CÔNG TY CỔ PHẦN CAO SU BẾN THÀNH</t>
        </is>
      </c>
    </row>
    <row r="165">
      <c r="A165" t="inlineStr">
        <is>
          <t>VBH</t>
        </is>
      </c>
      <c r="B165" t="inlineStr">
        <is>
          <t>UPCOM</t>
        </is>
      </c>
      <c r="C165" t="inlineStr">
        <is>
          <t>Công nghệ &amp; Viễn thông</t>
        </is>
      </c>
      <c r="D165" t="inlineStr">
        <is>
          <t>Micro / Kém TK</t>
        </is>
      </c>
      <c r="E165" t="n">
        <v>6.3</v>
      </c>
      <c r="F165" t="n">
        <v>0.0069993</v>
      </c>
      <c r="G165" t="n">
        <v>-13.6986301369863</v>
      </c>
      <c r="H165" t="n">
        <v>-25.88235294117647</v>
      </c>
      <c r="I165" t="n">
        <v>-26.74418604651163</v>
      </c>
      <c r="J165" t="n">
        <v>-67.1875</v>
      </c>
      <c r="K165" t="n">
        <v>-28.73770261593173</v>
      </c>
      <c r="L165" t="n">
        <v>2.933720623184579</v>
      </c>
      <c r="M165" t="n">
        <v>33.87884183722583</v>
      </c>
      <c r="N165" t="n">
        <v>0</v>
      </c>
      <c r="O165" t="n">
        <v>0</v>
      </c>
      <c r="P165" t="n">
        <v>7.2</v>
      </c>
      <c r="Q165" t="n">
        <v>5.89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Viettronics Binh Hoa JSC</t>
        </is>
      </c>
    </row>
    <row r="166">
      <c r="A166" t="inlineStr">
        <is>
          <t>VPR</t>
        </is>
      </c>
      <c r="B166" t="inlineStr">
        <is>
          <t>UPCOM</t>
        </is>
      </c>
      <c r="C166" t="inlineStr">
        <is>
          <t>Dịch vụ &amp; Thương mại</t>
        </is>
      </c>
      <c r="D166" t="inlineStr">
        <is>
          <t>Micro / Kém TK</t>
        </is>
      </c>
      <c r="E166" t="n">
        <v>7</v>
      </c>
      <c r="F166" t="n">
        <v>0.007</v>
      </c>
      <c r="G166" t="n">
        <v>1.449275362318841</v>
      </c>
      <c r="H166" t="n">
        <v>1.449275362318841</v>
      </c>
      <c r="I166" t="n">
        <v>6.060606060606061</v>
      </c>
      <c r="J166" t="n">
        <v>-15.66265060240964</v>
      </c>
      <c r="K166" t="n">
        <v>-1.406074312436423</v>
      </c>
      <c r="L166" t="n">
        <v>1.523606376292685</v>
      </c>
      <c r="M166" t="n">
        <v>50.28353746958142</v>
      </c>
      <c r="N166" t="n">
        <v>0</v>
      </c>
      <c r="O166" t="n">
        <v>0</v>
      </c>
      <c r="P166" t="n">
        <v>7.71</v>
      </c>
      <c r="Q166" t="n">
        <v>6.68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Vina Printing &amp; Trading JSC</t>
        </is>
      </c>
    </row>
    <row r="167">
      <c r="A167" t="inlineStr">
        <is>
          <t>CQT</t>
        </is>
      </c>
      <c r="B167" t="inlineStr">
        <is>
          <t>UPCOM</t>
        </is>
      </c>
      <c r="C167" t="inlineStr">
        <is>
          <t>Khai khoáng &amp; VLXD</t>
        </is>
      </c>
      <c r="D167" t="inlineStr">
        <is>
          <t>Micro / Kém TK</t>
        </is>
      </c>
      <c r="E167" t="n">
        <v>5.9</v>
      </c>
      <c r="F167" t="n">
        <v>0.00708</v>
      </c>
      <c r="G167" t="n">
        <v>13.46153846153846</v>
      </c>
      <c r="H167" t="n">
        <v>13.46153846153846</v>
      </c>
      <c r="I167" t="n">
        <v>-7.8125</v>
      </c>
      <c r="J167" t="n">
        <v>-9.23076923076923</v>
      </c>
      <c r="K167" t="n">
        <v>10.6061887867832</v>
      </c>
      <c r="L167" t="n">
        <v>1.162227602905569</v>
      </c>
      <c r="M167" t="n">
        <v>44.37495780320504</v>
      </c>
      <c r="N167" t="n">
        <v>0</v>
      </c>
      <c r="O167" t="n">
        <v>0</v>
      </c>
      <c r="P167" t="n">
        <v>6.74</v>
      </c>
      <c r="Q167" t="n">
        <v>5.52</v>
      </c>
      <c r="R167" t="inlineStr">
        <is>
          <t>🟣 ĐÓNG TRẦN (Không đua)</t>
        </is>
      </c>
      <c r="S167" t="b">
        <v>0</v>
      </c>
      <c r="T167" t="n">
        <v>0</v>
      </c>
      <c r="U167" t="n">
        <v>0</v>
      </c>
      <c r="V167" t="inlineStr">
        <is>
          <t>VVMI Quan Trieu Cement Joint Stock Co</t>
        </is>
      </c>
    </row>
    <row r="168">
      <c r="A168" t="inlineStr">
        <is>
          <t>HMC</t>
        </is>
      </c>
      <c r="B168" t="inlineStr">
        <is>
          <t>HOSE</t>
        </is>
      </c>
      <c r="C168" t="inlineStr">
        <is>
          <t>Dầu khí &amp; Năng lượng</t>
        </is>
      </c>
      <c r="D168" t="inlineStr">
        <is>
          <t>Micro / Kém TK</t>
        </is>
      </c>
      <c r="E168" t="n">
        <v>10.9</v>
      </c>
      <c r="F168" t="n">
        <v>0.013189</v>
      </c>
      <c r="G168" t="n">
        <v>1.395348837209302</v>
      </c>
      <c r="H168" t="n">
        <v>0.4608294930875576</v>
      </c>
      <c r="I168" t="n">
        <v>1.395348837209302</v>
      </c>
      <c r="J168" t="n">
        <v>-0.9090909090909091</v>
      </c>
      <c r="K168" t="n">
        <v>-2.394520181667707</v>
      </c>
      <c r="L168" t="n">
        <v>0.01019821194160049</v>
      </c>
      <c r="M168" t="n">
        <v>55.7259513130577</v>
      </c>
      <c r="N168" t="n">
        <v>7.261953658742143</v>
      </c>
      <c r="O168" t="n">
        <v>10.1096743145059</v>
      </c>
      <c r="P168" t="n">
        <v>11.76</v>
      </c>
      <c r="Q168" t="n">
        <v>10.51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CÔNG TY CỔ PHẦN KIM KHÍ THÀNH PHỐ HỒ CHÍ MINH - VNSTEEL</t>
        </is>
      </c>
    </row>
    <row r="169">
      <c r="A169" t="inlineStr">
        <is>
          <t>CMC</t>
        </is>
      </c>
      <c r="B169" t="inlineStr">
        <is>
          <t>HNX</t>
        </is>
      </c>
      <c r="C169" t="inlineStr">
        <is>
          <t>Hàng tiêu dùng</t>
        </is>
      </c>
      <c r="D169" t="inlineStr">
        <is>
          <t>Micro / Kém TK</t>
        </is>
      </c>
      <c r="E169" t="n">
        <v>8.9</v>
      </c>
      <c r="F169" t="n">
        <v>0.00712</v>
      </c>
      <c r="G169" t="n">
        <v>0</v>
      </c>
      <c r="H169" t="n">
        <v>0</v>
      </c>
      <c r="I169" t="n">
        <v>2.298850574712644</v>
      </c>
      <c r="J169" t="n">
        <v>2.298850574712644</v>
      </c>
      <c r="K169" t="n">
        <v>-2.855349674755264</v>
      </c>
      <c r="L169" t="n">
        <v>0.9570665908988949</v>
      </c>
      <c r="M169" t="n">
        <v>46.42594997714658</v>
      </c>
      <c r="N169" t="n">
        <v>27.9608234305417</v>
      </c>
      <c r="O169" t="n">
        <v>2.46201112131001</v>
      </c>
      <c r="P169" t="n">
        <v>9.529999999999999</v>
      </c>
      <c r="Q169" t="n">
        <v>8.609999999999999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CMC Investment Joint Stock Company</t>
        </is>
      </c>
    </row>
    <row r="170">
      <c r="A170" t="inlineStr">
        <is>
          <t>MCG</t>
        </is>
      </c>
      <c r="B170" t="inlineStr">
        <is>
          <t>UPCOM</t>
        </is>
      </c>
      <c r="C170" t="inlineStr">
        <is>
          <t>Đầu tư công &amp; Xây dựng</t>
        </is>
      </c>
      <c r="D170" t="inlineStr">
        <is>
          <t>Micro / Kém TK</t>
        </is>
      </c>
      <c r="E170" t="n">
        <v>2.3</v>
      </c>
      <c r="F170" t="n">
        <v>0.00713</v>
      </c>
      <c r="G170" t="n">
        <v>-4.166666666666666</v>
      </c>
      <c r="H170" t="n">
        <v>0</v>
      </c>
      <c r="I170" t="n">
        <v>-8</v>
      </c>
      <c r="J170" t="n">
        <v>-8</v>
      </c>
      <c r="K170" t="n">
        <v>-2.855349674755264</v>
      </c>
      <c r="L170" t="n">
        <v>0.3145990447859648</v>
      </c>
      <c r="M170" t="n">
        <v>42.35733750022217</v>
      </c>
      <c r="N170" t="n">
        <v>0</v>
      </c>
      <c r="O170" t="n">
        <v>-8.818002046694939</v>
      </c>
      <c r="P170" t="n">
        <v>2.63</v>
      </c>
      <c r="Q170" t="n">
        <v>2.15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MCG Energy and Real Estate Joint Stock Co</t>
        </is>
      </c>
    </row>
    <row r="171">
      <c r="A171" t="inlineStr">
        <is>
          <t>SDD</t>
        </is>
      </c>
      <c r="B171" t="inlineStr">
        <is>
          <t>UPCOM</t>
        </is>
      </c>
      <c r="C171" t="inlineStr">
        <is>
          <t>Đầu tư công &amp; Xây dựng</t>
        </is>
      </c>
      <c r="D171" t="inlineStr">
        <is>
          <t>Micro / Kém TK</t>
        </is>
      </c>
      <c r="E171" t="n">
        <v>1.3</v>
      </c>
      <c r="F171" t="n">
        <v>0.0071396</v>
      </c>
      <c r="G171" t="n">
        <v>0</v>
      </c>
      <c r="H171" t="n">
        <v>-7.142857142857143</v>
      </c>
      <c r="I171" t="n">
        <v>-7.142857142857143</v>
      </c>
      <c r="J171" t="n">
        <v>0</v>
      </c>
      <c r="K171" t="n">
        <v>-9.998206817612408</v>
      </c>
      <c r="L171" t="n">
        <v>0.04527492439409134</v>
      </c>
      <c r="M171" t="n">
        <v>49.46114723388331</v>
      </c>
      <c r="N171" t="n">
        <v>0</v>
      </c>
      <c r="O171" t="n">
        <v>0</v>
      </c>
      <c r="P171" t="n">
        <v>1.49</v>
      </c>
      <c r="Q171" t="n">
        <v>1.22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Song Da Investment &amp; Construction JSC</t>
        </is>
      </c>
    </row>
    <row r="172">
      <c r="A172" t="inlineStr">
        <is>
          <t>LKW</t>
        </is>
      </c>
      <c r="B172" t="inlineStr">
        <is>
          <t>UPCOM</t>
        </is>
      </c>
      <c r="C172" t="inlineStr">
        <is>
          <t>Điện &amp; Năng lượng</t>
        </is>
      </c>
      <c r="D172" t="inlineStr">
        <is>
          <t>Micro / Kém TK</t>
        </is>
      </c>
      <c r="E172" t="n">
        <v>29.9</v>
      </c>
      <c r="F172" t="n">
        <v>0.00598</v>
      </c>
      <c r="G172" t="n">
        <v>0</v>
      </c>
      <c r="H172" t="n">
        <v>3.103448275862069</v>
      </c>
      <c r="I172" t="n">
        <v>-3.548387096774194</v>
      </c>
      <c r="J172" t="n">
        <v>-12.05882352941176</v>
      </c>
      <c r="K172" t="n">
        <v>0.2480986011068049</v>
      </c>
      <c r="L172" t="n">
        <v>0.2059016562214472</v>
      </c>
      <c r="M172" t="n">
        <v>42.5758382177501</v>
      </c>
      <c r="N172" t="n">
        <v>0</v>
      </c>
      <c r="O172" t="n">
        <v>0</v>
      </c>
      <c r="P172" t="n">
        <v>32.66</v>
      </c>
      <c r="Q172" t="n">
        <v>28.64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Long Khanh Water Supply Joint Stock Co</t>
        </is>
      </c>
    </row>
    <row r="173">
      <c r="A173" t="inlineStr">
        <is>
          <t>QST</t>
        </is>
      </c>
      <c r="B173" t="inlineStr">
        <is>
          <t>HNX</t>
        </is>
      </c>
      <c r="C173" t="inlineStr">
        <is>
          <t>Bán lẻ &amp; Phân phối</t>
        </is>
      </c>
      <c r="D173" t="inlineStr">
        <is>
          <t>Micro / Kém TK</t>
        </is>
      </c>
      <c r="E173" t="n">
        <v>24.4</v>
      </c>
      <c r="F173" t="n">
        <v>0.00732</v>
      </c>
      <c r="G173" t="n">
        <v>6.550218340611353</v>
      </c>
      <c r="H173" t="n">
        <v>16.74641148325359</v>
      </c>
      <c r="I173" t="n">
        <v>7.964601769911504</v>
      </c>
      <c r="J173" t="n">
        <v>-5.058365758754864</v>
      </c>
      <c r="K173" t="n">
        <v>13.89106180849832</v>
      </c>
      <c r="L173" t="n">
        <v>0.1303589760302433</v>
      </c>
      <c r="M173" t="n">
        <v>52.79378444421869</v>
      </c>
      <c r="N173" t="n">
        <v>4.767988320460872</v>
      </c>
      <c r="O173" t="n">
        <v>30.7649772247834</v>
      </c>
      <c r="P173" t="n">
        <v>27.89</v>
      </c>
      <c r="Q173" t="n">
        <v>22.81</v>
      </c>
      <c r="R173" t="inlineStr">
        <is>
          <t>⚠️ KÉO CAO (&gt;5%)</t>
        </is>
      </c>
      <c r="S173" t="b">
        <v>0</v>
      </c>
      <c r="T173" t="n">
        <v>0</v>
      </c>
      <c r="U173" t="n">
        <v>0</v>
      </c>
      <c r="V173" t="inlineStr">
        <is>
          <t>Quang Ninh Book &amp; Educational Equipment JSC</t>
        </is>
      </c>
    </row>
    <row r="174">
      <c r="A174" t="inlineStr">
        <is>
          <t>TVB</t>
        </is>
      </c>
      <c r="B174" t="inlineStr">
        <is>
          <t>HOSE</t>
        </is>
      </c>
      <c r="C174" t="inlineStr">
        <is>
          <t>Chứng khoán</t>
        </is>
      </c>
      <c r="D174" t="inlineStr">
        <is>
          <t>Micro / Kém TK</t>
        </is>
      </c>
      <c r="E174" t="n">
        <v>6.2</v>
      </c>
      <c r="F174" t="n">
        <v>0.00744</v>
      </c>
      <c r="G174" t="n">
        <v>-0.9584664536741214</v>
      </c>
      <c r="H174" t="n">
        <v>0.8130081300813008</v>
      </c>
      <c r="I174" t="n">
        <v>0.3236245954692556</v>
      </c>
      <c r="J174" t="n">
        <v>-16.10284167794317</v>
      </c>
      <c r="K174" t="n">
        <v>-2.042341544673963</v>
      </c>
      <c r="L174" t="n">
        <v>0.1673045151306268</v>
      </c>
      <c r="M174" t="n">
        <v>46.33812546000788</v>
      </c>
      <c r="N174" t="n">
        <v>33.16769103118887</v>
      </c>
      <c r="O174" t="n">
        <v>1.89911919556033</v>
      </c>
      <c r="P174" t="n">
        <v>7.09</v>
      </c>
      <c r="Q174" t="n">
        <v>5.8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Tri Viet Securities JSC</t>
        </is>
      </c>
    </row>
    <row r="175">
      <c r="A175" t="inlineStr">
        <is>
          <t>TED</t>
        </is>
      </c>
      <c r="B175" t="inlineStr">
        <is>
          <t>UPCOM</t>
        </is>
      </c>
      <c r="C175" t="inlineStr">
        <is>
          <t>Dịch vụ &amp; Thương mại</t>
        </is>
      </c>
      <c r="D175" t="inlineStr">
        <is>
          <t>Micro / Kém TK</t>
        </is>
      </c>
      <c r="E175" t="n">
        <v>75</v>
      </c>
      <c r="F175" t="n">
        <v>0.0075</v>
      </c>
      <c r="G175" t="n">
        <v>-0.2659574468085106</v>
      </c>
      <c r="H175" t="n">
        <v>0</v>
      </c>
      <c r="I175" t="n">
        <v>12.27544910179641</v>
      </c>
      <c r="J175" t="n">
        <v>14.50381679389313</v>
      </c>
      <c r="K175" t="n">
        <v>-2.855349674755264</v>
      </c>
      <c r="L175" t="n">
        <v>0.4390538389770045</v>
      </c>
      <c r="M175" t="n">
        <v>57.82151609183472</v>
      </c>
      <c r="N175" t="n">
        <v>0</v>
      </c>
      <c r="O175" t="n">
        <v>0</v>
      </c>
      <c r="P175" t="n">
        <v>85.72</v>
      </c>
      <c r="Q175" t="n">
        <v>70.12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Transport Engineering Design Incorporated</t>
        </is>
      </c>
    </row>
    <row r="176">
      <c r="A176" t="inlineStr">
        <is>
          <t>GVT</t>
        </is>
      </c>
      <c r="B176" t="inlineStr">
        <is>
          <t>UPCOM</t>
        </is>
      </c>
      <c r="C176" t="inlineStr">
        <is>
          <t>Bán lẻ &amp; Phân phối</t>
        </is>
      </c>
      <c r="D176" t="inlineStr">
        <is>
          <t>Micro / Kém TK</t>
        </is>
      </c>
      <c r="E176" t="n">
        <v>76.5</v>
      </c>
      <c r="F176" t="n">
        <v>0.00765</v>
      </c>
      <c r="G176" t="n">
        <v>0</v>
      </c>
      <c r="H176" t="n">
        <v>-14.81069042316258</v>
      </c>
      <c r="I176" t="n">
        <v>4.081632653061225</v>
      </c>
      <c r="J176" t="n">
        <v>-6.019656019656019</v>
      </c>
      <c r="K176" t="n">
        <v>-17.66604009791785</v>
      </c>
      <c r="L176" t="n">
        <v>0.1594387755102041</v>
      </c>
      <c r="M176" t="n">
        <v>47.67145927175169</v>
      </c>
      <c r="N176" t="n">
        <v>0</v>
      </c>
      <c r="O176" t="n">
        <v>0</v>
      </c>
      <c r="P176" t="n">
        <v>87.44</v>
      </c>
      <c r="Q176" t="n">
        <v>71.53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Viettri Paper Joint Stock Co</t>
        </is>
      </c>
    </row>
    <row r="177">
      <c r="A177" t="inlineStr">
        <is>
          <t>CDR</t>
        </is>
      </c>
      <c r="B177" t="inlineStr">
        <is>
          <t>UPCOM</t>
        </is>
      </c>
      <c r="C177" t="inlineStr">
        <is>
          <t>Hàng tiêu dùng</t>
        </is>
      </c>
      <c r="D177" t="inlineStr">
        <is>
          <t>Micro / Kém TK</t>
        </is>
      </c>
      <c r="E177" t="n">
        <v>4.3</v>
      </c>
      <c r="F177" t="n">
        <v>0.00774</v>
      </c>
      <c r="G177" t="n">
        <v>0</v>
      </c>
      <c r="H177" t="n">
        <v>-2.272727272727273</v>
      </c>
      <c r="I177" t="n">
        <v>0</v>
      </c>
      <c r="J177" t="n">
        <v>2.380952380952381</v>
      </c>
      <c r="K177" t="n">
        <v>-5.128076947482537</v>
      </c>
      <c r="L177" t="n">
        <v>1.458656212963807</v>
      </c>
      <c r="M177" t="n">
        <v>49.32113069920749</v>
      </c>
      <c r="N177" t="n">
        <v>0</v>
      </c>
      <c r="O177" t="n">
        <v>0</v>
      </c>
      <c r="P177" t="n">
        <v>4.91</v>
      </c>
      <c r="Q177" t="n">
        <v>4.02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Dong Nai Rubber Construction Joint Stock Co</t>
        </is>
      </c>
    </row>
    <row r="178">
      <c r="A178" t="inlineStr">
        <is>
          <t>LAW</t>
        </is>
      </c>
      <c r="B178" t="inlineStr">
        <is>
          <t>UPCOM</t>
        </is>
      </c>
      <c r="C178" t="inlineStr">
        <is>
          <t>Đầu tư công &amp; Xây dựng</t>
        </is>
      </c>
      <c r="D178" t="inlineStr">
        <is>
          <t>Micro / Kém TK</t>
        </is>
      </c>
      <c r="E178" t="n">
        <v>19.4</v>
      </c>
      <c r="F178" t="n">
        <v>0.00776</v>
      </c>
      <c r="G178" t="n">
        <v>0</v>
      </c>
      <c r="H178" t="n">
        <v>0</v>
      </c>
      <c r="I178" t="n">
        <v>-25.0965250965251</v>
      </c>
      <c r="J178" t="n">
        <v>-21.7741935483871</v>
      </c>
      <c r="K178" t="n">
        <v>-2.855349674755264</v>
      </c>
      <c r="L178" t="n">
        <v>0.4527063350592762</v>
      </c>
      <c r="M178" t="n">
        <v>43.87848060912847</v>
      </c>
      <c r="N178" t="n">
        <v>0</v>
      </c>
      <c r="O178" t="n">
        <v>0</v>
      </c>
      <c r="P178" t="n">
        <v>22.17</v>
      </c>
      <c r="Q178" t="n">
        <v>18.14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Long An Water Supply Sewerage Joint Stock Co</t>
        </is>
      </c>
    </row>
    <row r="179">
      <c r="A179" t="inlineStr">
        <is>
          <t>TDB</t>
        </is>
      </c>
      <c r="B179" t="inlineStr">
        <is>
          <t>UPCOM</t>
        </is>
      </c>
      <c r="C179" t="inlineStr">
        <is>
          <t>Điện &amp; Năng lượng</t>
        </is>
      </c>
      <c r="D179" t="inlineStr">
        <is>
          <t>Micro / Kém TK</t>
        </is>
      </c>
      <c r="E179" t="n">
        <v>39</v>
      </c>
      <c r="F179" t="n">
        <v>0.0078</v>
      </c>
      <c r="G179" t="n">
        <v>-0.7633587786259541</v>
      </c>
      <c r="H179" t="n">
        <v>-0.7633587786259542</v>
      </c>
      <c r="I179" t="n">
        <v>0</v>
      </c>
      <c r="J179" t="n">
        <v>0</v>
      </c>
      <c r="K179" t="n">
        <v>-3.618708453381218</v>
      </c>
      <c r="L179" t="n">
        <v>0.1587301587301587</v>
      </c>
      <c r="M179" t="n">
        <v>42.95941909184127</v>
      </c>
      <c r="N179" t="n">
        <v>0</v>
      </c>
      <c r="O179" t="n">
        <v>0</v>
      </c>
      <c r="P179" t="n">
        <v>41.78</v>
      </c>
      <c r="Q179" t="n">
        <v>37.74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Dinh Binh Hydro Power Joint Stock Co</t>
        </is>
      </c>
    </row>
    <row r="180">
      <c r="A180" t="inlineStr">
        <is>
          <t>MAS</t>
        </is>
      </c>
      <c r="B180" t="inlineStr">
        <is>
          <t>HNX</t>
        </is>
      </c>
      <c r="C180" t="inlineStr">
        <is>
          <t>Cảng biển &amp; Vận tải</t>
        </is>
      </c>
      <c r="D180" t="inlineStr">
        <is>
          <t>Micro / Kém TK</t>
        </is>
      </c>
      <c r="E180" t="n">
        <v>38.9</v>
      </c>
      <c r="F180" t="n">
        <v>0.0078189</v>
      </c>
      <c r="G180" t="n">
        <v>0</v>
      </c>
      <c r="H180" t="n">
        <v>0</v>
      </c>
      <c r="I180" t="n">
        <v>28.80794701986755</v>
      </c>
      <c r="J180" t="n">
        <v>14.41176470588235</v>
      </c>
      <c r="K180" t="n">
        <v>-2.855349674755264</v>
      </c>
      <c r="L180" t="n">
        <v>0.3271351263376327</v>
      </c>
      <c r="M180" t="n">
        <v>61.0649482526847</v>
      </c>
      <c r="N180" t="n">
        <v>22.47697150486271</v>
      </c>
      <c r="O180" t="n">
        <v>17.422957618832</v>
      </c>
      <c r="P180" t="n">
        <v>44.46</v>
      </c>
      <c r="Q180" t="n">
        <v>36.37</v>
      </c>
      <c r="R180" t="inlineStr">
        <is>
          <t>🟢 VÙNG MUA CHUẨN</t>
        </is>
      </c>
      <c r="S180" t="b">
        <v>1</v>
      </c>
      <c r="T180" t="n">
        <v>0</v>
      </c>
      <c r="U180" t="n">
        <v>0</v>
      </c>
      <c r="V180" t="inlineStr">
        <is>
          <t>Danang Airport Service JSC</t>
        </is>
      </c>
    </row>
    <row r="181">
      <c r="A181" t="inlineStr">
        <is>
          <t>TLP</t>
        </is>
      </c>
      <c r="B181" t="inlineStr">
        <is>
          <t>UPCOM</t>
        </is>
      </c>
      <c r="C181" t="inlineStr">
        <is>
          <t>Bán lẻ &amp; Phân phối</t>
        </is>
      </c>
      <c r="D181" t="inlineStr">
        <is>
          <t>Micro / Kém TK</t>
        </is>
      </c>
      <c r="E181" t="n">
        <v>6.6</v>
      </c>
      <c r="F181" t="n">
        <v>0.00792</v>
      </c>
      <c r="G181" t="n">
        <v>-4.347826086956522</v>
      </c>
      <c r="H181" t="n">
        <v>0</v>
      </c>
      <c r="I181" t="n">
        <v>-4.347826086956522</v>
      </c>
      <c r="J181" t="n">
        <v>0</v>
      </c>
      <c r="K181" t="n">
        <v>-2.855349674755264</v>
      </c>
      <c r="L181" t="n">
        <v>0.1737657203675145</v>
      </c>
      <c r="M181" t="n">
        <v>45.71049644117137</v>
      </c>
      <c r="N181" t="n">
        <v>0</v>
      </c>
      <c r="O181" t="n">
        <v>0</v>
      </c>
      <c r="P181" t="n">
        <v>7.54</v>
      </c>
      <c r="Q181" t="n">
        <v>6.17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Thanh Le General Import-Export Trading Corp.</t>
        </is>
      </c>
    </row>
    <row r="182">
      <c r="A182" t="inlineStr">
        <is>
          <t>SHE</t>
        </is>
      </c>
      <c r="B182" t="inlineStr">
        <is>
          <t>HNX</t>
        </is>
      </c>
      <c r="C182" t="inlineStr">
        <is>
          <t>Sản xuất Công nghiệp</t>
        </is>
      </c>
      <c r="D182" t="inlineStr">
        <is>
          <t>Micro / Kém TK</t>
        </is>
      </c>
      <c r="E182" t="n">
        <v>6</v>
      </c>
      <c r="F182" t="n">
        <v>0.0072</v>
      </c>
      <c r="G182" t="n">
        <v>0</v>
      </c>
      <c r="H182" t="n">
        <v>7.142857142857143</v>
      </c>
      <c r="I182" t="n">
        <v>-14.28571428571429</v>
      </c>
      <c r="J182" t="n">
        <v>-11.76470588235294</v>
      </c>
      <c r="K182" t="n">
        <v>4.287507468101879</v>
      </c>
      <c r="L182" t="n">
        <v>0.8905380333951696</v>
      </c>
      <c r="M182" t="n">
        <v>45.43961760890959</v>
      </c>
      <c r="N182" t="n">
        <v>7.808804036110512</v>
      </c>
      <c r="O182" t="n">
        <v>5.62839322343434</v>
      </c>
      <c r="P182" t="n">
        <v>6.86</v>
      </c>
      <c r="Q182" t="n">
        <v>5.61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Son Ha Development of Renewable Energy JSC</t>
        </is>
      </c>
    </row>
    <row r="183">
      <c r="A183" t="inlineStr">
        <is>
          <t>CNC</t>
        </is>
      </c>
      <c r="B183" t="inlineStr">
        <is>
          <t>UPCOM</t>
        </is>
      </c>
      <c r="C183" t="inlineStr">
        <is>
          <t>Y tế &amp; Dược phẩm</t>
        </is>
      </c>
      <c r="D183" t="inlineStr">
        <is>
          <t>Micro / Kém TK</t>
        </is>
      </c>
      <c r="E183" t="n">
        <v>29.8</v>
      </c>
      <c r="F183" t="n">
        <v>0.0059898</v>
      </c>
      <c r="G183" t="n">
        <v>2.758620689655173</v>
      </c>
      <c r="H183" t="n">
        <v>2.758620689655173</v>
      </c>
      <c r="I183" t="n">
        <v>1.706484641638225</v>
      </c>
      <c r="J183" t="n">
        <v>4.56140350877193</v>
      </c>
      <c r="K183" t="n">
        <v>-0.09672898510009142</v>
      </c>
      <c r="L183" t="n">
        <v>0.1597901264011448</v>
      </c>
      <c r="M183" t="n">
        <v>53.73791084219005</v>
      </c>
      <c r="N183" t="n">
        <v>0</v>
      </c>
      <c r="O183" t="n">
        <v>0</v>
      </c>
      <c r="P183" t="n">
        <v>32.14</v>
      </c>
      <c r="Q183" t="n">
        <v>28.74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Traphaco High Tech JSC</t>
        </is>
      </c>
    </row>
    <row r="184">
      <c r="A184" t="inlineStr">
        <is>
          <t>PMP</t>
        </is>
      </c>
      <c r="B184" t="inlineStr">
        <is>
          <t>HNX</t>
        </is>
      </c>
      <c r="C184" t="inlineStr">
        <is>
          <t>Hóa chất &amp; Chế biến</t>
        </is>
      </c>
      <c r="D184" t="inlineStr">
        <is>
          <t>Micro / Kém TK</t>
        </is>
      </c>
      <c r="E184" t="n">
        <v>12</v>
      </c>
      <c r="F184" t="n">
        <v>0.006</v>
      </c>
      <c r="G184" t="n">
        <v>0</v>
      </c>
      <c r="H184" t="n">
        <v>0</v>
      </c>
      <c r="I184" t="n">
        <v>0</v>
      </c>
      <c r="J184" t="n">
        <v>0</v>
      </c>
      <c r="K184" t="n">
        <v>-2.855349674755264</v>
      </c>
      <c r="L184" t="n">
        <v>0.04224980195405334</v>
      </c>
      <c r="M184" t="n">
        <v>44.2388262824321</v>
      </c>
      <c r="N184" t="n">
        <v>5.176480453998042</v>
      </c>
      <c r="O184" t="n">
        <v>13.3671626961783</v>
      </c>
      <c r="P184" t="n">
        <v>13.37</v>
      </c>
      <c r="Q184" t="n">
        <v>11.38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Dam Phu My Packaging JSC</t>
        </is>
      </c>
    </row>
    <row r="185">
      <c r="A185" t="inlineStr">
        <is>
          <t>TUG</t>
        </is>
      </c>
      <c r="B185" t="inlineStr">
        <is>
          <t>UPCOM</t>
        </is>
      </c>
      <c r="C185" t="inlineStr">
        <is>
          <t>Cảng biển &amp; Vận tải</t>
        </is>
      </c>
      <c r="D185" t="inlineStr">
        <is>
          <t>Micro / Kém TK</t>
        </is>
      </c>
      <c r="E185" t="n">
        <v>20</v>
      </c>
      <c r="F185" t="n">
        <v>0.006</v>
      </c>
      <c r="G185" t="n">
        <v>0</v>
      </c>
      <c r="H185" t="n">
        <v>0</v>
      </c>
      <c r="I185" t="n">
        <v>1.01010101010101</v>
      </c>
      <c r="J185" t="n">
        <v>-2.439024390243902</v>
      </c>
      <c r="K185" t="n">
        <v>-2.855349674755264</v>
      </c>
      <c r="L185" t="n">
        <v>0.4179655526723672</v>
      </c>
      <c r="M185" t="n">
        <v>52.83084816454539</v>
      </c>
      <c r="N185" t="n">
        <v>0</v>
      </c>
      <c r="O185" t="n">
        <v>0</v>
      </c>
      <c r="P185" t="n">
        <v>22.86</v>
      </c>
      <c r="Q185" t="n">
        <v>18.7</v>
      </c>
      <c r="R185" t="inlineStr">
        <is>
          <t>🟢 VÙNG MUA CHUẨN</t>
        </is>
      </c>
      <c r="S185" t="b">
        <v>1</v>
      </c>
      <c r="T185" t="n">
        <v>0</v>
      </c>
      <c r="U185" t="n">
        <v>0</v>
      </c>
      <c r="V185" t="inlineStr">
        <is>
          <t>Haiphong Port Tugboat and Transport Joint Stock Co</t>
        </is>
      </c>
    </row>
    <row r="186">
      <c r="A186" t="inlineStr">
        <is>
          <t>HAT</t>
        </is>
      </c>
      <c r="B186" t="inlineStr">
        <is>
          <t>HNX</t>
        </is>
      </c>
      <c r="C186" t="inlineStr">
        <is>
          <t>Thực phẩm &amp; Tiêu dùng</t>
        </is>
      </c>
      <c r="D186" t="inlineStr">
        <is>
          <t>Micro / Kém TK</t>
        </is>
      </c>
      <c r="E186" t="n">
        <v>30</v>
      </c>
      <c r="F186" t="n">
        <v>0.00603</v>
      </c>
      <c r="G186" t="n">
        <v>0</v>
      </c>
      <c r="H186" t="n">
        <v>1.694915254237288</v>
      </c>
      <c r="I186" t="n">
        <v>0.6711409395973155</v>
      </c>
      <c r="J186" t="n">
        <v>7.142857142857143</v>
      </c>
      <c r="K186" t="n">
        <v>-1.160434420517976</v>
      </c>
      <c r="L186" t="n">
        <v>0.3414810252925312</v>
      </c>
      <c r="M186" t="n">
        <v>50.8798451519371</v>
      </c>
      <c r="N186" t="n">
        <v>7.204358175617325</v>
      </c>
      <c r="O186" t="n">
        <v>20.3060391724935</v>
      </c>
      <c r="P186" t="n">
        <v>34.12</v>
      </c>
      <c r="Q186" t="n">
        <v>28.13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Hanoi Beer Trading JSC</t>
        </is>
      </c>
    </row>
    <row r="187">
      <c r="A187" t="inlineStr">
        <is>
          <t>S55</t>
        </is>
      </c>
      <c r="B187" t="inlineStr">
        <is>
          <t>HNX</t>
        </is>
      </c>
      <c r="C187" t="inlineStr">
        <is>
          <t>Đầu tư công &amp; Xây dựng</t>
        </is>
      </c>
      <c r="D187" t="inlineStr">
        <is>
          <t>Micro / Kém TK</t>
        </is>
      </c>
      <c r="E187" t="n">
        <v>60.4</v>
      </c>
      <c r="F187" t="n">
        <v>0.00604</v>
      </c>
      <c r="G187" t="n">
        <v>9.818181818181818</v>
      </c>
      <c r="H187" t="n">
        <v>9.818181818181818</v>
      </c>
      <c r="I187" t="n">
        <v>-7.503828483920367</v>
      </c>
      <c r="J187" t="n">
        <v>1.683501683501684</v>
      </c>
      <c r="K187" t="n">
        <v>6.962832143426555</v>
      </c>
      <c r="L187" t="n">
        <v>0.1726109564804869</v>
      </c>
      <c r="M187" t="n">
        <v>49.9820300325413</v>
      </c>
      <c r="N187" t="n">
        <v>5.283052204690283</v>
      </c>
      <c r="O187" t="n">
        <v>14.1408596938733</v>
      </c>
      <c r="P187" t="n">
        <v>69.04000000000001</v>
      </c>
      <c r="Q187" t="n">
        <v>56.47</v>
      </c>
      <c r="R187" t="inlineStr">
        <is>
          <t>🟣 ĐÓNG TRẦN (Không đua)</t>
        </is>
      </c>
      <c r="S187" t="b">
        <v>0</v>
      </c>
      <c r="T187" t="n">
        <v>0</v>
      </c>
      <c r="U187" t="n">
        <v>0</v>
      </c>
      <c r="V187" t="inlineStr">
        <is>
          <t>Song Da 505 JSC</t>
        </is>
      </c>
    </row>
    <row r="188">
      <c r="A188" t="inlineStr">
        <is>
          <t>ACE</t>
        </is>
      </c>
      <c r="B188" t="inlineStr">
        <is>
          <t>UPCOM</t>
        </is>
      </c>
      <c r="C188" t="inlineStr">
        <is>
          <t>Khai khoáng &amp; VLXD</t>
        </is>
      </c>
      <c r="D188" t="inlineStr">
        <is>
          <t>Micro / Kém TK</t>
        </is>
      </c>
      <c r="E188" t="n">
        <v>30.7</v>
      </c>
      <c r="F188" t="n">
        <v>0.0061707</v>
      </c>
      <c r="G188" t="n">
        <v>2.675585284280936</v>
      </c>
      <c r="H188" t="n">
        <v>3.367003367003367</v>
      </c>
      <c r="I188" t="n">
        <v>-5.538461538461538</v>
      </c>
      <c r="J188" t="n">
        <v>-14.72222222222222</v>
      </c>
      <c r="K188" t="n">
        <v>0.5116536922481032</v>
      </c>
      <c r="L188" t="n">
        <v>0.09339497711590734</v>
      </c>
      <c r="M188" t="n">
        <v>44.64451263905143</v>
      </c>
      <c r="N188" t="n">
        <v>0</v>
      </c>
      <c r="O188" t="n">
        <v>0</v>
      </c>
      <c r="P188" t="n">
        <v>34.51</v>
      </c>
      <c r="Q188" t="n">
        <v>28.97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An Giang Centrifugal Concrete Joint Stock Company</t>
        </is>
      </c>
    </row>
    <row r="189">
      <c r="A189" t="inlineStr">
        <is>
          <t>NCS</t>
        </is>
      </c>
      <c r="B189" t="inlineStr">
        <is>
          <t>UPCOM</t>
        </is>
      </c>
      <c r="C189" t="inlineStr">
        <is>
          <t>Dịch vụ Tiêu dùng</t>
        </is>
      </c>
      <c r="D189" t="inlineStr">
        <is>
          <t>Micro / Kém TK</t>
        </is>
      </c>
      <c r="E189" t="n">
        <v>31.1</v>
      </c>
      <c r="F189" t="n">
        <v>0.00622</v>
      </c>
      <c r="G189" t="n">
        <v>0.3225806451612903</v>
      </c>
      <c r="H189" t="n">
        <v>0.3225806451612903</v>
      </c>
      <c r="I189" t="n">
        <v>-2.8125</v>
      </c>
      <c r="J189" t="n">
        <v>-22.63681592039801</v>
      </c>
      <c r="K189" t="n">
        <v>-2.532769029593974</v>
      </c>
      <c r="L189" t="n">
        <v>0.07417778560765514</v>
      </c>
      <c r="M189" t="n">
        <v>33.73362422964922</v>
      </c>
      <c r="N189" t="n">
        <v>0</v>
      </c>
      <c r="O189" t="n">
        <v>0</v>
      </c>
      <c r="P189" t="n">
        <v>34.62</v>
      </c>
      <c r="Q189" t="n">
        <v>29.5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Noi Bai Catering Services JSC</t>
        </is>
      </c>
    </row>
    <row r="190">
      <c r="A190" t="inlineStr">
        <is>
          <t>PWS</t>
        </is>
      </c>
      <c r="B190" t="inlineStr">
        <is>
          <t>UPCOM</t>
        </is>
      </c>
      <c r="C190" t="inlineStr">
        <is>
          <t>Điện &amp; Năng lượng</t>
        </is>
      </c>
      <c r="D190" t="inlineStr">
        <is>
          <t>Micro / Kém TK</t>
        </is>
      </c>
      <c r="E190" t="n">
        <v>12.5</v>
      </c>
      <c r="F190" t="n">
        <v>0.00625</v>
      </c>
      <c r="G190" t="n">
        <v>0</v>
      </c>
      <c r="H190" t="n">
        <v>0.8064516129032258</v>
      </c>
      <c r="I190" t="n">
        <v>-13.79310344827586</v>
      </c>
      <c r="J190" t="n">
        <v>-11.97183098591549</v>
      </c>
      <c r="K190" t="n">
        <v>-2.048898061852038</v>
      </c>
      <c r="L190" t="n">
        <v>0.8789856505592546</v>
      </c>
      <c r="M190" t="n">
        <v>45.29174952123118</v>
      </c>
      <c r="N190" t="n">
        <v>0</v>
      </c>
      <c r="O190" t="n">
        <v>0</v>
      </c>
      <c r="P190" t="n">
        <v>14.29</v>
      </c>
      <c r="Q190" t="n">
        <v>11.69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Phu Yen Water Supply and Sewerage Joint Stock Co</t>
        </is>
      </c>
    </row>
    <row r="191">
      <c r="A191" t="inlineStr">
        <is>
          <t>L12</t>
        </is>
      </c>
      <c r="B191" t="inlineStr">
        <is>
          <t>UPCOM</t>
        </is>
      </c>
      <c r="C191" t="inlineStr">
        <is>
          <t>Đầu tư công &amp; Xây dựng</t>
        </is>
      </c>
      <c r="D191" t="inlineStr">
        <is>
          <t>Micro / Kém TK</t>
        </is>
      </c>
      <c r="E191" t="n">
        <v>4.5</v>
      </c>
      <c r="F191" t="n">
        <v>0.0063</v>
      </c>
      <c r="G191" t="n">
        <v>-2.173913043478261</v>
      </c>
      <c r="H191" t="n">
        <v>9.75609756097561</v>
      </c>
      <c r="I191" t="n">
        <v>-10</v>
      </c>
      <c r="J191" t="n">
        <v>0</v>
      </c>
      <c r="K191" t="n">
        <v>6.900747886220346</v>
      </c>
      <c r="L191" t="n">
        <v>0.9626955475330927</v>
      </c>
      <c r="M191" t="n">
        <v>46.85564636109948</v>
      </c>
      <c r="N191" t="n">
        <v>0</v>
      </c>
      <c r="O191" t="n">
        <v>0</v>
      </c>
      <c r="P191" t="n">
        <v>5.14</v>
      </c>
      <c r="Q191" t="n">
        <v>4.21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Licogi 12 Joint Stock Co</t>
        </is>
      </c>
    </row>
    <row r="192">
      <c r="A192" t="inlineStr">
        <is>
          <t>DTC</t>
        </is>
      </c>
      <c r="B192" t="inlineStr">
        <is>
          <t>UPCOM</t>
        </is>
      </c>
      <c r="C192" t="inlineStr">
        <is>
          <t>Khai khoáng &amp; VLXD</t>
        </is>
      </c>
      <c r="D192" t="inlineStr">
        <is>
          <t>Micro / Kém TK</t>
        </is>
      </c>
      <c r="E192" t="n">
        <v>3.1</v>
      </c>
      <c r="F192" t="n">
        <v>0.00682</v>
      </c>
      <c r="G192" t="n">
        <v>-22.5</v>
      </c>
      <c r="H192" t="n">
        <v>0</v>
      </c>
      <c r="I192" t="n">
        <v>-42.5925925925926</v>
      </c>
      <c r="J192" t="n">
        <v>-32.60869565217391</v>
      </c>
      <c r="K192" t="n">
        <v>-2.855349674755264</v>
      </c>
      <c r="L192" t="n">
        <v>1.104743492370365</v>
      </c>
      <c r="M192" t="n">
        <v>36.05130583129087</v>
      </c>
      <c r="N192" t="n">
        <v>0</v>
      </c>
      <c r="O192" t="n">
        <v>0</v>
      </c>
      <c r="P192" t="n">
        <v>3.54</v>
      </c>
      <c r="Q192" t="n">
        <v>2.9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Viglacera Dong Trieu JSC</t>
        </is>
      </c>
    </row>
    <row r="193">
      <c r="A193" t="inlineStr">
        <is>
          <t>GDW</t>
        </is>
      </c>
      <c r="B193" t="inlineStr">
        <is>
          <t>HNX</t>
        </is>
      </c>
      <c r="C193" t="inlineStr">
        <is>
          <t>Điện &amp; Năng lượng</t>
        </is>
      </c>
      <c r="D193" t="inlineStr">
        <is>
          <t>Micro / Kém TK</t>
        </is>
      </c>
      <c r="E193" t="n">
        <v>31.8</v>
      </c>
      <c r="F193" t="n">
        <v>0.00636</v>
      </c>
      <c r="G193" t="n">
        <v>-0.625</v>
      </c>
      <c r="H193" t="n">
        <v>2.580645161290323</v>
      </c>
      <c r="I193" t="n">
        <v>6.354515050167224</v>
      </c>
      <c r="J193" t="n">
        <v>3.92156862745098</v>
      </c>
      <c r="K193" t="n">
        <v>-0.2747045134649415</v>
      </c>
      <c r="L193" t="n">
        <v>0.3411513859275053</v>
      </c>
      <c r="M193" t="n">
        <v>48.53598470581253</v>
      </c>
      <c r="N193" t="n">
        <v>9.186356596510347</v>
      </c>
      <c r="O193" t="n">
        <v>19.811626606851</v>
      </c>
      <c r="P193" t="n">
        <v>36.35</v>
      </c>
      <c r="Q193" t="n">
        <v>29.73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Gia Dinh Water Supply JSC</t>
        </is>
      </c>
    </row>
    <row r="194">
      <c r="A194" t="inlineStr">
        <is>
          <t>VLG</t>
        </is>
      </c>
      <c r="B194" t="inlineStr">
        <is>
          <t>UPCOM</t>
        </is>
      </c>
      <c r="C194" t="inlineStr">
        <is>
          <t>Cảng biển &amp; Vận tải</t>
        </is>
      </c>
      <c r="D194" t="inlineStr">
        <is>
          <t>Micro / Kém TK</t>
        </is>
      </c>
      <c r="E194" t="n">
        <v>6.4</v>
      </c>
      <c r="F194" t="n">
        <v>0.0064</v>
      </c>
      <c r="G194" t="n">
        <v>-1.538461538461539</v>
      </c>
      <c r="H194" t="n">
        <v>3.225806451612903</v>
      </c>
      <c r="I194" t="n">
        <v>-5.882352941176471</v>
      </c>
      <c r="J194" t="n">
        <v>-17.94871794871795</v>
      </c>
      <c r="K194" t="n">
        <v>0.370456776857639</v>
      </c>
      <c r="L194" t="n">
        <v>0.9685230024213074</v>
      </c>
      <c r="M194" t="n">
        <v>45.51558299042537</v>
      </c>
      <c r="N194" t="n">
        <v>0</v>
      </c>
      <c r="O194" t="n">
        <v>0</v>
      </c>
      <c r="P194" t="n">
        <v>7.32</v>
      </c>
      <c r="Q194" t="n">
        <v>5.98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VIMC Logistics JSC</t>
        </is>
      </c>
    </row>
    <row r="195">
      <c r="A195" t="inlineStr">
        <is>
          <t>VMS</t>
        </is>
      </c>
      <c r="B195" t="inlineStr">
        <is>
          <t>HNX</t>
        </is>
      </c>
      <c r="C195" t="inlineStr">
        <is>
          <t>Cảng biển &amp; Vận tải</t>
        </is>
      </c>
      <c r="D195" t="inlineStr">
        <is>
          <t>Micro / Kém TK</t>
        </is>
      </c>
      <c r="E195" t="n">
        <v>32</v>
      </c>
      <c r="F195" t="n">
        <v>0.0064</v>
      </c>
      <c r="G195" t="n">
        <v>-3.03030303030303</v>
      </c>
      <c r="H195" t="n">
        <v>-7.246376811594203</v>
      </c>
      <c r="I195" t="n">
        <v>-11.11111111111111</v>
      </c>
      <c r="J195" t="n">
        <v>-31.91489361702128</v>
      </c>
      <c r="K195" t="n">
        <v>-10.10172648634947</v>
      </c>
      <c r="L195" t="n">
        <v>0.9933569255603154</v>
      </c>
      <c r="M195" t="n">
        <v>21.51702699418864</v>
      </c>
      <c r="N195" t="n">
        <v>17.18923831208341</v>
      </c>
      <c r="O195" t="n">
        <v>11.0173883199834</v>
      </c>
      <c r="P195" t="n">
        <v>36.58</v>
      </c>
      <c r="Q195" t="n">
        <v>29.92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Vietnam Maritime Development JSC</t>
        </is>
      </c>
    </row>
    <row r="196">
      <c r="A196" t="inlineStr">
        <is>
          <t>HDM</t>
        </is>
      </c>
      <c r="B196" t="inlineStr">
        <is>
          <t>UPCOM</t>
        </is>
      </c>
      <c r="C196" t="inlineStr">
        <is>
          <t>Hóa chất &amp; Chế biến</t>
        </is>
      </c>
      <c r="D196" t="inlineStr">
        <is>
          <t>Micro / Kém TK</t>
        </is>
      </c>
      <c r="E196" t="n">
        <v>32.1</v>
      </c>
      <c r="F196" t="n">
        <v>0.00642</v>
      </c>
      <c r="G196" t="n">
        <v>0</v>
      </c>
      <c r="H196" t="n">
        <v>-1.230769230769231</v>
      </c>
      <c r="I196" t="n">
        <v>1.904761904761905</v>
      </c>
      <c r="J196" t="n">
        <v>1.582278481012658</v>
      </c>
      <c r="K196" t="n">
        <v>-4.086118905524495</v>
      </c>
      <c r="L196" t="n">
        <v>0.1164813884581504</v>
      </c>
      <c r="M196" t="n">
        <v>49.0706272762466</v>
      </c>
      <c r="N196" t="n">
        <v>0</v>
      </c>
      <c r="O196" t="n">
        <v>0</v>
      </c>
      <c r="P196" t="n">
        <v>34.39</v>
      </c>
      <c r="Q196" t="n">
        <v>31.06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Hue Textile Garment Joint Stock Co</t>
        </is>
      </c>
    </row>
    <row r="197">
      <c r="A197" t="inlineStr">
        <is>
          <t>NDT</t>
        </is>
      </c>
      <c r="B197" t="inlineStr">
        <is>
          <t>UPCOM</t>
        </is>
      </c>
      <c r="C197" t="inlineStr">
        <is>
          <t>Hóa chất &amp; Chế biến</t>
        </is>
      </c>
      <c r="D197" t="inlineStr">
        <is>
          <t>Micro / Kém TK</t>
        </is>
      </c>
      <c r="E197" t="n">
        <v>4.6</v>
      </c>
      <c r="F197" t="n">
        <v>0.00644</v>
      </c>
      <c r="G197" t="n">
        <v>-9.803921568627452</v>
      </c>
      <c r="H197" t="n">
        <v>-2.127659574468085</v>
      </c>
      <c r="I197" t="n">
        <v>0</v>
      </c>
      <c r="J197" t="n">
        <v>0</v>
      </c>
      <c r="K197" t="n">
        <v>-4.983009249223349</v>
      </c>
      <c r="L197" t="n">
        <v>0.8147054330668566</v>
      </c>
      <c r="M197" t="n">
        <v>47.79074519016787</v>
      </c>
      <c r="N197" t="n">
        <v>0</v>
      </c>
      <c r="O197" t="n">
        <v>0</v>
      </c>
      <c r="P197" t="n">
        <v>5.26</v>
      </c>
      <c r="Q197" t="n">
        <v>4.3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Nam Dinh Textile Garment Joint Stock Corporation</t>
        </is>
      </c>
    </row>
    <row r="198">
      <c r="A198" t="inlineStr">
        <is>
          <t>CAD</t>
        </is>
      </c>
      <c r="B198" t="inlineStr">
        <is>
          <t>UPCOM</t>
        </is>
      </c>
      <c r="C198" t="inlineStr">
        <is>
          <t>Thực phẩm &amp; Tiêu dùng</t>
        </is>
      </c>
      <c r="D198" t="inlineStr">
        <is>
          <t>Micro / Kém TK</t>
        </is>
      </c>
      <c r="E198" t="n">
        <v>400</v>
      </c>
      <c r="F198" t="n">
        <v>0.00656</v>
      </c>
      <c r="G198" t="n">
        <v>0</v>
      </c>
      <c r="H198" t="n">
        <v>33.33333333333334</v>
      </c>
      <c r="I198" t="n">
        <v>0</v>
      </c>
      <c r="J198" t="n">
        <v>0</v>
      </c>
      <c r="K198" t="n">
        <v>30.47798365857807</v>
      </c>
      <c r="L198" t="n">
        <v>1.292976437672524</v>
      </c>
      <c r="M198" t="n">
        <v>46.03094794160715</v>
      </c>
      <c r="N198" t="n">
        <v>0</v>
      </c>
      <c r="O198" t="n">
        <v>0</v>
      </c>
      <c r="P198" t="n">
        <v>457.2</v>
      </c>
      <c r="Q198" t="n">
        <v>374</v>
      </c>
      <c r="R198" t="inlineStr">
        <is>
          <t>🟢 VÙNG MUA CHUẨN</t>
        </is>
      </c>
      <c r="S198" t="b">
        <v>1</v>
      </c>
      <c r="T198" t="n">
        <v>0</v>
      </c>
      <c r="U198" t="n">
        <v>0</v>
      </c>
      <c r="V198" t="inlineStr">
        <is>
          <t>Cadovimex Seafood Import-Export and Processing Joint Stock Company</t>
        </is>
      </c>
    </row>
    <row r="199">
      <c r="A199" t="inlineStr">
        <is>
          <t>GTS</t>
        </is>
      </c>
      <c r="B199" t="inlineStr">
        <is>
          <t>UPCOM</t>
        </is>
      </c>
      <c r="C199" t="inlineStr">
        <is>
          <t>Đầu tư công &amp; Xây dựng</t>
        </is>
      </c>
      <c r="D199" t="inlineStr">
        <is>
          <t>Micro / Kém TK</t>
        </is>
      </c>
      <c r="E199" t="n">
        <v>10.9</v>
      </c>
      <c r="F199" t="n">
        <v>0.0065618</v>
      </c>
      <c r="G199" t="n">
        <v>0</v>
      </c>
      <c r="H199" t="n">
        <v>-0.9090909090909091</v>
      </c>
      <c r="I199" t="n">
        <v>-7.627118644067797</v>
      </c>
      <c r="J199" t="n">
        <v>0</v>
      </c>
      <c r="K199" t="n">
        <v>-3.764440583846173</v>
      </c>
      <c r="L199" t="n">
        <v>0.7447499458757306</v>
      </c>
      <c r="M199" t="n">
        <v>48.63638719076796</v>
      </c>
      <c r="N199" t="n">
        <v>0</v>
      </c>
      <c r="O199" t="n">
        <v>0</v>
      </c>
      <c r="P199" t="n">
        <v>12.46</v>
      </c>
      <c r="Q199" t="n">
        <v>10.19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Saigon Traffic Construction Joint Stock Co</t>
        </is>
      </c>
    </row>
    <row r="200">
      <c r="A200" t="inlineStr">
        <is>
          <t>VID</t>
        </is>
      </c>
      <c r="B200" t="inlineStr">
        <is>
          <t>HOSE</t>
        </is>
      </c>
      <c r="C200" t="inlineStr">
        <is>
          <t>Hóa chất &amp; Chế biến</t>
        </is>
      </c>
      <c r="D200" t="inlineStr">
        <is>
          <t>Micro / Kém TK</t>
        </is>
      </c>
      <c r="E200" t="n">
        <v>4.17</v>
      </c>
      <c r="F200" t="n">
        <v>0.006672</v>
      </c>
      <c r="G200" t="n">
        <v>-0.2392344497607655</v>
      </c>
      <c r="H200" t="n">
        <v>-0.2392344497607655</v>
      </c>
      <c r="I200" t="n">
        <v>-0.7142857142857143</v>
      </c>
      <c r="J200" t="n">
        <v>-8.951965065502183</v>
      </c>
      <c r="K200" t="n">
        <v>-3.09458412451603</v>
      </c>
      <c r="L200" t="n">
        <v>2.087648622641229</v>
      </c>
      <c r="M200" t="n">
        <v>44.70566594215541</v>
      </c>
      <c r="N200" t="n">
        <v>0</v>
      </c>
      <c r="O200" t="n">
        <v>-0.5672400686086611</v>
      </c>
      <c r="P200" t="n">
        <v>4.69</v>
      </c>
      <c r="Q200" t="n">
        <v>3.93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CÔNG TY CỔ PHẦN ĐẦU TƯ PHÁT TRIỂN THƯƠNG MẠI VIỄN ĐÔNG</t>
        </is>
      </c>
    </row>
    <row r="201">
      <c r="A201" t="inlineStr">
        <is>
          <t>SJG</t>
        </is>
      </c>
      <c r="B201" t="inlineStr">
        <is>
          <t>UPCOM</t>
        </is>
      </c>
      <c r="C201" t="inlineStr">
        <is>
          <t>Đầu tư công &amp; Xây dựng</t>
        </is>
      </c>
      <c r="D201" t="inlineStr">
        <is>
          <t>Mid-Cap (Dòng tiền)</t>
        </is>
      </c>
      <c r="E201" t="n">
        <v>21.9</v>
      </c>
      <c r="F201" t="n">
        <v>0.0067014</v>
      </c>
      <c r="G201" t="n">
        <v>-4.366812227074235</v>
      </c>
      <c r="H201" t="n">
        <v>10.05025125628141</v>
      </c>
      <c r="I201" t="n">
        <v>5.288461538461538</v>
      </c>
      <c r="J201" t="n">
        <v>17.74193548387097</v>
      </c>
      <c r="K201" t="n">
        <v>7.194901581526144</v>
      </c>
      <c r="L201" t="n">
        <v>0.5190949765686295</v>
      </c>
      <c r="M201" t="n">
        <v>56.11807008682628</v>
      </c>
      <c r="N201" t="n">
        <v>0</v>
      </c>
      <c r="O201" t="n">
        <v>0</v>
      </c>
      <c r="P201" t="n">
        <v>25.03</v>
      </c>
      <c r="Q201" t="n">
        <v>20.48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Song Da Corp JSC</t>
        </is>
      </c>
    </row>
    <row r="202">
      <c r="A202" t="inlineStr">
        <is>
          <t>C22</t>
        </is>
      </c>
      <c r="B202" t="inlineStr">
        <is>
          <t>UPCOM</t>
        </is>
      </c>
      <c r="C202" t="inlineStr">
        <is>
          <t>Thực phẩm &amp; Tiêu dùng</t>
        </is>
      </c>
      <c r="D202" t="inlineStr">
        <is>
          <t>Micro / Kém TK</t>
        </is>
      </c>
      <c r="E202" t="n">
        <v>15.9</v>
      </c>
      <c r="F202" t="n">
        <v>0.00636</v>
      </c>
      <c r="G202" t="n">
        <v>-3.636363636363636</v>
      </c>
      <c r="H202" t="n">
        <v>-3.636363636363636</v>
      </c>
      <c r="I202" t="n">
        <v>11.18881118881119</v>
      </c>
      <c r="J202" t="n">
        <v>-6.470588235294118</v>
      </c>
      <c r="K202" t="n">
        <v>-6.4917133111189</v>
      </c>
      <c r="L202" t="n">
        <v>0.6771483589732737</v>
      </c>
      <c r="M202" t="n">
        <v>46.90310332190306</v>
      </c>
      <c r="N202" t="n">
        <v>0</v>
      </c>
      <c r="O202" t="n">
        <v>0</v>
      </c>
      <c r="P202" t="n">
        <v>18.17</v>
      </c>
      <c r="Q202" t="n">
        <v>14.87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22 Joint Stock Co</t>
        </is>
      </c>
    </row>
    <row r="203">
      <c r="A203" t="inlineStr">
        <is>
          <t>NAU</t>
        </is>
      </c>
      <c r="B203" t="inlineStr">
        <is>
          <t>UPCOM</t>
        </is>
      </c>
      <c r="C203" t="inlineStr">
        <is>
          <t>Dịch vụ &amp; Thương mại</t>
        </is>
      </c>
      <c r="D203" t="inlineStr">
        <is>
          <t>Micro / Kém TK</t>
        </is>
      </c>
      <c r="E203" t="n">
        <v>6</v>
      </c>
      <c r="F203" t="n">
        <v>0.0246</v>
      </c>
      <c r="G203" t="n">
        <v>-14.28571428571428</v>
      </c>
      <c r="H203" t="n">
        <v>-14.28571428571429</v>
      </c>
      <c r="I203" t="n">
        <v>20</v>
      </c>
      <c r="J203" t="n">
        <v>-14.28571428571429</v>
      </c>
      <c r="K203" t="n">
        <v>-17.14106396046955</v>
      </c>
      <c r="L203" t="n">
        <v>2.139595564253098</v>
      </c>
      <c r="M203" t="n">
        <v>35.8948842163196</v>
      </c>
      <c r="N203" t="n">
        <v>0</v>
      </c>
      <c r="O203" t="n">
        <v>0</v>
      </c>
      <c r="P203" t="n">
        <v>6.86</v>
      </c>
      <c r="Q203" t="n">
        <v>5.61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Nghe An Urban Works &amp; Environment Joint Stock Co</t>
        </is>
      </c>
    </row>
    <row r="204">
      <c r="A204" t="inlineStr">
        <is>
          <t>HAS</t>
        </is>
      </c>
      <c r="B204" t="inlineStr">
        <is>
          <t>HOSE</t>
        </is>
      </c>
      <c r="C204" t="inlineStr">
        <is>
          <t>Đầu tư công &amp; Xây dựng</t>
        </is>
      </c>
      <c r="D204" t="inlineStr">
        <is>
          <t>Micro / Kém TK</t>
        </is>
      </c>
      <c r="E204" t="n">
        <v>7.81</v>
      </c>
      <c r="F204" t="n">
        <v>0.024992</v>
      </c>
      <c r="G204" t="n">
        <v>-6.354916067146283</v>
      </c>
      <c r="H204" t="n">
        <v>-0.1278772378516624</v>
      </c>
      <c r="I204" t="n">
        <v>-4.75609756097561</v>
      </c>
      <c r="J204" t="n">
        <v>0.1282051282051282</v>
      </c>
      <c r="K204" t="n">
        <v>-2.983226912606927</v>
      </c>
      <c r="L204" t="n">
        <v>1.000011718887331</v>
      </c>
      <c r="M204" t="n">
        <v>41.65435306596004</v>
      </c>
      <c r="N204" t="n">
        <v>0</v>
      </c>
      <c r="O204" t="n">
        <v>-2.19204267413834</v>
      </c>
      <c r="P204" t="n">
        <v>8.93</v>
      </c>
      <c r="Q204" t="n">
        <v>7.3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CÔNG TY CỔ PHẦN HACISCO</t>
        </is>
      </c>
    </row>
    <row r="205">
      <c r="A205" t="inlineStr">
        <is>
          <t>ABT</t>
        </is>
      </c>
      <c r="B205" t="inlineStr">
        <is>
          <t>HOSE</t>
        </is>
      </c>
      <c r="C205" t="inlineStr">
        <is>
          <t>Thủy sản &amp; Xuất khẩu</t>
        </is>
      </c>
      <c r="D205" t="inlineStr">
        <is>
          <t>Micro / Kém TK</t>
        </is>
      </c>
      <c r="E205" t="n">
        <v>50.2</v>
      </c>
      <c r="F205" t="n">
        <v>0.0250498</v>
      </c>
      <c r="G205" t="n">
        <v>-0.594059405940594</v>
      </c>
      <c r="H205" t="n">
        <v>0.4</v>
      </c>
      <c r="I205" t="n">
        <v>0.1996007984031936</v>
      </c>
      <c r="J205" t="n">
        <v>0.4</v>
      </c>
      <c r="K205" t="n">
        <v>-2.455349674755264</v>
      </c>
      <c r="L205" t="n">
        <v>0.2516484486301802</v>
      </c>
      <c r="M205" t="n">
        <v>50.21208465796064</v>
      </c>
      <c r="N205" t="n">
        <v>4.04578836292485</v>
      </c>
      <c r="O205" t="n">
        <v>22.8136016452794</v>
      </c>
      <c r="P205" t="n">
        <v>53.78</v>
      </c>
      <c r="Q205" t="n">
        <v>48.57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CÔNG TY CỔ PHẦN XUẤT NHẬP KHẨU THỦY SẢN BẾN TRE</t>
        </is>
      </c>
    </row>
    <row r="206">
      <c r="A206" t="inlineStr">
        <is>
          <t>TMS</t>
        </is>
      </c>
      <c r="B206" t="inlineStr">
        <is>
          <t>HOSE</t>
        </is>
      </c>
      <c r="C206" t="inlineStr">
        <is>
          <t>Cảng biển &amp; Vận tải</t>
        </is>
      </c>
      <c r="D206" t="inlineStr">
        <is>
          <t>Mid-Cap (Dòng tiền)</t>
        </is>
      </c>
      <c r="E206" t="n">
        <v>34.5</v>
      </c>
      <c r="F206" t="n">
        <v>0.0251505</v>
      </c>
      <c r="G206" t="n">
        <v>1.470588235294118</v>
      </c>
      <c r="H206" t="n">
        <v>7.8125</v>
      </c>
      <c r="I206" t="n">
        <v>-2.727272805090917</v>
      </c>
      <c r="J206" t="n">
        <v>3.11452505717318</v>
      </c>
      <c r="K206" t="n">
        <v>4.957150325244736</v>
      </c>
      <c r="L206" t="n">
        <v>0.4008551025668924</v>
      </c>
      <c r="M206" t="n">
        <v>54.41038280912156</v>
      </c>
      <c r="N206" t="n">
        <v>10.99313477140318</v>
      </c>
      <c r="O206" t="n">
        <v>13.2094362032426</v>
      </c>
      <c r="P206" t="n">
        <v>38.45</v>
      </c>
      <c r="Q206" t="n">
        <v>32.71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CÔNG TY CỔ PHẦN TRANSIMEX</t>
        </is>
      </c>
    </row>
    <row r="207">
      <c r="A207" t="inlineStr">
        <is>
          <t>PVM</t>
        </is>
      </c>
      <c r="B207" t="inlineStr">
        <is>
          <t>UPCOM</t>
        </is>
      </c>
      <c r="C207" t="inlineStr">
        <is>
          <t>Dầu khí &amp; Năng lượng</t>
        </is>
      </c>
      <c r="D207" t="inlineStr">
        <is>
          <t>Micro / Kém TK</t>
        </is>
      </c>
      <c r="E207" t="n">
        <v>18</v>
      </c>
      <c r="F207" t="n">
        <v>0.0252</v>
      </c>
      <c r="G207" t="n">
        <v>-3.74331550802139</v>
      </c>
      <c r="H207" t="n">
        <v>-4.761904761904762</v>
      </c>
      <c r="I207" t="n">
        <v>0</v>
      </c>
      <c r="J207" t="n">
        <v>-0.5524861878453039</v>
      </c>
      <c r="K207" t="n">
        <v>-7.617254436660026</v>
      </c>
      <c r="L207" t="n">
        <v>0.6837606837606837</v>
      </c>
      <c r="M207" t="n">
        <v>45.40747770609995</v>
      </c>
      <c r="N207" t="n">
        <v>0</v>
      </c>
      <c r="O207" t="n">
        <v>0</v>
      </c>
      <c r="P207" t="n">
        <v>19.86</v>
      </c>
      <c r="Q207" t="n">
        <v>17.16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Petrovietnam Machinery - Technology JSC</t>
        </is>
      </c>
    </row>
    <row r="208">
      <c r="A208" t="inlineStr">
        <is>
          <t>SAV</t>
        </is>
      </c>
      <c r="B208" t="inlineStr">
        <is>
          <t>HOSE</t>
        </is>
      </c>
      <c r="C208" t="inlineStr">
        <is>
          <t>Hàng tiêu dùng</t>
        </is>
      </c>
      <c r="D208" t="inlineStr">
        <is>
          <t>Micro / Kém TK</t>
        </is>
      </c>
      <c r="E208" t="n">
        <v>12.6</v>
      </c>
      <c r="F208" t="n">
        <v>0.0252</v>
      </c>
      <c r="G208" t="n">
        <v>0</v>
      </c>
      <c r="H208" t="n">
        <v>3.278688524590164</v>
      </c>
      <c r="I208" t="n">
        <v>1.204819277108434</v>
      </c>
      <c r="J208" t="n">
        <v>2.439024390243902</v>
      </c>
      <c r="K208" t="n">
        <v>0.4233388498349</v>
      </c>
      <c r="L208" t="n">
        <v>1.860119047619048</v>
      </c>
      <c r="M208" t="n">
        <v>50.779323872521</v>
      </c>
      <c r="N208" t="n">
        <v>8.719184947199107</v>
      </c>
      <c r="O208" t="n">
        <v>11.5513098224861</v>
      </c>
      <c r="P208" t="n">
        <v>14.4</v>
      </c>
      <c r="Q208" t="n">
        <v>11.78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CÔNG TY CỔ PHẦN HỢP TÁC KINH TẾ VÀ XUẤT NHẬP KHẨU SAVIMEX</t>
        </is>
      </c>
    </row>
    <row r="209">
      <c r="A209" t="inlineStr">
        <is>
          <t>HTL</t>
        </is>
      </c>
      <c r="B209" t="inlineStr">
        <is>
          <t>HOSE</t>
        </is>
      </c>
      <c r="C209" t="inlineStr">
        <is>
          <t>Bán lẻ &amp; Phân phối</t>
        </is>
      </c>
      <c r="D209" t="inlineStr">
        <is>
          <t>Micro / Kém TK</t>
        </is>
      </c>
      <c r="E209" t="n">
        <v>19.4</v>
      </c>
      <c r="F209" t="n">
        <v>0.02522</v>
      </c>
      <c r="G209" t="n">
        <v>-1.272264631043257</v>
      </c>
      <c r="H209" t="n">
        <v>-1.522842639593909</v>
      </c>
      <c r="I209" t="n">
        <v>-11.81818181818182</v>
      </c>
      <c r="J209" t="n">
        <v>-7.177033492822966</v>
      </c>
      <c r="K209" t="n">
        <v>-4.378192314349173</v>
      </c>
      <c r="L209" t="n">
        <v>1.138740159204634</v>
      </c>
      <c r="M209" t="n">
        <v>35.63658618593516</v>
      </c>
      <c r="N209" t="n">
        <v>5.385014670001304</v>
      </c>
      <c r="O209" t="n">
        <v>22.5361019625016</v>
      </c>
      <c r="P209" t="n">
        <v>20.79</v>
      </c>
      <c r="Q209" t="n">
        <v>18.77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CÔNG TY CỔ PHẦN KỸ THUẬT VÀ Ô TÔ TRƯỜNG LONG</t>
        </is>
      </c>
    </row>
    <row r="210">
      <c r="A210" t="inlineStr">
        <is>
          <t>PMC</t>
        </is>
      </c>
      <c r="B210" t="inlineStr">
        <is>
          <t>HNX</t>
        </is>
      </c>
      <c r="C210" t="inlineStr">
        <is>
          <t>Y tế &amp; Dược phẩm</t>
        </is>
      </c>
      <c r="D210" t="inlineStr">
        <is>
          <t>Micro / Kém TK</t>
        </is>
      </c>
      <c r="E210" t="n">
        <v>119.9</v>
      </c>
      <c r="F210" t="n">
        <v>0.0252989</v>
      </c>
      <c r="G210" t="n">
        <v>-2.678571428571428</v>
      </c>
      <c r="H210" t="n">
        <v>4.991243432574431</v>
      </c>
      <c r="I210" t="n">
        <v>6.106194690265487</v>
      </c>
      <c r="J210" t="n">
        <v>-6.254886630179828</v>
      </c>
      <c r="K210" t="n">
        <v>2.135893757819167</v>
      </c>
      <c r="L210" t="n">
        <v>0.09764449997686149</v>
      </c>
      <c r="M210" t="n">
        <v>44.18805088664577</v>
      </c>
      <c r="N210" t="n">
        <v>14.6498455974697</v>
      </c>
      <c r="O210" t="n">
        <v>31.3283421174045</v>
      </c>
      <c r="P210" t="n">
        <v>137.05</v>
      </c>
      <c r="Q210" t="n">
        <v>112.11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Pharmedic Pharmaceutical Medicinal JSC</t>
        </is>
      </c>
    </row>
    <row r="211">
      <c r="A211" t="inlineStr">
        <is>
          <t>HSP</t>
        </is>
      </c>
      <c r="B211" t="inlineStr">
        <is>
          <t>UPCOM</t>
        </is>
      </c>
      <c r="C211" t="inlineStr">
        <is>
          <t>Hóa chất &amp; Chế biến</t>
        </is>
      </c>
      <c r="D211" t="inlineStr">
        <is>
          <t>Micro / Kém TK</t>
        </is>
      </c>
      <c r="E211" t="n">
        <v>16.9</v>
      </c>
      <c r="F211" t="n">
        <v>0.00507</v>
      </c>
      <c r="G211" t="n">
        <v>0</v>
      </c>
      <c r="H211" t="n">
        <v>4.968944099378882</v>
      </c>
      <c r="I211" t="n">
        <v>6.289308176100629</v>
      </c>
      <c r="J211" t="n">
        <v>9.03225806451613</v>
      </c>
      <c r="K211" t="n">
        <v>2.113594424623618</v>
      </c>
      <c r="L211" t="n">
        <v>0.2077418461325393</v>
      </c>
      <c r="M211" t="n">
        <v>57.76366177393359</v>
      </c>
      <c r="N211" t="n">
        <v>0</v>
      </c>
      <c r="O211" t="n">
        <v>0</v>
      </c>
      <c r="P211" t="n">
        <v>19.18</v>
      </c>
      <c r="Q211" t="n">
        <v>15.87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Hanoi Synthetic Paint Joint Stock Co</t>
        </is>
      </c>
    </row>
    <row r="212">
      <c r="A212" t="inlineStr">
        <is>
          <t>DHN</t>
        </is>
      </c>
      <c r="B212" t="inlineStr">
        <is>
          <t>UPCOM</t>
        </is>
      </c>
      <c r="C212" t="inlineStr">
        <is>
          <t>Y tế &amp; Dược phẩm</t>
        </is>
      </c>
      <c r="D212" t="inlineStr">
        <is>
          <t>Micro / Kém TK</t>
        </is>
      </c>
      <c r="E212" t="n">
        <v>17</v>
      </c>
      <c r="F212" t="n">
        <v>0.0255</v>
      </c>
      <c r="G212" t="n">
        <v>4.938271604938271</v>
      </c>
      <c r="H212" t="n">
        <v>4.938271604938271</v>
      </c>
      <c r="I212" t="n">
        <v>3.03030303030303</v>
      </c>
      <c r="J212" t="n">
        <v>-10.52631578947368</v>
      </c>
      <c r="K212" t="n">
        <v>2.082921930183007</v>
      </c>
      <c r="L212" t="n">
        <v>1.189897767950103</v>
      </c>
      <c r="M212" t="n">
        <v>44.67808831537813</v>
      </c>
      <c r="N212" t="n">
        <v>0</v>
      </c>
      <c r="O212" t="n">
        <v>0</v>
      </c>
      <c r="P212" t="n">
        <v>19.43</v>
      </c>
      <c r="Q212" t="n">
        <v>15.9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Ha Noi Pharma Joint Stock Co</t>
        </is>
      </c>
    </row>
    <row r="213">
      <c r="A213" t="inlineStr">
        <is>
          <t>PVO</t>
        </is>
      </c>
      <c r="B213" t="inlineStr">
        <is>
          <t>UPCOM</t>
        </is>
      </c>
      <c r="C213" t="inlineStr">
        <is>
          <t>Sản xuất Công nghiệp</t>
        </is>
      </c>
      <c r="D213" t="inlineStr">
        <is>
          <t>Micro / Kém TK</t>
        </is>
      </c>
      <c r="E213" t="n">
        <v>5.6</v>
      </c>
      <c r="F213" t="n">
        <v>0.0255136</v>
      </c>
      <c r="G213" t="n">
        <v>0</v>
      </c>
      <c r="H213" t="n">
        <v>-1.754385964912281</v>
      </c>
      <c r="I213" t="n">
        <v>-1.754385964912281</v>
      </c>
      <c r="J213" t="n">
        <v>-5.084745762711864</v>
      </c>
      <c r="K213" t="n">
        <v>-4.609735639667544</v>
      </c>
      <c r="L213" t="n">
        <v>0.7767602737244554</v>
      </c>
      <c r="M213" t="n">
        <v>44.43043209483019</v>
      </c>
      <c r="N213" t="n">
        <v>0</v>
      </c>
      <c r="O213" t="n">
        <v>0</v>
      </c>
      <c r="P213" t="n">
        <v>6.34</v>
      </c>
      <c r="Q213" t="n">
        <v>5.27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PV OIL LUBE Joint Stock Co</t>
        </is>
      </c>
    </row>
    <row r="214">
      <c r="A214" t="inlineStr">
        <is>
          <t>HLO</t>
        </is>
      </c>
      <c r="B214" t="inlineStr">
        <is>
          <t>UPCOM</t>
        </is>
      </c>
      <c r="C214" t="inlineStr">
        <is>
          <t>Sản xuất Công nghiệp</t>
        </is>
      </c>
      <c r="D214" t="inlineStr">
        <is>
          <t>Micro / Kém TK</t>
        </is>
      </c>
      <c r="E214" t="n">
        <v>16</v>
      </c>
      <c r="F214" t="n">
        <v>0.0256</v>
      </c>
      <c r="G214" t="n">
        <v>0</v>
      </c>
      <c r="H214" t="n">
        <v>0</v>
      </c>
      <c r="I214" t="n">
        <v>0</v>
      </c>
      <c r="J214" t="n">
        <v>-15.78947368421053</v>
      </c>
      <c r="K214" t="n">
        <v>-2.855349674755264</v>
      </c>
      <c r="L214" t="n">
        <v>1.986713851120631</v>
      </c>
      <c r="M214" t="n">
        <v>38.48903709594569</v>
      </c>
      <c r="N214" t="n">
        <v>0</v>
      </c>
      <c r="O214" t="n">
        <v>0</v>
      </c>
      <c r="P214" t="n">
        <v>18.29</v>
      </c>
      <c r="Q214" t="n">
        <v>14.96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Ha Lo Technologies Joint stock company</t>
        </is>
      </c>
    </row>
    <row r="215">
      <c r="A215" t="inlineStr">
        <is>
          <t>HPI</t>
        </is>
      </c>
      <c r="B215" t="inlineStr">
        <is>
          <t>UPCOM</t>
        </is>
      </c>
      <c r="C215" t="inlineStr">
        <is>
          <t>Bất động sản Dân dụng</t>
        </is>
      </c>
      <c r="D215" t="inlineStr">
        <is>
          <t>Micro / Kém TK</t>
        </is>
      </c>
      <c r="E215" t="n">
        <v>17.3</v>
      </c>
      <c r="F215" t="n">
        <v>0.02595</v>
      </c>
      <c r="G215" t="n">
        <v>-9.424083769633508</v>
      </c>
      <c r="H215" t="n">
        <v>-29.0983606557377</v>
      </c>
      <c r="I215" t="n">
        <v>-9.424083769633508</v>
      </c>
      <c r="J215" t="n">
        <v>-3.888888888888889</v>
      </c>
      <c r="K215" t="n">
        <v>-31.95371033049297</v>
      </c>
      <c r="L215" t="n">
        <v>6.122448979591836</v>
      </c>
      <c r="M215" t="n">
        <v>44.23339538525703</v>
      </c>
      <c r="N215" t="n">
        <v>0</v>
      </c>
      <c r="O215" t="n">
        <v>0</v>
      </c>
      <c r="P215" t="n">
        <v>19.77</v>
      </c>
      <c r="Q215" t="n">
        <v>16.18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Hiep Phuoc Industrial Park JSC</t>
        </is>
      </c>
    </row>
    <row r="216">
      <c r="A216" t="inlineStr">
        <is>
          <t>VFC</t>
        </is>
      </c>
      <c r="B216" t="inlineStr">
        <is>
          <t>UPCOM</t>
        </is>
      </c>
      <c r="C216" t="inlineStr">
        <is>
          <t>Cảng biển &amp; Vận tải</t>
        </is>
      </c>
      <c r="D216" t="inlineStr">
        <is>
          <t>Mid-Cap (Dòng tiền)</t>
        </is>
      </c>
      <c r="E216" t="n">
        <v>52</v>
      </c>
      <c r="F216" t="n">
        <v>0.026052</v>
      </c>
      <c r="G216" t="n">
        <v>-14.75409836065574</v>
      </c>
      <c r="H216" t="n">
        <v>-48.81889763779527</v>
      </c>
      <c r="I216" t="n">
        <v>-48.81889763779527</v>
      </c>
      <c r="J216" t="n">
        <v>-48.81889763779527</v>
      </c>
      <c r="K216" t="n">
        <v>-51.67424731255054</v>
      </c>
      <c r="L216" t="n">
        <v>1.470016504676325</v>
      </c>
      <c r="M216" t="n">
        <v>36.89004977675451</v>
      </c>
      <c r="N216" t="n">
        <v>0</v>
      </c>
      <c r="O216" t="n">
        <v>0</v>
      </c>
      <c r="P216" t="n">
        <v>59.44</v>
      </c>
      <c r="Q216" t="n">
        <v>48.62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Vinafco JSC</t>
        </is>
      </c>
    </row>
    <row r="217">
      <c r="A217" t="inlineStr">
        <is>
          <t>XMC</t>
        </is>
      </c>
      <c r="B217" t="inlineStr">
        <is>
          <t>UPCOM</t>
        </is>
      </c>
      <c r="C217" t="inlineStr">
        <is>
          <t>Đầu tư công &amp; Xây dựng</t>
        </is>
      </c>
      <c r="D217" t="inlineStr">
        <is>
          <t>Micro / Kém TK</t>
        </is>
      </c>
      <c r="E217" t="n">
        <v>8.699999999999999</v>
      </c>
      <c r="F217" t="n">
        <v>0.0261</v>
      </c>
      <c r="G217" t="n">
        <v>0</v>
      </c>
      <c r="H217" t="n">
        <v>3.571428571428572</v>
      </c>
      <c r="I217" t="n">
        <v>-12.12121212121212</v>
      </c>
      <c r="J217" t="n">
        <v>-6.451612903225806</v>
      </c>
      <c r="K217" t="n">
        <v>0.7160788966733076</v>
      </c>
      <c r="L217" t="n">
        <v>1.432091988042032</v>
      </c>
      <c r="M217" t="n">
        <v>43.62766139605073</v>
      </c>
      <c r="N217" t="n">
        <v>0</v>
      </c>
      <c r="O217" t="n">
        <v>0</v>
      </c>
      <c r="P217" t="n">
        <v>9.94</v>
      </c>
      <c r="Q217" t="n">
        <v>8.130000000000001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Xuan Mai Group Joint Stock Company</t>
        </is>
      </c>
    </row>
    <row r="218">
      <c r="A218" t="inlineStr">
        <is>
          <t>TNS</t>
        </is>
      </c>
      <c r="B218" t="inlineStr">
        <is>
          <t>UPCOM</t>
        </is>
      </c>
      <c r="C218" t="inlineStr">
        <is>
          <t>Khai khoáng &amp; VLXD</t>
        </is>
      </c>
      <c r="D218" t="inlineStr">
        <is>
          <t>Micro / Kém TK</t>
        </is>
      </c>
      <c r="E218" t="n">
        <v>3.4</v>
      </c>
      <c r="F218" t="n">
        <v>0.0261902</v>
      </c>
      <c r="G218" t="n">
        <v>-10.52631578947368</v>
      </c>
      <c r="H218" t="n">
        <v>-12.82051282051282</v>
      </c>
      <c r="I218" t="n">
        <v>-12.82051282051282</v>
      </c>
      <c r="J218" t="n">
        <v>-5.555555555555555</v>
      </c>
      <c r="K218" t="n">
        <v>-15.67586249526808</v>
      </c>
      <c r="L218" t="n">
        <v>0.7557629006068276</v>
      </c>
      <c r="M218" t="n">
        <v>46.34066905807559</v>
      </c>
      <c r="N218" t="n">
        <v>0</v>
      </c>
      <c r="O218" t="n">
        <v>0</v>
      </c>
      <c r="P218" t="n">
        <v>3.89</v>
      </c>
      <c r="Q218" t="n">
        <v>3.18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Thong Nhat Flat steel Joint Stock Co</t>
        </is>
      </c>
    </row>
    <row r="219">
      <c r="A219" t="inlineStr">
        <is>
          <t>STK</t>
        </is>
      </c>
      <c r="B219" t="inlineStr">
        <is>
          <t>HOSE</t>
        </is>
      </c>
      <c r="C219" t="inlineStr">
        <is>
          <t>Thủy sản &amp; Xuất khẩu</t>
        </is>
      </c>
      <c r="D219" t="inlineStr">
        <is>
          <t>Micro / Kém TK</t>
        </is>
      </c>
      <c r="E219" t="n">
        <v>7.9</v>
      </c>
      <c r="F219" t="n">
        <v>0.0262359</v>
      </c>
      <c r="G219" t="n">
        <v>0</v>
      </c>
      <c r="H219" t="n">
        <v>-3.067484662576687</v>
      </c>
      <c r="I219" t="n">
        <v>-0.2525252525252525</v>
      </c>
      <c r="J219" t="n">
        <v>-8.032596041909196</v>
      </c>
      <c r="K219" t="n">
        <v>-5.922834337331951</v>
      </c>
      <c r="L219" t="n">
        <v>1.015309125094583</v>
      </c>
      <c r="M219" t="n">
        <v>52.51716725952809</v>
      </c>
      <c r="N219" t="n">
        <v>0</v>
      </c>
      <c r="O219" t="n">
        <v>-3.06222736396704</v>
      </c>
      <c r="P219" t="n">
        <v>8.92</v>
      </c>
      <c r="Q219" t="n">
        <v>7.44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CÔNG TY CỔ PHẦN SỢI THẾ KỶ</t>
        </is>
      </c>
    </row>
    <row r="220">
      <c r="A220" t="inlineStr">
        <is>
          <t>SGH</t>
        </is>
      </c>
      <c r="B220" t="inlineStr">
        <is>
          <t>HNX</t>
        </is>
      </c>
      <c r="C220" t="inlineStr">
        <is>
          <t>Dịch vụ Tiêu dùng</t>
        </is>
      </c>
      <c r="D220" t="inlineStr">
        <is>
          <t>Micro / Kém TK</t>
        </is>
      </c>
      <c r="E220" t="n">
        <v>19.6</v>
      </c>
      <c r="F220" t="n">
        <v>0.0254996</v>
      </c>
      <c r="G220" t="n">
        <v>9.497206703910614</v>
      </c>
      <c r="H220" t="n">
        <v>7.103825136612022</v>
      </c>
      <c r="I220" t="n">
        <v>-7.547169811320755</v>
      </c>
      <c r="J220" t="n">
        <v>10.73446327683616</v>
      </c>
      <c r="K220" t="n">
        <v>4.248475461856758</v>
      </c>
      <c r="L220" t="n">
        <v>3.407097027628652</v>
      </c>
      <c r="M220" t="n">
        <v>50.47457373370197</v>
      </c>
      <c r="N220" t="n">
        <v>13.89981608273965</v>
      </c>
      <c r="O220" t="n">
        <v>12.3411523300497</v>
      </c>
      <c r="P220" t="n">
        <v>22.4</v>
      </c>
      <c r="Q220" t="n">
        <v>18.33</v>
      </c>
      <c r="R220" t="inlineStr">
        <is>
          <t>🟣 ĐÓNG TRẦN (Không đua)</t>
        </is>
      </c>
      <c r="S220" t="b">
        <v>0</v>
      </c>
      <c r="T220" t="n">
        <v>0</v>
      </c>
      <c r="U220" t="n">
        <v>0</v>
      </c>
      <c r="V220" t="inlineStr">
        <is>
          <t>Saigon Hotel Corp.</t>
        </is>
      </c>
    </row>
    <row r="221">
      <c r="A221" t="inlineStr">
        <is>
          <t>CSI</t>
        </is>
      </c>
      <c r="B221" t="inlineStr">
        <is>
          <t>UPCOM</t>
        </is>
      </c>
      <c r="C221" t="inlineStr">
        <is>
          <t>Chứng khoán</t>
        </is>
      </c>
      <c r="D221" t="inlineStr">
        <is>
          <t>Micro / Kém TK</t>
        </is>
      </c>
      <c r="E221" t="n">
        <v>14</v>
      </c>
      <c r="F221" t="n">
        <v>0.0224</v>
      </c>
      <c r="G221" t="n">
        <v>0</v>
      </c>
      <c r="H221" t="n">
        <v>2.18978102189781</v>
      </c>
      <c r="I221" t="n">
        <v>-7.28476821192053</v>
      </c>
      <c r="J221" t="n">
        <v>-10.82802547770701</v>
      </c>
      <c r="K221" t="n">
        <v>-0.6655686528574538</v>
      </c>
      <c r="L221" t="n">
        <v>1.304724529840477</v>
      </c>
      <c r="M221" t="n">
        <v>38.36580130474375</v>
      </c>
      <c r="N221" t="n">
        <v>54.44890320462909</v>
      </c>
      <c r="O221" t="n">
        <v>2.65568885838319</v>
      </c>
      <c r="P221" t="n">
        <v>15.25</v>
      </c>
      <c r="Q221" t="n">
        <v>13.43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Viet Nam Construction Securities Joint Stock Co</t>
        </is>
      </c>
    </row>
    <row r="222">
      <c r="A222" t="inlineStr">
        <is>
          <t>YBM</t>
        </is>
      </c>
      <c r="B222" t="inlineStr">
        <is>
          <t>HOSE</t>
        </is>
      </c>
      <c r="C222" t="inlineStr">
        <is>
          <t>Khai khoáng &amp; VLXD</t>
        </is>
      </c>
      <c r="D222" t="inlineStr">
        <is>
          <t>Micro / Kém TK</t>
        </is>
      </c>
      <c r="E222" t="n">
        <v>9.359999999999999</v>
      </c>
      <c r="F222" t="n">
        <v>0.022464</v>
      </c>
      <c r="G222" t="n">
        <v>-0.425531914893617</v>
      </c>
      <c r="H222" t="n">
        <v>-5.167173252279635</v>
      </c>
      <c r="I222" t="n">
        <v>-8.682926829268293</v>
      </c>
      <c r="J222" t="n">
        <v>-6.306306306306307</v>
      </c>
      <c r="K222" t="n">
        <v>-8.022522927034899</v>
      </c>
      <c r="L222" t="n">
        <v>0.6619183220370547</v>
      </c>
      <c r="M222" t="n">
        <v>39.53370494826054</v>
      </c>
      <c r="N222" t="n">
        <v>7.197995081523831</v>
      </c>
      <c r="O222" t="n">
        <v>10.479022326541</v>
      </c>
      <c r="P222" t="n">
        <v>10.7</v>
      </c>
      <c r="Q222" t="n">
        <v>8.75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YBM Joint Stock Company</t>
        </is>
      </c>
    </row>
    <row r="223">
      <c r="A223" t="inlineStr">
        <is>
          <t>C47</t>
        </is>
      </c>
      <c r="B223" t="inlineStr">
        <is>
          <t>HOSE</t>
        </is>
      </c>
      <c r="C223" t="inlineStr">
        <is>
          <t>Đầu tư công &amp; Xây dựng</t>
        </is>
      </c>
      <c r="D223" t="inlineStr">
        <is>
          <t>Micro / Kém TK</t>
        </is>
      </c>
      <c r="E223" t="n">
        <v>8</v>
      </c>
      <c r="F223" t="n">
        <v>0.022504</v>
      </c>
      <c r="G223" t="n">
        <v>-1.112484548825711</v>
      </c>
      <c r="H223" t="n">
        <v>-1.840490797546012</v>
      </c>
      <c r="I223" t="n">
        <v>-3.264812575574365</v>
      </c>
      <c r="J223" t="n">
        <v>-11.11111111111111</v>
      </c>
      <c r="K223" t="n">
        <v>-4.695840472301276</v>
      </c>
      <c r="L223" t="n">
        <v>0.3161273556081488</v>
      </c>
      <c r="M223" t="n">
        <v>39.98196745647923</v>
      </c>
      <c r="N223" t="n">
        <v>4.285433666334742</v>
      </c>
      <c r="O223" t="n">
        <v>14.8456457882945</v>
      </c>
      <c r="P223" t="n">
        <v>8.68</v>
      </c>
      <c r="Q223" t="n">
        <v>7.69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CÔNG TY CỔ PHẦN XÂY DỰNG 47</t>
        </is>
      </c>
    </row>
    <row r="224">
      <c r="A224" t="inlineStr">
        <is>
          <t>ULG</t>
        </is>
      </c>
      <c r="B224" t="inlineStr">
        <is>
          <t>UPCOM</t>
        </is>
      </c>
      <c r="C224" t="inlineStr">
        <is>
          <t>Cảng biển &amp; Vận tải</t>
        </is>
      </c>
      <c r="D224" t="inlineStr">
        <is>
          <t>Micro / Kém TK</t>
        </is>
      </c>
      <c r="E224" t="n">
        <v>11.3</v>
      </c>
      <c r="F224" t="n">
        <v>0.0226</v>
      </c>
      <c r="G224" t="n">
        <v>-1.739130434782609</v>
      </c>
      <c r="H224" t="n">
        <v>0</v>
      </c>
      <c r="I224" t="n">
        <v>-7.377049180327869</v>
      </c>
      <c r="J224" t="n">
        <v>-45.41062801932367</v>
      </c>
      <c r="K224" t="n">
        <v>-2.855349674755264</v>
      </c>
      <c r="L224" t="n">
        <v>1.193646814828077</v>
      </c>
      <c r="M224" t="n">
        <v>38.33241784846825</v>
      </c>
      <c r="N224" t="n">
        <v>0</v>
      </c>
      <c r="O224" t="n">
        <v>0</v>
      </c>
      <c r="P224" t="n">
        <v>12.92</v>
      </c>
      <c r="Q224" t="n">
        <v>10.57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U&amp;I Logistics Corporation</t>
        </is>
      </c>
    </row>
    <row r="225">
      <c r="A225" t="inlineStr">
        <is>
          <t>SFG</t>
        </is>
      </c>
      <c r="B225" t="inlineStr">
        <is>
          <t>HOSE</t>
        </is>
      </c>
      <c r="C225" t="inlineStr">
        <is>
          <t>Hóa chất &amp; Phân bón</t>
        </is>
      </c>
      <c r="D225" t="inlineStr">
        <is>
          <t>Micro / Kém TK</t>
        </is>
      </c>
      <c r="E225" t="n">
        <v>9.9</v>
      </c>
      <c r="F225" t="n">
        <v>0.0227997</v>
      </c>
      <c r="G225" t="n">
        <v>-3.414634146341464</v>
      </c>
      <c r="H225" t="n">
        <v>-0.5025125628140703</v>
      </c>
      <c r="I225" t="n">
        <v>-4.807692307692307</v>
      </c>
      <c r="J225" t="n">
        <v>-3.414634146341463</v>
      </c>
      <c r="K225" t="n">
        <v>-3.357862237569334</v>
      </c>
      <c r="L225" t="n">
        <v>2.144195519348269</v>
      </c>
      <c r="M225" t="n">
        <v>43.60727811780715</v>
      </c>
      <c r="N225" t="n">
        <v>12.4609635144247</v>
      </c>
      <c r="O225" t="n">
        <v>5.75869987761872</v>
      </c>
      <c r="P225" t="n">
        <v>11.32</v>
      </c>
      <c r="Q225" t="n">
        <v>9.26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CÔNG TY CỔ PHẦN PHÂN BÓN MIỀN NAM</t>
        </is>
      </c>
    </row>
    <row r="226">
      <c r="A226" t="inlineStr">
        <is>
          <t>G20</t>
        </is>
      </c>
      <c r="B226" t="inlineStr">
        <is>
          <t>UPCOM</t>
        </is>
      </c>
      <c r="C226" t="inlineStr">
        <is>
          <t>Hàng tiêu dùng</t>
        </is>
      </c>
      <c r="D226" t="inlineStr">
        <is>
          <t>Micro / Kém TK</t>
        </is>
      </c>
      <c r="E226" t="n">
        <v>500</v>
      </c>
      <c r="F226" t="n">
        <v>0.02285</v>
      </c>
      <c r="G226" t="n">
        <v>-16.66666666666666</v>
      </c>
      <c r="H226" t="n">
        <v>0</v>
      </c>
      <c r="I226" t="n">
        <v>0</v>
      </c>
      <c r="J226" t="n">
        <v>-16.66666666666667</v>
      </c>
      <c r="K226" t="n">
        <v>-2.855349674755264</v>
      </c>
      <c r="L226" t="n">
        <v>2.616557023194031</v>
      </c>
      <c r="M226" t="n">
        <v>43.48372555729985</v>
      </c>
      <c r="N226" t="n">
        <v>0</v>
      </c>
      <c r="O226" t="n">
        <v>0</v>
      </c>
      <c r="P226" t="n">
        <v>571.5</v>
      </c>
      <c r="Q226" t="n">
        <v>467.5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Vinh Phuc Textile Investmen JSC</t>
        </is>
      </c>
    </row>
    <row r="227">
      <c r="A227" t="inlineStr">
        <is>
          <t>PMJ</t>
        </is>
      </c>
      <c r="B227" t="inlineStr">
        <is>
          <t>UPCOM</t>
        </is>
      </c>
      <c r="C227" t="inlineStr">
        <is>
          <t>Bán lẻ &amp; Phân phối</t>
        </is>
      </c>
      <c r="D227" t="inlineStr">
        <is>
          <t>Micro / Kém TK</t>
        </is>
      </c>
      <c r="E227" t="n">
        <v>16</v>
      </c>
      <c r="F227" t="n">
        <v>0.02288</v>
      </c>
      <c r="G227" t="n">
        <v>6.666666666666667</v>
      </c>
      <c r="H227" t="n">
        <v>19.40298507462687</v>
      </c>
      <c r="I227" t="n">
        <v>25</v>
      </c>
      <c r="J227" t="n">
        <v>-3.614457831325301</v>
      </c>
      <c r="K227" t="n">
        <v>16.5476353998716</v>
      </c>
      <c r="L227" t="n">
        <v>0.9251546641866483</v>
      </c>
      <c r="M227" t="n">
        <v>53.22337955622225</v>
      </c>
      <c r="N227" t="n">
        <v>0</v>
      </c>
      <c r="O227" t="n">
        <v>0</v>
      </c>
      <c r="P227" t="n">
        <v>18.29</v>
      </c>
      <c r="Q227" t="n">
        <v>14.96</v>
      </c>
      <c r="R227" t="inlineStr">
        <is>
          <t>⚠️ KÉO CAO (&gt;5%)</t>
        </is>
      </c>
      <c r="S227" t="b">
        <v>0</v>
      </c>
      <c r="T227" t="n">
        <v>0</v>
      </c>
      <c r="U227" t="n">
        <v>0</v>
      </c>
      <c r="V227" t="inlineStr">
        <is>
          <t>P&amp;T Material Supply Joint-Stock Co</t>
        </is>
      </c>
    </row>
    <row r="228">
      <c r="A228" t="inlineStr">
        <is>
          <t>DIC</t>
        </is>
      </c>
      <c r="B228" t="inlineStr">
        <is>
          <t>UPCOM</t>
        </is>
      </c>
      <c r="C228" t="inlineStr">
        <is>
          <t>Khai khoáng &amp; VLXD</t>
        </is>
      </c>
      <c r="D228" t="inlineStr">
        <is>
          <t>Micro / Kém TK</t>
        </is>
      </c>
      <c r="E228" t="n">
        <v>0.7</v>
      </c>
      <c r="F228" t="n">
        <v>0.02296</v>
      </c>
      <c r="G228" t="n">
        <v>0</v>
      </c>
      <c r="H228" t="n">
        <v>0</v>
      </c>
      <c r="I228" t="n">
        <v>-12.5</v>
      </c>
      <c r="J228" t="n">
        <v>-22.22222222222222</v>
      </c>
      <c r="K228" t="n">
        <v>-2.855349674755264</v>
      </c>
      <c r="L228" t="n">
        <v>0.9637669182597837</v>
      </c>
      <c r="M228" t="n">
        <v>28.89699737426157</v>
      </c>
      <c r="N228" t="n">
        <v>11.53786562672038</v>
      </c>
      <c r="O228" t="n">
        <v>0</v>
      </c>
      <c r="P228" t="n">
        <v>0.8</v>
      </c>
      <c r="Q228" t="n">
        <v>0.65</v>
      </c>
      <c r="R228" t="inlineStr">
        <is>
          <t>🟢 VÙNG MUA CHUẨN</t>
        </is>
      </c>
      <c r="S228" t="b">
        <v>1</v>
      </c>
      <c r="T228" t="n">
        <v>0</v>
      </c>
      <c r="U228" t="n">
        <v>0</v>
      </c>
      <c r="V228" t="inlineStr">
        <is>
          <t>DIC Investment &amp; Trading JSC</t>
        </is>
      </c>
    </row>
    <row r="229">
      <c r="A229" t="inlineStr">
        <is>
          <t>SRF</t>
        </is>
      </c>
      <c r="B229" t="inlineStr">
        <is>
          <t>HOSE</t>
        </is>
      </c>
      <c r="C229" t="inlineStr">
        <is>
          <t>Sản xuất Công nghiệp</t>
        </is>
      </c>
      <c r="D229" t="inlineStr">
        <is>
          <t>Micro / Kém TK</t>
        </is>
      </c>
      <c r="E229" t="n">
        <v>7.15</v>
      </c>
      <c r="F229" t="n">
        <v>0.02431715</v>
      </c>
      <c r="G229" t="n">
        <v>-2.455661664392906</v>
      </c>
      <c r="H229" t="n">
        <v>-7.741935483870968</v>
      </c>
      <c r="I229" t="n">
        <v>-7.622739018087855</v>
      </c>
      <c r="J229" t="n">
        <v>-1.920438957475995</v>
      </c>
      <c r="K229" t="n">
        <v>-10.59728515862623</v>
      </c>
      <c r="L229" t="n">
        <v>0.1573422529412028</v>
      </c>
      <c r="M229" t="n">
        <v>41.52603670146178</v>
      </c>
      <c r="N229" t="n">
        <v>10.14482842186482</v>
      </c>
      <c r="O229" t="n">
        <v>6.48557856663561</v>
      </c>
      <c r="P229" t="n">
        <v>8.17</v>
      </c>
      <c r="Q229" t="n">
        <v>6.69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CÔNG TY CỔ PHẦN KỸ NGHỆ LẠNH</t>
        </is>
      </c>
    </row>
    <row r="230">
      <c r="A230" t="inlineStr">
        <is>
          <t>NET</t>
        </is>
      </c>
      <c r="B230" t="inlineStr">
        <is>
          <t>HNX</t>
        </is>
      </c>
      <c r="C230" t="inlineStr">
        <is>
          <t>Thực phẩm &amp; Tiêu dùng</t>
        </is>
      </c>
      <c r="D230" t="inlineStr">
        <is>
          <t>Micro / Kém TK</t>
        </is>
      </c>
      <c r="E230" t="n">
        <v>57.4</v>
      </c>
      <c r="F230" t="n">
        <v>0.0230748</v>
      </c>
      <c r="G230" t="n">
        <v>0</v>
      </c>
      <c r="H230" t="n">
        <v>-1.204819277108434</v>
      </c>
      <c r="I230" t="n">
        <v>-6.209150326797386</v>
      </c>
      <c r="J230" t="n">
        <v>-5.12396694214876</v>
      </c>
      <c r="K230" t="n">
        <v>-4.060168951863698</v>
      </c>
      <c r="L230" t="n">
        <v>0.1124176792181099</v>
      </c>
      <c r="M230" t="n">
        <v>38.64092376142317</v>
      </c>
      <c r="N230" t="n">
        <v>10.4044888227513</v>
      </c>
      <c r="O230" t="n">
        <v>20.6095231604692</v>
      </c>
      <c r="P230" t="n">
        <v>63.02</v>
      </c>
      <c r="Q230" t="n">
        <v>54.85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Net Detergent JSC</t>
        </is>
      </c>
    </row>
    <row r="231">
      <c r="A231" t="inlineStr">
        <is>
          <t>TN1</t>
        </is>
      </c>
      <c r="B231" t="inlineStr">
        <is>
          <t>HOSE</t>
        </is>
      </c>
      <c r="C231" t="inlineStr">
        <is>
          <t>Bất động sản Dân dụng</t>
        </is>
      </c>
      <c r="D231" t="inlineStr">
        <is>
          <t>Micro / Kém TK</t>
        </is>
      </c>
      <c r="E231" t="n">
        <v>11.5</v>
      </c>
      <c r="F231" t="n">
        <v>0.0231725</v>
      </c>
      <c r="G231" t="n">
        <v>-2.127659574468085</v>
      </c>
      <c r="H231" t="n">
        <v>4.545454545454546</v>
      </c>
      <c r="I231" t="n">
        <v>-8.730158730158729</v>
      </c>
      <c r="J231" t="n">
        <v>-8.333333424999996</v>
      </c>
      <c r="K231" t="n">
        <v>1.690104870699282</v>
      </c>
      <c r="L231" t="n">
        <v>0.8885508133106235</v>
      </c>
      <c r="M231" t="n">
        <v>44.82207061799856</v>
      </c>
      <c r="N231" t="n">
        <v>2.533012197312751</v>
      </c>
      <c r="O231" t="n">
        <v>26.6347224140439</v>
      </c>
      <c r="P231" t="n">
        <v>12.66</v>
      </c>
      <c r="Q231" t="n">
        <v>10.97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Rox Key Holdings Joint Stock Company</t>
        </is>
      </c>
    </row>
    <row r="232">
      <c r="A232" t="inlineStr">
        <is>
          <t>LAI</t>
        </is>
      </c>
      <c r="B232" t="inlineStr">
        <is>
          <t>UPCOM</t>
        </is>
      </c>
      <c r="C232" t="inlineStr">
        <is>
          <t>Hàng tiêu dùng</t>
        </is>
      </c>
      <c r="D232" t="inlineStr">
        <is>
          <t>Micro / Kém TK</t>
        </is>
      </c>
      <c r="E232" t="n">
        <v>7.5</v>
      </c>
      <c r="F232" t="n">
        <v>0.02325</v>
      </c>
      <c r="G232" t="n">
        <v>0</v>
      </c>
      <c r="H232" t="n">
        <v>1.351351351351351</v>
      </c>
      <c r="I232" t="n">
        <v>-6.25</v>
      </c>
      <c r="J232" t="n">
        <v>-31.19266055045872</v>
      </c>
      <c r="K232" t="n">
        <v>-1.503998323403913</v>
      </c>
      <c r="L232" t="n">
        <v>0.3210651076021226</v>
      </c>
      <c r="M232" t="n">
        <v>45.81534316959799</v>
      </c>
      <c r="N232" t="n">
        <v>0</v>
      </c>
      <c r="O232" t="n">
        <v>0</v>
      </c>
      <c r="P232" t="n">
        <v>8.57</v>
      </c>
      <c r="Q232" t="n">
        <v>7.01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IDICO Long An Investment Construction JSC</t>
        </is>
      </c>
    </row>
    <row r="233">
      <c r="A233" t="inlineStr">
        <is>
          <t>PEG</t>
        </is>
      </c>
      <c r="B233" t="inlineStr">
        <is>
          <t>UPCOM</t>
        </is>
      </c>
      <c r="C233" t="inlineStr">
        <is>
          <t>Bán lẻ &amp; Phân phối</t>
        </is>
      </c>
      <c r="D233" t="inlineStr">
        <is>
          <t>Micro / Kém TK</t>
        </is>
      </c>
      <c r="E233" t="n">
        <v>3.2</v>
      </c>
      <c r="F233" t="n">
        <v>0.0233632</v>
      </c>
      <c r="G233" t="n">
        <v>-8.571428571428571</v>
      </c>
      <c r="H233" t="n">
        <v>-8.571428571428571</v>
      </c>
      <c r="I233" t="n">
        <v>-13.51351351351351</v>
      </c>
      <c r="J233" t="n">
        <v>-5.882352941176471</v>
      </c>
      <c r="K233" t="n">
        <v>-11.42677824618383</v>
      </c>
      <c r="L233" t="n">
        <v>13.03546320887361</v>
      </c>
      <c r="M233" t="n">
        <v>38.62481816649363</v>
      </c>
      <c r="N233" t="n">
        <v>0</v>
      </c>
      <c r="O233" t="n">
        <v>0</v>
      </c>
      <c r="P233" t="n">
        <v>3.66</v>
      </c>
      <c r="Q233" t="n">
        <v>2.99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Petec Trading and Investment Corporation</t>
        </is>
      </c>
    </row>
    <row r="234">
      <c r="A234" t="inlineStr">
        <is>
          <t>BMS</t>
        </is>
      </c>
      <c r="B234" t="inlineStr">
        <is>
          <t>UPCOM</t>
        </is>
      </c>
      <c r="C234" t="inlineStr">
        <is>
          <t>Chứng khoán</t>
        </is>
      </c>
      <c r="D234" t="inlineStr">
        <is>
          <t>Mid-Cap (Dòng tiền)</t>
        </is>
      </c>
      <c r="E234" t="n">
        <v>11.7</v>
      </c>
      <c r="F234" t="n">
        <v>0.0234</v>
      </c>
      <c r="G234" t="n">
        <v>0.8620689655172413</v>
      </c>
      <c r="H234" t="n">
        <v>-2.5</v>
      </c>
      <c r="I234" t="n">
        <v>-6.4</v>
      </c>
      <c r="J234" t="n">
        <v>-13.33333333333333</v>
      </c>
      <c r="K234" t="n">
        <v>-5.355349674755264</v>
      </c>
      <c r="L234" t="n">
        <v>0.05382862848691762</v>
      </c>
      <c r="M234" t="n">
        <v>39.05931317929105</v>
      </c>
      <c r="N234" t="n">
        <v>0</v>
      </c>
      <c r="O234" t="n">
        <v>0</v>
      </c>
      <c r="P234" t="n">
        <v>13.23</v>
      </c>
      <c r="Q234" t="n">
        <v>11.01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BaoMinh Securities Company</t>
        </is>
      </c>
    </row>
    <row r="235">
      <c r="A235" t="inlineStr">
        <is>
          <t>CMX</t>
        </is>
      </c>
      <c r="B235" t="inlineStr">
        <is>
          <t>HOSE</t>
        </is>
      </c>
      <c r="C235" t="inlineStr">
        <is>
          <t>Thủy sản &amp; Xuất khẩu</t>
        </is>
      </c>
      <c r="D235" t="inlineStr">
        <is>
          <t>Micro / Kém TK</t>
        </is>
      </c>
      <c r="E235" t="n">
        <v>4.48</v>
      </c>
      <c r="F235" t="n">
        <v>0.023744</v>
      </c>
      <c r="G235" t="n">
        <v>-0.22271714922049</v>
      </c>
      <c r="H235" t="n">
        <v>0.6741573033707865</v>
      </c>
      <c r="I235" t="n">
        <v>-2.183406113537118</v>
      </c>
      <c r="J235" t="n">
        <v>-9.311740890688259</v>
      </c>
      <c r="K235" t="n">
        <v>-2.181192371384478</v>
      </c>
      <c r="L235" t="n">
        <v>0.1161999439280469</v>
      </c>
      <c r="M235" t="n">
        <v>39.20742414177646</v>
      </c>
      <c r="N235" t="n">
        <v>0</v>
      </c>
      <c r="O235" t="n">
        <v>8.684548999231071</v>
      </c>
      <c r="P235" t="n">
        <v>4.83</v>
      </c>
      <c r="Q235" t="n">
        <v>4.32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CÔNG TY CỔ PHẦN CAMIMEX GROUP</t>
        </is>
      </c>
    </row>
    <row r="236">
      <c r="A236" t="inlineStr">
        <is>
          <t>DNN</t>
        </is>
      </c>
      <c r="B236" t="inlineStr">
        <is>
          <t>UPCOM</t>
        </is>
      </c>
      <c r="C236" t="inlineStr">
        <is>
          <t>Điện &amp; Năng lượng</t>
        </is>
      </c>
      <c r="D236" t="inlineStr">
        <is>
          <t>Micro / Kém TK</t>
        </is>
      </c>
      <c r="E236" t="n">
        <v>29</v>
      </c>
      <c r="F236" t="n">
        <v>0.02378</v>
      </c>
      <c r="G236" t="n">
        <v>14.62450592885375</v>
      </c>
      <c r="H236" t="n">
        <v>51.04166666666666</v>
      </c>
      <c r="I236" t="n">
        <v>85.8974358974359</v>
      </c>
      <c r="J236" t="n">
        <v>158.9285714285714</v>
      </c>
      <c r="K236" t="n">
        <v>48.1863169919114</v>
      </c>
      <c r="L236" t="n">
        <v>3.231527093596059</v>
      </c>
      <c r="M236" t="n">
        <v>99.07320296744047</v>
      </c>
      <c r="N236" t="n">
        <v>0</v>
      </c>
      <c r="O236" t="n">
        <v>0</v>
      </c>
      <c r="P236" t="n">
        <v>33.15</v>
      </c>
      <c r="Q236" t="n">
        <v>27.12</v>
      </c>
      <c r="R236" t="inlineStr">
        <is>
          <t>🟣 ĐÓNG TRẦN (Không đua)</t>
        </is>
      </c>
      <c r="S236" t="b">
        <v>0</v>
      </c>
      <c r="T236" t="n">
        <v>0</v>
      </c>
      <c r="U236" t="n">
        <v>0</v>
      </c>
      <c r="V236" t="inlineStr">
        <is>
          <t>Da Nang Water Supply Joint Stock Co</t>
        </is>
      </c>
    </row>
    <row r="237">
      <c r="A237" t="inlineStr">
        <is>
          <t>TIP</t>
        </is>
      </c>
      <c r="B237" t="inlineStr">
        <is>
          <t>HOSE</t>
        </is>
      </c>
      <c r="C237" t="inlineStr">
        <is>
          <t>BĐS Khu Công Nghiệp</t>
        </is>
      </c>
      <c r="D237" t="inlineStr">
        <is>
          <t>Micro / Kém TK</t>
        </is>
      </c>
      <c r="E237" t="n">
        <v>15.9</v>
      </c>
      <c r="F237" t="n">
        <v>0.0238659</v>
      </c>
      <c r="G237" t="n">
        <v>-0.3134796238244514</v>
      </c>
      <c r="H237" t="n">
        <v>0.6329113924050633</v>
      </c>
      <c r="I237" t="n">
        <v>-2.752293577981651</v>
      </c>
      <c r="J237" t="n">
        <v>-4.790419161676646</v>
      </c>
      <c r="K237" t="n">
        <v>-2.2224382823502</v>
      </c>
      <c r="L237" t="n">
        <v>0.1250248581652977</v>
      </c>
      <c r="M237" t="n">
        <v>42.80584881936443</v>
      </c>
      <c r="N237" t="n">
        <v>4.428147376765494</v>
      </c>
      <c r="O237" t="n">
        <v>12.667281569734</v>
      </c>
      <c r="P237" t="n">
        <v>17.03</v>
      </c>
      <c r="Q237" t="n">
        <v>15.38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CÔNG TY CỔ PHẦN PHÁT TRIỂN KHU CÔNG NGHIỆP TÍN NGHĨA</t>
        </is>
      </c>
    </row>
    <row r="238">
      <c r="A238" t="inlineStr">
        <is>
          <t>IST</t>
        </is>
      </c>
      <c r="B238" t="inlineStr">
        <is>
          <t>UPCOM</t>
        </is>
      </c>
      <c r="C238" t="inlineStr">
        <is>
          <t>Cảng biển &amp; Vận tải</t>
        </is>
      </c>
      <c r="D238" t="inlineStr">
        <is>
          <t>Micro / Kém TK</t>
        </is>
      </c>
      <c r="E238" t="n">
        <v>29</v>
      </c>
      <c r="F238" t="n">
        <v>0.023896</v>
      </c>
      <c r="G238" t="n">
        <v>-3.654485049833887</v>
      </c>
      <c r="H238" t="n">
        <v>0.3460207612456747</v>
      </c>
      <c r="I238" t="n">
        <v>-3.333333333333333</v>
      </c>
      <c r="J238" t="n">
        <v>-21.19565217391304</v>
      </c>
      <c r="K238" t="n">
        <v>-2.509328913509589</v>
      </c>
      <c r="L238" t="n">
        <v>0.6431595995863172</v>
      </c>
      <c r="M238" t="n">
        <v>39.07786939978301</v>
      </c>
      <c r="N238" t="n">
        <v>0</v>
      </c>
      <c r="O238" t="n">
        <v>0</v>
      </c>
      <c r="P238" t="n">
        <v>31.71</v>
      </c>
      <c r="Q238" t="n">
        <v>27.77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Tan Cang Song Than ICD Joint Stock Co</t>
        </is>
      </c>
    </row>
    <row r="239">
      <c r="A239" t="inlineStr">
        <is>
          <t>HMR</t>
        </is>
      </c>
      <c r="B239" t="inlineStr">
        <is>
          <t>HNX</t>
        </is>
      </c>
      <c r="C239" t="inlineStr">
        <is>
          <t>Đầu tư công &amp; Xây dựng</t>
        </is>
      </c>
      <c r="D239" t="inlineStr">
        <is>
          <t>Micro / Kém TK</t>
        </is>
      </c>
      <c r="E239" t="n">
        <v>8.199999999999999</v>
      </c>
      <c r="F239" t="n">
        <v>0.02296</v>
      </c>
      <c r="G239" t="n">
        <v>1.234567901234568</v>
      </c>
      <c r="H239" t="n">
        <v>5.128205128205129</v>
      </c>
      <c r="I239" t="n">
        <v>-9.890109890109891</v>
      </c>
      <c r="J239" t="n">
        <v>-11.82795698924731</v>
      </c>
      <c r="K239" t="n">
        <v>2.272855453449865</v>
      </c>
      <c r="L239" t="n">
        <v>0.5753843387575294</v>
      </c>
      <c r="M239" t="n">
        <v>43.508206106191</v>
      </c>
      <c r="N239" t="n">
        <v>14.7908261524173</v>
      </c>
      <c r="O239" t="n">
        <v>3.9096348043053</v>
      </c>
      <c r="P239" t="n">
        <v>9.369999999999999</v>
      </c>
      <c r="Q239" t="n">
        <v>7.67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Hoang Mai Stone Joint Stock Co</t>
        </is>
      </c>
    </row>
    <row r="240">
      <c r="A240" t="inlineStr">
        <is>
          <t>TOW</t>
        </is>
      </c>
      <c r="B240" t="inlineStr">
        <is>
          <t>UPCOM</t>
        </is>
      </c>
      <c r="C240" t="inlineStr">
        <is>
          <t>Điện &amp; Năng lượng</t>
        </is>
      </c>
      <c r="D240" t="inlineStr">
        <is>
          <t>Micro / Kém TK</t>
        </is>
      </c>
      <c r="E240" t="n">
        <v>33</v>
      </c>
      <c r="F240" t="n">
        <v>0.0297</v>
      </c>
      <c r="G240" t="n">
        <v>0</v>
      </c>
      <c r="H240" t="n">
        <v>0</v>
      </c>
      <c r="I240" t="n">
        <v>0.303951367781155</v>
      </c>
      <c r="J240" t="n">
        <v>1.538461538461539</v>
      </c>
      <c r="K240" t="n">
        <v>-2.855349674755264</v>
      </c>
      <c r="L240" t="n">
        <v>1.835096215114056</v>
      </c>
      <c r="M240" t="n">
        <v>48.75050607018898</v>
      </c>
      <c r="N240" t="n">
        <v>0</v>
      </c>
      <c r="O240" t="n">
        <v>0</v>
      </c>
      <c r="P240" t="n">
        <v>37.72</v>
      </c>
      <c r="Q240" t="n">
        <v>30.86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Tra Noc - O Mon Water Supply JSC</t>
        </is>
      </c>
    </row>
    <row r="241">
      <c r="A241" t="inlineStr">
        <is>
          <t>FCM</t>
        </is>
      </c>
      <c r="B241" t="inlineStr">
        <is>
          <t>HOSE</t>
        </is>
      </c>
      <c r="C241" t="inlineStr">
        <is>
          <t>Khai khoáng &amp; VLXD</t>
        </is>
      </c>
      <c r="D241" t="inlineStr">
        <is>
          <t>Micro / Kém TK</t>
        </is>
      </c>
      <c r="E241" t="n">
        <v>2.88</v>
      </c>
      <c r="F241" t="n">
        <v>0.03009024</v>
      </c>
      <c r="G241" t="n">
        <v>0.3484320557491289</v>
      </c>
      <c r="H241" t="n">
        <v>1.052631578947368</v>
      </c>
      <c r="I241" t="n">
        <v>-1.36986301369863</v>
      </c>
      <c r="J241" t="n">
        <v>-7.096774193548387</v>
      </c>
      <c r="K241" t="n">
        <v>-1.802718095807896</v>
      </c>
      <c r="L241" t="n">
        <v>0.6009255737744991</v>
      </c>
      <c r="M241" t="n">
        <v>50.44874091108151</v>
      </c>
      <c r="N241" t="n">
        <v>7.57843482690776</v>
      </c>
      <c r="O241" t="n">
        <v>3.22254001277436</v>
      </c>
      <c r="P241" t="n">
        <v>3.14</v>
      </c>
      <c r="Q241" t="n">
        <v>2.76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CÔNG TY CỔ PHẦN KHOÁNG SẢN FECON</t>
        </is>
      </c>
    </row>
    <row r="242">
      <c r="A242" t="inlineStr">
        <is>
          <t>PIT</t>
        </is>
      </c>
      <c r="B242" t="inlineStr">
        <is>
          <t>HOSE</t>
        </is>
      </c>
      <c r="C242" t="inlineStr">
        <is>
          <t>Dầu khí &amp; Năng lượng</t>
        </is>
      </c>
      <c r="D242" t="inlineStr">
        <is>
          <t>Micro / Kém TK</t>
        </is>
      </c>
      <c r="E242" t="n">
        <v>6.7</v>
      </c>
      <c r="F242" t="n">
        <v>0.0301232</v>
      </c>
      <c r="G242" t="n">
        <v>-2.616279069767442</v>
      </c>
      <c r="H242" t="n">
        <v>-4.011461318051576</v>
      </c>
      <c r="I242" t="n">
        <v>-38.53211009174312</v>
      </c>
      <c r="J242" t="n">
        <v>-16.25</v>
      </c>
      <c r="K242" t="n">
        <v>-6.86681099280684</v>
      </c>
      <c r="L242" t="n">
        <v>1.602459290280903</v>
      </c>
      <c r="M242" t="n">
        <v>35.31414917780232</v>
      </c>
      <c r="N242" t="n">
        <v>0</v>
      </c>
      <c r="O242" t="n">
        <v>-13.9909202104059</v>
      </c>
      <c r="P242" t="n">
        <v>7.66</v>
      </c>
      <c r="Q242" t="n">
        <v>6.26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CÔNG TY CỔ PHẦN XUẤT NHẬP KHẨU PETROLIMEX</t>
        </is>
      </c>
    </row>
    <row r="243">
      <c r="A243" t="inlineStr">
        <is>
          <t>NO1</t>
        </is>
      </c>
      <c r="B243" t="inlineStr">
        <is>
          <t>HOSE</t>
        </is>
      </c>
      <c r="C243" t="inlineStr">
        <is>
          <t>Bán lẻ &amp; Phân phối</t>
        </is>
      </c>
      <c r="D243" t="inlineStr">
        <is>
          <t>Micro / Kém TK</t>
        </is>
      </c>
      <c r="E243" t="n">
        <v>3.04</v>
      </c>
      <c r="F243" t="n">
        <v>0.0304</v>
      </c>
      <c r="G243" t="n">
        <v>1.333333333333333</v>
      </c>
      <c r="H243" t="n">
        <v>-7.033639143730887</v>
      </c>
      <c r="I243" t="n">
        <v>-24</v>
      </c>
      <c r="J243" t="n">
        <v>-38.70967741935484</v>
      </c>
      <c r="K243" t="n">
        <v>-9.888988818486151</v>
      </c>
      <c r="L243" t="n">
        <v>0.3076985800095156</v>
      </c>
      <c r="M243" t="n">
        <v>12.18183324599215</v>
      </c>
      <c r="N243" t="n">
        <v>10.88032572259321</v>
      </c>
      <c r="O243" t="n">
        <v>2.38527067099134</v>
      </c>
      <c r="P243" t="n">
        <v>3.47</v>
      </c>
      <c r="Q243" t="n">
        <v>2.84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911 Group JSC</t>
        </is>
      </c>
    </row>
    <row r="244">
      <c r="A244" t="inlineStr">
        <is>
          <t>PBC</t>
        </is>
      </c>
      <c r="B244" t="inlineStr">
        <is>
          <t>UPCOM</t>
        </is>
      </c>
      <c r="C244" t="inlineStr">
        <is>
          <t>Bán lẻ &amp; Phân phối</t>
        </is>
      </c>
      <c r="D244" t="inlineStr">
        <is>
          <t>Micro / Kém TK</t>
        </is>
      </c>
      <c r="E244" t="n">
        <v>5.2</v>
      </c>
      <c r="F244" t="n">
        <v>0.03068</v>
      </c>
      <c r="G244" t="n">
        <v>0</v>
      </c>
      <c r="H244" t="n">
        <v>0</v>
      </c>
      <c r="I244" t="n">
        <v>0</v>
      </c>
      <c r="J244" t="n">
        <v>0</v>
      </c>
      <c r="K244" t="n">
        <v>-2.855349674755264</v>
      </c>
      <c r="L244" t="n">
        <v>0.009810189461362402</v>
      </c>
      <c r="M244" t="n">
        <v>49.40994379059229</v>
      </c>
      <c r="N244" t="n">
        <v>0</v>
      </c>
      <c r="O244" t="n">
        <v>0</v>
      </c>
      <c r="P244" t="n">
        <v>5.64</v>
      </c>
      <c r="Q244" t="n">
        <v>5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Pharbaco Central Pharmaceutical Joint Stock Co No.1</t>
        </is>
      </c>
    </row>
    <row r="245">
      <c r="A245" t="inlineStr">
        <is>
          <t>FIC</t>
        </is>
      </c>
      <c r="B245" t="inlineStr">
        <is>
          <t>UPCOM</t>
        </is>
      </c>
      <c r="C245" t="inlineStr">
        <is>
          <t>Sản xuất Công nghiệp</t>
        </is>
      </c>
      <c r="D245" t="inlineStr">
        <is>
          <t>Mid-Cap (Dòng tiền)</t>
        </is>
      </c>
      <c r="E245" t="n">
        <v>14.3</v>
      </c>
      <c r="F245" t="n">
        <v>0.03146</v>
      </c>
      <c r="G245" t="n">
        <v>2.142857142857143</v>
      </c>
      <c r="H245" t="n">
        <v>-1.379310344827586</v>
      </c>
      <c r="I245" t="n">
        <v>-10.06289308176101</v>
      </c>
      <c r="J245" t="n">
        <v>-1.379310344827586</v>
      </c>
      <c r="K245" t="n">
        <v>-4.234660019582851</v>
      </c>
      <c r="L245" t="n">
        <v>0.5685470714980245</v>
      </c>
      <c r="M245" t="n">
        <v>41.04417572153838</v>
      </c>
      <c r="N245" t="n">
        <v>0</v>
      </c>
      <c r="O245" t="n">
        <v>0</v>
      </c>
      <c r="P245" t="n">
        <v>16.34</v>
      </c>
      <c r="Q245" t="n">
        <v>13.37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Fico Corporation - JSC</t>
        </is>
      </c>
    </row>
    <row r="246">
      <c r="A246" t="inlineStr">
        <is>
          <t>S4A</t>
        </is>
      </c>
      <c r="B246" t="inlineStr">
        <is>
          <t>HOSE</t>
        </is>
      </c>
      <c r="C246" t="inlineStr">
        <is>
          <t>Dầu khí &amp; Năng lượng</t>
        </is>
      </c>
      <c r="D246" t="inlineStr">
        <is>
          <t>Micro / Kém TK</t>
        </is>
      </c>
      <c r="E246" t="n">
        <v>31.5</v>
      </c>
      <c r="F246" t="n">
        <v>0.0315315</v>
      </c>
      <c r="G246" t="n">
        <v>-5.970149253731343</v>
      </c>
      <c r="H246" t="n">
        <v>-3.374233128834356</v>
      </c>
      <c r="I246" t="n">
        <v>-3.963414634146341</v>
      </c>
      <c r="J246" t="n">
        <v>0</v>
      </c>
      <c r="K246" t="n">
        <v>-6.22958280358962</v>
      </c>
      <c r="L246" t="n">
        <v>1.81558482780511</v>
      </c>
      <c r="M246" t="n">
        <v>44.70775477693844</v>
      </c>
      <c r="N246" t="n">
        <v>7.500281796301775</v>
      </c>
      <c r="O246" t="n">
        <v>31.0111055390448</v>
      </c>
      <c r="P246" t="n">
        <v>34.27</v>
      </c>
      <c r="Q246" t="n">
        <v>30.24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CÔNG TY CỔ PHẦN THỦY ĐIỆN SÊ SAN 4A</t>
        </is>
      </c>
    </row>
    <row r="247">
      <c r="A247" t="inlineStr">
        <is>
          <t>VPS</t>
        </is>
      </c>
      <c r="B247" t="inlineStr">
        <is>
          <t>HOSE</t>
        </is>
      </c>
      <c r="C247" t="inlineStr">
        <is>
          <t>Hóa chất &amp; Chế biến</t>
        </is>
      </c>
      <c r="D247" t="inlineStr">
        <is>
          <t>Micro / Kém TK</t>
        </is>
      </c>
      <c r="E247" t="n">
        <v>8.300000000000001</v>
      </c>
      <c r="F247" t="n">
        <v>0.0316479</v>
      </c>
      <c r="G247" t="n">
        <v>-0.9546539379474941</v>
      </c>
      <c r="H247" t="n">
        <v>-1.072705601907032</v>
      </c>
      <c r="I247" t="n">
        <v>-5.142857142857143</v>
      </c>
      <c r="J247" t="n">
        <v>-1.19047619047619</v>
      </c>
      <c r="K247" t="n">
        <v>-3.928055276662296</v>
      </c>
      <c r="L247" t="n">
        <v>0.849159025237594</v>
      </c>
      <c r="M247" t="n">
        <v>42.44273116204645</v>
      </c>
      <c r="N247" t="n">
        <v>1.602898039655698</v>
      </c>
      <c r="O247" t="n">
        <v>33.6638179036406</v>
      </c>
      <c r="P247" t="n">
        <v>8.98</v>
      </c>
      <c r="Q247" t="n">
        <v>7.99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CÔNG TY CỔ PHẦN THUỐC SÁT TRÙNG VIỆT NAM</t>
        </is>
      </c>
    </row>
    <row r="248">
      <c r="A248" t="inlineStr">
        <is>
          <t>TDG</t>
        </is>
      </c>
      <c r="B248" t="inlineStr">
        <is>
          <t>HOSE</t>
        </is>
      </c>
      <c r="C248" t="inlineStr">
        <is>
          <t>Dầu khí &amp; Năng lượng</t>
        </is>
      </c>
      <c r="D248" t="inlineStr">
        <is>
          <t>Micro / Kém TK</t>
        </is>
      </c>
      <c r="E248" t="n">
        <v>2.08</v>
      </c>
      <c r="F248" t="n">
        <v>0.02629744</v>
      </c>
      <c r="G248" t="n">
        <v>-1.886792452830189</v>
      </c>
      <c r="H248" t="n">
        <v>-3.255813953488372</v>
      </c>
      <c r="I248" t="n">
        <v>-5.454545454545454</v>
      </c>
      <c r="J248" t="n">
        <v>-18.11023622047244</v>
      </c>
      <c r="K248" t="n">
        <v>-6.111163628243636</v>
      </c>
      <c r="L248" t="n">
        <v>0.78224829097805</v>
      </c>
      <c r="M248" t="n">
        <v>36.39349300721175</v>
      </c>
      <c r="N248" t="n">
        <v>12.33446320178945</v>
      </c>
      <c r="O248" t="n">
        <v>1.58502683406724</v>
      </c>
      <c r="P248" t="n">
        <v>2.38</v>
      </c>
      <c r="Q248" t="n">
        <v>1.94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CÔNG TY CỔ PHẦN DẦU KHÍ THÁI DƯƠNG</t>
        </is>
      </c>
    </row>
    <row r="249">
      <c r="A249" t="inlineStr">
        <is>
          <t>VIF</t>
        </is>
      </c>
      <c r="B249" t="inlineStr">
        <is>
          <t>HNX</t>
        </is>
      </c>
      <c r="C249" t="inlineStr">
        <is>
          <t>Khai khoáng &amp; VLXD</t>
        </is>
      </c>
      <c r="D249" t="inlineStr">
        <is>
          <t>Mid-Cap (Dòng tiền)</t>
        </is>
      </c>
      <c r="E249" t="n">
        <v>14.5</v>
      </c>
      <c r="F249" t="n">
        <v>0.0319</v>
      </c>
      <c r="G249" t="n">
        <v>-3.973509933774835</v>
      </c>
      <c r="H249" t="n">
        <v>7.407407407407407</v>
      </c>
      <c r="I249" t="n">
        <v>-1.360544217687075</v>
      </c>
      <c r="J249" t="n">
        <v>-2.684563758389262</v>
      </c>
      <c r="K249" t="n">
        <v>4.552057732652143</v>
      </c>
      <c r="L249" t="n">
        <v>0.2865282865282865</v>
      </c>
      <c r="M249" t="n">
        <v>48.37932853849454</v>
      </c>
      <c r="N249" t="n">
        <v>0</v>
      </c>
      <c r="O249" t="n">
        <v>9.97412739923773</v>
      </c>
      <c r="P249" t="n">
        <v>16.57</v>
      </c>
      <c r="Q249" t="n">
        <v>13.56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Vietnam Forestry Corporation Joint Stock Co</t>
        </is>
      </c>
    </row>
    <row r="250">
      <c r="A250" t="inlineStr">
        <is>
          <t>BTP</t>
        </is>
      </c>
      <c r="B250" t="inlineStr">
        <is>
          <t>HOSE</t>
        </is>
      </c>
      <c r="C250" t="inlineStr">
        <is>
          <t>Dầu khí &amp; Năng lượng</t>
        </is>
      </c>
      <c r="D250" t="inlineStr">
        <is>
          <t>Micro / Kém TK</t>
        </is>
      </c>
      <c r="E250" t="n">
        <v>6.68</v>
      </c>
      <c r="F250" t="n">
        <v>0.03190368</v>
      </c>
      <c r="G250" t="n">
        <v>0</v>
      </c>
      <c r="H250" t="n">
        <v>-3.188405797101449</v>
      </c>
      <c r="I250" t="n">
        <v>-8.367626886145406</v>
      </c>
      <c r="J250" t="n">
        <v>-17.53086419753086</v>
      </c>
      <c r="K250" t="n">
        <v>-6.043755471856713</v>
      </c>
      <c r="L250" t="n">
        <v>0.2415630281109111</v>
      </c>
      <c r="M250" t="n">
        <v>32.14092035714759</v>
      </c>
      <c r="N250" t="n">
        <v>6.322754865941979</v>
      </c>
      <c r="O250" t="n">
        <v>5.92666784678145</v>
      </c>
      <c r="P250" t="n">
        <v>7.19</v>
      </c>
      <c r="Q250" t="n">
        <v>6.45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CÔNG TY CỔ PHẦN NHIỆT ĐIỆN BÀ RỊA</t>
        </is>
      </c>
    </row>
    <row r="251">
      <c r="A251" t="inlineStr">
        <is>
          <t>PMB</t>
        </is>
      </c>
      <c r="B251" t="inlineStr">
        <is>
          <t>HNX</t>
        </is>
      </c>
      <c r="C251" t="inlineStr">
        <is>
          <t>Hóa chất &amp; Phân bón</t>
        </is>
      </c>
      <c r="D251" t="inlineStr">
        <is>
          <t>Micro / Kém TK</t>
        </is>
      </c>
      <c r="E251" t="n">
        <v>9.4</v>
      </c>
      <c r="F251" t="n">
        <v>0.0319694</v>
      </c>
      <c r="G251" t="n">
        <v>-1.052631578947368</v>
      </c>
      <c r="H251" t="n">
        <v>0</v>
      </c>
      <c r="I251" t="n">
        <v>-3.092783505154639</v>
      </c>
      <c r="J251" t="n">
        <v>-9.615384615384615</v>
      </c>
      <c r="K251" t="n">
        <v>-2.855349674755264</v>
      </c>
      <c r="L251" t="n">
        <v>2.04034495688039</v>
      </c>
      <c r="M251" t="n">
        <v>43.73004425229781</v>
      </c>
      <c r="N251" t="n">
        <v>4.965135242889134</v>
      </c>
      <c r="O251" t="n">
        <v>14.2943018353074</v>
      </c>
      <c r="P251" t="n">
        <v>10.1</v>
      </c>
      <c r="Q251" t="n">
        <v>9.08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North Petro Vietnam Fertilizer &amp; Chemicals JSC</t>
        </is>
      </c>
    </row>
    <row r="252">
      <c r="A252" t="inlineStr">
        <is>
          <t>VTB</t>
        </is>
      </c>
      <c r="B252" t="inlineStr">
        <is>
          <t>HOSE</t>
        </is>
      </c>
      <c r="C252" t="inlineStr">
        <is>
          <t>Sản xuất Công nghiệp</t>
        </is>
      </c>
      <c r="D252" t="inlineStr">
        <is>
          <t>Micro / Kém TK</t>
        </is>
      </c>
      <c r="E252" t="n">
        <v>12.15</v>
      </c>
      <c r="F252" t="n">
        <v>0.03201525</v>
      </c>
      <c r="G252" t="n">
        <v>6.11353711790393</v>
      </c>
      <c r="H252" t="n">
        <v>14.62264150943396</v>
      </c>
      <c r="I252" t="n">
        <v>-8.646616541353383</v>
      </c>
      <c r="J252" t="n">
        <v>-3.571428571428572</v>
      </c>
      <c r="K252" t="n">
        <v>11.7672918346787</v>
      </c>
      <c r="L252" t="n">
        <v>3.60132572521953</v>
      </c>
      <c r="M252" t="n">
        <v>55.25997123180026</v>
      </c>
      <c r="N252" t="n">
        <v>6.375283503347889</v>
      </c>
      <c r="O252" t="n">
        <v>11.1570454090674</v>
      </c>
      <c r="P252" t="n">
        <v>13.84</v>
      </c>
      <c r="Q252" t="n">
        <v>11.38</v>
      </c>
      <c r="R252" t="inlineStr">
        <is>
          <t>⚠️ KÉO CAO (&gt;5%)</t>
        </is>
      </c>
      <c r="S252" t="b">
        <v>0</v>
      </c>
      <c r="T252" t="n">
        <v>0</v>
      </c>
      <c r="U252" t="n">
        <v>0</v>
      </c>
      <c r="V252" t="inlineStr">
        <is>
          <t>CÔNG TY CỔ PHẦN VIETTRONICS TÂN BÌNH</t>
        </is>
      </c>
    </row>
    <row r="253">
      <c r="A253" t="inlineStr">
        <is>
          <t>BCA</t>
        </is>
      </c>
      <c r="B253" t="inlineStr">
        <is>
          <t>UPCOM</t>
        </is>
      </c>
      <c r="C253" t="inlineStr">
        <is>
          <t>Bán lẻ &amp; Phân phối</t>
        </is>
      </c>
      <c r="D253" t="inlineStr">
        <is>
          <t>Micro / Kém TK</t>
        </is>
      </c>
      <c r="E253" t="n">
        <v>16.2</v>
      </c>
      <c r="F253" t="n">
        <v>0.0324</v>
      </c>
      <c r="G253" t="n">
        <v>10.95890410958904</v>
      </c>
      <c r="H253" t="n">
        <v>3.846153846153846</v>
      </c>
      <c r="I253" t="n">
        <v>-7.954545454545454</v>
      </c>
      <c r="J253" t="n">
        <v>-19</v>
      </c>
      <c r="K253" t="n">
        <v>0.9908041713985822</v>
      </c>
      <c r="L253" t="n">
        <v>2.120131978215644</v>
      </c>
      <c r="M253" t="n">
        <v>41.86383513656484</v>
      </c>
      <c r="N253" t="n">
        <v>0</v>
      </c>
      <c r="O253" t="n">
        <v>0</v>
      </c>
      <c r="P253" t="n">
        <v>18.52</v>
      </c>
      <c r="Q253" t="n">
        <v>15.15</v>
      </c>
      <c r="R253" t="inlineStr">
        <is>
          <t>⚠️ KÉO CAO (&gt;5%)</t>
        </is>
      </c>
      <c r="S253" t="b">
        <v>0</v>
      </c>
      <c r="T253" t="n">
        <v>0</v>
      </c>
      <c r="U253" t="n">
        <v>0</v>
      </c>
      <c r="V253" t="inlineStr">
        <is>
          <t>BCH JSC</t>
        </is>
      </c>
    </row>
    <row r="254">
      <c r="A254" t="inlineStr">
        <is>
          <t>VNL</t>
        </is>
      </c>
      <c r="B254" t="inlineStr">
        <is>
          <t>HOSE</t>
        </is>
      </c>
      <c r="C254" t="inlineStr">
        <is>
          <t>Cảng biển &amp; Vận tải</t>
        </is>
      </c>
      <c r="D254" t="inlineStr">
        <is>
          <t>Micro / Kém TK</t>
        </is>
      </c>
      <c r="E254" t="n">
        <v>18.9</v>
      </c>
      <c r="F254" t="n">
        <v>0.0325269</v>
      </c>
      <c r="G254" t="n">
        <v>-0.5263157894736842</v>
      </c>
      <c r="H254" t="n">
        <v>-0.2638522427440633</v>
      </c>
      <c r="I254" t="n">
        <v>-1.818181818181818</v>
      </c>
      <c r="J254" t="n">
        <v>0.2652519893899205</v>
      </c>
      <c r="K254" t="n">
        <v>-3.119201917499328</v>
      </c>
      <c r="L254" t="n">
        <v>0.1625448037136908</v>
      </c>
      <c r="M254" t="n">
        <v>50.25764879637705</v>
      </c>
      <c r="N254" t="n">
        <v>4.744653183801613</v>
      </c>
      <c r="O254" t="n">
        <v>17.5016073173147</v>
      </c>
      <c r="P254" t="n">
        <v>20.25</v>
      </c>
      <c r="Q254" t="n">
        <v>18.29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CÔNG TY CỔ PHẦN LOGISTICS VINALINK</t>
        </is>
      </c>
    </row>
    <row r="255">
      <c r="A255" t="inlineStr">
        <is>
          <t>AMC</t>
        </is>
      </c>
      <c r="B255" t="inlineStr">
        <is>
          <t>HNX</t>
        </is>
      </c>
      <c r="C255" t="inlineStr">
        <is>
          <t>Hóa chất &amp; Chế biến</t>
        </is>
      </c>
      <c r="D255" t="inlineStr">
        <is>
          <t>Micro / Kém TK</t>
        </is>
      </c>
      <c r="E255" t="n">
        <v>13.1</v>
      </c>
      <c r="F255" t="n">
        <v>0.03275</v>
      </c>
      <c r="G255" t="n">
        <v>1.550387596899225</v>
      </c>
      <c r="H255" t="n">
        <v>1.550387596899225</v>
      </c>
      <c r="I255" t="n">
        <v>3.968253968253968</v>
      </c>
      <c r="J255" t="n">
        <v>5.645161290322581</v>
      </c>
      <c r="K255" t="n">
        <v>-1.304962077856039</v>
      </c>
      <c r="L255" t="n">
        <v>2.694146965716979</v>
      </c>
      <c r="M255" t="n">
        <v>56.65320137125596</v>
      </c>
      <c r="N255" t="n">
        <v>7.025133675959649</v>
      </c>
      <c r="O255" t="n">
        <v>14.9402907509245</v>
      </c>
      <c r="P255" t="n">
        <v>14.17</v>
      </c>
      <c r="Q255" t="n">
        <v>12.61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Asia Mineral JSC</t>
        </is>
      </c>
    </row>
    <row r="256">
      <c r="A256" t="inlineStr">
        <is>
          <t>SCI</t>
        </is>
      </c>
      <c r="B256" t="inlineStr">
        <is>
          <t>HNX</t>
        </is>
      </c>
      <c r="C256" t="inlineStr">
        <is>
          <t>Đầu tư công &amp; Xây dựng</t>
        </is>
      </c>
      <c r="D256" t="inlineStr">
        <is>
          <t>Micro / Kém TK</t>
        </is>
      </c>
      <c r="E256" t="n">
        <v>7.8</v>
      </c>
      <c r="F256" t="n">
        <v>0.0327678</v>
      </c>
      <c r="G256" t="n">
        <v>0</v>
      </c>
      <c r="H256" t="n">
        <v>4</v>
      </c>
      <c r="I256" t="n">
        <v>-9.302325581395349</v>
      </c>
      <c r="J256" t="n">
        <v>-25</v>
      </c>
      <c r="K256" t="n">
        <v>1.144650325244736</v>
      </c>
      <c r="L256" t="n">
        <v>0.1962044641069247</v>
      </c>
      <c r="M256" t="n">
        <v>38.10390175870298</v>
      </c>
      <c r="N256" t="n">
        <v>16.92776661557954</v>
      </c>
      <c r="O256" t="n">
        <v>2.62900397278875</v>
      </c>
      <c r="P256" t="n">
        <v>8.92</v>
      </c>
      <c r="Q256" t="n">
        <v>7.29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SCI E&amp;C Joint Stock Company</t>
        </is>
      </c>
    </row>
    <row r="257">
      <c r="A257" t="inlineStr">
        <is>
          <t>IVS</t>
        </is>
      </c>
      <c r="B257" t="inlineStr">
        <is>
          <t>HNX</t>
        </is>
      </c>
      <c r="C257" t="inlineStr">
        <is>
          <t>Chứng khoán</t>
        </is>
      </c>
      <c r="D257" t="inlineStr">
        <is>
          <t>Micro / Kém TK</t>
        </is>
      </c>
      <c r="E257" t="n">
        <v>6.2</v>
      </c>
      <c r="F257" t="n">
        <v>0.0316944</v>
      </c>
      <c r="G257" t="n">
        <v>-1.587301587301587</v>
      </c>
      <c r="H257" t="n">
        <v>1.639344262295082</v>
      </c>
      <c r="I257" t="n">
        <v>-6.060606060606061</v>
      </c>
      <c r="J257" t="n">
        <v>-4.615384615384615</v>
      </c>
      <c r="K257" t="n">
        <v>-1.216005412460182</v>
      </c>
      <c r="L257" t="n">
        <v>0.3922866409017527</v>
      </c>
      <c r="M257" t="n">
        <v>46.69586711482571</v>
      </c>
      <c r="N257" t="n">
        <v>21.93189580368548</v>
      </c>
      <c r="O257" t="n">
        <v>2.48811863894086</v>
      </c>
      <c r="P257" t="n">
        <v>6.8</v>
      </c>
      <c r="Q257" t="n">
        <v>5.93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Guotai Haitong Securities (Vietnam) Corp</t>
        </is>
      </c>
    </row>
    <row r="258">
      <c r="A258" t="inlineStr">
        <is>
          <t>MTS</t>
        </is>
      </c>
      <c r="B258" t="inlineStr">
        <is>
          <t>UPCOM</t>
        </is>
      </c>
      <c r="C258" t="inlineStr">
        <is>
          <t>Bán lẻ &amp; Phân phối</t>
        </is>
      </c>
      <c r="D258" t="inlineStr">
        <is>
          <t>Micro / Kém TK</t>
        </is>
      </c>
      <c r="E258" t="n">
        <v>8.5</v>
      </c>
      <c r="F258" t="n">
        <v>0.02635</v>
      </c>
      <c r="G258" t="n">
        <v>0</v>
      </c>
      <c r="H258" t="n">
        <v>6.25</v>
      </c>
      <c r="I258" t="n">
        <v>-3.409090909090909</v>
      </c>
      <c r="J258" t="n">
        <v>-5.555555555555555</v>
      </c>
      <c r="K258" t="n">
        <v>3.394650325244736</v>
      </c>
      <c r="L258" t="n">
        <v>1.911235444169576</v>
      </c>
      <c r="M258" t="n">
        <v>44.4833055162346</v>
      </c>
      <c r="N258" t="n">
        <v>0</v>
      </c>
      <c r="O258" t="n">
        <v>0</v>
      </c>
      <c r="P258" t="n">
        <v>9.720000000000001</v>
      </c>
      <c r="Q258" t="n">
        <v>7.95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Vinacomin - Materials Trading JSC</t>
        </is>
      </c>
    </row>
    <row r="259">
      <c r="A259" t="inlineStr">
        <is>
          <t>CIA</t>
        </is>
      </c>
      <c r="B259" t="inlineStr">
        <is>
          <t>HNX</t>
        </is>
      </c>
      <c r="C259" t="inlineStr">
        <is>
          <t>Cảng biển &amp; Vận tải</t>
        </is>
      </c>
      <c r="D259" t="inlineStr">
        <is>
          <t>Micro / Kém TK</t>
        </is>
      </c>
      <c r="E259" t="n">
        <v>8.6</v>
      </c>
      <c r="F259" t="n">
        <v>0.02666</v>
      </c>
      <c r="G259" t="n">
        <v>-3.370786516853932</v>
      </c>
      <c r="H259" t="n">
        <v>-3.370786516853932</v>
      </c>
      <c r="I259" t="n">
        <v>-2.272727272727273</v>
      </c>
      <c r="J259" t="n">
        <v>-5.494505494505495</v>
      </c>
      <c r="K259" t="n">
        <v>-6.226136191609196</v>
      </c>
      <c r="L259" t="n">
        <v>0.9472373517077008</v>
      </c>
      <c r="M259" t="n">
        <v>41.49103219292034</v>
      </c>
      <c r="N259" t="n">
        <v>5.552126722773274</v>
      </c>
      <c r="O259" t="n">
        <v>8.30755772765262</v>
      </c>
      <c r="P259" t="n">
        <v>9.81</v>
      </c>
      <c r="Q259" t="n">
        <v>8.050000000000001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Cam Ranh International Airport Services JSC</t>
        </is>
      </c>
    </row>
    <row r="260">
      <c r="A260" t="inlineStr">
        <is>
          <t>TOT</t>
        </is>
      </c>
      <c r="B260" t="inlineStr">
        <is>
          <t>HNX</t>
        </is>
      </c>
      <c r="C260" t="inlineStr">
        <is>
          <t>Cảng biển &amp; Vận tải</t>
        </is>
      </c>
      <c r="D260" t="inlineStr">
        <is>
          <t>Micro / Kém TK</t>
        </is>
      </c>
      <c r="E260" t="n">
        <v>13.4</v>
      </c>
      <c r="F260" t="n">
        <v>0.026867</v>
      </c>
      <c r="G260" t="n">
        <v>-3.597122302158273</v>
      </c>
      <c r="H260" t="n">
        <v>-2.898550724637681</v>
      </c>
      <c r="I260" t="n">
        <v>-2.898550724637681</v>
      </c>
      <c r="J260" t="n">
        <v>-10.66666666666667</v>
      </c>
      <c r="K260" t="n">
        <v>-5.753900399392945</v>
      </c>
      <c r="L260" t="n">
        <v>2.957063584241285</v>
      </c>
      <c r="M260" t="n">
        <v>37.13310877256241</v>
      </c>
      <c r="N260" t="n">
        <v>0</v>
      </c>
      <c r="O260" t="n">
        <v>0</v>
      </c>
      <c r="P260" t="n">
        <v>14.86</v>
      </c>
      <c r="Q260" t="n">
        <v>12.74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Transimex Logistics Joint Stock Co</t>
        </is>
      </c>
    </row>
    <row r="261">
      <c r="A261" t="inlineStr">
        <is>
          <t>UIC</t>
        </is>
      </c>
      <c r="B261" t="inlineStr">
        <is>
          <t>HOSE</t>
        </is>
      </c>
      <c r="C261" t="inlineStr">
        <is>
          <t>Bất động sản Dân dụng</t>
        </is>
      </c>
      <c r="D261" t="inlineStr">
        <is>
          <t>Micro / Kém TK</t>
        </is>
      </c>
      <c r="E261" t="n">
        <v>54</v>
      </c>
      <c r="F261" t="n">
        <v>0.027</v>
      </c>
      <c r="G261" t="n">
        <v>0</v>
      </c>
      <c r="H261" t="n">
        <v>0</v>
      </c>
      <c r="I261" t="n">
        <v>-3.571428571428572</v>
      </c>
      <c r="J261" t="n">
        <v>0.746268656716418</v>
      </c>
      <c r="K261" t="n">
        <v>-2.855349674755264</v>
      </c>
      <c r="L261" t="n">
        <v>0.9522222486728401</v>
      </c>
      <c r="M261" t="n">
        <v>45.17945829034579</v>
      </c>
      <c r="N261" t="n">
        <v>4.114322265141038</v>
      </c>
      <c r="O261" t="n">
        <v>19.3450286075183</v>
      </c>
      <c r="P261" t="n">
        <v>58</v>
      </c>
      <c r="Q261" t="n">
        <v>52.18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CÔNG TY CỔ PHẦN ĐẦU TƯ PHÁT TRIỂN NHÀ VÀ ĐÔ THỊ IDICO</t>
        </is>
      </c>
    </row>
    <row r="262">
      <c r="A262" t="inlineStr">
        <is>
          <t>PJC</t>
        </is>
      </c>
      <c r="B262" t="inlineStr">
        <is>
          <t>HNX</t>
        </is>
      </c>
      <c r="C262" t="inlineStr">
        <is>
          <t>Dầu khí &amp; Năng lượng</t>
        </is>
      </c>
      <c r="D262" t="inlineStr">
        <is>
          <t>Micro / Kém TK</t>
        </is>
      </c>
      <c r="E262" t="n">
        <v>30</v>
      </c>
      <c r="F262" t="n">
        <v>0.02703</v>
      </c>
      <c r="G262" t="n">
        <v>0</v>
      </c>
      <c r="H262" t="n">
        <v>9.890109890109891</v>
      </c>
      <c r="I262" t="n">
        <v>3.448275862068965</v>
      </c>
      <c r="J262" t="n">
        <v>-16.66666666666667</v>
      </c>
      <c r="K262" t="n">
        <v>7.034760215354627</v>
      </c>
      <c r="L262" t="n">
        <v>2.087399727780872</v>
      </c>
      <c r="M262" t="n">
        <v>47.1205039927441</v>
      </c>
      <c r="N262" t="n">
        <v>4.485346686349962</v>
      </c>
      <c r="O262" t="n">
        <v>32.7430805836245</v>
      </c>
      <c r="P262" t="n">
        <v>34.29</v>
      </c>
      <c r="Q262" t="n">
        <v>28.05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Petrolimex Hanoi Transportation &amp; Trading JSC</t>
        </is>
      </c>
    </row>
    <row r="263">
      <c r="A263" t="inlineStr">
        <is>
          <t>DSC</t>
        </is>
      </c>
      <c r="B263" t="inlineStr">
        <is>
          <t>HOSE</t>
        </is>
      </c>
      <c r="C263" t="inlineStr">
        <is>
          <t>Chứng khoán</t>
        </is>
      </c>
      <c r="D263" t="inlineStr">
        <is>
          <t>Mid-Cap (Dòng tiền)</t>
        </is>
      </c>
      <c r="E263" t="n">
        <v>9.74</v>
      </c>
      <c r="F263" t="n">
        <v>0.027272</v>
      </c>
      <c r="G263" t="n">
        <v>0.4123711340206186</v>
      </c>
      <c r="H263" t="n">
        <v>5.297297297297297</v>
      </c>
      <c r="I263" t="n">
        <v>-3.564356435643564</v>
      </c>
      <c r="J263" t="n">
        <v>-7.238095238095238</v>
      </c>
      <c r="K263" t="n">
        <v>2.441947622542033</v>
      </c>
      <c r="L263" t="n">
        <v>0.5559899226826513</v>
      </c>
      <c r="M263" t="n">
        <v>44.45159943509798</v>
      </c>
      <c r="N263" t="n">
        <v>10.23784166957124</v>
      </c>
      <c r="O263" t="n">
        <v>8.943473021612871</v>
      </c>
      <c r="P263" t="n">
        <v>10.8</v>
      </c>
      <c r="Q263" t="n">
        <v>9.26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DSC Securities Corporation</t>
        </is>
      </c>
    </row>
    <row r="264">
      <c r="A264" t="inlineStr">
        <is>
          <t>HEC</t>
        </is>
      </c>
      <c r="B264" t="inlineStr">
        <is>
          <t>UPCOM</t>
        </is>
      </c>
      <c r="C264" t="inlineStr">
        <is>
          <t>Đầu tư công &amp; Xây dựng</t>
        </is>
      </c>
      <c r="D264" t="inlineStr">
        <is>
          <t>Micro / Kém TK</t>
        </is>
      </c>
      <c r="E264" t="n">
        <v>27.3</v>
      </c>
      <c r="F264" t="n">
        <v>0.0273</v>
      </c>
      <c r="G264" t="n">
        <v>0.3676470588235294</v>
      </c>
      <c r="H264" t="n">
        <v>0.3676470588235294</v>
      </c>
      <c r="I264" t="n">
        <v>0</v>
      </c>
      <c r="J264" t="n">
        <v>-7.457627118644067</v>
      </c>
      <c r="K264" t="n">
        <v>-2.487702615931735</v>
      </c>
      <c r="L264" t="n">
        <v>1.200102008670737</v>
      </c>
      <c r="M264" t="n">
        <v>38.6978927340522</v>
      </c>
      <c r="N264" t="n">
        <v>0</v>
      </c>
      <c r="O264" t="n">
        <v>0</v>
      </c>
      <c r="P264" t="n">
        <v>29.25</v>
      </c>
      <c r="Q264" t="n">
        <v>26.42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Hydraulic Engineering Consultant Corporation II</t>
        </is>
      </c>
    </row>
    <row r="265">
      <c r="A265" t="inlineStr">
        <is>
          <t>PPY</t>
        </is>
      </c>
      <c r="B265" t="inlineStr">
        <is>
          <t>HNX</t>
        </is>
      </c>
      <c r="C265" t="inlineStr">
        <is>
          <t>Dầu khí &amp; Năng lượng</t>
        </is>
      </c>
      <c r="D265" t="inlineStr">
        <is>
          <t>Micro / Kém TK</t>
        </is>
      </c>
      <c r="E265" t="n">
        <v>6.8</v>
      </c>
      <c r="F265" t="n">
        <v>0.0278868</v>
      </c>
      <c r="G265" t="n">
        <v>-2.857142857142857</v>
      </c>
      <c r="H265" t="n">
        <v>0</v>
      </c>
      <c r="I265" t="n">
        <v>-2.857142857142857</v>
      </c>
      <c r="J265" t="n">
        <v>9.67741935483871</v>
      </c>
      <c r="K265" t="n">
        <v>-2.855349674755264</v>
      </c>
      <c r="L265" t="n">
        <v>1.529902772272608</v>
      </c>
      <c r="M265" t="n">
        <v>46.30010828452128</v>
      </c>
      <c r="N265" t="n">
        <v>5.414288626172034</v>
      </c>
      <c r="O265" t="n">
        <v>11.0646630890169</v>
      </c>
      <c r="P265" t="n">
        <v>7.38</v>
      </c>
      <c r="Q265" t="n">
        <v>6.54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Phu Yen Petrovietnam Oil JSC</t>
        </is>
      </c>
    </row>
    <row r="266">
      <c r="A266" t="inlineStr">
        <is>
          <t>NSC</t>
        </is>
      </c>
      <c r="B266" t="inlineStr">
        <is>
          <t>HOSE</t>
        </is>
      </c>
      <c r="C266" t="inlineStr">
        <is>
          <t>Hóa chất &amp; Chế biến</t>
        </is>
      </c>
      <c r="D266" t="inlineStr">
        <is>
          <t>Micro / Kém TK</t>
        </is>
      </c>
      <c r="E266" t="n">
        <v>59</v>
      </c>
      <c r="F266" t="n">
        <v>0.029677</v>
      </c>
      <c r="G266" t="n">
        <v>-3.278688524590164</v>
      </c>
      <c r="H266" t="n">
        <v>-7.523510971786834</v>
      </c>
      <c r="I266" t="n">
        <v>-9.785932721712538</v>
      </c>
      <c r="J266" t="n">
        <v>-15.71428571428571</v>
      </c>
      <c r="K266" t="n">
        <v>-10.3788606465421</v>
      </c>
      <c r="L266" t="n">
        <v>0.3239544338445437</v>
      </c>
      <c r="M266" t="n">
        <v>35.79138337454685</v>
      </c>
      <c r="N266" t="n">
        <v>4.867641846734146</v>
      </c>
      <c r="O266" t="n">
        <v>14.0238771002308</v>
      </c>
      <c r="P266" t="n">
        <v>66.28</v>
      </c>
      <c r="Q266" t="n">
        <v>55.69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CÔNG TY CỔ PHẦN GIỐNG CÂY TRỒNG TRUNG ƯƠNG</t>
        </is>
      </c>
    </row>
    <row r="267">
      <c r="A267" t="inlineStr">
        <is>
          <t>DCT</t>
        </is>
      </c>
      <c r="B267" t="inlineStr">
        <is>
          <t>UPCOM</t>
        </is>
      </c>
      <c r="C267" t="inlineStr">
        <is>
          <t>Khai khoáng &amp; VLXD</t>
        </is>
      </c>
      <c r="D267" t="inlineStr">
        <is>
          <t>Micro / Kém TK</t>
        </is>
      </c>
      <c r="E267" t="n">
        <v>400</v>
      </c>
      <c r="F267" t="n">
        <v>0.0286</v>
      </c>
      <c r="G267" t="n">
        <v>0</v>
      </c>
      <c r="H267" t="n">
        <v>0</v>
      </c>
      <c r="I267" t="n">
        <v>-20</v>
      </c>
      <c r="J267" t="n">
        <v>-33.33333333333334</v>
      </c>
      <c r="K267" t="n">
        <v>-2.855349674755264</v>
      </c>
      <c r="L267" t="n">
        <v>7.095163256977633</v>
      </c>
      <c r="M267" t="n">
        <v>44.17643776008771</v>
      </c>
      <c r="N267" t="n">
        <v>0</v>
      </c>
      <c r="O267" t="n">
        <v>0</v>
      </c>
      <c r="P267" t="n">
        <v>457.2</v>
      </c>
      <c r="Q267" t="n">
        <v>374</v>
      </c>
      <c r="R267" t="inlineStr">
        <is>
          <t>🟢 VÙNG MUA CHUẨN</t>
        </is>
      </c>
      <c r="S267" t="b">
        <v>1</v>
      </c>
      <c r="T267" t="n">
        <v>0</v>
      </c>
      <c r="U267" t="n">
        <v>0</v>
      </c>
      <c r="V267" t="inlineStr">
        <is>
          <t>Dong Nai RoofSheet &amp; Construction Material Joint Stock Company</t>
        </is>
      </c>
    </row>
    <row r="268">
      <c r="A268" t="inlineStr">
        <is>
          <t>SRC</t>
        </is>
      </c>
      <c r="B268" t="inlineStr">
        <is>
          <t>HOSE</t>
        </is>
      </c>
      <c r="C268" t="inlineStr">
        <is>
          <t>Hóa chất &amp; Phân bón</t>
        </is>
      </c>
      <c r="D268" t="inlineStr">
        <is>
          <t>Micro / Kém TK</t>
        </is>
      </c>
      <c r="E268" t="n">
        <v>35.95</v>
      </c>
      <c r="F268" t="n">
        <v>0.02879595</v>
      </c>
      <c r="G268" t="n">
        <v>-0.1388888888888889</v>
      </c>
      <c r="H268" t="n">
        <v>13.40694006309148</v>
      </c>
      <c r="I268" t="n">
        <v>1.267605633802817</v>
      </c>
      <c r="J268" t="n">
        <v>-5.394736842105263</v>
      </c>
      <c r="K268" t="n">
        <v>10.55159038833622</v>
      </c>
      <c r="L268" t="n">
        <v>0.4627583517483426</v>
      </c>
      <c r="M268" t="n">
        <v>48.84811473080486</v>
      </c>
      <c r="N268" t="n">
        <v>0</v>
      </c>
      <c r="O268" t="n">
        <v>4.50594236872444</v>
      </c>
      <c r="P268" t="n">
        <v>41.09</v>
      </c>
      <c r="Q268" t="n">
        <v>33.61</v>
      </c>
      <c r="R268" t="inlineStr">
        <is>
          <t>🟢 VÙNG MUA CHUẨN</t>
        </is>
      </c>
      <c r="S268" t="b">
        <v>1</v>
      </c>
      <c r="T268" t="n">
        <v>0</v>
      </c>
      <c r="U268" t="n">
        <v>0</v>
      </c>
      <c r="V268" t="inlineStr">
        <is>
          <t>CÔNG TY CỔ PHẦN CAO SU SAO VÀNG</t>
        </is>
      </c>
    </row>
    <row r="269">
      <c r="A269" t="inlineStr">
        <is>
          <t>COM</t>
        </is>
      </c>
      <c r="B269" t="inlineStr">
        <is>
          <t>HOSE</t>
        </is>
      </c>
      <c r="C269" t="inlineStr">
        <is>
          <t>Bán lẻ &amp; Phân phối</t>
        </is>
      </c>
      <c r="D269" t="inlineStr">
        <is>
          <t>Micro / Kém TK</t>
        </is>
      </c>
      <c r="E269" t="n">
        <v>28.8</v>
      </c>
      <c r="F269" t="n">
        <v>0.0288288</v>
      </c>
      <c r="G269" t="n">
        <v>-6.946688206785137</v>
      </c>
      <c r="H269" t="n">
        <v>0.6993006993006993</v>
      </c>
      <c r="I269" t="n">
        <v>15.2</v>
      </c>
      <c r="J269" t="n">
        <v>-12.06106870229008</v>
      </c>
      <c r="K269" t="n">
        <v>-2.156048975454565</v>
      </c>
      <c r="L269" t="n">
        <v>2.949213714874968</v>
      </c>
      <c r="M269" t="n">
        <v>48.57208340773202</v>
      </c>
      <c r="N269" t="n">
        <v>9.128177584384376</v>
      </c>
      <c r="O269" t="n">
        <v>10.6835781528938</v>
      </c>
      <c r="P269" t="n">
        <v>32.92</v>
      </c>
      <c r="Q269" t="n">
        <v>26.93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CÔNG TY CỔ PHẦN VẬT TƯ - XĂNG DẦU</t>
        </is>
      </c>
    </row>
    <row r="270">
      <c r="A270" t="inlineStr">
        <is>
          <t>CDO</t>
        </is>
      </c>
      <c r="B270" t="inlineStr">
        <is>
          <t>UPCOM</t>
        </is>
      </c>
      <c r="C270" t="inlineStr">
        <is>
          <t>Đầu tư công &amp; Xây dựng</t>
        </is>
      </c>
      <c r="D270" t="inlineStr">
        <is>
          <t>Micro / Kém TK</t>
        </is>
      </c>
      <c r="E270" t="n">
        <v>1.6</v>
      </c>
      <c r="F270" t="n">
        <v>0.0289616</v>
      </c>
      <c r="G270" t="n">
        <v>6.666666666666667</v>
      </c>
      <c r="H270" t="n">
        <v>6.666666666666667</v>
      </c>
      <c r="I270" t="n">
        <v>23.07692307692308</v>
      </c>
      <c r="J270" t="n">
        <v>23.07692307692308</v>
      </c>
      <c r="K270" t="n">
        <v>3.811316991911403</v>
      </c>
      <c r="L270" t="n">
        <v>0.7660834244153381</v>
      </c>
      <c r="M270" t="n">
        <v>54.05129177254655</v>
      </c>
      <c r="N270" t="n">
        <v>0</v>
      </c>
      <c r="O270" t="n">
        <v>0</v>
      </c>
      <c r="P270" t="n">
        <v>1.83</v>
      </c>
      <c r="Q270" t="n">
        <v>1.5</v>
      </c>
      <c r="R270" t="inlineStr">
        <is>
          <t>⚠️ KÉO CAO (&gt;5%)</t>
        </is>
      </c>
      <c r="S270" t="b">
        <v>0</v>
      </c>
      <c r="T270" t="n">
        <v>0</v>
      </c>
      <c r="U270" t="n">
        <v>0</v>
      </c>
      <c r="V270" t="inlineStr">
        <is>
          <t>Consultancy Design and Urban Development Joint Stock Company</t>
        </is>
      </c>
    </row>
    <row r="271">
      <c r="A271" t="inlineStr">
        <is>
          <t>VSH</t>
        </is>
      </c>
      <c r="B271" t="inlineStr">
        <is>
          <t>HOSE</t>
        </is>
      </c>
      <c r="C271" t="inlineStr">
        <is>
          <t>Dầu khí &amp; Năng lượng</t>
        </is>
      </c>
      <c r="D271" t="inlineStr">
        <is>
          <t>Mid-Cap (Dòng tiền)</t>
        </is>
      </c>
      <c r="E271" t="n">
        <v>41.45</v>
      </c>
      <c r="F271" t="n">
        <v>0.029015</v>
      </c>
      <c r="G271" t="n">
        <v>0.3631961259079903</v>
      </c>
      <c r="H271" t="n">
        <v>0.7290400972053463</v>
      </c>
      <c r="I271" t="n">
        <v>0.2418379685610641</v>
      </c>
      <c r="J271" t="n">
        <v>-3.154205607476635</v>
      </c>
      <c r="K271" t="n">
        <v>-2.126309577549918</v>
      </c>
      <c r="L271" t="n">
        <v>0.272572402044293</v>
      </c>
      <c r="M271" t="n">
        <v>55.02725342693937</v>
      </c>
      <c r="N271" t="n">
        <v>10.47232378312987</v>
      </c>
      <c r="O271" t="n">
        <v>18.5308588797662</v>
      </c>
      <c r="P271" t="n">
        <v>44.4</v>
      </c>
      <c r="Q271" t="n">
        <v>40.11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CÔNG TY CỔ PHẦN THỦY ĐIỆN VĨNH SƠN SÔNG HINH</t>
        </is>
      </c>
    </row>
    <row r="272">
      <c r="A272" t="inlineStr">
        <is>
          <t>BLT</t>
        </is>
      </c>
      <c r="B272" t="inlineStr">
        <is>
          <t>UPCOM</t>
        </is>
      </c>
      <c r="C272" t="inlineStr">
        <is>
          <t>Hóa chất &amp; Chế biến</t>
        </is>
      </c>
      <c r="D272" t="inlineStr">
        <is>
          <t>Micro / Kém TK</t>
        </is>
      </c>
      <c r="E272" t="n">
        <v>17.1</v>
      </c>
      <c r="F272" t="n">
        <v>0.02907</v>
      </c>
      <c r="G272" t="n">
        <v>-5</v>
      </c>
      <c r="H272" t="n">
        <v>-5</v>
      </c>
      <c r="I272" t="n">
        <v>-5</v>
      </c>
      <c r="J272" t="n">
        <v>-14.5</v>
      </c>
      <c r="K272" t="n">
        <v>-7.855349674755264</v>
      </c>
      <c r="L272" t="n">
        <v>4.373834180227696</v>
      </c>
      <c r="M272" t="n">
        <v>40.6984677109618</v>
      </c>
      <c r="N272" t="n">
        <v>0</v>
      </c>
      <c r="O272" t="n">
        <v>0</v>
      </c>
      <c r="P272" t="n">
        <v>19.55</v>
      </c>
      <c r="Q272" t="n">
        <v>15.99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Binh Dinh Food Joint Stock Co</t>
        </is>
      </c>
    </row>
    <row r="273">
      <c r="A273" t="inlineStr">
        <is>
          <t>LAF</t>
        </is>
      </c>
      <c r="B273" t="inlineStr">
        <is>
          <t>HOSE</t>
        </is>
      </c>
      <c r="C273" t="inlineStr">
        <is>
          <t>Thực phẩm &amp; Tiêu dùng</t>
        </is>
      </c>
      <c r="D273" t="inlineStr">
        <is>
          <t>Micro / Kém TK</t>
        </is>
      </c>
      <c r="E273" t="n">
        <v>18.05</v>
      </c>
      <c r="F273" t="n">
        <v>0.0291327</v>
      </c>
      <c r="G273" t="n">
        <v>6.176470588235294</v>
      </c>
      <c r="H273" t="n">
        <v>-2.432432432432432</v>
      </c>
      <c r="I273" t="n">
        <v>-2.432432432432432</v>
      </c>
      <c r="J273" t="n">
        <v>-7.435897435897436</v>
      </c>
      <c r="K273" t="n">
        <v>-5.287782107187697</v>
      </c>
      <c r="L273" t="n">
        <v>1.001939939473888</v>
      </c>
      <c r="M273" t="n">
        <v>46.45960976296939</v>
      </c>
      <c r="N273" t="n">
        <v>7.635707138607797</v>
      </c>
      <c r="O273" t="n">
        <v>15.0339473529482</v>
      </c>
      <c r="P273" t="n">
        <v>20.63</v>
      </c>
      <c r="Q273" t="n">
        <v>16.88</v>
      </c>
      <c r="R273" t="inlineStr">
        <is>
          <t>⚠️ KÉO CAO (&gt;5%)</t>
        </is>
      </c>
      <c r="S273" t="b">
        <v>0</v>
      </c>
      <c r="T273" t="n">
        <v>0</v>
      </c>
      <c r="U273" t="n">
        <v>0</v>
      </c>
      <c r="V273" t="inlineStr">
        <is>
          <t>CÔNG TY CỔ PHẦN CHẾ BIẾN HÀNG XUẤT KHẨU LONG AN</t>
        </is>
      </c>
    </row>
    <row r="274">
      <c r="A274" t="inlineStr">
        <is>
          <t>PHC</t>
        </is>
      </c>
      <c r="B274" t="inlineStr">
        <is>
          <t>HOSE</t>
        </is>
      </c>
      <c r="C274" t="inlineStr">
        <is>
          <t>Đầu tư công &amp; Xây dựng</t>
        </is>
      </c>
      <c r="D274" t="inlineStr">
        <is>
          <t>Micro / Kém TK</t>
        </is>
      </c>
      <c r="E274" t="n">
        <v>3.6</v>
      </c>
      <c r="F274" t="n">
        <v>0.0291528</v>
      </c>
      <c r="G274" t="n">
        <v>-2.173913043478261</v>
      </c>
      <c r="H274" t="n">
        <v>-1.639344262295082</v>
      </c>
      <c r="I274" t="n">
        <v>-6.005221932114883</v>
      </c>
      <c r="J274" t="n">
        <v>-18.18181818181818</v>
      </c>
      <c r="K274" t="n">
        <v>-4.494693937050346</v>
      </c>
      <c r="L274" t="n">
        <v>0.4535827534371826</v>
      </c>
      <c r="M274" t="n">
        <v>43.78957783107167</v>
      </c>
      <c r="N274" t="n">
        <v>6.661508931695663</v>
      </c>
      <c r="O274" t="n">
        <v>4.36083094766219</v>
      </c>
      <c r="P274" t="n">
        <v>4.11</v>
      </c>
      <c r="Q274" t="n">
        <v>3.37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Phuc Hung Holdings Construction JSC</t>
        </is>
      </c>
    </row>
    <row r="275">
      <c r="A275" t="inlineStr">
        <is>
          <t>MTP</t>
        </is>
      </c>
      <c r="B275" t="inlineStr">
        <is>
          <t>UPCOM</t>
        </is>
      </c>
      <c r="C275" t="inlineStr">
        <is>
          <t>Y tế &amp; Dược phẩm</t>
        </is>
      </c>
      <c r="D275" t="inlineStr">
        <is>
          <t>Micro / Kém TK</t>
        </is>
      </c>
      <c r="E275" t="n">
        <v>12.2</v>
      </c>
      <c r="F275" t="n">
        <v>0.029646</v>
      </c>
      <c r="G275" t="n">
        <v>-10.94890510948905</v>
      </c>
      <c r="H275" t="n">
        <v>1.666666666666667</v>
      </c>
      <c r="I275" t="n">
        <v>-29.47976878612717</v>
      </c>
      <c r="J275" t="n">
        <v>-3.174603174603174</v>
      </c>
      <c r="K275" t="n">
        <v>-1.188683008088597</v>
      </c>
      <c r="L275" t="n">
        <v>8.066055350400397</v>
      </c>
      <c r="M275" t="n">
        <v>45.28615911637996</v>
      </c>
      <c r="N275" t="n">
        <v>0</v>
      </c>
      <c r="O275" t="n">
        <v>0</v>
      </c>
      <c r="P275" t="n">
        <v>13.94</v>
      </c>
      <c r="Q275" t="n">
        <v>11.41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Medipharco Pharmaceutical Joint Stock Co</t>
        </is>
      </c>
    </row>
    <row r="276">
      <c r="A276" t="inlineStr">
        <is>
          <t>VPH</t>
        </is>
      </c>
      <c r="B276" t="inlineStr">
        <is>
          <t>HOSE</t>
        </is>
      </c>
      <c r="C276" t="inlineStr">
        <is>
          <t>Đầu tư công &amp; Xây dựng</t>
        </is>
      </c>
      <c r="D276" t="inlineStr">
        <is>
          <t>Micro / Kém TK</t>
        </is>
      </c>
      <c r="E276" t="n">
        <v>2.63</v>
      </c>
      <c r="F276" t="n">
        <v>0.028141</v>
      </c>
      <c r="G276" t="n">
        <v>-0.3787878787878788</v>
      </c>
      <c r="H276" t="n">
        <v>1.544401544401544</v>
      </c>
      <c r="I276" t="n">
        <v>-0.3787878787878788</v>
      </c>
      <c r="J276" t="n">
        <v>-19.57186544342508</v>
      </c>
      <c r="K276" t="n">
        <v>-1.31094813035372</v>
      </c>
      <c r="L276" t="n">
        <v>1.054241721862461</v>
      </c>
      <c r="M276" t="n">
        <v>30.7383785944219</v>
      </c>
      <c r="N276" t="n">
        <v>0</v>
      </c>
      <c r="O276" t="n">
        <v>-3.0645169548875</v>
      </c>
      <c r="P276" t="n">
        <v>3.01</v>
      </c>
      <c r="Q276" t="n">
        <v>2.46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CÔNG TY CỔ PHẦN VẠN PHÁT HƯNG</t>
        </is>
      </c>
    </row>
    <row r="277">
      <c r="A277" t="inlineStr">
        <is>
          <t>TCR</t>
        </is>
      </c>
      <c r="B277" t="inlineStr">
        <is>
          <t>HOSE</t>
        </is>
      </c>
      <c r="C277" t="inlineStr">
        <is>
          <t>Sản xuất Công nghiệp</t>
        </is>
      </c>
      <c r="D277" t="inlineStr">
        <is>
          <t>Micro / Kém TK</t>
        </is>
      </c>
      <c r="E277" t="n">
        <v>2.03</v>
      </c>
      <c r="F277" t="n">
        <v>0.014819</v>
      </c>
      <c r="G277" t="n">
        <v>-6.880733944954128</v>
      </c>
      <c r="H277" t="n">
        <v>-0.4901960784313725</v>
      </c>
      <c r="I277" t="n">
        <v>-0.4901960784313725</v>
      </c>
      <c r="J277" t="n">
        <v>-3.791469194312796</v>
      </c>
      <c r="K277" t="n">
        <v>-3.345545753186637</v>
      </c>
      <c r="L277" t="n">
        <v>4.561181533462983</v>
      </c>
      <c r="M277" t="n">
        <v>45.58571258027052</v>
      </c>
      <c r="N277" t="n">
        <v>3.24282704230212</v>
      </c>
      <c r="O277" t="n">
        <v>8.66032755407748</v>
      </c>
      <c r="P277" t="n">
        <v>2.32</v>
      </c>
      <c r="Q277" t="n">
        <v>1.9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CÔNG TY CỔ PHẦN CÔNG NGHIỆP GỐM SỨ TAICERA</t>
        </is>
      </c>
    </row>
    <row r="278">
      <c r="A278" t="inlineStr">
        <is>
          <t>AGX</t>
        </is>
      </c>
      <c r="B278" t="inlineStr">
        <is>
          <t>UPCOM</t>
        </is>
      </c>
      <c r="C278" t="inlineStr">
        <is>
          <t>Thực phẩm &amp; Tiêu dùng</t>
        </is>
      </c>
      <c r="D278" t="inlineStr">
        <is>
          <t>Mid-Cap (Dòng tiền)</t>
        </is>
      </c>
      <c r="E278" t="n">
        <v>143</v>
      </c>
      <c r="F278" t="n">
        <v>0.014872</v>
      </c>
      <c r="G278" t="n">
        <v>14.4</v>
      </c>
      <c r="H278" t="n">
        <v>2.142857142857143</v>
      </c>
      <c r="I278" t="n">
        <v>-1.379310344827586</v>
      </c>
      <c r="J278" t="n">
        <v>5.147058823529412</v>
      </c>
      <c r="K278" t="n">
        <v>-0.7124925318981212</v>
      </c>
      <c r="L278" t="n">
        <v>0.5711539781698359</v>
      </c>
      <c r="M278" t="n">
        <v>49.10737107986463</v>
      </c>
      <c r="N278" t="n">
        <v>0</v>
      </c>
      <c r="O278" t="n">
        <v>0</v>
      </c>
      <c r="P278" t="n">
        <v>163.45</v>
      </c>
      <c r="Q278" t="n">
        <v>133.71</v>
      </c>
      <c r="R278" t="inlineStr">
        <is>
          <t>🟣 ĐÓNG TRẦN (Không đua)</t>
        </is>
      </c>
      <c r="S278" t="b">
        <v>0</v>
      </c>
      <c r="T278" t="n">
        <v>0</v>
      </c>
      <c r="U278" t="n">
        <v>0</v>
      </c>
      <c r="V278" t="inlineStr">
        <is>
          <t>Saigon Export Foodstuffs &amp; Agricultural Products JSC</t>
        </is>
      </c>
    </row>
    <row r="279">
      <c r="A279" t="inlineStr">
        <is>
          <t>DVG</t>
        </is>
      </c>
      <c r="B279" t="inlineStr">
        <is>
          <t>UPCOM</t>
        </is>
      </c>
      <c r="C279" t="inlineStr">
        <is>
          <t>Hóa chất &amp; Chế biến</t>
        </is>
      </c>
      <c r="D279" t="inlineStr">
        <is>
          <t>Micro / Kém TK</t>
        </is>
      </c>
      <c r="E279" t="n">
        <v>0.7</v>
      </c>
      <c r="F279" t="n">
        <v>0.01491</v>
      </c>
      <c r="G279" t="n">
        <v>0</v>
      </c>
      <c r="H279" t="n">
        <v>0</v>
      </c>
      <c r="I279" t="n">
        <v>-12.5</v>
      </c>
      <c r="J279" t="n">
        <v>-30</v>
      </c>
      <c r="K279" t="n">
        <v>-2.855349674755264</v>
      </c>
      <c r="L279" t="n">
        <v>0.1184849776484765</v>
      </c>
      <c r="M279" t="n">
        <v>31.24745442375742</v>
      </c>
      <c r="N279" t="n">
        <v>0</v>
      </c>
      <c r="O279" t="n">
        <v>-0.4163236968645629</v>
      </c>
      <c r="P279" t="n">
        <v>0.8</v>
      </c>
      <c r="Q279" t="n">
        <v>0.65</v>
      </c>
      <c r="R279" t="inlineStr">
        <is>
          <t>🟢 VÙNG MUA CHUẨN</t>
        </is>
      </c>
      <c r="S279" t="b">
        <v>1</v>
      </c>
      <c r="T279" t="n">
        <v>0</v>
      </c>
      <c r="U279" t="n">
        <v>0</v>
      </c>
      <c r="V279" t="inlineStr">
        <is>
          <t>Dai Viet Paint Group Joint Stock Co</t>
        </is>
      </c>
    </row>
    <row r="280">
      <c r="A280" t="inlineStr">
        <is>
          <t>PSL</t>
        </is>
      </c>
      <c r="B280" t="inlineStr">
        <is>
          <t>UPCOM</t>
        </is>
      </c>
      <c r="C280" t="inlineStr">
        <is>
          <t>Hóa chất &amp; Chế biến</t>
        </is>
      </c>
      <c r="D280" t="inlineStr">
        <is>
          <t>Micro / Kém TK</t>
        </is>
      </c>
      <c r="E280" t="n">
        <v>5</v>
      </c>
      <c r="F280" t="n">
        <v>0.015</v>
      </c>
      <c r="G280" t="n">
        <v>0</v>
      </c>
      <c r="H280" t="n">
        <v>-1.96078431372549</v>
      </c>
      <c r="I280" t="n">
        <v>-23.07692307692308</v>
      </c>
      <c r="J280" t="n">
        <v>-10.71428571428571</v>
      </c>
      <c r="K280" t="n">
        <v>-4.816133988480754</v>
      </c>
      <c r="L280" t="n">
        <v>0.2723249744695336</v>
      </c>
      <c r="M280" t="n">
        <v>40.29588163509514</v>
      </c>
      <c r="N280" t="n">
        <v>0</v>
      </c>
      <c r="O280" t="n">
        <v>0</v>
      </c>
      <c r="P280" t="n">
        <v>5.71</v>
      </c>
      <c r="Q280" t="n">
        <v>4.68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Phu Son Livestock Joint Stock Co</t>
        </is>
      </c>
    </row>
    <row r="281">
      <c r="A281" t="inlineStr">
        <is>
          <t>HPO</t>
        </is>
      </c>
      <c r="B281" t="inlineStr">
        <is>
          <t>UPCOM</t>
        </is>
      </c>
      <c r="C281" t="inlineStr">
        <is>
          <t>Khai khoáng &amp; VLXD</t>
        </is>
      </c>
      <c r="D281" t="inlineStr">
        <is>
          <t>Micro / Kém TK</t>
        </is>
      </c>
      <c r="E281" t="n">
        <v>15</v>
      </c>
      <c r="F281" t="n">
        <v>0.015</v>
      </c>
      <c r="G281" t="n">
        <v>0</v>
      </c>
      <c r="H281" t="n">
        <v>0.6711409395973155</v>
      </c>
      <c r="I281" t="n">
        <v>0</v>
      </c>
      <c r="J281" t="n">
        <v>-1.96078431372549</v>
      </c>
      <c r="K281" t="n">
        <v>-2.184208735157949</v>
      </c>
      <c r="L281" t="n">
        <v>0.5124919923126201</v>
      </c>
      <c r="M281" t="n">
        <v>40.52646024687374</v>
      </c>
      <c r="N281" t="n">
        <v>0</v>
      </c>
      <c r="O281" t="n">
        <v>0</v>
      </c>
      <c r="P281" t="n">
        <v>16.07</v>
      </c>
      <c r="Q281" t="n">
        <v>14.51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Hapulico Industry Joint Stock Company</t>
        </is>
      </c>
    </row>
    <row r="282">
      <c r="A282" t="inlineStr">
        <is>
          <t>TTC</t>
        </is>
      </c>
      <c r="B282" t="inlineStr">
        <is>
          <t>HNX</t>
        </is>
      </c>
      <c r="C282" t="inlineStr">
        <is>
          <t>Khai khoáng &amp; VLXD</t>
        </is>
      </c>
      <c r="D282" t="inlineStr">
        <is>
          <t>Micro / Kém TK</t>
        </is>
      </c>
      <c r="E282" t="n">
        <v>10</v>
      </c>
      <c r="F282" t="n">
        <v>0.015</v>
      </c>
      <c r="G282" t="n">
        <v>0</v>
      </c>
      <c r="H282" t="n">
        <v>0</v>
      </c>
      <c r="I282" t="n">
        <v>0</v>
      </c>
      <c r="J282" t="n">
        <v>21.95121951219512</v>
      </c>
      <c r="K282" t="n">
        <v>-2.855349674755264</v>
      </c>
      <c r="L282" t="n">
        <v>0.6823299292651307</v>
      </c>
      <c r="M282" t="n">
        <v>54.43124783388193</v>
      </c>
      <c r="N282" t="n">
        <v>3.34252125576117</v>
      </c>
      <c r="O282" t="n">
        <v>14.9205517316068</v>
      </c>
      <c r="P282" t="n">
        <v>11.43</v>
      </c>
      <c r="Q282" t="n">
        <v>9.35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Thanh Thanh JSC</t>
        </is>
      </c>
    </row>
    <row r="283">
      <c r="A283" t="inlineStr">
        <is>
          <t>MPT</t>
        </is>
      </c>
      <c r="B283" t="inlineStr">
        <is>
          <t>UPCOM</t>
        </is>
      </c>
      <c r="C283" t="inlineStr">
        <is>
          <t>Hóa chất &amp; Chế biến</t>
        </is>
      </c>
      <c r="D283" t="inlineStr">
        <is>
          <t>Micro / Kém TK</t>
        </is>
      </c>
      <c r="E283" t="n">
        <v>0.6</v>
      </c>
      <c r="F283" t="n">
        <v>0.015</v>
      </c>
      <c r="G283" t="n">
        <v>0</v>
      </c>
      <c r="H283" t="n">
        <v>0</v>
      </c>
      <c r="I283" t="n">
        <v>0</v>
      </c>
      <c r="J283" t="n">
        <v>-14.28571428571429</v>
      </c>
      <c r="K283" t="n">
        <v>-2.855349674755264</v>
      </c>
      <c r="L283" t="n">
        <v>0.679940233253497</v>
      </c>
      <c r="M283" t="n">
        <v>40.91827720667175</v>
      </c>
      <c r="N283" t="n">
        <v>0</v>
      </c>
      <c r="O283" t="n">
        <v>-0.432486251423214</v>
      </c>
      <c r="P283" t="n">
        <v>0.6899999999999999</v>
      </c>
      <c r="Q283" t="n">
        <v>0.5600000000000001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MPT Group Joint Stock Company</t>
        </is>
      </c>
    </row>
    <row r="284">
      <c r="A284" t="inlineStr">
        <is>
          <t>SBH</t>
        </is>
      </c>
      <c r="B284" t="inlineStr">
        <is>
          <t>UPCOM</t>
        </is>
      </c>
      <c r="C284" t="inlineStr">
        <is>
          <t>Điện &amp; Năng lượng</t>
        </is>
      </c>
      <c r="D284" t="inlineStr">
        <is>
          <t>Mid-Cap (Dòng tiền)</t>
        </is>
      </c>
      <c r="E284" t="n">
        <v>38</v>
      </c>
      <c r="F284" t="n">
        <v>0.0152</v>
      </c>
      <c r="G284" t="n">
        <v>0</v>
      </c>
      <c r="H284" t="n">
        <v>-0.783289817232376</v>
      </c>
      <c r="I284" t="n">
        <v>-1.041666666666667</v>
      </c>
      <c r="J284" t="n">
        <v>-3.79746835443038</v>
      </c>
      <c r="K284" t="n">
        <v>-3.63863949198764</v>
      </c>
      <c r="L284" t="n">
        <v>0.2649335596307488</v>
      </c>
      <c r="M284" t="n">
        <v>40.74560761107896</v>
      </c>
      <c r="N284" t="n">
        <v>0</v>
      </c>
      <c r="O284" t="n">
        <v>0</v>
      </c>
      <c r="P284" t="n">
        <v>40.71</v>
      </c>
      <c r="Q284" t="n">
        <v>36.77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Song Ba Ha Hydro Power Joint Stock Co</t>
        </is>
      </c>
    </row>
    <row r="285">
      <c r="A285" t="inlineStr">
        <is>
          <t>POT</t>
        </is>
      </c>
      <c r="B285" t="inlineStr">
        <is>
          <t>HNX</t>
        </is>
      </c>
      <c r="C285" t="inlineStr">
        <is>
          <t>Công nghệ &amp; Viễn thông</t>
        </is>
      </c>
      <c r="D285" t="inlineStr">
        <is>
          <t>Micro / Kém TK</t>
        </is>
      </c>
      <c r="E285" t="n">
        <v>20</v>
      </c>
      <c r="F285" t="n">
        <v>0.022</v>
      </c>
      <c r="G285" t="n">
        <v>0</v>
      </c>
      <c r="H285" t="n">
        <v>-8.675799086757991</v>
      </c>
      <c r="I285" t="n">
        <v>0</v>
      </c>
      <c r="J285" t="n">
        <v>-9.090909090909092</v>
      </c>
      <c r="K285" t="n">
        <v>-11.53114876151325</v>
      </c>
      <c r="L285" t="n">
        <v>0.8786293382323574</v>
      </c>
      <c r="M285" t="n">
        <v>47.54031455208986</v>
      </c>
      <c r="N285" t="n">
        <v>0</v>
      </c>
      <c r="O285" t="n">
        <v>20.635715835451</v>
      </c>
      <c r="P285" t="n">
        <v>22.86</v>
      </c>
      <c r="Q285" t="n">
        <v>18.7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Post &amp; Telecommunications Equipment JSC</t>
        </is>
      </c>
    </row>
    <row r="286">
      <c r="A286" t="inlineStr">
        <is>
          <t>DRG</t>
        </is>
      </c>
      <c r="B286" t="inlineStr">
        <is>
          <t>UPCOM</t>
        </is>
      </c>
      <c r="C286" t="inlineStr">
        <is>
          <t>Hóa chất &amp; Chế biến</t>
        </is>
      </c>
      <c r="D286" t="inlineStr">
        <is>
          <t>Micro / Kém TK</t>
        </is>
      </c>
      <c r="E286" t="n">
        <v>7.8</v>
      </c>
      <c r="F286" t="n">
        <v>0.0156</v>
      </c>
      <c r="G286" t="n">
        <v>2.631578947368421</v>
      </c>
      <c r="H286" t="n">
        <v>-7.142857142857143</v>
      </c>
      <c r="I286" t="n">
        <v>-7.142857142857143</v>
      </c>
      <c r="J286" t="n">
        <v>-3.703703703703704</v>
      </c>
      <c r="K286" t="n">
        <v>-9.998206817612408</v>
      </c>
      <c r="L286" t="n">
        <v>1.544088553478542</v>
      </c>
      <c r="M286" t="n">
        <v>48.60865758052541</v>
      </c>
      <c r="N286" t="n">
        <v>0</v>
      </c>
      <c r="O286" t="n">
        <v>0</v>
      </c>
      <c r="P286" t="n">
        <v>8.92</v>
      </c>
      <c r="Q286" t="n">
        <v>7.29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DakLak Rubber Joint Stock Co</t>
        </is>
      </c>
    </row>
    <row r="287">
      <c r="A287" t="inlineStr">
        <is>
          <t>SVC</t>
        </is>
      </c>
      <c r="B287" t="inlineStr">
        <is>
          <t>HOSE</t>
        </is>
      </c>
      <c r="C287" t="inlineStr">
        <is>
          <t>Bán lẻ &amp; Tiêu dùng</t>
        </is>
      </c>
      <c r="D287" t="inlineStr">
        <is>
          <t>Mid-Cap (Dòng tiền)</t>
        </is>
      </c>
      <c r="E287" t="n">
        <v>17.35</v>
      </c>
      <c r="F287" t="n">
        <v>0.015615</v>
      </c>
      <c r="G287" t="n">
        <v>0.5797101449275363</v>
      </c>
      <c r="H287" t="n">
        <v>-3.342618384401114</v>
      </c>
      <c r="I287" t="n">
        <v>-0.8571428571428571</v>
      </c>
      <c r="J287" t="n">
        <v>-15.36585365853658</v>
      </c>
      <c r="K287" t="n">
        <v>-6.197968059156379</v>
      </c>
      <c r="L287" t="n">
        <v>0.2931238040955906</v>
      </c>
      <c r="M287" t="n">
        <v>49.21474567547654</v>
      </c>
      <c r="N287" t="n">
        <v>2.880975462756891</v>
      </c>
      <c r="O287" t="n">
        <v>23.4424326727712</v>
      </c>
      <c r="P287" t="n">
        <v>19.83</v>
      </c>
      <c r="Q287" t="n">
        <v>16.22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CÔNG TY CỔ PHẦN DỊCH VỤ TỔNG HỢP SÀI GÒN</t>
        </is>
      </c>
    </row>
    <row r="288">
      <c r="A288" t="inlineStr">
        <is>
          <t>DND</t>
        </is>
      </c>
      <c r="B288" t="inlineStr">
        <is>
          <t>UPCOM</t>
        </is>
      </c>
      <c r="C288" t="inlineStr">
        <is>
          <t>Khai khoáng &amp; VLXD</t>
        </is>
      </c>
      <c r="D288" t="inlineStr">
        <is>
          <t>Micro / Kém TK</t>
        </is>
      </c>
      <c r="E288" t="n">
        <v>7.1</v>
      </c>
      <c r="F288" t="n">
        <v>0.01562</v>
      </c>
      <c r="G288" t="n">
        <v>-14.4578313253012</v>
      </c>
      <c r="H288" t="n">
        <v>-12.34567901234568</v>
      </c>
      <c r="I288" t="n">
        <v>-6.578947368421052</v>
      </c>
      <c r="J288" t="n">
        <v>-21.11111111111111</v>
      </c>
      <c r="K288" t="n">
        <v>-15.20102868710094</v>
      </c>
      <c r="L288" t="n">
        <v>8.325449385052034</v>
      </c>
      <c r="M288" t="n">
        <v>46.69230287418451</v>
      </c>
      <c r="N288" t="n">
        <v>0</v>
      </c>
      <c r="O288" t="n">
        <v>0</v>
      </c>
      <c r="P288" t="n">
        <v>8.119999999999999</v>
      </c>
      <c r="Q288" t="n">
        <v>6.64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Dong Nai Material &amp; Building Investment Joint - Stock Co</t>
        </is>
      </c>
    </row>
    <row r="289">
      <c r="A289" t="inlineStr">
        <is>
          <t>NBP</t>
        </is>
      </c>
      <c r="B289" t="inlineStr">
        <is>
          <t>HNX</t>
        </is>
      </c>
      <c r="C289" t="inlineStr">
        <is>
          <t>Điện &amp; Năng lượng</t>
        </is>
      </c>
      <c r="D289" t="inlineStr">
        <is>
          <t>Micro / Kém TK</t>
        </is>
      </c>
      <c r="E289" t="n">
        <v>7.1</v>
      </c>
      <c r="F289" t="n">
        <v>0.0159608</v>
      </c>
      <c r="G289" t="n">
        <v>-2.73972602739726</v>
      </c>
      <c r="H289" t="n">
        <v>2.898550724637681</v>
      </c>
      <c r="I289" t="n">
        <v>-1.388888888888889</v>
      </c>
      <c r="J289" t="n">
        <v>-7.792207792207792</v>
      </c>
      <c r="K289" t="n">
        <v>0.04320104988241713</v>
      </c>
      <c r="L289" t="n">
        <v>1.065857474752264</v>
      </c>
      <c r="M289" t="n">
        <v>47.54015544306477</v>
      </c>
      <c r="N289" t="n">
        <v>5.309130875086096</v>
      </c>
      <c r="O289" t="n">
        <v>7.669144255141471</v>
      </c>
      <c r="P289" t="n">
        <v>8.119999999999999</v>
      </c>
      <c r="Q289" t="n">
        <v>6.64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Ninh Binh Thermal Power JSC</t>
        </is>
      </c>
    </row>
    <row r="290">
      <c r="A290" t="inlineStr">
        <is>
          <t>PXT</t>
        </is>
      </c>
      <c r="B290" t="inlineStr">
        <is>
          <t>UPCOM</t>
        </is>
      </c>
      <c r="C290" t="inlineStr">
        <is>
          <t>Dầu khí &amp; Năng lượng</t>
        </is>
      </c>
      <c r="D290" t="inlineStr">
        <is>
          <t>Micro / Kém TK</t>
        </is>
      </c>
      <c r="E290" t="n">
        <v>1.3</v>
      </c>
      <c r="F290" t="n">
        <v>0.01599</v>
      </c>
      <c r="G290" t="n">
        <v>0</v>
      </c>
      <c r="H290" t="n">
        <v>0</v>
      </c>
      <c r="I290" t="n">
        <v>0</v>
      </c>
      <c r="J290" t="n">
        <v>-7.142857142857143</v>
      </c>
      <c r="K290" t="n">
        <v>-2.855349674755264</v>
      </c>
      <c r="L290" t="n">
        <v>1.261318539331604</v>
      </c>
      <c r="M290" t="n">
        <v>42.68094648452706</v>
      </c>
      <c r="N290" t="n">
        <v>0</v>
      </c>
      <c r="O290" t="n">
        <v>0</v>
      </c>
      <c r="P290" t="n">
        <v>1.49</v>
      </c>
      <c r="Q290" t="n">
        <v>1.22</v>
      </c>
      <c r="R290" t="inlineStr">
        <is>
          <t>🟢 VÙNG MUA CHUẨN</t>
        </is>
      </c>
      <c r="S290" t="b">
        <v>1</v>
      </c>
      <c r="T290" t="n">
        <v>0</v>
      </c>
      <c r="U290" t="n">
        <v>0</v>
      </c>
      <c r="V290" t="inlineStr">
        <is>
          <t>Petroleum Pipeline &amp; Tank Construction JSC</t>
        </is>
      </c>
    </row>
    <row r="291">
      <c r="A291" t="inlineStr">
        <is>
          <t>BGW</t>
        </is>
      </c>
      <c r="B291" t="inlineStr">
        <is>
          <t>UPCOM</t>
        </is>
      </c>
      <c r="C291" t="inlineStr">
        <is>
          <t>Đầu tư công &amp; Xây dựng</t>
        </is>
      </c>
      <c r="D291" t="inlineStr">
        <is>
          <t>Micro / Kém TK</t>
        </is>
      </c>
      <c r="E291" t="n">
        <v>16</v>
      </c>
      <c r="F291" t="n">
        <v>0.016</v>
      </c>
      <c r="G291" t="n">
        <v>-0.6211180124223602</v>
      </c>
      <c r="H291" t="n">
        <v>-0.6211180124223602</v>
      </c>
      <c r="I291" t="n">
        <v>-0.6211180124223602</v>
      </c>
      <c r="J291" t="n">
        <v>0</v>
      </c>
      <c r="K291" t="n">
        <v>-3.476467687177624</v>
      </c>
      <c r="L291" t="n">
        <v>0.3237555645487657</v>
      </c>
      <c r="M291" t="n">
        <v>48.29989637717532</v>
      </c>
      <c r="N291" t="n">
        <v>0</v>
      </c>
      <c r="O291" t="n">
        <v>0</v>
      </c>
      <c r="P291" t="n">
        <v>18.07</v>
      </c>
      <c r="Q291" t="n">
        <v>15.06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Bac Giang Clean Water JSC</t>
        </is>
      </c>
    </row>
    <row r="292">
      <c r="A292" t="inlineStr">
        <is>
          <t>STT</t>
        </is>
      </c>
      <c r="B292" t="inlineStr">
        <is>
          <t>UPCOM</t>
        </is>
      </c>
      <c r="C292" t="inlineStr">
        <is>
          <t>Dịch vụ Tiêu dùng</t>
        </is>
      </c>
      <c r="D292" t="inlineStr">
        <is>
          <t>Micro / Kém TK</t>
        </is>
      </c>
      <c r="E292" t="n">
        <v>1.3</v>
      </c>
      <c r="F292" t="n">
        <v>0.01612</v>
      </c>
      <c r="G292" t="n">
        <v>0</v>
      </c>
      <c r="H292" t="n">
        <v>0</v>
      </c>
      <c r="I292" t="n">
        <v>0</v>
      </c>
      <c r="J292" t="n">
        <v>0</v>
      </c>
      <c r="K292" t="n">
        <v>-2.855349674755264</v>
      </c>
      <c r="L292" t="n">
        <v>4.017186430656964</v>
      </c>
      <c r="M292" t="n">
        <v>52.10708469550775</v>
      </c>
      <c r="N292" t="n">
        <v>0</v>
      </c>
      <c r="O292" t="n">
        <v>0</v>
      </c>
      <c r="P292" t="n">
        <v>1.49</v>
      </c>
      <c r="Q292" t="n">
        <v>1.22</v>
      </c>
      <c r="R292" t="inlineStr">
        <is>
          <t>🟢 VÙNG MUA CHUẨN</t>
        </is>
      </c>
      <c r="S292" t="b">
        <v>1</v>
      </c>
      <c r="T292" t="n">
        <v>0</v>
      </c>
      <c r="U292" t="n">
        <v>0</v>
      </c>
      <c r="V292" t="inlineStr">
        <is>
          <t>Saigontourist Transport Corporation</t>
        </is>
      </c>
    </row>
    <row r="293">
      <c r="A293" t="inlineStr">
        <is>
          <t>FCS</t>
        </is>
      </c>
      <c r="B293" t="inlineStr">
        <is>
          <t>UPCOM</t>
        </is>
      </c>
      <c r="C293" t="inlineStr">
        <is>
          <t>Thực phẩm &amp; Tiêu dùng</t>
        </is>
      </c>
      <c r="D293" t="inlineStr">
        <is>
          <t>Micro / Kém TK</t>
        </is>
      </c>
      <c r="E293" t="n">
        <v>6.3</v>
      </c>
      <c r="F293" t="n">
        <v>0.01638</v>
      </c>
      <c r="G293" t="n">
        <v>-4.545454545454546</v>
      </c>
      <c r="H293" t="n">
        <v>1.612903225806452</v>
      </c>
      <c r="I293" t="n">
        <v>-1.5625</v>
      </c>
      <c r="J293" t="n">
        <v>-3.076923076923077</v>
      </c>
      <c r="K293" t="n">
        <v>-1.242446448948813</v>
      </c>
      <c r="L293" t="n">
        <v>8.028718107075306</v>
      </c>
      <c r="M293" t="n">
        <v>48.98900710693155</v>
      </c>
      <c r="N293" t="n">
        <v>0</v>
      </c>
      <c r="O293" t="n">
        <v>0</v>
      </c>
      <c r="P293" t="n">
        <v>7.2</v>
      </c>
      <c r="Q293" t="n">
        <v>5.89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Ho Chi Minh City Food Joint Stock Co</t>
        </is>
      </c>
    </row>
    <row r="294">
      <c r="A294" t="inlineStr">
        <is>
          <t>TDH</t>
        </is>
      </c>
      <c r="B294" t="inlineStr">
        <is>
          <t>HOSE</t>
        </is>
      </c>
      <c r="C294" t="inlineStr">
        <is>
          <t>Bất động sản Dân dụng</t>
        </is>
      </c>
      <c r="D294" t="inlineStr">
        <is>
          <t>Micro / Kém TK</t>
        </is>
      </c>
      <c r="E294" t="n">
        <v>2.72</v>
      </c>
      <c r="F294" t="n">
        <v>0.015232</v>
      </c>
      <c r="G294" t="n">
        <v>0</v>
      </c>
      <c r="H294" t="n">
        <v>-1.090909090909091</v>
      </c>
      <c r="I294" t="n">
        <v>-13.37579617834395</v>
      </c>
      <c r="J294" t="n">
        <v>-19.76401179941003</v>
      </c>
      <c r="K294" t="n">
        <v>-3.946258765664355</v>
      </c>
      <c r="L294" t="n">
        <v>0.1809345836666959</v>
      </c>
      <c r="M294" t="n">
        <v>30.06249050585733</v>
      </c>
      <c r="N294" t="n">
        <v>2.934197281832993</v>
      </c>
      <c r="O294" t="n">
        <v>74.2946434679675</v>
      </c>
      <c r="P294" t="n">
        <v>3.11</v>
      </c>
      <c r="Q294" t="n">
        <v>2.54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CÔNG TY CỔ PHẦN PHÁT TRIỂN NHÀ THỦ ĐỨC</t>
        </is>
      </c>
    </row>
    <row r="295">
      <c r="A295" t="inlineStr">
        <is>
          <t>PCC</t>
        </is>
      </c>
      <c r="B295" t="inlineStr">
        <is>
          <t>UPCOM</t>
        </is>
      </c>
      <c r="C295" t="inlineStr">
        <is>
          <t>Dầu khí &amp; Năng lượng</t>
        </is>
      </c>
      <c r="D295" t="inlineStr">
        <is>
          <t>Micro / Kém TK</t>
        </is>
      </c>
      <c r="E295" t="n">
        <v>32</v>
      </c>
      <c r="F295" t="n">
        <v>0.013216</v>
      </c>
      <c r="G295" t="n">
        <v>6.666666666666667</v>
      </c>
      <c r="H295" t="n">
        <v>-0.3115264797507788</v>
      </c>
      <c r="I295" t="n">
        <v>31.14754098360656</v>
      </c>
      <c r="J295" t="n">
        <v>25.49019607843137</v>
      </c>
      <c r="K295" t="n">
        <v>-3.166876154506043</v>
      </c>
      <c r="L295" t="n">
        <v>0.04484603179127592</v>
      </c>
      <c r="M295" t="n">
        <v>52.90014076887376</v>
      </c>
      <c r="N295" t="n">
        <v>0</v>
      </c>
      <c r="O295" t="n">
        <v>0</v>
      </c>
      <c r="P295" t="n">
        <v>36.58</v>
      </c>
      <c r="Q295" t="n">
        <v>29.92</v>
      </c>
      <c r="R295" t="inlineStr">
        <is>
          <t>⚠️ KÉO CAO (&gt;5%)</t>
        </is>
      </c>
      <c r="S295" t="b">
        <v>0</v>
      </c>
      <c r="T295" t="n">
        <v>0</v>
      </c>
      <c r="U295" t="n">
        <v>0</v>
      </c>
      <c r="V295" t="inlineStr">
        <is>
          <t>Petrolimex Construction 1 Joint Stock Company Group</t>
        </is>
      </c>
    </row>
    <row r="296">
      <c r="A296" t="inlineStr">
        <is>
          <t>THN</t>
        </is>
      </c>
      <c r="B296" t="inlineStr">
        <is>
          <t>UPCOM</t>
        </is>
      </c>
      <c r="C296" t="inlineStr">
        <is>
          <t>Điện &amp; Năng lượng</t>
        </is>
      </c>
      <c r="D296" t="inlineStr">
        <is>
          <t>Micro / Kém TK</t>
        </is>
      </c>
      <c r="E296" t="n">
        <v>7.8</v>
      </c>
      <c r="F296" t="n">
        <v>0.01326</v>
      </c>
      <c r="G296" t="n">
        <v>39.28571428571428</v>
      </c>
      <c r="H296" t="n">
        <v>39.28571428571428</v>
      </c>
      <c r="I296" t="n">
        <v>39.28571428571428</v>
      </c>
      <c r="J296" t="n">
        <v>27.8688524590164</v>
      </c>
      <c r="K296" t="n">
        <v>36.43036461095902</v>
      </c>
      <c r="L296" t="n">
        <v>1.142857142857143</v>
      </c>
      <c r="M296" t="n">
        <v>50</v>
      </c>
      <c r="N296" t="n">
        <v>0</v>
      </c>
      <c r="O296" t="n">
        <v>0</v>
      </c>
      <c r="P296" t="n">
        <v>8.57</v>
      </c>
      <c r="Q296" t="n">
        <v>7.45</v>
      </c>
      <c r="R296" t="inlineStr">
        <is>
          <t>🟣 ĐÓNG TRẦN (Không đua)</t>
        </is>
      </c>
      <c r="S296" t="b">
        <v>0</v>
      </c>
      <c r="T296" t="n">
        <v>0</v>
      </c>
      <c r="U296" t="n">
        <v>0</v>
      </c>
      <c r="V296" t="inlineStr">
        <is>
          <t>Thanh Hoa Water Supply Joint Stock Co</t>
        </is>
      </c>
    </row>
    <row r="297">
      <c r="A297" t="inlineStr">
        <is>
          <t>A32</t>
        </is>
      </c>
      <c r="B297" t="inlineStr">
        <is>
          <t>UPCOM</t>
        </is>
      </c>
      <c r="C297" t="inlineStr">
        <is>
          <t>Thực phẩm &amp; Tiêu dùng</t>
        </is>
      </c>
      <c r="D297" t="inlineStr">
        <is>
          <t>Micro / Kém TK</t>
        </is>
      </c>
      <c r="E297" t="n">
        <v>25</v>
      </c>
      <c r="F297" t="n">
        <v>0.013275</v>
      </c>
      <c r="G297" t="n">
        <v>-13.79310344827586</v>
      </c>
      <c r="H297" t="n">
        <v>-13.79310344827586</v>
      </c>
      <c r="I297" t="n">
        <v>-9.090909090909092</v>
      </c>
      <c r="J297" t="n">
        <v>-19.35483870967742</v>
      </c>
      <c r="K297" t="n">
        <v>-16.64845312303112</v>
      </c>
      <c r="L297" t="n">
        <v>0.7986013197225198</v>
      </c>
      <c r="M297" t="n">
        <v>32.96968595602331</v>
      </c>
      <c r="N297" t="n">
        <v>0</v>
      </c>
      <c r="O297" t="n">
        <v>0</v>
      </c>
      <c r="P297" t="n">
        <v>28.57</v>
      </c>
      <c r="Q297" t="n">
        <v>23.38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32 JSC</t>
        </is>
      </c>
    </row>
    <row r="298">
      <c r="A298" t="inlineStr">
        <is>
          <t>FHS</t>
        </is>
      </c>
      <c r="B298" t="inlineStr">
        <is>
          <t>UPCOM</t>
        </is>
      </c>
      <c r="C298" t="inlineStr">
        <is>
          <t>Dịch vụ Tiêu dùng</t>
        </is>
      </c>
      <c r="D298" t="inlineStr">
        <is>
          <t>Micro / Kém TK</t>
        </is>
      </c>
      <c r="E298" t="n">
        <v>25.2</v>
      </c>
      <c r="F298" t="n">
        <v>0.0133056</v>
      </c>
      <c r="G298" t="n">
        <v>-1.176470588235294</v>
      </c>
      <c r="H298" t="n">
        <v>-3.076923076923077</v>
      </c>
      <c r="I298" t="n">
        <v>-6.666666666666667</v>
      </c>
      <c r="J298" t="n">
        <v>-11.57894736842105</v>
      </c>
      <c r="K298" t="n">
        <v>-5.932272751678341</v>
      </c>
      <c r="L298" t="n">
        <v>0.06742294008073514</v>
      </c>
      <c r="M298" t="n">
        <v>38.69544882922617</v>
      </c>
      <c r="N298" t="n">
        <v>0</v>
      </c>
      <c r="O298" t="n">
        <v>0</v>
      </c>
      <c r="P298" t="n">
        <v>28.8</v>
      </c>
      <c r="Q298" t="n">
        <v>23.56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Ho Chi Minh City Book Distribution Corporation</t>
        </is>
      </c>
    </row>
    <row r="299">
      <c r="A299" t="inlineStr">
        <is>
          <t>TVT</t>
        </is>
      </c>
      <c r="B299" t="inlineStr">
        <is>
          <t>HOSE</t>
        </is>
      </c>
      <c r="C299" t="inlineStr">
        <is>
          <t>Hóa chất &amp; Chế biến</t>
        </is>
      </c>
      <c r="D299" t="inlineStr">
        <is>
          <t>Micro / Kém TK</t>
        </is>
      </c>
      <c r="E299" t="n">
        <v>15</v>
      </c>
      <c r="F299" t="n">
        <v>0.0135</v>
      </c>
      <c r="G299" t="n">
        <v>-2.912621359223301</v>
      </c>
      <c r="H299" t="n">
        <v>6.382978723404255</v>
      </c>
      <c r="I299" t="n">
        <v>-3.225806451612903</v>
      </c>
      <c r="J299" t="n">
        <v>-4.45859872611465</v>
      </c>
      <c r="K299" t="n">
        <v>3.527629048648991</v>
      </c>
      <c r="L299" t="n">
        <v>0.2493143854400398</v>
      </c>
      <c r="M299" t="n">
        <v>46.17123711367263</v>
      </c>
      <c r="N299" t="n">
        <v>6.551161250108312</v>
      </c>
      <c r="O299" t="n">
        <v>9.06465361540452</v>
      </c>
      <c r="P299" t="n">
        <v>17.14</v>
      </c>
      <c r="Q299" t="n">
        <v>14.03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TỔNG CÔNG TY VIỆT THẮNG - CTCP</t>
        </is>
      </c>
    </row>
    <row r="300">
      <c r="A300" t="inlineStr">
        <is>
          <t>DTL</t>
        </is>
      </c>
      <c r="B300" t="inlineStr">
        <is>
          <t>HOSE</t>
        </is>
      </c>
      <c r="C300" t="inlineStr">
        <is>
          <t>Khai khoáng &amp; VLXD</t>
        </is>
      </c>
      <c r="D300" t="inlineStr">
        <is>
          <t>Micro / Kém TK</t>
        </is>
      </c>
      <c r="E300" t="n">
        <v>11.25</v>
      </c>
      <c r="F300" t="n">
        <v>0.0135</v>
      </c>
      <c r="G300" t="n">
        <v>0.4464285714285714</v>
      </c>
      <c r="H300" t="n">
        <v>2.272727272727273</v>
      </c>
      <c r="I300" t="n">
        <v>4.651162790697675</v>
      </c>
      <c r="J300" t="n">
        <v>11.94029850746269</v>
      </c>
      <c r="K300" t="n">
        <v>-0.5826224020279911</v>
      </c>
      <c r="L300" t="n">
        <v>1.557202874336972</v>
      </c>
      <c r="M300" t="n">
        <v>74.72930825569296</v>
      </c>
      <c r="N300" t="n">
        <v>0</v>
      </c>
      <c r="O300" t="n">
        <v>-14.0758400148082</v>
      </c>
      <c r="P300" t="n">
        <v>12.05</v>
      </c>
      <c r="Q300" t="n">
        <v>10.89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CÔNG TY CỔ PHẦN ĐẠI THIÊN LỘC</t>
        </is>
      </c>
    </row>
    <row r="301">
      <c r="A301" t="inlineStr">
        <is>
          <t>ICG</t>
        </is>
      </c>
      <c r="B301" t="inlineStr">
        <is>
          <t>HNX</t>
        </is>
      </c>
      <c r="C301" t="inlineStr">
        <is>
          <t>Bất động sản Dân dụng</t>
        </is>
      </c>
      <c r="D301" t="inlineStr">
        <is>
          <t>Micro / Kém TK</t>
        </is>
      </c>
      <c r="E301" t="n">
        <v>12</v>
      </c>
      <c r="F301" t="n">
        <v>0.01356</v>
      </c>
      <c r="G301" t="n">
        <v>2.564102564102564</v>
      </c>
      <c r="H301" t="n">
        <v>15.38461538461539</v>
      </c>
      <c r="I301" t="n">
        <v>15.38461538461539</v>
      </c>
      <c r="J301" t="n">
        <v>-15.49295774647887</v>
      </c>
      <c r="K301" t="n">
        <v>12.52926570986012</v>
      </c>
      <c r="L301" t="n">
        <v>0.1635527122792988</v>
      </c>
      <c r="M301" t="n">
        <v>66.44849695901344</v>
      </c>
      <c r="N301" t="n">
        <v>8.118391586964922</v>
      </c>
      <c r="O301" t="n">
        <v>9.85375679319511</v>
      </c>
      <c r="P301" t="n">
        <v>13.72</v>
      </c>
      <c r="Q301" t="n">
        <v>11.22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Song Hong Construction Joint Stock Company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2026-10-22T07:16:47Z</dcterms:created>
  <dcterms:modified xsi:type="dcterms:W3CDTF">2026-10-22T07:16:47Z</dcterms:modified>
</cp:coreProperties>
</file>