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MF COURSE\"/>
    </mc:Choice>
  </mc:AlternateContent>
  <xr:revisionPtr revIDLastSave="0" documentId="13_ncr:1_{9E04F477-E0F9-49BE-A8DB-50BEE8701366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norm_x_rate" sheetId="4" r:id="rId1"/>
    <sheet name="fx_reserves" sheetId="5" r:id="rId2"/>
    <sheet name="Vietnam" sheetId="11" r:id="rId3"/>
    <sheet name="Thailand" sheetId="10" r:id="rId4"/>
    <sheet name="Singapore" sheetId="9" r:id="rId5"/>
    <sheet name="Philippines" sheetId="8" r:id="rId6"/>
    <sheet name="Lao" sheetId="7" r:id="rId7"/>
    <sheet name="Malaysia" sheetId="6" r:id="rId8"/>
    <sheet name="indonesia" sheetId="3" r:id="rId9"/>
    <sheet name="International Financial Statis" sheetId="1" r:id="rId10"/>
    <sheet name="Tooltip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5" i="3"/>
  <c r="H6" i="3"/>
  <c r="G6" i="3"/>
  <c r="O5" i="3"/>
  <c r="I6" i="3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5" i="6"/>
  <c r="H6" i="6"/>
  <c r="G6" i="6"/>
  <c r="N5" i="6"/>
  <c r="I6" i="6"/>
  <c r="P5" i="10"/>
  <c r="N5" i="10"/>
  <c r="N5" i="11"/>
  <c r="N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5" i="7"/>
  <c r="H6" i="7"/>
  <c r="G6" i="7"/>
  <c r="M5" i="7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5" i="8"/>
  <c r="O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5" i="8"/>
  <c r="H6" i="8"/>
  <c r="G6" i="8"/>
  <c r="I6" i="8" s="1"/>
  <c r="N5" i="8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5" i="9"/>
  <c r="M6" i="9"/>
  <c r="M7" i="9"/>
  <c r="M8" i="9"/>
  <c r="M9" i="9"/>
  <c r="M10" i="9"/>
  <c r="M11" i="9"/>
  <c r="M12" i="9"/>
  <c r="M13" i="9"/>
  <c r="O5" i="9" s="1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5" i="9"/>
  <c r="H6" i="9"/>
  <c r="G6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4" i="9"/>
  <c r="S100" i="3" l="1"/>
  <c r="S87" i="3"/>
  <c r="P5" i="3"/>
  <c r="S10" i="3"/>
  <c r="S18" i="3"/>
  <c r="S26" i="3"/>
  <c r="S34" i="3"/>
  <c r="S42" i="3"/>
  <c r="S50" i="3"/>
  <c r="S58" i="3"/>
  <c r="S66" i="3"/>
  <c r="S74" i="3"/>
  <c r="S82" i="3"/>
  <c r="S90" i="3"/>
  <c r="S98" i="3"/>
  <c r="S47" i="3"/>
  <c r="S55" i="3"/>
  <c r="S63" i="3"/>
  <c r="S71" i="3"/>
  <c r="S79" i="3"/>
  <c r="S5" i="3"/>
  <c r="S13" i="3"/>
  <c r="S21" i="3"/>
  <c r="S29" i="3"/>
  <c r="S37" i="3"/>
  <c r="S45" i="3"/>
  <c r="S53" i="3"/>
  <c r="S61" i="3"/>
  <c r="S69" i="3"/>
  <c r="S77" i="3"/>
  <c r="S85" i="3"/>
  <c r="S93" i="3"/>
  <c r="S101" i="3"/>
  <c r="S8" i="3"/>
  <c r="S16" i="3"/>
  <c r="S24" i="3"/>
  <c r="S32" i="3"/>
  <c r="S40" i="3"/>
  <c r="S48" i="3"/>
  <c r="S56" i="3"/>
  <c r="S64" i="3"/>
  <c r="S72" i="3"/>
  <c r="S80" i="3"/>
  <c r="S88" i="3"/>
  <c r="S96" i="3"/>
  <c r="S104" i="3"/>
  <c r="S95" i="3"/>
  <c r="S11" i="3"/>
  <c r="S19" i="3"/>
  <c r="S27" i="3"/>
  <c r="S35" i="3"/>
  <c r="S43" i="3"/>
  <c r="S51" i="3"/>
  <c r="S59" i="3"/>
  <c r="S67" i="3"/>
  <c r="S75" i="3"/>
  <c r="S83" i="3"/>
  <c r="S91" i="3"/>
  <c r="S99" i="3"/>
  <c r="S23" i="3"/>
  <c r="S31" i="3"/>
  <c r="S39" i="3"/>
  <c r="S6" i="3"/>
  <c r="S14" i="3"/>
  <c r="S22" i="3"/>
  <c r="S30" i="3"/>
  <c r="S38" i="3"/>
  <c r="S46" i="3"/>
  <c r="S54" i="3"/>
  <c r="S62" i="3"/>
  <c r="S70" i="3"/>
  <c r="S78" i="3"/>
  <c r="S86" i="3"/>
  <c r="S94" i="3"/>
  <c r="S102" i="3"/>
  <c r="S103" i="3"/>
  <c r="S9" i="3"/>
  <c r="S17" i="3"/>
  <c r="S25" i="3"/>
  <c r="S33" i="3"/>
  <c r="S41" i="3"/>
  <c r="S49" i="3"/>
  <c r="S57" i="3"/>
  <c r="S65" i="3"/>
  <c r="S73" i="3"/>
  <c r="S81" i="3"/>
  <c r="S89" i="3"/>
  <c r="S97" i="3"/>
  <c r="S105" i="3"/>
  <c r="S7" i="3"/>
  <c r="S15" i="3"/>
  <c r="S12" i="3"/>
  <c r="S20" i="3"/>
  <c r="S28" i="3"/>
  <c r="S36" i="3"/>
  <c r="S44" i="3"/>
  <c r="S52" i="3"/>
  <c r="S60" i="3"/>
  <c r="S68" i="3"/>
  <c r="S76" i="3"/>
  <c r="S84" i="3"/>
  <c r="S92" i="3"/>
  <c r="R100" i="6"/>
  <c r="O5" i="6"/>
  <c r="R26" i="6" s="1"/>
  <c r="R74" i="6"/>
  <c r="R37" i="6"/>
  <c r="R45" i="6"/>
  <c r="R61" i="6"/>
  <c r="R56" i="6"/>
  <c r="R19" i="6"/>
  <c r="R27" i="6"/>
  <c r="R43" i="6"/>
  <c r="R6" i="6"/>
  <c r="R70" i="6"/>
  <c r="R9" i="6"/>
  <c r="R17" i="6"/>
  <c r="R81" i="6"/>
  <c r="R44" i="6"/>
  <c r="R60" i="6"/>
  <c r="I6" i="7"/>
  <c r="P66" i="7"/>
  <c r="Q66" i="7" s="1"/>
  <c r="R18" i="8"/>
  <c r="N5" i="9"/>
  <c r="R18" i="9" s="1"/>
  <c r="I6" i="9"/>
  <c r="R68" i="9"/>
  <c r="R82" i="9"/>
  <c r="R84" i="9"/>
  <c r="R98" i="9"/>
  <c r="R100" i="9"/>
  <c r="R13" i="9"/>
  <c r="R15" i="9"/>
  <c r="R29" i="9"/>
  <c r="R31" i="9"/>
  <c r="R45" i="9"/>
  <c r="R47" i="9"/>
  <c r="R61" i="9"/>
  <c r="R63" i="9"/>
  <c r="R77" i="9"/>
  <c r="R79" i="9"/>
  <c r="R93" i="9"/>
  <c r="R95" i="9"/>
  <c r="R36" i="6" l="1"/>
  <c r="R54" i="6"/>
  <c r="R80" i="6"/>
  <c r="R98" i="6"/>
  <c r="R97" i="6"/>
  <c r="R46" i="6"/>
  <c r="R64" i="6"/>
  <c r="R82" i="6"/>
  <c r="R73" i="6"/>
  <c r="R91" i="6"/>
  <c r="R16" i="6"/>
  <c r="R34" i="6"/>
  <c r="R33" i="6"/>
  <c r="R83" i="6"/>
  <c r="R101" i="6"/>
  <c r="R18" i="6"/>
  <c r="R52" i="6"/>
  <c r="R89" i="6"/>
  <c r="R25" i="6"/>
  <c r="R62" i="6"/>
  <c r="R99" i="6"/>
  <c r="R35" i="6"/>
  <c r="R72" i="6"/>
  <c r="R8" i="6"/>
  <c r="R53" i="6"/>
  <c r="R90" i="6"/>
  <c r="R31" i="6"/>
  <c r="R15" i="6"/>
  <c r="R7" i="6"/>
  <c r="R87" i="6"/>
  <c r="R79" i="6"/>
  <c r="R71" i="6"/>
  <c r="R95" i="6"/>
  <c r="R47" i="6"/>
  <c r="R39" i="6"/>
  <c r="R23" i="6"/>
  <c r="R103" i="6"/>
  <c r="R63" i="6"/>
  <c r="R55" i="6"/>
  <c r="R28" i="6"/>
  <c r="R93" i="6"/>
  <c r="R84" i="6"/>
  <c r="R94" i="6"/>
  <c r="R30" i="6"/>
  <c r="R67" i="6"/>
  <c r="R104" i="6"/>
  <c r="R40" i="6"/>
  <c r="R85" i="6"/>
  <c r="R21" i="6"/>
  <c r="R58" i="6"/>
  <c r="R10" i="6"/>
  <c r="R65" i="6"/>
  <c r="R38" i="6"/>
  <c r="R11" i="6"/>
  <c r="R66" i="6"/>
  <c r="R20" i="6"/>
  <c r="R76" i="6"/>
  <c r="R12" i="6"/>
  <c r="R49" i="6"/>
  <c r="R86" i="6"/>
  <c r="R22" i="6"/>
  <c r="R59" i="6"/>
  <c r="R96" i="6"/>
  <c r="R32" i="6"/>
  <c r="R77" i="6"/>
  <c r="R13" i="6"/>
  <c r="R50" i="6"/>
  <c r="R92" i="6"/>
  <c r="R102" i="6"/>
  <c r="R75" i="6"/>
  <c r="R48" i="6"/>
  <c r="R29" i="6"/>
  <c r="R57" i="6"/>
  <c r="R68" i="6"/>
  <c r="R105" i="6"/>
  <c r="R41" i="6"/>
  <c r="R78" i="6"/>
  <c r="R14" i="6"/>
  <c r="R51" i="6"/>
  <c r="R88" i="6"/>
  <c r="R24" i="6"/>
  <c r="R69" i="6"/>
  <c r="R5" i="6"/>
  <c r="R42" i="6"/>
  <c r="P68" i="7"/>
  <c r="Q68" i="7" s="1"/>
  <c r="P87" i="7"/>
  <c r="Q87" i="7" s="1"/>
  <c r="P57" i="7"/>
  <c r="Q57" i="7" s="1"/>
  <c r="P63" i="7"/>
  <c r="Q63" i="7" s="1"/>
  <c r="P54" i="7"/>
  <c r="Q54" i="7" s="1"/>
  <c r="P71" i="7"/>
  <c r="Q71" i="7" s="1"/>
  <c r="P43" i="7"/>
  <c r="Q43" i="7" s="1"/>
  <c r="P104" i="7"/>
  <c r="Q104" i="7" s="1"/>
  <c r="P40" i="7"/>
  <c r="Q40" i="7" s="1"/>
  <c r="P85" i="7"/>
  <c r="Q85" i="7" s="1"/>
  <c r="P21" i="7"/>
  <c r="Q21" i="7" s="1"/>
  <c r="P58" i="7"/>
  <c r="Q58" i="7" s="1"/>
  <c r="P39" i="7"/>
  <c r="Q39" i="7" s="1"/>
  <c r="P84" i="7"/>
  <c r="Q84" i="7" s="1"/>
  <c r="P70" i="7"/>
  <c r="Q70" i="7" s="1"/>
  <c r="P56" i="7"/>
  <c r="Q56" i="7" s="1"/>
  <c r="P65" i="7"/>
  <c r="Q65" i="7" s="1"/>
  <c r="P93" i="7"/>
  <c r="Q93" i="7" s="1"/>
  <c r="P17" i="7"/>
  <c r="Q17" i="7" s="1"/>
  <c r="P73" i="7"/>
  <c r="Q73" i="7" s="1"/>
  <c r="P37" i="7"/>
  <c r="Q37" i="7" s="1"/>
  <c r="P12" i="7"/>
  <c r="Q12" i="7" s="1"/>
  <c r="P103" i="7"/>
  <c r="Q103" i="7" s="1"/>
  <c r="P29" i="7"/>
  <c r="Q29" i="7" s="1"/>
  <c r="P55" i="7"/>
  <c r="Q55" i="7" s="1"/>
  <c r="P31" i="7"/>
  <c r="Q31" i="7" s="1"/>
  <c r="P99" i="7"/>
  <c r="Q99" i="7" s="1"/>
  <c r="P96" i="7"/>
  <c r="Q96" i="7" s="1"/>
  <c r="P77" i="7"/>
  <c r="Q77" i="7" s="1"/>
  <c r="P50" i="7"/>
  <c r="Q50" i="7" s="1"/>
  <c r="P52" i="7"/>
  <c r="Q52" i="7" s="1"/>
  <c r="P41" i="7"/>
  <c r="Q41" i="7" s="1"/>
  <c r="P38" i="7"/>
  <c r="Q38" i="7" s="1"/>
  <c r="P91" i="7"/>
  <c r="Q91" i="7" s="1"/>
  <c r="P88" i="7"/>
  <c r="Q88" i="7" s="1"/>
  <c r="P69" i="7"/>
  <c r="Q69" i="7" s="1"/>
  <c r="P5" i="7"/>
  <c r="Q5" i="7" s="1"/>
  <c r="P44" i="7"/>
  <c r="Q44" i="7" s="1"/>
  <c r="P97" i="7"/>
  <c r="Q97" i="7" s="1"/>
  <c r="P33" i="7"/>
  <c r="Q33" i="7" s="1"/>
  <c r="P94" i="7"/>
  <c r="Q94" i="7" s="1"/>
  <c r="P30" i="7"/>
  <c r="Q30" i="7" s="1"/>
  <c r="P83" i="7"/>
  <c r="Q83" i="7" s="1"/>
  <c r="P19" i="7"/>
  <c r="Q19" i="7" s="1"/>
  <c r="P80" i="7"/>
  <c r="Q80" i="7" s="1"/>
  <c r="P16" i="7"/>
  <c r="Q16" i="7" s="1"/>
  <c r="P61" i="7"/>
  <c r="Q61" i="7" s="1"/>
  <c r="P98" i="7"/>
  <c r="Q98" i="7" s="1"/>
  <c r="P34" i="7"/>
  <c r="Q34" i="7" s="1"/>
  <c r="P92" i="7"/>
  <c r="Q92" i="7" s="1"/>
  <c r="P74" i="7"/>
  <c r="Q74" i="7" s="1"/>
  <c r="P79" i="7"/>
  <c r="Q79" i="7" s="1"/>
  <c r="P7" i="7"/>
  <c r="Q7" i="7" s="1"/>
  <c r="P60" i="7"/>
  <c r="Q60" i="7" s="1"/>
  <c r="P49" i="7"/>
  <c r="Q49" i="7" s="1"/>
  <c r="P46" i="7"/>
  <c r="Q46" i="7" s="1"/>
  <c r="P35" i="7"/>
  <c r="Q35" i="7" s="1"/>
  <c r="P32" i="7"/>
  <c r="Q32" i="7" s="1"/>
  <c r="P13" i="7"/>
  <c r="Q13" i="7" s="1"/>
  <c r="P23" i="7"/>
  <c r="Q23" i="7" s="1"/>
  <c r="P105" i="7"/>
  <c r="Q105" i="7" s="1"/>
  <c r="P102" i="7"/>
  <c r="Q102" i="7" s="1"/>
  <c r="P27" i="7"/>
  <c r="Q27" i="7" s="1"/>
  <c r="P24" i="7"/>
  <c r="Q24" i="7" s="1"/>
  <c r="P42" i="7"/>
  <c r="Q42" i="7" s="1"/>
  <c r="P36" i="7"/>
  <c r="Q36" i="7" s="1"/>
  <c r="P89" i="7"/>
  <c r="Q89" i="7" s="1"/>
  <c r="P25" i="7"/>
  <c r="Q25" i="7" s="1"/>
  <c r="P86" i="7"/>
  <c r="Q86" i="7" s="1"/>
  <c r="P22" i="7"/>
  <c r="Q22" i="7" s="1"/>
  <c r="P75" i="7"/>
  <c r="Q75" i="7" s="1"/>
  <c r="P11" i="7"/>
  <c r="Q11" i="7" s="1"/>
  <c r="P72" i="7"/>
  <c r="Q72" i="7" s="1"/>
  <c r="P8" i="7"/>
  <c r="Q8" i="7" s="1"/>
  <c r="P53" i="7"/>
  <c r="Q53" i="7" s="1"/>
  <c r="P90" i="7"/>
  <c r="Q90" i="7" s="1"/>
  <c r="P26" i="7"/>
  <c r="Q26" i="7" s="1"/>
  <c r="P81" i="7"/>
  <c r="Q81" i="7" s="1"/>
  <c r="P14" i="7"/>
  <c r="Q14" i="7" s="1"/>
  <c r="P67" i="7"/>
  <c r="Q67" i="7" s="1"/>
  <c r="P95" i="7"/>
  <c r="Q95" i="7" s="1"/>
  <c r="P64" i="7"/>
  <c r="Q64" i="7" s="1"/>
  <c r="P15" i="7"/>
  <c r="Q15" i="7" s="1"/>
  <c r="P45" i="7"/>
  <c r="Q45" i="7" s="1"/>
  <c r="P82" i="7"/>
  <c r="Q82" i="7" s="1"/>
  <c r="P18" i="7"/>
  <c r="Q18" i="7" s="1"/>
  <c r="P9" i="7"/>
  <c r="Q9" i="7" s="1"/>
  <c r="P59" i="7"/>
  <c r="Q59" i="7" s="1"/>
  <c r="P101" i="7"/>
  <c r="Q101" i="7" s="1"/>
  <c r="P10" i="7"/>
  <c r="Q10" i="7" s="1"/>
  <c r="P100" i="7"/>
  <c r="Q100" i="7" s="1"/>
  <c r="P28" i="7"/>
  <c r="Q28" i="7" s="1"/>
  <c r="P78" i="7"/>
  <c r="Q78" i="7" s="1"/>
  <c r="P20" i="7"/>
  <c r="Q20" i="7" s="1"/>
  <c r="P6" i="7"/>
  <c r="Q6" i="7" s="1"/>
  <c r="P47" i="7"/>
  <c r="Q47" i="7" s="1"/>
  <c r="P76" i="7"/>
  <c r="Q76" i="7" s="1"/>
  <c r="P62" i="7"/>
  <c r="Q62" i="7" s="1"/>
  <c r="P51" i="7"/>
  <c r="Q51" i="7" s="1"/>
  <c r="P48" i="7"/>
  <c r="Q48" i="7" s="1"/>
  <c r="R9" i="8"/>
  <c r="R101" i="8"/>
  <c r="R60" i="8"/>
  <c r="R33" i="8"/>
  <c r="R6" i="8"/>
  <c r="R80" i="8"/>
  <c r="R61" i="8"/>
  <c r="R34" i="8"/>
  <c r="R89" i="8"/>
  <c r="R62" i="8"/>
  <c r="R35" i="8"/>
  <c r="R72" i="8"/>
  <c r="R53" i="8"/>
  <c r="R90" i="8"/>
  <c r="R26" i="8"/>
  <c r="R100" i="8"/>
  <c r="R36" i="8"/>
  <c r="R46" i="8"/>
  <c r="R56" i="8"/>
  <c r="R97" i="8"/>
  <c r="R70" i="8"/>
  <c r="R43" i="8"/>
  <c r="R16" i="8"/>
  <c r="R98" i="8"/>
  <c r="R52" i="8"/>
  <c r="R25" i="8"/>
  <c r="R99" i="8"/>
  <c r="R8" i="8"/>
  <c r="R44" i="8"/>
  <c r="R81" i="8"/>
  <c r="R17" i="8"/>
  <c r="R54" i="8"/>
  <c r="R91" i="8"/>
  <c r="R27" i="8"/>
  <c r="R64" i="8"/>
  <c r="R45" i="8"/>
  <c r="R82" i="8"/>
  <c r="R103" i="8"/>
  <c r="R47" i="8"/>
  <c r="R7" i="8"/>
  <c r="R95" i="8"/>
  <c r="R87" i="8"/>
  <c r="R15" i="8"/>
  <c r="R31" i="8"/>
  <c r="R79" i="8"/>
  <c r="R71" i="8"/>
  <c r="R63" i="8"/>
  <c r="R55" i="8"/>
  <c r="R39" i="8"/>
  <c r="R23" i="8"/>
  <c r="R73" i="8"/>
  <c r="R83" i="8"/>
  <c r="R19" i="8"/>
  <c r="R37" i="8"/>
  <c r="R74" i="8"/>
  <c r="R10" i="8"/>
  <c r="R92" i="8"/>
  <c r="R28" i="8"/>
  <c r="R65" i="8"/>
  <c r="R102" i="8"/>
  <c r="R38" i="8"/>
  <c r="R75" i="8"/>
  <c r="R11" i="8"/>
  <c r="R48" i="8"/>
  <c r="R93" i="8"/>
  <c r="R29" i="8"/>
  <c r="R66" i="8"/>
  <c r="R84" i="8"/>
  <c r="R20" i="8"/>
  <c r="R57" i="8"/>
  <c r="R94" i="8"/>
  <c r="R30" i="8"/>
  <c r="R67" i="8"/>
  <c r="R104" i="8"/>
  <c r="R40" i="8"/>
  <c r="R85" i="8"/>
  <c r="R21" i="8"/>
  <c r="R58" i="8"/>
  <c r="R12" i="8"/>
  <c r="R86" i="8"/>
  <c r="R22" i="8"/>
  <c r="R59" i="8"/>
  <c r="R96" i="8"/>
  <c r="R32" i="8"/>
  <c r="R77" i="8"/>
  <c r="R13" i="8"/>
  <c r="R50" i="8"/>
  <c r="R76" i="8"/>
  <c r="R49" i="8"/>
  <c r="R68" i="8"/>
  <c r="R105" i="8"/>
  <c r="R41" i="8"/>
  <c r="R78" i="8"/>
  <c r="R14" i="8"/>
  <c r="R51" i="8"/>
  <c r="R88" i="8"/>
  <c r="R24" i="8"/>
  <c r="R69" i="8"/>
  <c r="R5" i="8"/>
  <c r="R42" i="8"/>
  <c r="R91" i="9"/>
  <c r="R75" i="9"/>
  <c r="R59" i="9"/>
  <c r="R43" i="9"/>
  <c r="R27" i="9"/>
  <c r="R11" i="9"/>
  <c r="R96" i="9"/>
  <c r="R80" i="9"/>
  <c r="R64" i="9"/>
  <c r="R48" i="9"/>
  <c r="R32" i="9"/>
  <c r="R16" i="9"/>
  <c r="R105" i="9"/>
  <c r="R89" i="9"/>
  <c r="R73" i="9"/>
  <c r="R57" i="9"/>
  <c r="R41" i="9"/>
  <c r="R25" i="9"/>
  <c r="R9" i="9"/>
  <c r="R94" i="9"/>
  <c r="R78" i="9"/>
  <c r="R62" i="9"/>
  <c r="R46" i="9"/>
  <c r="R30" i="9"/>
  <c r="R14" i="9"/>
  <c r="R76" i="9"/>
  <c r="R71" i="9"/>
  <c r="R50" i="9"/>
  <c r="R103" i="9"/>
  <c r="R87" i="9"/>
  <c r="R55" i="9"/>
  <c r="R39" i="9"/>
  <c r="R23" i="9"/>
  <c r="R7" i="9"/>
  <c r="R92" i="9"/>
  <c r="R60" i="9"/>
  <c r="R44" i="9"/>
  <c r="R28" i="9"/>
  <c r="R12" i="9"/>
  <c r="R101" i="9"/>
  <c r="R85" i="9"/>
  <c r="R69" i="9"/>
  <c r="R53" i="9"/>
  <c r="R37" i="9"/>
  <c r="R21" i="9"/>
  <c r="R5" i="9"/>
  <c r="R90" i="9"/>
  <c r="R74" i="9"/>
  <c r="R58" i="9"/>
  <c r="R42" i="9"/>
  <c r="R26" i="9"/>
  <c r="R10" i="9"/>
  <c r="R99" i="9"/>
  <c r="R83" i="9"/>
  <c r="R67" i="9"/>
  <c r="R51" i="9"/>
  <c r="R35" i="9"/>
  <c r="R19" i="9"/>
  <c r="R104" i="9"/>
  <c r="R88" i="9"/>
  <c r="R72" i="9"/>
  <c r="R56" i="9"/>
  <c r="R40" i="9"/>
  <c r="R24" i="9"/>
  <c r="R8" i="9"/>
  <c r="R97" i="9"/>
  <c r="R81" i="9"/>
  <c r="R65" i="9"/>
  <c r="R49" i="9"/>
  <c r="R33" i="9"/>
  <c r="R17" i="9"/>
  <c r="R102" i="9"/>
  <c r="R86" i="9"/>
  <c r="R70" i="9"/>
  <c r="R54" i="9"/>
  <c r="R38" i="9"/>
  <c r="R22" i="9"/>
  <c r="R6" i="9"/>
  <c r="R52" i="9"/>
  <c r="R36" i="9"/>
  <c r="R20" i="9"/>
  <c r="R66" i="9"/>
  <c r="R34" i="9"/>
  <c r="L6" i="10" l="1"/>
  <c r="L7" i="10"/>
  <c r="L8" i="10"/>
  <c r="L9" i="10"/>
  <c r="L10" i="10"/>
  <c r="L11" i="10"/>
  <c r="L12" i="10"/>
  <c r="L13" i="10"/>
  <c r="M5" i="10" s="1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5" i="10"/>
  <c r="H6" i="10"/>
  <c r="G6" i="10"/>
  <c r="Q28" i="11"/>
  <c r="Q53" i="1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5" i="11"/>
  <c r="Q5" i="11" s="1"/>
  <c r="M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5" i="11"/>
  <c r="K105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4" i="11"/>
  <c r="H6" i="11"/>
  <c r="G6" i="11"/>
  <c r="I6" i="11" s="1"/>
  <c r="L110" i="5"/>
  <c r="M110" i="5"/>
  <c r="N110" i="5"/>
  <c r="O110" i="5"/>
  <c r="P110" i="5"/>
  <c r="Q110" i="5"/>
  <c r="K110" i="5"/>
  <c r="L108" i="4"/>
  <c r="M108" i="4"/>
  <c r="N108" i="4"/>
  <c r="O108" i="4"/>
  <c r="P108" i="4"/>
  <c r="Q108" i="4"/>
  <c r="K108" i="4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K35" i="5"/>
  <c r="L35" i="5"/>
  <c r="M35" i="5"/>
  <c r="N35" i="5"/>
  <c r="O35" i="5"/>
  <c r="P35" i="5"/>
  <c r="Q35" i="5"/>
  <c r="K36" i="5"/>
  <c r="L36" i="5"/>
  <c r="M36" i="5"/>
  <c r="N36" i="5"/>
  <c r="O36" i="5"/>
  <c r="P36" i="5"/>
  <c r="Q36" i="5"/>
  <c r="K37" i="5"/>
  <c r="L37" i="5"/>
  <c r="M37" i="5"/>
  <c r="N37" i="5"/>
  <c r="O37" i="5"/>
  <c r="P37" i="5"/>
  <c r="Q37" i="5"/>
  <c r="K38" i="5"/>
  <c r="L38" i="5"/>
  <c r="M38" i="5"/>
  <c r="N38" i="5"/>
  <c r="O38" i="5"/>
  <c r="P38" i="5"/>
  <c r="Q38" i="5"/>
  <c r="K39" i="5"/>
  <c r="L39" i="5"/>
  <c r="M39" i="5"/>
  <c r="N39" i="5"/>
  <c r="O39" i="5"/>
  <c r="P39" i="5"/>
  <c r="Q39" i="5"/>
  <c r="K40" i="5"/>
  <c r="L40" i="5"/>
  <c r="M40" i="5"/>
  <c r="N40" i="5"/>
  <c r="O40" i="5"/>
  <c r="P40" i="5"/>
  <c r="Q40" i="5"/>
  <c r="K41" i="5"/>
  <c r="L41" i="5"/>
  <c r="M41" i="5"/>
  <c r="N41" i="5"/>
  <c r="O41" i="5"/>
  <c r="P41" i="5"/>
  <c r="Q41" i="5"/>
  <c r="K42" i="5"/>
  <c r="L42" i="5"/>
  <c r="M42" i="5"/>
  <c r="N42" i="5"/>
  <c r="O42" i="5"/>
  <c r="P42" i="5"/>
  <c r="Q42" i="5"/>
  <c r="K43" i="5"/>
  <c r="L43" i="5"/>
  <c r="M43" i="5"/>
  <c r="N43" i="5"/>
  <c r="O43" i="5"/>
  <c r="P43" i="5"/>
  <c r="Q43" i="5"/>
  <c r="K44" i="5"/>
  <c r="L44" i="5"/>
  <c r="M44" i="5"/>
  <c r="N44" i="5"/>
  <c r="O44" i="5"/>
  <c r="P44" i="5"/>
  <c r="Q44" i="5"/>
  <c r="K45" i="5"/>
  <c r="L45" i="5"/>
  <c r="M45" i="5"/>
  <c r="N45" i="5"/>
  <c r="O45" i="5"/>
  <c r="P45" i="5"/>
  <c r="Q45" i="5"/>
  <c r="K46" i="5"/>
  <c r="L46" i="5"/>
  <c r="M46" i="5"/>
  <c r="N46" i="5"/>
  <c r="O46" i="5"/>
  <c r="P46" i="5"/>
  <c r="Q46" i="5"/>
  <c r="K47" i="5"/>
  <c r="L47" i="5"/>
  <c r="M47" i="5"/>
  <c r="N47" i="5"/>
  <c r="O47" i="5"/>
  <c r="P47" i="5"/>
  <c r="Q47" i="5"/>
  <c r="K48" i="5"/>
  <c r="L48" i="5"/>
  <c r="M48" i="5"/>
  <c r="N48" i="5"/>
  <c r="O48" i="5"/>
  <c r="P48" i="5"/>
  <c r="Q48" i="5"/>
  <c r="K49" i="5"/>
  <c r="L49" i="5"/>
  <c r="M49" i="5"/>
  <c r="N49" i="5"/>
  <c r="O49" i="5"/>
  <c r="P49" i="5"/>
  <c r="Q49" i="5"/>
  <c r="K50" i="5"/>
  <c r="L50" i="5"/>
  <c r="M50" i="5"/>
  <c r="N50" i="5"/>
  <c r="O50" i="5"/>
  <c r="P50" i="5"/>
  <c r="Q50" i="5"/>
  <c r="K51" i="5"/>
  <c r="L51" i="5"/>
  <c r="M51" i="5"/>
  <c r="N51" i="5"/>
  <c r="O51" i="5"/>
  <c r="P51" i="5"/>
  <c r="Q51" i="5"/>
  <c r="K52" i="5"/>
  <c r="L52" i="5"/>
  <c r="M52" i="5"/>
  <c r="N52" i="5"/>
  <c r="O52" i="5"/>
  <c r="P52" i="5"/>
  <c r="Q52" i="5"/>
  <c r="K53" i="5"/>
  <c r="L53" i="5"/>
  <c r="M53" i="5"/>
  <c r="N53" i="5"/>
  <c r="O53" i="5"/>
  <c r="P53" i="5"/>
  <c r="Q53" i="5"/>
  <c r="K54" i="5"/>
  <c r="L54" i="5"/>
  <c r="M54" i="5"/>
  <c r="N54" i="5"/>
  <c r="O54" i="5"/>
  <c r="P54" i="5"/>
  <c r="Q54" i="5"/>
  <c r="K55" i="5"/>
  <c r="L55" i="5"/>
  <c r="M55" i="5"/>
  <c r="N55" i="5"/>
  <c r="O55" i="5"/>
  <c r="P55" i="5"/>
  <c r="Q55" i="5"/>
  <c r="K56" i="5"/>
  <c r="L56" i="5"/>
  <c r="M56" i="5"/>
  <c r="N56" i="5"/>
  <c r="O56" i="5"/>
  <c r="P56" i="5"/>
  <c r="Q56" i="5"/>
  <c r="K57" i="5"/>
  <c r="L57" i="5"/>
  <c r="M57" i="5"/>
  <c r="N57" i="5"/>
  <c r="O57" i="5"/>
  <c r="P57" i="5"/>
  <c r="Q57" i="5"/>
  <c r="K58" i="5"/>
  <c r="L58" i="5"/>
  <c r="M58" i="5"/>
  <c r="N58" i="5"/>
  <c r="O58" i="5"/>
  <c r="P58" i="5"/>
  <c r="Q58" i="5"/>
  <c r="K59" i="5"/>
  <c r="L59" i="5"/>
  <c r="M59" i="5"/>
  <c r="N59" i="5"/>
  <c r="O59" i="5"/>
  <c r="P59" i="5"/>
  <c r="Q59" i="5"/>
  <c r="K60" i="5"/>
  <c r="L60" i="5"/>
  <c r="M60" i="5"/>
  <c r="N60" i="5"/>
  <c r="O60" i="5"/>
  <c r="P60" i="5"/>
  <c r="Q60" i="5"/>
  <c r="K61" i="5"/>
  <c r="L61" i="5"/>
  <c r="M61" i="5"/>
  <c r="N61" i="5"/>
  <c r="O61" i="5"/>
  <c r="P61" i="5"/>
  <c r="Q61" i="5"/>
  <c r="K62" i="5"/>
  <c r="L62" i="5"/>
  <c r="M62" i="5"/>
  <c r="N62" i="5"/>
  <c r="O62" i="5"/>
  <c r="P62" i="5"/>
  <c r="Q62" i="5"/>
  <c r="K63" i="5"/>
  <c r="L63" i="5"/>
  <c r="M63" i="5"/>
  <c r="N63" i="5"/>
  <c r="O63" i="5"/>
  <c r="P63" i="5"/>
  <c r="Q63" i="5"/>
  <c r="K64" i="5"/>
  <c r="L64" i="5"/>
  <c r="M64" i="5"/>
  <c r="N64" i="5"/>
  <c r="O64" i="5"/>
  <c r="P64" i="5"/>
  <c r="Q64" i="5"/>
  <c r="K65" i="5"/>
  <c r="L65" i="5"/>
  <c r="M65" i="5"/>
  <c r="N65" i="5"/>
  <c r="O65" i="5"/>
  <c r="P65" i="5"/>
  <c r="Q65" i="5"/>
  <c r="K66" i="5"/>
  <c r="L66" i="5"/>
  <c r="M66" i="5"/>
  <c r="N66" i="5"/>
  <c r="O66" i="5"/>
  <c r="P66" i="5"/>
  <c r="Q66" i="5"/>
  <c r="K67" i="5"/>
  <c r="L67" i="5"/>
  <c r="M67" i="5"/>
  <c r="N67" i="5"/>
  <c r="O67" i="5"/>
  <c r="P67" i="5"/>
  <c r="Q67" i="5"/>
  <c r="K68" i="5"/>
  <c r="L68" i="5"/>
  <c r="M68" i="5"/>
  <c r="N68" i="5"/>
  <c r="O68" i="5"/>
  <c r="P68" i="5"/>
  <c r="Q68" i="5"/>
  <c r="K69" i="5"/>
  <c r="L69" i="5"/>
  <c r="M69" i="5"/>
  <c r="N69" i="5"/>
  <c r="O69" i="5"/>
  <c r="P69" i="5"/>
  <c r="Q69" i="5"/>
  <c r="K70" i="5"/>
  <c r="L70" i="5"/>
  <c r="M70" i="5"/>
  <c r="N70" i="5"/>
  <c r="O70" i="5"/>
  <c r="P70" i="5"/>
  <c r="Q70" i="5"/>
  <c r="K71" i="5"/>
  <c r="L71" i="5"/>
  <c r="M71" i="5"/>
  <c r="N71" i="5"/>
  <c r="O71" i="5"/>
  <c r="P71" i="5"/>
  <c r="Q71" i="5"/>
  <c r="K72" i="5"/>
  <c r="L72" i="5"/>
  <c r="M72" i="5"/>
  <c r="N72" i="5"/>
  <c r="O72" i="5"/>
  <c r="P72" i="5"/>
  <c r="Q72" i="5"/>
  <c r="K73" i="5"/>
  <c r="L73" i="5"/>
  <c r="M73" i="5"/>
  <c r="N73" i="5"/>
  <c r="O73" i="5"/>
  <c r="P73" i="5"/>
  <c r="Q73" i="5"/>
  <c r="K74" i="5"/>
  <c r="L74" i="5"/>
  <c r="M74" i="5"/>
  <c r="N74" i="5"/>
  <c r="O74" i="5"/>
  <c r="P74" i="5"/>
  <c r="Q74" i="5"/>
  <c r="K75" i="5"/>
  <c r="L75" i="5"/>
  <c r="M75" i="5"/>
  <c r="N75" i="5"/>
  <c r="O75" i="5"/>
  <c r="P75" i="5"/>
  <c r="Q75" i="5"/>
  <c r="K76" i="5"/>
  <c r="L76" i="5"/>
  <c r="M76" i="5"/>
  <c r="N76" i="5"/>
  <c r="O76" i="5"/>
  <c r="P76" i="5"/>
  <c r="Q76" i="5"/>
  <c r="K77" i="5"/>
  <c r="L77" i="5"/>
  <c r="M77" i="5"/>
  <c r="N77" i="5"/>
  <c r="O77" i="5"/>
  <c r="P77" i="5"/>
  <c r="Q77" i="5"/>
  <c r="K78" i="5"/>
  <c r="L78" i="5"/>
  <c r="M78" i="5"/>
  <c r="N78" i="5"/>
  <c r="O78" i="5"/>
  <c r="P78" i="5"/>
  <c r="Q78" i="5"/>
  <c r="K79" i="5"/>
  <c r="L79" i="5"/>
  <c r="M79" i="5"/>
  <c r="N79" i="5"/>
  <c r="O79" i="5"/>
  <c r="P79" i="5"/>
  <c r="Q79" i="5"/>
  <c r="K80" i="5"/>
  <c r="L80" i="5"/>
  <c r="M80" i="5"/>
  <c r="N80" i="5"/>
  <c r="O80" i="5"/>
  <c r="P80" i="5"/>
  <c r="Q80" i="5"/>
  <c r="K81" i="5"/>
  <c r="L81" i="5"/>
  <c r="M81" i="5"/>
  <c r="N81" i="5"/>
  <c r="O81" i="5"/>
  <c r="P81" i="5"/>
  <c r="Q81" i="5"/>
  <c r="K82" i="5"/>
  <c r="L82" i="5"/>
  <c r="M82" i="5"/>
  <c r="N82" i="5"/>
  <c r="O82" i="5"/>
  <c r="P82" i="5"/>
  <c r="Q82" i="5"/>
  <c r="K83" i="5"/>
  <c r="L83" i="5"/>
  <c r="M83" i="5"/>
  <c r="N83" i="5"/>
  <c r="O83" i="5"/>
  <c r="P83" i="5"/>
  <c r="Q83" i="5"/>
  <c r="K84" i="5"/>
  <c r="L84" i="5"/>
  <c r="M84" i="5"/>
  <c r="N84" i="5"/>
  <c r="O84" i="5"/>
  <c r="P84" i="5"/>
  <c r="Q84" i="5"/>
  <c r="K85" i="5"/>
  <c r="L85" i="5"/>
  <c r="M85" i="5"/>
  <c r="N85" i="5"/>
  <c r="O85" i="5"/>
  <c r="P85" i="5"/>
  <c r="Q85" i="5"/>
  <c r="K86" i="5"/>
  <c r="L86" i="5"/>
  <c r="M86" i="5"/>
  <c r="N86" i="5"/>
  <c r="O86" i="5"/>
  <c r="P86" i="5"/>
  <c r="Q86" i="5"/>
  <c r="K87" i="5"/>
  <c r="L87" i="5"/>
  <c r="M87" i="5"/>
  <c r="N87" i="5"/>
  <c r="O87" i="5"/>
  <c r="P87" i="5"/>
  <c r="Q87" i="5"/>
  <c r="K88" i="5"/>
  <c r="L88" i="5"/>
  <c r="M88" i="5"/>
  <c r="N88" i="5"/>
  <c r="O88" i="5"/>
  <c r="P88" i="5"/>
  <c r="Q88" i="5"/>
  <c r="K89" i="5"/>
  <c r="L89" i="5"/>
  <c r="M89" i="5"/>
  <c r="N89" i="5"/>
  <c r="O89" i="5"/>
  <c r="P89" i="5"/>
  <c r="Q89" i="5"/>
  <c r="K90" i="5"/>
  <c r="L90" i="5"/>
  <c r="M90" i="5"/>
  <c r="N90" i="5"/>
  <c r="O90" i="5"/>
  <c r="P90" i="5"/>
  <c r="Q90" i="5"/>
  <c r="K91" i="5"/>
  <c r="L91" i="5"/>
  <c r="M91" i="5"/>
  <c r="N91" i="5"/>
  <c r="O91" i="5"/>
  <c r="P91" i="5"/>
  <c r="Q91" i="5"/>
  <c r="K92" i="5"/>
  <c r="L92" i="5"/>
  <c r="M92" i="5"/>
  <c r="N92" i="5"/>
  <c r="O92" i="5"/>
  <c r="P92" i="5"/>
  <c r="Q92" i="5"/>
  <c r="K93" i="5"/>
  <c r="L93" i="5"/>
  <c r="M93" i="5"/>
  <c r="N93" i="5"/>
  <c r="O93" i="5"/>
  <c r="P93" i="5"/>
  <c r="Q93" i="5"/>
  <c r="K94" i="5"/>
  <c r="L94" i="5"/>
  <c r="M94" i="5"/>
  <c r="N94" i="5"/>
  <c r="O94" i="5"/>
  <c r="P94" i="5"/>
  <c r="Q94" i="5"/>
  <c r="K95" i="5"/>
  <c r="L95" i="5"/>
  <c r="M95" i="5"/>
  <c r="N95" i="5"/>
  <c r="O95" i="5"/>
  <c r="P95" i="5"/>
  <c r="Q95" i="5"/>
  <c r="K96" i="5"/>
  <c r="L96" i="5"/>
  <c r="M96" i="5"/>
  <c r="N96" i="5"/>
  <c r="O96" i="5"/>
  <c r="P96" i="5"/>
  <c r="Q96" i="5"/>
  <c r="K97" i="5"/>
  <c r="L97" i="5"/>
  <c r="M97" i="5"/>
  <c r="N97" i="5"/>
  <c r="O97" i="5"/>
  <c r="P97" i="5"/>
  <c r="Q97" i="5"/>
  <c r="K98" i="5"/>
  <c r="L98" i="5"/>
  <c r="M98" i="5"/>
  <c r="N98" i="5"/>
  <c r="O98" i="5"/>
  <c r="P98" i="5"/>
  <c r="Q98" i="5"/>
  <c r="K99" i="5"/>
  <c r="L99" i="5"/>
  <c r="M99" i="5"/>
  <c r="N99" i="5"/>
  <c r="O99" i="5"/>
  <c r="P99" i="5"/>
  <c r="Q99" i="5"/>
  <c r="K100" i="5"/>
  <c r="L100" i="5"/>
  <c r="M100" i="5"/>
  <c r="N100" i="5"/>
  <c r="O100" i="5"/>
  <c r="P100" i="5"/>
  <c r="Q100" i="5"/>
  <c r="K101" i="5"/>
  <c r="L101" i="5"/>
  <c r="M101" i="5"/>
  <c r="N101" i="5"/>
  <c r="O101" i="5"/>
  <c r="P101" i="5"/>
  <c r="Q101" i="5"/>
  <c r="K102" i="5"/>
  <c r="L102" i="5"/>
  <c r="M102" i="5"/>
  <c r="N102" i="5"/>
  <c r="O102" i="5"/>
  <c r="P102" i="5"/>
  <c r="Q102" i="5"/>
  <c r="K103" i="5"/>
  <c r="L103" i="5"/>
  <c r="M103" i="5"/>
  <c r="N103" i="5"/>
  <c r="O103" i="5"/>
  <c r="P103" i="5"/>
  <c r="Q103" i="5"/>
  <c r="K104" i="5"/>
  <c r="L104" i="5"/>
  <c r="M104" i="5"/>
  <c r="N104" i="5"/>
  <c r="O104" i="5"/>
  <c r="P104" i="5"/>
  <c r="Q104" i="5"/>
  <c r="K105" i="5"/>
  <c r="L105" i="5"/>
  <c r="M105" i="5"/>
  <c r="N105" i="5"/>
  <c r="O105" i="5"/>
  <c r="P105" i="5"/>
  <c r="Q105" i="5"/>
  <c r="K106" i="5"/>
  <c r="L106" i="5"/>
  <c r="M106" i="5"/>
  <c r="N106" i="5"/>
  <c r="O106" i="5"/>
  <c r="P106" i="5"/>
  <c r="Q106" i="5"/>
  <c r="L6" i="5"/>
  <c r="M6" i="5"/>
  <c r="N6" i="5"/>
  <c r="O6" i="5"/>
  <c r="P6" i="5"/>
  <c r="Q6" i="5"/>
  <c r="K6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5" i="5"/>
  <c r="L4" i="5"/>
  <c r="M4" i="5"/>
  <c r="N4" i="5"/>
  <c r="O4" i="5"/>
  <c r="P4" i="5"/>
  <c r="Q4" i="5"/>
  <c r="K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5" i="5"/>
  <c r="L6" i="4"/>
  <c r="M6" i="4"/>
  <c r="N6" i="4"/>
  <c r="O6" i="4"/>
  <c r="P6" i="4"/>
  <c r="Q6" i="4"/>
  <c r="L7" i="4"/>
  <c r="M7" i="4"/>
  <c r="N7" i="4"/>
  <c r="O7" i="4"/>
  <c r="P7" i="4"/>
  <c r="Q7" i="4"/>
  <c r="L8" i="4"/>
  <c r="M8" i="4"/>
  <c r="N8" i="4"/>
  <c r="O8" i="4"/>
  <c r="P8" i="4"/>
  <c r="Q8" i="4"/>
  <c r="L9" i="4"/>
  <c r="M9" i="4"/>
  <c r="N9" i="4"/>
  <c r="O9" i="4"/>
  <c r="P9" i="4"/>
  <c r="Q9" i="4"/>
  <c r="L10" i="4"/>
  <c r="M10" i="4"/>
  <c r="N10" i="4"/>
  <c r="O10" i="4"/>
  <c r="P10" i="4"/>
  <c r="Q10" i="4"/>
  <c r="L11" i="4"/>
  <c r="M11" i="4"/>
  <c r="N11" i="4"/>
  <c r="O11" i="4"/>
  <c r="P11" i="4"/>
  <c r="Q11" i="4"/>
  <c r="L12" i="4"/>
  <c r="M12" i="4"/>
  <c r="N12" i="4"/>
  <c r="O12" i="4"/>
  <c r="P12" i="4"/>
  <c r="Q12" i="4"/>
  <c r="L13" i="4"/>
  <c r="M13" i="4"/>
  <c r="N13" i="4"/>
  <c r="O13" i="4"/>
  <c r="P13" i="4"/>
  <c r="Q13" i="4"/>
  <c r="L14" i="4"/>
  <c r="M14" i="4"/>
  <c r="N14" i="4"/>
  <c r="O14" i="4"/>
  <c r="P14" i="4"/>
  <c r="Q14" i="4"/>
  <c r="L15" i="4"/>
  <c r="M15" i="4"/>
  <c r="N15" i="4"/>
  <c r="O15" i="4"/>
  <c r="P15" i="4"/>
  <c r="Q15" i="4"/>
  <c r="L16" i="4"/>
  <c r="M16" i="4"/>
  <c r="N16" i="4"/>
  <c r="O16" i="4"/>
  <c r="P16" i="4"/>
  <c r="Q16" i="4"/>
  <c r="L17" i="4"/>
  <c r="M17" i="4"/>
  <c r="N17" i="4"/>
  <c r="O17" i="4"/>
  <c r="P17" i="4"/>
  <c r="Q17" i="4"/>
  <c r="L18" i="4"/>
  <c r="M18" i="4"/>
  <c r="N18" i="4"/>
  <c r="O18" i="4"/>
  <c r="P18" i="4"/>
  <c r="Q18" i="4"/>
  <c r="L19" i="4"/>
  <c r="M19" i="4"/>
  <c r="N19" i="4"/>
  <c r="O19" i="4"/>
  <c r="P19" i="4"/>
  <c r="Q19" i="4"/>
  <c r="L20" i="4"/>
  <c r="M20" i="4"/>
  <c r="N20" i="4"/>
  <c r="O20" i="4"/>
  <c r="P20" i="4"/>
  <c r="Q20" i="4"/>
  <c r="L21" i="4"/>
  <c r="M21" i="4"/>
  <c r="N21" i="4"/>
  <c r="O21" i="4"/>
  <c r="P21" i="4"/>
  <c r="Q21" i="4"/>
  <c r="L22" i="4"/>
  <c r="M22" i="4"/>
  <c r="N22" i="4"/>
  <c r="O22" i="4"/>
  <c r="P22" i="4"/>
  <c r="Q22" i="4"/>
  <c r="L23" i="4"/>
  <c r="M23" i="4"/>
  <c r="N23" i="4"/>
  <c r="O23" i="4"/>
  <c r="P23" i="4"/>
  <c r="Q23" i="4"/>
  <c r="L24" i="4"/>
  <c r="M24" i="4"/>
  <c r="N24" i="4"/>
  <c r="O24" i="4"/>
  <c r="P24" i="4"/>
  <c r="Q24" i="4"/>
  <c r="L25" i="4"/>
  <c r="M25" i="4"/>
  <c r="N25" i="4"/>
  <c r="O25" i="4"/>
  <c r="P25" i="4"/>
  <c r="Q25" i="4"/>
  <c r="L26" i="4"/>
  <c r="M26" i="4"/>
  <c r="N26" i="4"/>
  <c r="O26" i="4"/>
  <c r="P26" i="4"/>
  <c r="Q26" i="4"/>
  <c r="L27" i="4"/>
  <c r="M27" i="4"/>
  <c r="N27" i="4"/>
  <c r="O27" i="4"/>
  <c r="P27" i="4"/>
  <c r="Q27" i="4"/>
  <c r="L28" i="4"/>
  <c r="M28" i="4"/>
  <c r="N28" i="4"/>
  <c r="O28" i="4"/>
  <c r="P28" i="4"/>
  <c r="Q28" i="4"/>
  <c r="L29" i="4"/>
  <c r="M29" i="4"/>
  <c r="N29" i="4"/>
  <c r="O29" i="4"/>
  <c r="P29" i="4"/>
  <c r="Q29" i="4"/>
  <c r="L30" i="4"/>
  <c r="M30" i="4"/>
  <c r="N30" i="4"/>
  <c r="O30" i="4"/>
  <c r="P30" i="4"/>
  <c r="Q30" i="4"/>
  <c r="L31" i="4"/>
  <c r="M31" i="4"/>
  <c r="N31" i="4"/>
  <c r="O31" i="4"/>
  <c r="P31" i="4"/>
  <c r="Q31" i="4"/>
  <c r="L32" i="4"/>
  <c r="M32" i="4"/>
  <c r="N32" i="4"/>
  <c r="O32" i="4"/>
  <c r="P32" i="4"/>
  <c r="Q32" i="4"/>
  <c r="L33" i="4"/>
  <c r="M33" i="4"/>
  <c r="N33" i="4"/>
  <c r="O33" i="4"/>
  <c r="P33" i="4"/>
  <c r="Q33" i="4"/>
  <c r="L34" i="4"/>
  <c r="M34" i="4"/>
  <c r="N34" i="4"/>
  <c r="O34" i="4"/>
  <c r="P34" i="4"/>
  <c r="Q34" i="4"/>
  <c r="L35" i="4"/>
  <c r="M35" i="4"/>
  <c r="N35" i="4"/>
  <c r="O35" i="4"/>
  <c r="P35" i="4"/>
  <c r="Q35" i="4"/>
  <c r="L36" i="4"/>
  <c r="M36" i="4"/>
  <c r="N36" i="4"/>
  <c r="O36" i="4"/>
  <c r="P36" i="4"/>
  <c r="Q36" i="4"/>
  <c r="L37" i="4"/>
  <c r="M37" i="4"/>
  <c r="N37" i="4"/>
  <c r="O37" i="4"/>
  <c r="P37" i="4"/>
  <c r="Q37" i="4"/>
  <c r="L38" i="4"/>
  <c r="M38" i="4"/>
  <c r="N38" i="4"/>
  <c r="O38" i="4"/>
  <c r="P38" i="4"/>
  <c r="Q38" i="4"/>
  <c r="L39" i="4"/>
  <c r="M39" i="4"/>
  <c r="N39" i="4"/>
  <c r="O39" i="4"/>
  <c r="P39" i="4"/>
  <c r="Q39" i="4"/>
  <c r="L40" i="4"/>
  <c r="M40" i="4"/>
  <c r="N40" i="4"/>
  <c r="O40" i="4"/>
  <c r="P40" i="4"/>
  <c r="Q40" i="4"/>
  <c r="L41" i="4"/>
  <c r="M41" i="4"/>
  <c r="N41" i="4"/>
  <c r="O41" i="4"/>
  <c r="P41" i="4"/>
  <c r="Q41" i="4"/>
  <c r="L42" i="4"/>
  <c r="M42" i="4"/>
  <c r="N42" i="4"/>
  <c r="O42" i="4"/>
  <c r="P42" i="4"/>
  <c r="Q42" i="4"/>
  <c r="L43" i="4"/>
  <c r="M43" i="4"/>
  <c r="N43" i="4"/>
  <c r="O43" i="4"/>
  <c r="P43" i="4"/>
  <c r="Q43" i="4"/>
  <c r="L44" i="4"/>
  <c r="M44" i="4"/>
  <c r="N44" i="4"/>
  <c r="O44" i="4"/>
  <c r="P44" i="4"/>
  <c r="Q44" i="4"/>
  <c r="L45" i="4"/>
  <c r="M45" i="4"/>
  <c r="N45" i="4"/>
  <c r="O45" i="4"/>
  <c r="P45" i="4"/>
  <c r="Q45" i="4"/>
  <c r="L46" i="4"/>
  <c r="M46" i="4"/>
  <c r="N46" i="4"/>
  <c r="O46" i="4"/>
  <c r="P46" i="4"/>
  <c r="Q46" i="4"/>
  <c r="L47" i="4"/>
  <c r="M47" i="4"/>
  <c r="N47" i="4"/>
  <c r="O47" i="4"/>
  <c r="P47" i="4"/>
  <c r="Q47" i="4"/>
  <c r="L48" i="4"/>
  <c r="M48" i="4"/>
  <c r="N48" i="4"/>
  <c r="O48" i="4"/>
  <c r="P48" i="4"/>
  <c r="Q48" i="4"/>
  <c r="L49" i="4"/>
  <c r="M49" i="4"/>
  <c r="N49" i="4"/>
  <c r="O49" i="4"/>
  <c r="P49" i="4"/>
  <c r="Q49" i="4"/>
  <c r="L50" i="4"/>
  <c r="M50" i="4"/>
  <c r="N50" i="4"/>
  <c r="O50" i="4"/>
  <c r="P50" i="4"/>
  <c r="Q50" i="4"/>
  <c r="L51" i="4"/>
  <c r="M51" i="4"/>
  <c r="N51" i="4"/>
  <c r="O51" i="4"/>
  <c r="P51" i="4"/>
  <c r="Q51" i="4"/>
  <c r="L52" i="4"/>
  <c r="M52" i="4"/>
  <c r="N52" i="4"/>
  <c r="O52" i="4"/>
  <c r="P52" i="4"/>
  <c r="Q52" i="4"/>
  <c r="L53" i="4"/>
  <c r="M53" i="4"/>
  <c r="N53" i="4"/>
  <c r="O53" i="4"/>
  <c r="P53" i="4"/>
  <c r="Q53" i="4"/>
  <c r="L54" i="4"/>
  <c r="M54" i="4"/>
  <c r="N54" i="4"/>
  <c r="O54" i="4"/>
  <c r="P54" i="4"/>
  <c r="Q54" i="4"/>
  <c r="L55" i="4"/>
  <c r="M55" i="4"/>
  <c r="N55" i="4"/>
  <c r="O55" i="4"/>
  <c r="P55" i="4"/>
  <c r="Q55" i="4"/>
  <c r="L56" i="4"/>
  <c r="M56" i="4"/>
  <c r="N56" i="4"/>
  <c r="O56" i="4"/>
  <c r="P56" i="4"/>
  <c r="Q56" i="4"/>
  <c r="L57" i="4"/>
  <c r="M57" i="4"/>
  <c r="N57" i="4"/>
  <c r="O57" i="4"/>
  <c r="P57" i="4"/>
  <c r="Q57" i="4"/>
  <c r="L58" i="4"/>
  <c r="M58" i="4"/>
  <c r="N58" i="4"/>
  <c r="O58" i="4"/>
  <c r="P58" i="4"/>
  <c r="Q58" i="4"/>
  <c r="L59" i="4"/>
  <c r="M59" i="4"/>
  <c r="N59" i="4"/>
  <c r="O59" i="4"/>
  <c r="P59" i="4"/>
  <c r="Q59" i="4"/>
  <c r="L60" i="4"/>
  <c r="M60" i="4"/>
  <c r="N60" i="4"/>
  <c r="O60" i="4"/>
  <c r="P60" i="4"/>
  <c r="Q60" i="4"/>
  <c r="L61" i="4"/>
  <c r="M61" i="4"/>
  <c r="N61" i="4"/>
  <c r="O61" i="4"/>
  <c r="P61" i="4"/>
  <c r="Q61" i="4"/>
  <c r="L62" i="4"/>
  <c r="M62" i="4"/>
  <c r="N62" i="4"/>
  <c r="O62" i="4"/>
  <c r="P62" i="4"/>
  <c r="Q62" i="4"/>
  <c r="L63" i="4"/>
  <c r="M63" i="4"/>
  <c r="N63" i="4"/>
  <c r="O63" i="4"/>
  <c r="P63" i="4"/>
  <c r="Q63" i="4"/>
  <c r="L64" i="4"/>
  <c r="M64" i="4"/>
  <c r="N64" i="4"/>
  <c r="O64" i="4"/>
  <c r="P64" i="4"/>
  <c r="Q64" i="4"/>
  <c r="L65" i="4"/>
  <c r="M65" i="4"/>
  <c r="N65" i="4"/>
  <c r="O65" i="4"/>
  <c r="P65" i="4"/>
  <c r="Q65" i="4"/>
  <c r="L66" i="4"/>
  <c r="M66" i="4"/>
  <c r="N66" i="4"/>
  <c r="O66" i="4"/>
  <c r="P66" i="4"/>
  <c r="Q66" i="4"/>
  <c r="L67" i="4"/>
  <c r="M67" i="4"/>
  <c r="N67" i="4"/>
  <c r="O67" i="4"/>
  <c r="P67" i="4"/>
  <c r="Q67" i="4"/>
  <c r="L68" i="4"/>
  <c r="M68" i="4"/>
  <c r="N68" i="4"/>
  <c r="O68" i="4"/>
  <c r="P68" i="4"/>
  <c r="Q68" i="4"/>
  <c r="L69" i="4"/>
  <c r="M69" i="4"/>
  <c r="N69" i="4"/>
  <c r="O69" i="4"/>
  <c r="P69" i="4"/>
  <c r="Q69" i="4"/>
  <c r="L70" i="4"/>
  <c r="M70" i="4"/>
  <c r="N70" i="4"/>
  <c r="O70" i="4"/>
  <c r="P70" i="4"/>
  <c r="Q70" i="4"/>
  <c r="L71" i="4"/>
  <c r="M71" i="4"/>
  <c r="N71" i="4"/>
  <c r="O71" i="4"/>
  <c r="P71" i="4"/>
  <c r="Q71" i="4"/>
  <c r="L72" i="4"/>
  <c r="M72" i="4"/>
  <c r="N72" i="4"/>
  <c r="O72" i="4"/>
  <c r="P72" i="4"/>
  <c r="Q72" i="4"/>
  <c r="L73" i="4"/>
  <c r="M73" i="4"/>
  <c r="N73" i="4"/>
  <c r="O73" i="4"/>
  <c r="P73" i="4"/>
  <c r="Q73" i="4"/>
  <c r="L74" i="4"/>
  <c r="M74" i="4"/>
  <c r="N74" i="4"/>
  <c r="O74" i="4"/>
  <c r="P74" i="4"/>
  <c r="Q74" i="4"/>
  <c r="L75" i="4"/>
  <c r="M75" i="4"/>
  <c r="N75" i="4"/>
  <c r="O75" i="4"/>
  <c r="P75" i="4"/>
  <c r="Q75" i="4"/>
  <c r="L76" i="4"/>
  <c r="M76" i="4"/>
  <c r="N76" i="4"/>
  <c r="O76" i="4"/>
  <c r="P76" i="4"/>
  <c r="Q76" i="4"/>
  <c r="L77" i="4"/>
  <c r="M77" i="4"/>
  <c r="N77" i="4"/>
  <c r="O77" i="4"/>
  <c r="P77" i="4"/>
  <c r="Q77" i="4"/>
  <c r="L78" i="4"/>
  <c r="M78" i="4"/>
  <c r="N78" i="4"/>
  <c r="O78" i="4"/>
  <c r="P78" i="4"/>
  <c r="Q78" i="4"/>
  <c r="L79" i="4"/>
  <c r="M79" i="4"/>
  <c r="N79" i="4"/>
  <c r="O79" i="4"/>
  <c r="P79" i="4"/>
  <c r="Q79" i="4"/>
  <c r="L80" i="4"/>
  <c r="M80" i="4"/>
  <c r="N80" i="4"/>
  <c r="O80" i="4"/>
  <c r="P80" i="4"/>
  <c r="Q80" i="4"/>
  <c r="L81" i="4"/>
  <c r="M81" i="4"/>
  <c r="N81" i="4"/>
  <c r="O81" i="4"/>
  <c r="P81" i="4"/>
  <c r="Q81" i="4"/>
  <c r="L82" i="4"/>
  <c r="M82" i="4"/>
  <c r="N82" i="4"/>
  <c r="O82" i="4"/>
  <c r="P82" i="4"/>
  <c r="Q82" i="4"/>
  <c r="L83" i="4"/>
  <c r="M83" i="4"/>
  <c r="N83" i="4"/>
  <c r="O83" i="4"/>
  <c r="P83" i="4"/>
  <c r="Q83" i="4"/>
  <c r="L84" i="4"/>
  <c r="M84" i="4"/>
  <c r="N84" i="4"/>
  <c r="O84" i="4"/>
  <c r="P84" i="4"/>
  <c r="Q84" i="4"/>
  <c r="L85" i="4"/>
  <c r="M85" i="4"/>
  <c r="N85" i="4"/>
  <c r="O85" i="4"/>
  <c r="P85" i="4"/>
  <c r="Q85" i="4"/>
  <c r="L86" i="4"/>
  <c r="M86" i="4"/>
  <c r="N86" i="4"/>
  <c r="O86" i="4"/>
  <c r="P86" i="4"/>
  <c r="Q86" i="4"/>
  <c r="L87" i="4"/>
  <c r="M87" i="4"/>
  <c r="N87" i="4"/>
  <c r="O87" i="4"/>
  <c r="P87" i="4"/>
  <c r="Q87" i="4"/>
  <c r="L88" i="4"/>
  <c r="M88" i="4"/>
  <c r="N88" i="4"/>
  <c r="O88" i="4"/>
  <c r="P88" i="4"/>
  <c r="Q88" i="4"/>
  <c r="L89" i="4"/>
  <c r="M89" i="4"/>
  <c r="N89" i="4"/>
  <c r="O89" i="4"/>
  <c r="P89" i="4"/>
  <c r="Q89" i="4"/>
  <c r="L90" i="4"/>
  <c r="M90" i="4"/>
  <c r="N90" i="4"/>
  <c r="O90" i="4"/>
  <c r="P90" i="4"/>
  <c r="Q90" i="4"/>
  <c r="L91" i="4"/>
  <c r="M91" i="4"/>
  <c r="N91" i="4"/>
  <c r="O91" i="4"/>
  <c r="P91" i="4"/>
  <c r="Q91" i="4"/>
  <c r="L92" i="4"/>
  <c r="M92" i="4"/>
  <c r="N92" i="4"/>
  <c r="O92" i="4"/>
  <c r="P92" i="4"/>
  <c r="Q92" i="4"/>
  <c r="L93" i="4"/>
  <c r="M93" i="4"/>
  <c r="N93" i="4"/>
  <c r="O93" i="4"/>
  <c r="P93" i="4"/>
  <c r="Q93" i="4"/>
  <c r="L94" i="4"/>
  <c r="M94" i="4"/>
  <c r="N94" i="4"/>
  <c r="O94" i="4"/>
  <c r="P94" i="4"/>
  <c r="Q94" i="4"/>
  <c r="L95" i="4"/>
  <c r="M95" i="4"/>
  <c r="N95" i="4"/>
  <c r="O95" i="4"/>
  <c r="P95" i="4"/>
  <c r="Q95" i="4"/>
  <c r="L96" i="4"/>
  <c r="M96" i="4"/>
  <c r="N96" i="4"/>
  <c r="O96" i="4"/>
  <c r="P96" i="4"/>
  <c r="Q96" i="4"/>
  <c r="L97" i="4"/>
  <c r="M97" i="4"/>
  <c r="N97" i="4"/>
  <c r="O97" i="4"/>
  <c r="P97" i="4"/>
  <c r="Q97" i="4"/>
  <c r="L98" i="4"/>
  <c r="M98" i="4"/>
  <c r="N98" i="4"/>
  <c r="O98" i="4"/>
  <c r="P98" i="4"/>
  <c r="Q98" i="4"/>
  <c r="L99" i="4"/>
  <c r="M99" i="4"/>
  <c r="N99" i="4"/>
  <c r="O99" i="4"/>
  <c r="P99" i="4"/>
  <c r="Q99" i="4"/>
  <c r="L100" i="4"/>
  <c r="M100" i="4"/>
  <c r="N100" i="4"/>
  <c r="O100" i="4"/>
  <c r="P100" i="4"/>
  <c r="Q100" i="4"/>
  <c r="L101" i="4"/>
  <c r="M101" i="4"/>
  <c r="N101" i="4"/>
  <c r="O101" i="4"/>
  <c r="P101" i="4"/>
  <c r="Q101" i="4"/>
  <c r="L102" i="4"/>
  <c r="M102" i="4"/>
  <c r="N102" i="4"/>
  <c r="O102" i="4"/>
  <c r="P102" i="4"/>
  <c r="Q102" i="4"/>
  <c r="L103" i="4"/>
  <c r="M103" i="4"/>
  <c r="N103" i="4"/>
  <c r="O103" i="4"/>
  <c r="P103" i="4"/>
  <c r="Q103" i="4"/>
  <c r="L104" i="4"/>
  <c r="M104" i="4"/>
  <c r="N104" i="4"/>
  <c r="O104" i="4"/>
  <c r="P104" i="4"/>
  <c r="Q104" i="4"/>
  <c r="L105" i="4"/>
  <c r="M105" i="4"/>
  <c r="N105" i="4"/>
  <c r="O105" i="4"/>
  <c r="P105" i="4"/>
  <c r="Q105" i="4"/>
  <c r="M5" i="4"/>
  <c r="N5" i="4"/>
  <c r="O5" i="4"/>
  <c r="P5" i="4"/>
  <c r="Q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4" i="4"/>
  <c r="Q3" i="4"/>
  <c r="L3" i="4"/>
  <c r="M3" i="4"/>
  <c r="N3" i="4"/>
  <c r="O3" i="4"/>
  <c r="P3" i="4"/>
  <c r="K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4" i="4"/>
  <c r="P105" i="10" l="1"/>
  <c r="Q105" i="10" s="1"/>
  <c r="P95" i="10"/>
  <c r="Q95" i="10" s="1"/>
  <c r="P91" i="10"/>
  <c r="Q91" i="10" s="1"/>
  <c r="P79" i="10"/>
  <c r="Q79" i="10" s="1"/>
  <c r="P75" i="10"/>
  <c r="Q75" i="10" s="1"/>
  <c r="P63" i="10"/>
  <c r="Q63" i="10" s="1"/>
  <c r="P59" i="10"/>
  <c r="Q59" i="10" s="1"/>
  <c r="P47" i="10"/>
  <c r="Q47" i="10" s="1"/>
  <c r="P43" i="10"/>
  <c r="Q43" i="10" s="1"/>
  <c r="P31" i="10"/>
  <c r="Q31" i="10" s="1"/>
  <c r="P27" i="10"/>
  <c r="Q27" i="10" s="1"/>
  <c r="P15" i="10"/>
  <c r="Q15" i="10" s="1"/>
  <c r="P11" i="10"/>
  <c r="Q11" i="10" s="1"/>
  <c r="P100" i="10"/>
  <c r="Q100" i="10" s="1"/>
  <c r="P96" i="10"/>
  <c r="Q96" i="10" s="1"/>
  <c r="P84" i="10"/>
  <c r="Q84" i="10" s="1"/>
  <c r="P80" i="10"/>
  <c r="Q80" i="10" s="1"/>
  <c r="P68" i="10"/>
  <c r="Q68" i="10" s="1"/>
  <c r="P64" i="10"/>
  <c r="Q64" i="10" s="1"/>
  <c r="P52" i="10"/>
  <c r="Q52" i="10" s="1"/>
  <c r="P48" i="10"/>
  <c r="Q48" i="10" s="1"/>
  <c r="P36" i="10"/>
  <c r="Q36" i="10" s="1"/>
  <c r="P32" i="10"/>
  <c r="Q32" i="10" s="1"/>
  <c r="P20" i="10"/>
  <c r="Q20" i="10" s="1"/>
  <c r="P16" i="10"/>
  <c r="Q16" i="10" s="1"/>
  <c r="I6" i="10"/>
  <c r="P18" i="10" l="1"/>
  <c r="Q18" i="10" s="1"/>
  <c r="P34" i="10"/>
  <c r="Q34" i="10" s="1"/>
  <c r="P50" i="10"/>
  <c r="Q50" i="10" s="1"/>
  <c r="P66" i="10"/>
  <c r="Q66" i="10" s="1"/>
  <c r="P82" i="10"/>
  <c r="Q82" i="10" s="1"/>
  <c r="P98" i="10"/>
  <c r="Q98" i="10" s="1"/>
  <c r="P13" i="10"/>
  <c r="Q13" i="10" s="1"/>
  <c r="P29" i="10"/>
  <c r="Q29" i="10" s="1"/>
  <c r="P45" i="10"/>
  <c r="Q45" i="10" s="1"/>
  <c r="P61" i="10"/>
  <c r="Q61" i="10" s="1"/>
  <c r="P77" i="10"/>
  <c r="Q77" i="10" s="1"/>
  <c r="P93" i="10"/>
  <c r="Q93" i="10" s="1"/>
  <c r="P6" i="10"/>
  <c r="Q6" i="10" s="1"/>
  <c r="P22" i="10"/>
  <c r="Q22" i="10" s="1"/>
  <c r="P38" i="10"/>
  <c r="Q38" i="10" s="1"/>
  <c r="P54" i="10"/>
  <c r="Q54" i="10" s="1"/>
  <c r="P70" i="10"/>
  <c r="Q70" i="10" s="1"/>
  <c r="P86" i="10"/>
  <c r="Q86" i="10" s="1"/>
  <c r="P102" i="10"/>
  <c r="Q102" i="10" s="1"/>
  <c r="P17" i="10"/>
  <c r="Q17" i="10" s="1"/>
  <c r="P33" i="10"/>
  <c r="Q33" i="10" s="1"/>
  <c r="P49" i="10"/>
  <c r="Q49" i="10" s="1"/>
  <c r="P65" i="10"/>
  <c r="Q65" i="10" s="1"/>
  <c r="P81" i="10"/>
  <c r="Q81" i="10" s="1"/>
  <c r="P97" i="10"/>
  <c r="Q97" i="10" s="1"/>
  <c r="P8" i="10"/>
  <c r="Q8" i="10" s="1"/>
  <c r="P24" i="10"/>
  <c r="Q24" i="10" s="1"/>
  <c r="P40" i="10"/>
  <c r="Q40" i="10" s="1"/>
  <c r="P56" i="10"/>
  <c r="Q56" i="10" s="1"/>
  <c r="P72" i="10"/>
  <c r="Q72" i="10" s="1"/>
  <c r="P88" i="10"/>
  <c r="Q88" i="10" s="1"/>
  <c r="P104" i="10"/>
  <c r="Q104" i="10" s="1"/>
  <c r="P19" i="10"/>
  <c r="Q19" i="10" s="1"/>
  <c r="P35" i="10"/>
  <c r="Q35" i="10" s="1"/>
  <c r="P51" i="10"/>
  <c r="Q51" i="10" s="1"/>
  <c r="P67" i="10"/>
  <c r="Q67" i="10" s="1"/>
  <c r="P83" i="10"/>
  <c r="Q83" i="10" s="1"/>
  <c r="P99" i="10"/>
  <c r="Q99" i="10" s="1"/>
  <c r="P10" i="10"/>
  <c r="Q10" i="10" s="1"/>
  <c r="P26" i="10"/>
  <c r="Q26" i="10" s="1"/>
  <c r="P42" i="10"/>
  <c r="Q42" i="10" s="1"/>
  <c r="P58" i="10"/>
  <c r="Q58" i="10" s="1"/>
  <c r="P74" i="10"/>
  <c r="Q74" i="10" s="1"/>
  <c r="P90" i="10"/>
  <c r="Q90" i="10" s="1"/>
  <c r="Q5" i="10"/>
  <c r="P21" i="10"/>
  <c r="Q21" i="10" s="1"/>
  <c r="P37" i="10"/>
  <c r="Q37" i="10" s="1"/>
  <c r="P53" i="10"/>
  <c r="Q53" i="10" s="1"/>
  <c r="P69" i="10"/>
  <c r="Q69" i="10" s="1"/>
  <c r="P85" i="10"/>
  <c r="Q85" i="10" s="1"/>
  <c r="P101" i="10"/>
  <c r="Q101" i="10" s="1"/>
  <c r="P12" i="10"/>
  <c r="Q12" i="10" s="1"/>
  <c r="P28" i="10"/>
  <c r="Q28" i="10" s="1"/>
  <c r="P44" i="10"/>
  <c r="Q44" i="10" s="1"/>
  <c r="P60" i="10"/>
  <c r="Q60" i="10" s="1"/>
  <c r="P76" i="10"/>
  <c r="Q76" i="10" s="1"/>
  <c r="P92" i="10"/>
  <c r="Q92" i="10" s="1"/>
  <c r="P7" i="10"/>
  <c r="Q7" i="10" s="1"/>
  <c r="P23" i="10"/>
  <c r="Q23" i="10" s="1"/>
  <c r="P39" i="10"/>
  <c r="Q39" i="10" s="1"/>
  <c r="P55" i="10"/>
  <c r="Q55" i="10" s="1"/>
  <c r="P71" i="10"/>
  <c r="Q71" i="10" s="1"/>
  <c r="P87" i="10"/>
  <c r="Q87" i="10" s="1"/>
  <c r="P103" i="10"/>
  <c r="Q103" i="10" s="1"/>
  <c r="P14" i="10"/>
  <c r="Q14" i="10" s="1"/>
  <c r="P30" i="10"/>
  <c r="Q30" i="10" s="1"/>
  <c r="P46" i="10"/>
  <c r="Q46" i="10" s="1"/>
  <c r="P62" i="10"/>
  <c r="Q62" i="10" s="1"/>
  <c r="P78" i="10"/>
  <c r="Q78" i="10" s="1"/>
  <c r="P94" i="10"/>
  <c r="Q94" i="10" s="1"/>
  <c r="P9" i="10"/>
  <c r="Q9" i="10" s="1"/>
  <c r="P25" i="10"/>
  <c r="Q25" i="10" s="1"/>
  <c r="P41" i="10"/>
  <c r="Q41" i="10" s="1"/>
  <c r="P57" i="10"/>
  <c r="Q57" i="10" s="1"/>
  <c r="P73" i="10"/>
  <c r="Q73" i="10" s="1"/>
  <c r="P89" i="10"/>
  <c r="Q89" i="10" s="1"/>
</calcChain>
</file>

<file path=xl/sharedStrings.xml><?xml version="1.0" encoding="utf-8"?>
<sst xmlns="http://schemas.openxmlformats.org/spreadsheetml/2006/main" count="5754" uniqueCount="2182">
  <si>
    <t>International Financial Statistics (IFS)</t>
  </si>
  <si>
    <t>Q4 1950</t>
  </si>
  <si>
    <t>Q4 1951</t>
  </si>
  <si>
    <t>Q4 1952</t>
  </si>
  <si>
    <t>Q4 1953</t>
  </si>
  <si>
    <t>Q4 1954</t>
  </si>
  <si>
    <t>Q4 1955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</si>
  <si>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</si>
  <si>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</si>
  <si>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</si>
  <si>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</si>
  <si>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</si>
  <si>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</si>
  <si>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</si>
  <si>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</si>
  <si>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</si>
  <si>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</si>
  <si>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</si>
  <si>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</si>
  <si>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</si>
  <si>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</si>
  <si>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</si>
  <si>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</si>
  <si>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</si>
  <si>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</si>
  <si>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</si>
  <si>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</si>
  <si>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</si>
  <si>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</si>
  <si>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</si>
  <si>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</si>
  <si>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</si>
  <si>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</si>
  <si>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</si>
  <si>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</si>
  <si>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</si>
  <si>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</si>
  <si>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</si>
  <si>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</si>
  <si>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</si>
  <si>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</si>
  <si>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</si>
  <si>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</si>
  <si>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</si>
  <si>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</si>
  <si>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</si>
  <si>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</si>
  <si>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</si>
  <si>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</si>
  <si>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</si>
  <si>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</si>
  <si>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</si>
  <si>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</si>
  <si>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</si>
  <si>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</si>
  <si>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</si>
  <si>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</si>
  <si>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</si>
  <si>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</si>
  <si>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</si>
  <si>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</si>
  <si>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</si>
  <si>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</si>
  <si>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</si>
  <si>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</si>
  <si>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</si>
  <si>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</si>
  <si>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</si>
  <si>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</si>
  <si>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</si>
  <si>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</si>
  <si>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</si>
  <si>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</si>
  <si>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</si>
  <si>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</si>
  <si>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</si>
  <si>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</si>
  <si>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</si>
  <si>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</si>
  <si>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</si>
  <si>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</si>
  <si>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</si>
  <si>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</si>
  <si>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</si>
  <si>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</si>
  <si>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</si>
  <si>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</si>
  <si>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</si>
  <si>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</si>
  <si>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</si>
  <si>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</si>
  <si>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</si>
  <si>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</si>
  <si>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</si>
  <si>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</si>
  <si>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</si>
  <si>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</si>
  <si>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</si>
  <si>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</si>
  <si>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</si>
  <si>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</si>
  <si>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</si>
  <si>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</si>
  <si>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</si>
  <si>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</si>
  <si>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</si>
  <si>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</si>
  <si>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</si>
  <si>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</si>
  <si>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</si>
  <si>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</si>
  <si>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</si>
  <si>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</si>
  <si>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</si>
  <si>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</si>
  <si>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</si>
  <si>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</si>
  <si>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</si>
  <si>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</si>
  <si>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</si>
  <si>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</si>
  <si>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</si>
  <si>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</si>
  <si>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</si>
  <si>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</si>
  <si>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</si>
  <si>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</si>
  <si>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</si>
  <si>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</si>
  <si>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</si>
  <si>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</si>
  <si>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</si>
  <si>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</si>
  <si>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</si>
  <si>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</si>
  <si>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</si>
  <si>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</si>
  <si>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</si>
  <si>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</si>
  <si>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</si>
  <si>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</si>
  <si>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</si>
  <si>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</si>
  <si>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</si>
  <si>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</si>
  <si>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</si>
  <si>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</si>
  <si>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</si>
  <si>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</si>
  <si>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</si>
  <si>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</si>
  <si>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</si>
  <si>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</si>
  <si>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</si>
  <si>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</si>
  <si>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</si>
  <si>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</si>
  <si>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</si>
  <si>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</si>
  <si>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</si>
  <si>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</si>
  <si>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</si>
  <si>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</si>
  <si>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</si>
  <si>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</si>
  <si>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</si>
  <si>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</si>
  <si>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</si>
  <si>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</si>
  <si>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</si>
  <si>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</si>
  <si>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</si>
  <si>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</si>
  <si>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</si>
  <si>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</si>
  <si>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</si>
  <si>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</si>
  <si>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</si>
  <si>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</si>
  <si>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</si>
  <si>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</si>
  <si>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</si>
  <si>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</si>
  <si>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</si>
  <si>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</si>
  <si>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</si>
  <si>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</si>
  <si>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</si>
  <si>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</si>
  <si>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</si>
  <si>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</si>
  <si>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</si>
  <si>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</si>
  <si>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</si>
  <si>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</si>
  <si>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</si>
  <si>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</si>
  <si>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</si>
  <si>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</si>
  <si>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</si>
  <si>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</si>
  <si>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</si>
  <si>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</si>
  <si>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</si>
  <si>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</si>
  <si>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</si>
  <si>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</si>
  <si>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</si>
  <si>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</si>
  <si>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</si>
  <si>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</si>
  <si>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</si>
  <si>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</si>
  <si>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</si>
  <si>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</si>
  <si>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</si>
  <si>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</si>
  <si>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</si>
  <si>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</si>
  <si>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</si>
  <si>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</si>
  <si>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</si>
  <si>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</si>
  <si>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</si>
  <si>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</si>
  <si>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</si>
  <si>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</si>
  <si>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</si>
  <si>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</si>
  <si>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</si>
  <si>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</si>
  <si>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</si>
  <si>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</si>
  <si>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</si>
  <si>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</si>
  <si>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</si>
  <si>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</si>
  <si>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</si>
  <si>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</si>
  <si>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</si>
  <si>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</si>
  <si>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</si>
  <si>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</si>
  <si>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</si>
  <si>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</si>
  <si>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</si>
  <si>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</si>
  <si>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</si>
  <si>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</si>
  <si>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</si>
  <si>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</si>
  <si>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</si>
  <si>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</si>
  <si>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</si>
  <si>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</si>
  <si>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</si>
  <si>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</si>
  <si>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</si>
  <si>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</si>
  <si>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</si>
  <si>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</si>
  <si>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</si>
  <si>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</si>
  <si>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</si>
  <si>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</si>
  <si>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</si>
  <si>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</si>
  <si>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</si>
  <si>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</si>
  <si>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</si>
  <si>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</si>
  <si>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Indonesia</t>
  </si>
  <si>
    <t>Exchange Rates, US Dollar per Domestic Currency, End of Period</t>
  </si>
  <si>
    <t>International Reserves and Liquidity, Reserves, Official Reserve Assets, US Dollar</t>
  </si>
  <si>
    <t>Lao People's Dem. Rep.</t>
  </si>
  <si>
    <t>Malaysia</t>
  </si>
  <si>
    <t>Philippines</t>
  </si>
  <si>
    <t>Singapore</t>
  </si>
  <si>
    <t>Thailand</t>
  </si>
  <si>
    <t>Vietnam</t>
  </si>
  <si>
    <t>Country: Indonesia
Time: Q4 1950</t>
  </si>
  <si>
    <t>Country: Indonesia
Time: Q4 1951</t>
  </si>
  <si>
    <t>Country: Indonesia
Time: Q4 1952</t>
  </si>
  <si>
    <t>Country: Indonesia
Time: Q4 1953</t>
  </si>
  <si>
    <t>Country: Indonesia
Time: Q4 1954</t>
  </si>
  <si>
    <t>Country: Indonesia
Time: Q4 1955</t>
  </si>
  <si>
    <t>Country: Indonesia
Time: Q4 1956</t>
  </si>
  <si>
    <t>Country: Indonesia
Time: Q1 1957</t>
  </si>
  <si>
    <t>Country: Indonesia
Time: Q2 1957</t>
  </si>
  <si>
    <t>Country: Indonesia
Time: Q3 1957</t>
  </si>
  <si>
    <t>Country: Indonesia
Time: Q4 1957</t>
  </si>
  <si>
    <t>Country: Indonesia
Time: Q1 1958</t>
  </si>
  <si>
    <t>Country: Indonesia
Time: Q2 1958</t>
  </si>
  <si>
    <t>Country: Indonesia
Time: Q3 1958</t>
  </si>
  <si>
    <t>Country: Indonesia
Time: Q4 1958</t>
  </si>
  <si>
    <t>Country: Indonesia
Time: Q1 1959</t>
  </si>
  <si>
    <t>Country: Indonesia
Time: Q2 1959</t>
  </si>
  <si>
    <t>Country: Indonesia
Time: Q3 1959</t>
  </si>
  <si>
    <t>Country: Indonesia
Time: Q4 1959</t>
  </si>
  <si>
    <t>Country: Indonesia
Time: Q1 1960</t>
  </si>
  <si>
    <t>Country: Indonesia
Time: Q2 1960</t>
  </si>
  <si>
    <t>Country: Indonesia
Time: Q3 1960</t>
  </si>
  <si>
    <t>Country: Indonesia
Time: Q4 1960</t>
  </si>
  <si>
    <t>Country: Indonesia
Time: Q1 1961</t>
  </si>
  <si>
    <t>Country: Indonesia
Time: Q2 1961</t>
  </si>
  <si>
    <t>Country: Indonesia
Time: Q3 1961</t>
  </si>
  <si>
    <t>Country: Indonesia
Time: Q4 1961</t>
  </si>
  <si>
    <t>Country: Indonesia
Time: Q1 1962</t>
  </si>
  <si>
    <t>Country: Indonesia
Time: Q2 1962</t>
  </si>
  <si>
    <t>Country: Indonesia
Time: Q3 1962</t>
  </si>
  <si>
    <t>Country: Indonesia
Time: Q4 1962</t>
  </si>
  <si>
    <t>Country: Indonesia
Time: Q1 1963</t>
  </si>
  <si>
    <t>Country: Indonesia
Time: Q2 1963</t>
  </si>
  <si>
    <t>Country: Indonesia
Time: Q3 1963</t>
  </si>
  <si>
    <t>Country: Indonesia
Time: Q4 1963</t>
  </si>
  <si>
    <t>Country: Indonesia
Time: Q1 1964</t>
  </si>
  <si>
    <t>Country: Indonesia
Time: Q2 1964</t>
  </si>
  <si>
    <t>Country: Indonesia
Time: Q3 1964</t>
  </si>
  <si>
    <t>Country: Indonesia
Time: Q4 1964</t>
  </si>
  <si>
    <t>Country: Indonesia
Time: Q1 1965</t>
  </si>
  <si>
    <t>Country: Indonesia
Time: Q2 1965</t>
  </si>
  <si>
    <t>Country: Indonesia
Time: Q3 1965</t>
  </si>
  <si>
    <t>Country: Indonesia
Time: Q4 1965</t>
  </si>
  <si>
    <t>Country: Indonesia
Time: Q1 1966</t>
  </si>
  <si>
    <t>Country: Indonesia
Time: Q2 1966</t>
  </si>
  <si>
    <t>Country: Indonesia
Time: Q3 1966</t>
  </si>
  <si>
    <t>Country: Indonesia
Time: Q4 1966</t>
  </si>
  <si>
    <t>Country: Indonesia
Time: Q1 1967</t>
  </si>
  <si>
    <t>Country: Indonesia
Time: Q2 1967</t>
  </si>
  <si>
    <t>Country: Indonesia
Time: Q3 1967</t>
  </si>
  <si>
    <t>Country: Indonesia
Time: Q4 1967</t>
  </si>
  <si>
    <t>Country: Indonesia
Time: Q1 1968</t>
  </si>
  <si>
    <t>Country: Indonesia
Time: Q2 1968</t>
  </si>
  <si>
    <t>Country: Indonesia
Time: Q3 1968</t>
  </si>
  <si>
    <t>Country: Indonesia
Time: Q4 1968</t>
  </si>
  <si>
    <t>Country: Indonesia
Time: Q1 1969</t>
  </si>
  <si>
    <t>Country: Indonesia
Time: Q2 1969</t>
  </si>
  <si>
    <t>Country: Indonesia
Time: Q3 1969</t>
  </si>
  <si>
    <t>Country: Indonesia
Time: Q4 1969</t>
  </si>
  <si>
    <t>Country: Indonesia
Time: Q1 1970</t>
  </si>
  <si>
    <t>Country: Indonesia
Time: Q2 1970</t>
  </si>
  <si>
    <t>Country: Indonesia
Time: Q3 1970</t>
  </si>
  <si>
    <t>Country: Indonesia
Time: Q4 1970</t>
  </si>
  <si>
    <t>Country: Indonesia
Time: Q1 1971</t>
  </si>
  <si>
    <t>Country: Indonesia
Time: Q2 1971</t>
  </si>
  <si>
    <t>Country: Indonesia
Time: Q3 1971</t>
  </si>
  <si>
    <t>Country: Indonesia
Time: Q4 1971</t>
  </si>
  <si>
    <t>Country: Indonesia
Time: Q1 1972</t>
  </si>
  <si>
    <t>Country: Indonesia
Time: Q2 1972</t>
  </si>
  <si>
    <t>Country: Indonesia
Time: Q3 1972</t>
  </si>
  <si>
    <t>Country: Indonesia
Time: Q4 1972</t>
  </si>
  <si>
    <t>Country: Indonesia
Time: Q1 1973</t>
  </si>
  <si>
    <t>Country: Indonesia
Time: Q2 1973</t>
  </si>
  <si>
    <t>Country: Indonesia
Time: Q3 1973</t>
  </si>
  <si>
    <t>Country: Indonesia
Time: Q4 1973</t>
  </si>
  <si>
    <t>Country: Indonesia
Time: Q1 1974</t>
  </si>
  <si>
    <t>Country: Indonesia
Time: Q2 1974</t>
  </si>
  <si>
    <t>Country: Indonesia
Time: Q3 1974</t>
  </si>
  <si>
    <t>Country: Indonesia
Time: Q4 1974</t>
  </si>
  <si>
    <t>Country: Indonesia
Time: Q1 1975</t>
  </si>
  <si>
    <t>Country: Indonesia
Time: Q2 1975</t>
  </si>
  <si>
    <t>Country: Indonesia
Time: Q3 1975</t>
  </si>
  <si>
    <t>Country: Indonesia
Time: Q4 1975</t>
  </si>
  <si>
    <t>Country: Indonesia
Time: Q1 1976</t>
  </si>
  <si>
    <t>Country: Indonesia
Time: Q2 1976</t>
  </si>
  <si>
    <t>Country: Indonesia
Time: Q3 1976</t>
  </si>
  <si>
    <t>Country: Indonesia
Time: Q4 1976</t>
  </si>
  <si>
    <t>Country: Indonesia
Time: Q1 1977</t>
  </si>
  <si>
    <t>Country: Indonesia
Time: Q2 1977</t>
  </si>
  <si>
    <t>Country: Indonesia
Time: Q3 1977</t>
  </si>
  <si>
    <t>Country: Indonesia
Time: Q4 1977</t>
  </si>
  <si>
    <t>Country: Indonesia
Time: Q1 1978</t>
  </si>
  <si>
    <t>Country: Indonesia
Time: Q2 1978</t>
  </si>
  <si>
    <t>Country: Indonesia
Time: Q3 1978</t>
  </si>
  <si>
    <t>Country: Indonesia
Time: Q4 1978</t>
  </si>
  <si>
    <t>Country: Indonesia
Time: Q1 1979</t>
  </si>
  <si>
    <t>Country: Indonesia
Time: Q2 1979</t>
  </si>
  <si>
    <t>Country: Indonesia
Time: Q3 1979</t>
  </si>
  <si>
    <t>Country: Indonesia
Time: Q4 1979</t>
  </si>
  <si>
    <t>Country: Indonesia
Time: Q1 1980</t>
  </si>
  <si>
    <t>Country: Indonesia
Time: Q2 1980</t>
  </si>
  <si>
    <t>Country: Indonesia
Time: Q3 1980</t>
  </si>
  <si>
    <t>Country: Indonesia
Time: Q4 1980</t>
  </si>
  <si>
    <t>Country: Indonesia
Time: Q1 1981</t>
  </si>
  <si>
    <t>Country: Indonesia
Time: Q2 1981</t>
  </si>
  <si>
    <t>Country: Indonesia
Time: Q3 1981</t>
  </si>
  <si>
    <t>Country: Indonesia
Time: Q4 1981</t>
  </si>
  <si>
    <t>Country: Indonesia
Time: Q1 1982</t>
  </si>
  <si>
    <t>Country: Indonesia
Time: Q2 1982</t>
  </si>
  <si>
    <t>Country: Indonesia
Time: Q3 1982</t>
  </si>
  <si>
    <t>Country: Indonesia
Time: Q4 1982</t>
  </si>
  <si>
    <t>Country: Indonesia
Time: Q1 1983</t>
  </si>
  <si>
    <t>Country: Indonesia
Time: Q2 1983</t>
  </si>
  <si>
    <t>Country: Indonesia
Time: Q3 1983</t>
  </si>
  <si>
    <t>Country: Indonesia
Time: Q4 1983</t>
  </si>
  <si>
    <t>Country: Indonesia
Time: Q1 1984</t>
  </si>
  <si>
    <t>Country: Indonesia
Time: Q2 1984</t>
  </si>
  <si>
    <t>Country: Indonesia
Time: Q3 1984</t>
  </si>
  <si>
    <t>Country: Indonesia
Time: Q4 1984</t>
  </si>
  <si>
    <t>Country: Indonesia
Time: Q1 1985</t>
  </si>
  <si>
    <t>Country: Indonesia
Time: Q2 1985</t>
  </si>
  <si>
    <t>Country: Indonesia
Time: Q3 1985</t>
  </si>
  <si>
    <t>Country: Indonesia
Time: Q4 1985</t>
  </si>
  <si>
    <t>Country: Indonesia
Time: Q1 1986</t>
  </si>
  <si>
    <t>Country: Indonesia
Time: Q2 1986</t>
  </si>
  <si>
    <t>Country: Indonesia
Time: Q3 1986</t>
  </si>
  <si>
    <t>Country: Indonesia
Time: Q4 1986</t>
  </si>
  <si>
    <t>Country: Indonesia
Time: Q1 1987</t>
  </si>
  <si>
    <t>Country: Indonesia
Time: Q2 1987</t>
  </si>
  <si>
    <t>Country: Indonesia
Time: Q3 1987</t>
  </si>
  <si>
    <t>Country: Indonesia
Time: Q4 1987</t>
  </si>
  <si>
    <t>Country: Indonesia
Time: Q1 1988</t>
  </si>
  <si>
    <t>Country: Indonesia
Time: Q2 1988</t>
  </si>
  <si>
    <t>Country: Indonesia
Time: Q3 1988</t>
  </si>
  <si>
    <t>Country: Indonesia
Time: Q4 1988</t>
  </si>
  <si>
    <t>Country: Indonesia
Time: Q1 1989</t>
  </si>
  <si>
    <t>Country: Indonesia
Time: Q2 1989</t>
  </si>
  <si>
    <t>Country: Indonesia
Time: Q3 1989</t>
  </si>
  <si>
    <t>Country: Indonesia
Time: Q4 1989</t>
  </si>
  <si>
    <t>Country: Indonesia
Time: Q1 1990</t>
  </si>
  <si>
    <t>Country: Indonesia
Time: Q2 1990</t>
  </si>
  <si>
    <t>Country: Indonesia
Time: Q3 1990</t>
  </si>
  <si>
    <t>Country: Indonesia
Time: Q4 1990</t>
  </si>
  <si>
    <t>Country: Indonesia
Time: Q1 1991</t>
  </si>
  <si>
    <t>Country: Indonesia
Time: Q2 1991</t>
  </si>
  <si>
    <t>Country: Indonesia
Time: Q3 1991</t>
  </si>
  <si>
    <t>Country: Indonesia
Time: Q4 1991</t>
  </si>
  <si>
    <t>Country: Indonesia
Time: Q1 1992</t>
  </si>
  <si>
    <t>Country: Indonesia
Time: Q2 1992</t>
  </si>
  <si>
    <t>Country: Indonesia
Time: Q3 1992</t>
  </si>
  <si>
    <t>Country: Indonesia
Time: Q4 1992</t>
  </si>
  <si>
    <t>Country: Indonesia
Time: Q1 1993</t>
  </si>
  <si>
    <t>Country: Indonesia
Time: Q2 1993</t>
  </si>
  <si>
    <t>Country: Indonesia
Time: Q3 1993</t>
  </si>
  <si>
    <t>Country: Indonesia
Time: Q4 1993</t>
  </si>
  <si>
    <t>Country: Indonesia
Time: Q1 1994</t>
  </si>
  <si>
    <t>Country: Indonesia
Time: Q2 1994</t>
  </si>
  <si>
    <t>Country: Indonesia
Time: Q3 1994</t>
  </si>
  <si>
    <t>Country: Indonesia
Time: Q4 1994</t>
  </si>
  <si>
    <t>Country: Indonesia
Time: Q1 1995</t>
  </si>
  <si>
    <t>Country: Indonesia
Time: Q2 1995</t>
  </si>
  <si>
    <t>Country: Indonesia
Time: Q3 1995</t>
  </si>
  <si>
    <t>Country: Indonesia
Time: Q4 1995</t>
  </si>
  <si>
    <t>Country: Indonesia
Time: Q1 1996</t>
  </si>
  <si>
    <t>Country: Indonesia
Time: Q2 1996</t>
  </si>
  <si>
    <t>Country: Indonesia
Time: Q3 1996</t>
  </si>
  <si>
    <t>Country: Indonesia
Time: Q4 1996</t>
  </si>
  <si>
    <t>Country: Indonesia
Time: Q1 1997</t>
  </si>
  <si>
    <t>Country: Indonesia
Time: Q2 1997</t>
  </si>
  <si>
    <t>Country: Indonesia
Time: Q3 1997</t>
  </si>
  <si>
    <t>Country: Indonesia
Time: Q4 1997</t>
  </si>
  <si>
    <t>Country: Indonesia
Time: Q1 1998</t>
  </si>
  <si>
    <t>Country: Indonesia
Time: Q2 1998</t>
  </si>
  <si>
    <t>Country: Indonesia
Time: Q3 1998</t>
  </si>
  <si>
    <t>Country: Indonesia
Time: Q4 1998</t>
  </si>
  <si>
    <t>Country: Indonesia
Time: Q1 1999</t>
  </si>
  <si>
    <t>Country: Indonesia
Time: Q2 1999</t>
  </si>
  <si>
    <t>Country: Indonesia
Time: Q3 1999</t>
  </si>
  <si>
    <t>Country: Indonesia
Time: Q4 1999</t>
  </si>
  <si>
    <t>Country: Indonesia
Time: Q1 2000</t>
  </si>
  <si>
    <t>Country: Indonesia
Time: Q2 2000</t>
  </si>
  <si>
    <t>Country: Indonesia
Time: Q3 2000</t>
  </si>
  <si>
    <t>Country: Indonesia
Time: Q4 2000</t>
  </si>
  <si>
    <t>Country: Indonesia
Time: Q1 2001</t>
  </si>
  <si>
    <t>Country: Indonesia
Time: Q2 2001</t>
  </si>
  <si>
    <t>Country: Indonesia
Time: Q3 2001</t>
  </si>
  <si>
    <t>Country: Indonesia
Time: Q4 2001</t>
  </si>
  <si>
    <t>Country: Indonesia
Time: Q1 2002</t>
  </si>
  <si>
    <t>Country: Indonesia
Time: Q2 2002</t>
  </si>
  <si>
    <t>Country: Indonesia
Time: Q3 2002</t>
  </si>
  <si>
    <t>Country: Indonesia
Time: Q4 2002</t>
  </si>
  <si>
    <t>Country: Indonesia
Time: Q1 2003</t>
  </si>
  <si>
    <t>Country: Indonesia
Time: Q2 2003</t>
  </si>
  <si>
    <t>Country: Indonesia
Time: Q3 2003</t>
  </si>
  <si>
    <t>Country: Indonesia
Time: Q4 2003</t>
  </si>
  <si>
    <t>Country: Indonesia
Time: Q1 2004</t>
  </si>
  <si>
    <t>Country: Indonesia
Time: Q2 2004</t>
  </si>
  <si>
    <t>Country: Indonesia
Time: Q3 2004</t>
  </si>
  <si>
    <t>Country: Indonesia
Time: Q4 2004</t>
  </si>
  <si>
    <t>Country: Indonesia
Time: Q1 2005</t>
  </si>
  <si>
    <t>Country: Indonesia
Time: Q2 2005</t>
  </si>
  <si>
    <t>Country: Indonesia
Time: Q3 2005</t>
  </si>
  <si>
    <t>Country: Indonesia
Time: Q4 2005</t>
  </si>
  <si>
    <t>Country: Indonesia
Time: Q1 2006</t>
  </si>
  <si>
    <t>Country: Indonesia
Time: Q2 2006</t>
  </si>
  <si>
    <t>Country: Indonesia
Time: Q3 2006</t>
  </si>
  <si>
    <t>Country: Indonesia
Time: Q4 2006</t>
  </si>
  <si>
    <t>Country: Indonesia
Time: Q1 2007</t>
  </si>
  <si>
    <t>Country: Indonesia
Time: Q2 2007</t>
  </si>
  <si>
    <t>Country: Indonesia
Time: Q3 2007</t>
  </si>
  <si>
    <t>Country: Indonesia
Time: Q4 2007</t>
  </si>
  <si>
    <t>Country: Indonesia
Time: Q1 2008</t>
  </si>
  <si>
    <t>Country: Indonesia
Time: Q2 2008</t>
  </si>
  <si>
    <t>Country: Indonesia
Time: Q3 2008</t>
  </si>
  <si>
    <t>Country: Indonesia
Time: Q4 2008</t>
  </si>
  <si>
    <t>Country: Indonesia
Time: Q1 2009</t>
  </si>
  <si>
    <t>Country: Indonesia
Time: Q2 2009</t>
  </si>
  <si>
    <t>Country: Indonesia
Time: Q3 2009</t>
  </si>
  <si>
    <t>Country: Indonesia
Time: Q4 2009</t>
  </si>
  <si>
    <t>Country: Indonesia
Time: Q1 2010</t>
  </si>
  <si>
    <t>Country: Indonesia
Time: Q2 2010</t>
  </si>
  <si>
    <t>Country: Indonesia
Time: Q3 2010</t>
  </si>
  <si>
    <t>Country: Indonesia
Time: Q4 2010</t>
  </si>
  <si>
    <t>Country: Indonesia
Time: Q1 2011</t>
  </si>
  <si>
    <t>Country: Indonesia
Time: Q2 2011</t>
  </si>
  <si>
    <t>Country: Indonesia
Time: Q3 2011</t>
  </si>
  <si>
    <t>Country: Indonesia
Time: Q4 2011</t>
  </si>
  <si>
    <t>Country: Indonesia
Time: Q1 2012</t>
  </si>
  <si>
    <t>Country: Indonesia
Time: Q2 2012</t>
  </si>
  <si>
    <t>Country: Indonesia
Time: Q3 2012</t>
  </si>
  <si>
    <t>Country: Indonesia
Time: Q4 2012</t>
  </si>
  <si>
    <t>Country: Indonesia
Time: Q1 2013</t>
  </si>
  <si>
    <t>Country: Indonesia
Time: Q2 2013</t>
  </si>
  <si>
    <t>Country: Indonesia
Time: Q3 2013</t>
  </si>
  <si>
    <t>Country: Indonesia
Time: Q4 2013</t>
  </si>
  <si>
    <t>Country: Indonesia
Time: Q1 2014</t>
  </si>
  <si>
    <t>Country: Indonesia
Time: Q2 2014</t>
  </si>
  <si>
    <t>Country: Indonesia
Time: Q3 2014</t>
  </si>
  <si>
    <t>Country: Indonesia
Time: Q4 2014</t>
  </si>
  <si>
    <t>Country: Indonesia
Time: Q1 2015</t>
  </si>
  <si>
    <t>Country: Indonesia
Time: Q2 2015</t>
  </si>
  <si>
    <t>Country: Indonesia
Time: Q3 2015</t>
  </si>
  <si>
    <t>Country: Indonesia
Time: Q4 2015</t>
  </si>
  <si>
    <t>Country: Indonesia
Time: Q1 2016</t>
  </si>
  <si>
    <t>Country: Indonesia
Time: Q2 2016</t>
  </si>
  <si>
    <t>Country: Indonesia
Time: Q3 2016</t>
  </si>
  <si>
    <t>Country: Indonesia
Time: Q4 2016</t>
  </si>
  <si>
    <t>Country: Indonesia
Time: Q1 2017</t>
  </si>
  <si>
    <t>Country: Indonesia
Time: Q2 2017</t>
  </si>
  <si>
    <t>Country: Indonesia
Time: Q3 2017</t>
  </si>
  <si>
    <t>Country: Indonesia
Time: Q4 2017</t>
  </si>
  <si>
    <t>Country: Indonesia
Time: Q1 2018</t>
  </si>
  <si>
    <t>Country: Indonesia
Time: Q2 2018</t>
  </si>
  <si>
    <t>Country: Indonesia
Time: Q3 2018</t>
  </si>
  <si>
    <t>Country: Indonesia
Time: Q4 2018</t>
  </si>
  <si>
    <t>Country: Indonesia
Time: Q1 2019</t>
  </si>
  <si>
    <t>Country: Indonesia
Time: Q2 2019</t>
  </si>
  <si>
    <t>Country: Indonesia
Time: Q3 2019</t>
  </si>
  <si>
    <t>Country: Indonesia
Time: Q4 2019</t>
  </si>
  <si>
    <t>Country: Indonesia
Time: Q1 2020</t>
  </si>
  <si>
    <t>Country: Indonesia
Time: Q2 2020</t>
  </si>
  <si>
    <t>Country: Indonesia
Time: Q3 2020</t>
  </si>
  <si>
    <t>Country: Indonesia
Time: Q4 2020</t>
  </si>
  <si>
    <t>Country: Indonesia
Time: Q1 2021</t>
  </si>
  <si>
    <t>Country: Indonesia
Time: Q2 2021</t>
  </si>
  <si>
    <t>Country: Indonesia
Time: Q3 2021</t>
  </si>
  <si>
    <t>Country: Indonesia
Time: Q4 2021</t>
  </si>
  <si>
    <t>Country: Indonesia
Time: Q1 2022</t>
  </si>
  <si>
    <t>Country: Indonesia
Time: Q2 2022</t>
  </si>
  <si>
    <t>Country: Indonesia
Time: Q3 2022</t>
  </si>
  <si>
    <t>Country: Lao People's Dem. Rep.
Time: Q4 1950</t>
  </si>
  <si>
    <t>Country: Lao People's Dem. Rep.
Time: Q4 1951</t>
  </si>
  <si>
    <t>Country: Lao People's Dem. Rep.
Time: Q4 1952</t>
  </si>
  <si>
    <t>Country: Lao People's Dem. Rep.
Time: Q4 1953</t>
  </si>
  <si>
    <t>Country: Lao People's Dem. Rep.
Time: Q4 1954</t>
  </si>
  <si>
    <t>Country: Lao People's Dem. Rep.
Time: Q4 1955</t>
  </si>
  <si>
    <t>Country: Lao People's Dem. Rep.
Time: Q4 1956</t>
  </si>
  <si>
    <t>Country: Lao People's Dem. Rep.
Time: Q1 1957</t>
  </si>
  <si>
    <t>Country: Lao People's Dem. Rep.
Time: Q2 1957</t>
  </si>
  <si>
    <t>Country: Lao People's Dem. Rep.
Time: Q3 1957</t>
  </si>
  <si>
    <t>Country: Lao People's Dem. Rep.
Time: Q4 1957</t>
  </si>
  <si>
    <t>Country: Lao People's Dem. Rep.
Time: Q1 1958</t>
  </si>
  <si>
    <t>Country: Lao People's Dem. Rep.
Time: Q2 1958</t>
  </si>
  <si>
    <t>Country: Lao People's Dem. Rep.
Time: Q3 1958</t>
  </si>
  <si>
    <t>Country: Lao People's Dem. Rep.
Time: Q4 1958</t>
  </si>
  <si>
    <t>Country: Lao People's Dem. Rep.
Time: Q1 1959</t>
  </si>
  <si>
    <t>Country: Lao People's Dem. Rep.
Time: Q2 1959</t>
  </si>
  <si>
    <t>Country: Lao People's Dem. Rep.
Time: Q3 1959</t>
  </si>
  <si>
    <t>Country: Lao People's Dem. Rep.
Time: Q4 1959</t>
  </si>
  <si>
    <t>Country: Lao People's Dem. Rep.
Time: Q1 1960</t>
  </si>
  <si>
    <t>Country: Lao People's Dem. Rep.
Time: Q2 1960</t>
  </si>
  <si>
    <t>Country: Lao People's Dem. Rep.
Time: Q3 1960</t>
  </si>
  <si>
    <t>Country: Lao People's Dem. Rep.
Time: Q4 1960</t>
  </si>
  <si>
    <t>Country: Lao People's Dem. Rep.
Time: Q1 1961</t>
  </si>
  <si>
    <t>Country: Lao People's Dem. Rep.
Time: Q2 1961</t>
  </si>
  <si>
    <t>Country: Lao People's Dem. Rep.
Time: Q3 1961</t>
  </si>
  <si>
    <t>Country: Lao People's Dem. Rep.
Time: Q4 1961</t>
  </si>
  <si>
    <t>Country: Lao People's Dem. Rep.
Time: Q1 1962</t>
  </si>
  <si>
    <t>Country: Lao People's Dem. Rep.
Time: Q2 1962</t>
  </si>
  <si>
    <t>Country: Lao People's Dem. Rep.
Time: Q3 1962</t>
  </si>
  <si>
    <t>Country: Lao People's Dem. Rep.
Time: Q4 1962</t>
  </si>
  <si>
    <t>Country: Lao People's Dem. Rep.
Time: Q1 1963</t>
  </si>
  <si>
    <t>Country: Lao People's Dem. Rep.
Time: Q2 1963</t>
  </si>
  <si>
    <t>Country: Lao People's Dem. Rep.
Time: Q3 1963</t>
  </si>
  <si>
    <t>Country: Lao People's Dem. Rep.
Time: Q4 1963</t>
  </si>
  <si>
    <t>Country: Lao People's Dem. Rep.
Time: Q1 1964</t>
  </si>
  <si>
    <t>Country: Lao People's Dem. Rep.
Time: Q2 1964</t>
  </si>
  <si>
    <t>Country: Lao People's Dem. Rep.
Time: Q3 1964</t>
  </si>
  <si>
    <t>Country: Lao People's Dem. Rep.
Time: Q4 1964</t>
  </si>
  <si>
    <t>Country: Lao People's Dem. Rep.
Time: Q1 1965</t>
  </si>
  <si>
    <t>Country: Lao People's Dem. Rep.
Time: Q2 1965</t>
  </si>
  <si>
    <t>Country: Lao People's Dem. Rep.
Time: Q3 1965</t>
  </si>
  <si>
    <t>Country: Lao People's Dem. Rep.
Time: Q4 1965</t>
  </si>
  <si>
    <t>Country: Lao People's Dem. Rep.
Time: Q1 1966</t>
  </si>
  <si>
    <t>Country: Lao People's Dem. Rep.
Time: Q2 1966</t>
  </si>
  <si>
    <t>Country: Lao People's Dem. Rep.
Time: Q3 1966</t>
  </si>
  <si>
    <t>Country: Lao People's Dem. Rep.
Time: Q4 1966</t>
  </si>
  <si>
    <t>Country: Lao People's Dem. Rep.
Time: Q1 1967</t>
  </si>
  <si>
    <t>Country: Lao People's Dem. Rep.
Time: Q2 1967</t>
  </si>
  <si>
    <t>Country: Lao People's Dem. Rep.
Time: Q3 1967</t>
  </si>
  <si>
    <t>Country: Lao People's Dem. Rep.
Time: Q4 1967</t>
  </si>
  <si>
    <t>Country: Lao People's Dem. Rep.
Time: Q1 1968</t>
  </si>
  <si>
    <t>Country: Lao People's Dem. Rep.
Time: Q2 1968</t>
  </si>
  <si>
    <t>Country: Lao People's Dem. Rep.
Time: Q3 1968</t>
  </si>
  <si>
    <t>Country: Lao People's Dem. Rep.
Time: Q4 1968</t>
  </si>
  <si>
    <t>Country: Lao People's Dem. Rep.
Time: Q1 1969</t>
  </si>
  <si>
    <t>Country: Lao People's Dem. Rep.
Time: Q2 1969</t>
  </si>
  <si>
    <t>Country: Lao People's Dem. Rep.
Time: Q3 1969</t>
  </si>
  <si>
    <t>Country: Lao People's Dem. Rep.
Time: Q4 1969</t>
  </si>
  <si>
    <t>Country: Lao People's Dem. Rep.
Time: Q1 1970</t>
  </si>
  <si>
    <t>Country: Lao People's Dem. Rep.
Time: Q2 1970</t>
  </si>
  <si>
    <t>Country: Lao People's Dem. Rep.
Time: Q3 1970</t>
  </si>
  <si>
    <t>Country: Lao People's Dem. Rep.
Time: Q4 1970</t>
  </si>
  <si>
    <t>Country: Lao People's Dem. Rep.
Time: Q1 1971</t>
  </si>
  <si>
    <t>Country: Lao People's Dem. Rep.
Time: Q2 1971</t>
  </si>
  <si>
    <t>Country: Lao People's Dem. Rep.
Time: Q3 1971</t>
  </si>
  <si>
    <t>Country: Lao People's Dem. Rep.
Time: Q4 1971</t>
  </si>
  <si>
    <t>Country: Lao People's Dem. Rep.
Time: Q1 1972</t>
  </si>
  <si>
    <t>Country: Lao People's Dem. Rep.
Time: Q2 1972</t>
  </si>
  <si>
    <t>Country: Lao People's Dem. Rep.
Time: Q3 1972</t>
  </si>
  <si>
    <t>Country: Lao People's Dem. Rep.
Time: Q4 1972</t>
  </si>
  <si>
    <t>Country: Lao People's Dem. Rep.
Time: Q1 1973</t>
  </si>
  <si>
    <t>Country: Lao People's Dem. Rep.
Time: Q2 1973</t>
  </si>
  <si>
    <t>Country: Lao People's Dem. Rep.
Time: Q3 1973</t>
  </si>
  <si>
    <t>Country: Lao People's Dem. Rep.
Time: Q4 1973</t>
  </si>
  <si>
    <t>Country: Lao People's Dem. Rep.
Time: Q1 1974</t>
  </si>
  <si>
    <t>Country: Lao People's Dem. Rep.
Time: Q2 1974</t>
  </si>
  <si>
    <t>Country: Lao People's Dem. Rep.
Time: Q3 1974</t>
  </si>
  <si>
    <t>Country: Lao People's Dem. Rep.
Time: Q4 1974</t>
  </si>
  <si>
    <t>Country: Lao People's Dem. Rep.
Time: Q1 1975</t>
  </si>
  <si>
    <t>Country: Lao People's Dem. Rep.
Time: Q2 1975</t>
  </si>
  <si>
    <t>Country: Lao People's Dem. Rep.
Time: Q3 1975</t>
  </si>
  <si>
    <t>Country: Lao People's Dem. Rep.
Time: Q4 1975</t>
  </si>
  <si>
    <t>Country: Lao People's Dem. Rep.
Time: Q1 1976</t>
  </si>
  <si>
    <t>Country: Lao People's Dem. Rep.
Time: Q2 1976</t>
  </si>
  <si>
    <t>Country: Lao People's Dem. Rep.
Time: Q3 1976</t>
  </si>
  <si>
    <t>Country: Lao People's Dem. Rep.
Time: Q4 1976</t>
  </si>
  <si>
    <t>Country: Lao People's Dem. Rep.
Time: Q1 1977</t>
  </si>
  <si>
    <t>Country: Lao People's Dem. Rep.
Time: Q2 1977</t>
  </si>
  <si>
    <t>Country: Lao People's Dem. Rep.
Time: Q3 1977</t>
  </si>
  <si>
    <t>Country: Lao People's Dem. Rep.
Time: Q4 1977</t>
  </si>
  <si>
    <t>Country: Lao People's Dem. Rep.
Time: Q1 1978</t>
  </si>
  <si>
    <t>Country: Lao People's Dem. Rep.
Time: Q2 1978</t>
  </si>
  <si>
    <t>Country: Lao People's Dem. Rep.
Time: Q3 1978</t>
  </si>
  <si>
    <t>Country: Lao People's Dem. Rep.
Time: Q4 1978</t>
  </si>
  <si>
    <t>Country: Lao People's Dem. Rep.
Time: Q1 1979</t>
  </si>
  <si>
    <t>Country: Lao People's Dem. Rep.
Time: Q2 1979</t>
  </si>
  <si>
    <t>Country: Lao People's Dem. Rep.
Time: Q3 1979</t>
  </si>
  <si>
    <t>Country: Lao People's Dem. Rep.
Time: Q4 1979</t>
  </si>
  <si>
    <t>Country: Lao People's Dem. Rep.
Time: Q1 1980</t>
  </si>
  <si>
    <t>Country: Lao People's Dem. Rep.
Time: Q2 1980</t>
  </si>
  <si>
    <t>Country: Lao People's Dem. Rep.
Time: Q3 1980</t>
  </si>
  <si>
    <t>Country: Lao People's Dem. Rep.
Time: Q4 1980</t>
  </si>
  <si>
    <t>Country: Lao People's Dem. Rep.
Time: Q1 1981</t>
  </si>
  <si>
    <t>Country: Lao People's Dem. Rep.
Time: Q2 1981</t>
  </si>
  <si>
    <t>Country: Lao People's Dem. Rep.
Time: Q3 1981</t>
  </si>
  <si>
    <t>Country: Lao People's Dem. Rep.
Time: Q4 1981</t>
  </si>
  <si>
    <t>Country: Lao People's Dem. Rep.
Time: Q1 1982</t>
  </si>
  <si>
    <t>Country: Lao People's Dem. Rep.
Time: Q2 1982</t>
  </si>
  <si>
    <t>Country: Lao People's Dem. Rep.
Time: Q3 1982</t>
  </si>
  <si>
    <t>Country: Lao People's Dem. Rep.
Time: Q4 1982</t>
  </si>
  <si>
    <t>Country: Lao People's Dem. Rep.
Time: Q1 1983</t>
  </si>
  <si>
    <t>Country: Lao People's Dem. Rep.
Time: Q2 1983</t>
  </si>
  <si>
    <t>Country: Lao People's Dem. Rep.
Time: Q3 1983</t>
  </si>
  <si>
    <t>Country: Lao People's Dem. Rep.
Time: Q4 1983</t>
  </si>
  <si>
    <t>Country: Lao People's Dem. Rep.
Time: Q1 1984</t>
  </si>
  <si>
    <t>Country: Lao People's Dem. Rep.
Time: Q2 1984</t>
  </si>
  <si>
    <t>Country: Lao People's Dem. Rep.
Time: Q3 1984</t>
  </si>
  <si>
    <t>Country: Lao People's Dem. Rep.
Time: Q4 1984</t>
  </si>
  <si>
    <t>Country: Lao People's Dem. Rep.
Time: Q1 1985</t>
  </si>
  <si>
    <t>Country: Lao People's Dem. Rep.
Time: Q2 1985</t>
  </si>
  <si>
    <t>Country: Lao People's Dem. Rep.
Time: Q3 1985</t>
  </si>
  <si>
    <t>Country: Lao People's Dem. Rep.
Time: Q4 1985</t>
  </si>
  <si>
    <t>Country: Lao People's Dem. Rep.
Time: Q1 1986</t>
  </si>
  <si>
    <t>Country: Lao People's Dem. Rep.
Time: Q2 1986</t>
  </si>
  <si>
    <t>Country: Lao People's Dem. Rep.
Time: Q3 1986</t>
  </si>
  <si>
    <t>Country: Lao People's Dem. Rep.
Time: Q4 1986</t>
  </si>
  <si>
    <t>Country: Lao People's Dem. Rep.
Time: Q1 1987</t>
  </si>
  <si>
    <t>Country: Lao People's Dem. Rep.
Time: Q2 1987</t>
  </si>
  <si>
    <t>Country: Lao People's Dem. Rep.
Time: Q3 1987</t>
  </si>
  <si>
    <t>Country: Lao People's Dem. Rep.
Time: Q4 1987</t>
  </si>
  <si>
    <t>Country: Lao People's Dem. Rep.
Time: Q1 1988</t>
  </si>
  <si>
    <t>Country: Lao People's Dem. Rep.
Time: Q2 1988</t>
  </si>
  <si>
    <t>Country: Lao People's Dem. Rep.
Time: Q3 1988</t>
  </si>
  <si>
    <t>Country: Lao People's Dem. Rep.
Time: Q4 1988</t>
  </si>
  <si>
    <t>Country: Lao People's Dem. Rep.
Time: Q1 1989</t>
  </si>
  <si>
    <t>Country: Lao People's Dem. Rep.
Time: Q2 1989</t>
  </si>
  <si>
    <t>Country: Lao People's Dem. Rep.
Time: Q3 1989</t>
  </si>
  <si>
    <t>Country: Lao People's Dem. Rep.
Time: Q4 1989</t>
  </si>
  <si>
    <t>Country: Lao People's Dem. Rep.
Time: Q1 1990</t>
  </si>
  <si>
    <t>Country: Lao People's Dem. Rep.
Time: Q2 1990</t>
  </si>
  <si>
    <t>Country: Lao People's Dem. Rep.
Time: Q3 1990</t>
  </si>
  <si>
    <t>Country: Lao People's Dem. Rep.
Time: Q4 1990</t>
  </si>
  <si>
    <t>Country: Lao People's Dem. Rep.
Time: Q1 1991</t>
  </si>
  <si>
    <t>Country: Lao People's Dem. Rep.
Time: Q2 1991</t>
  </si>
  <si>
    <t>Country: Lao People's Dem. Rep.
Time: Q3 1991</t>
  </si>
  <si>
    <t>Country: Lao People's Dem. Rep.
Time: Q4 1991</t>
  </si>
  <si>
    <t>Country: Lao People's Dem. Rep.
Time: Q1 1992</t>
  </si>
  <si>
    <t>Country: Lao People's Dem. Rep.
Time: Q2 1992</t>
  </si>
  <si>
    <t>Country: Lao People's Dem. Rep.
Time: Q3 1992</t>
  </si>
  <si>
    <t>Country: Lao People's Dem. Rep.
Time: Q4 1992</t>
  </si>
  <si>
    <t>Country: Lao People's Dem. Rep.
Time: Q1 1993</t>
  </si>
  <si>
    <t>Country: Lao People's Dem. Rep.
Time: Q2 1993</t>
  </si>
  <si>
    <t>Country: Lao People's Dem. Rep.
Time: Q3 1993</t>
  </si>
  <si>
    <t>Country: Lao People's Dem. Rep.
Time: Q4 1993</t>
  </si>
  <si>
    <t>Country: Lao People's Dem. Rep.
Time: Q1 1994</t>
  </si>
  <si>
    <t>Country: Lao People's Dem. Rep.
Time: Q2 1994</t>
  </si>
  <si>
    <t>Country: Lao People's Dem. Rep.
Time: Q3 1994</t>
  </si>
  <si>
    <t>Country: Lao People's Dem. Rep.
Time: Q4 1994</t>
  </si>
  <si>
    <t>Country: Lao People's Dem. Rep.
Time: Q1 1995</t>
  </si>
  <si>
    <t>Country: Lao People's Dem. Rep.
Time: Q2 1995</t>
  </si>
  <si>
    <t>Country: Lao People's Dem. Rep.
Time: Q3 1995</t>
  </si>
  <si>
    <t>Country: Lao People's Dem. Rep.
Time: Q4 1995</t>
  </si>
  <si>
    <t>Country: Lao People's Dem. Rep.
Time: Q1 1996</t>
  </si>
  <si>
    <t>Country: Lao People's Dem. Rep.
Time: Q2 1996</t>
  </si>
  <si>
    <t>Country: Lao People's Dem. Rep.
Time: Q3 1996</t>
  </si>
  <si>
    <t>Country: Lao People's Dem. Rep.
Time: Q4 1996</t>
  </si>
  <si>
    <t>Country: Lao People's Dem. Rep.
Time: Q1 1997</t>
  </si>
  <si>
    <t>Country: Lao People's Dem. Rep.
Time: Q2 1997</t>
  </si>
  <si>
    <t>Country: Lao People's Dem. Rep.
Time: Q3 1997</t>
  </si>
  <si>
    <t>Country: Lao People's Dem. Rep.
Time: Q4 1997</t>
  </si>
  <si>
    <t>Country: Lao People's Dem. Rep.
Time: Q1 1998</t>
  </si>
  <si>
    <t>Country: Lao People's Dem. Rep.
Time: Q2 1998</t>
  </si>
  <si>
    <t>Country: Lao People's Dem. Rep.
Time: Q3 1998</t>
  </si>
  <si>
    <t>Country: Lao People's Dem. Rep.
Time: Q4 1998</t>
  </si>
  <si>
    <t>Country: Lao People's Dem. Rep.
Time: Q1 1999</t>
  </si>
  <si>
    <t>Country: Lao People's Dem. Rep.
Time: Q2 1999</t>
  </si>
  <si>
    <t>Country: Lao People's Dem. Rep.
Time: Q3 1999</t>
  </si>
  <si>
    <t>Country: Lao People's Dem. Rep.
Time: Q4 1999</t>
  </si>
  <si>
    <t>Country: Lao People's Dem. Rep.
Time: Q1 2000</t>
  </si>
  <si>
    <t>Country: Lao People's Dem. Rep.
Time: Q2 2000</t>
  </si>
  <si>
    <t>Country: Lao People's Dem. Rep.
Time: Q3 2000</t>
  </si>
  <si>
    <t>Country: Lao People's Dem. Rep.
Time: Q4 2000</t>
  </si>
  <si>
    <t>Country: Lao People's Dem. Rep.
Time: Q1 2001</t>
  </si>
  <si>
    <t>Country: Lao People's Dem. Rep.
Time: Q2 2001</t>
  </si>
  <si>
    <t>Country: Lao People's Dem. Rep.
Time: Q3 2001</t>
  </si>
  <si>
    <t>Country: Lao People's Dem. Rep.
Time: Q4 2001</t>
  </si>
  <si>
    <t>Country: Lao People's Dem. Rep.
Time: Q1 2002</t>
  </si>
  <si>
    <t>Country: Lao People's Dem. Rep.
Time: Q2 2002</t>
  </si>
  <si>
    <t>Country: Lao People's Dem. Rep.
Time: Q3 2002</t>
  </si>
  <si>
    <t>Country: Lao People's Dem. Rep.
Time: Q4 2002</t>
  </si>
  <si>
    <t>Country: Lao People's Dem. Rep.
Time: Q1 2003</t>
  </si>
  <si>
    <t>Country: Lao People's Dem. Rep.
Time: Q2 2003</t>
  </si>
  <si>
    <t>Country: Lao People's Dem. Rep.
Time: Q3 2003</t>
  </si>
  <si>
    <t>Country: Lao People's Dem. Rep.
Time: Q4 2003</t>
  </si>
  <si>
    <t>Country: Lao People's Dem. Rep.
Time: Q1 2004</t>
  </si>
  <si>
    <t>Country: Lao People's Dem. Rep.
Time: Q2 2004</t>
  </si>
  <si>
    <t>Country: Lao People's Dem. Rep.
Time: Q3 2004</t>
  </si>
  <si>
    <t>Country: Lao People's Dem. Rep.
Time: Q4 2004</t>
  </si>
  <si>
    <t>Country: Lao People's Dem. Rep.
Time: Q1 2005</t>
  </si>
  <si>
    <t>Country: Lao People's Dem. Rep.
Time: Q2 2005</t>
  </si>
  <si>
    <t>Country: Lao People's Dem. Rep.
Time: Q3 2005</t>
  </si>
  <si>
    <t>Country: Lao People's Dem. Rep.
Time: Q4 2005</t>
  </si>
  <si>
    <t>Country: Lao People's Dem. Rep.
Time: Q1 2006</t>
  </si>
  <si>
    <t>Country: Lao People's Dem. Rep.
Time: Q2 2006</t>
  </si>
  <si>
    <t>Country: Lao People's Dem. Rep.
Time: Q3 2006</t>
  </si>
  <si>
    <t>Country: Lao People's Dem. Rep.
Time: Q4 2006</t>
  </si>
  <si>
    <t>Country: Lao People's Dem. Rep.
Time: Q1 2007</t>
  </si>
  <si>
    <t>Country: Lao People's Dem. Rep.
Time: Q2 2007</t>
  </si>
  <si>
    <t>Country: Lao People's Dem. Rep.
Time: Q3 2007</t>
  </si>
  <si>
    <t>Country: Lao People's Dem. Rep.
Time: Q4 2007</t>
  </si>
  <si>
    <t>Country: Lao People's Dem. Rep.
Time: Q1 2008</t>
  </si>
  <si>
    <t>Country: Lao People's Dem. Rep.
Time: Q2 2008</t>
  </si>
  <si>
    <t>Country: Lao People's Dem. Rep.
Time: Q3 2008</t>
  </si>
  <si>
    <t>Country: Lao People's Dem. Rep.
Time: Q4 2008</t>
  </si>
  <si>
    <t>Country: Lao People's Dem. Rep.
Time: Q1 2009</t>
  </si>
  <si>
    <t>Country: Lao People's Dem. Rep.
Time: Q2 2009</t>
  </si>
  <si>
    <t>Country: Lao People's Dem. Rep.
Time: Q3 2009</t>
  </si>
  <si>
    <t>Country: Lao People's Dem. Rep.
Time: Q4 2009</t>
  </si>
  <si>
    <t>Country: Lao People's Dem. Rep.
Time: Q1 2010</t>
  </si>
  <si>
    <t>Country: Lao People's Dem. Rep.
Time: Q2 2010</t>
  </si>
  <si>
    <t>Country: Lao People's Dem. Rep.
Time: Q3 2010</t>
  </si>
  <si>
    <t>Country: Lao People's Dem. Rep.
Time: Q4 2010</t>
  </si>
  <si>
    <t>Country: Lao People's Dem. Rep.
Time: Q1 2011</t>
  </si>
  <si>
    <t>Country: Lao People's Dem. Rep.
Time: Q2 2011</t>
  </si>
  <si>
    <t>Country: Lao People's Dem. Rep.
Time: Q3 2011</t>
  </si>
  <si>
    <t>Country: Lao People's Dem. Rep.
Time: Q4 2011</t>
  </si>
  <si>
    <t>Country: Lao People's Dem. Rep.
Time: Q1 2012</t>
  </si>
  <si>
    <t>Country: Lao People's Dem. Rep.
Time: Q2 2012</t>
  </si>
  <si>
    <t>Country: Lao People's Dem. Rep.
Time: Q3 2012</t>
  </si>
  <si>
    <t>Country: Lao People's Dem. Rep.
Time: Q4 2012</t>
  </si>
  <si>
    <t>Country: Lao People's Dem. Rep.
Time: Q1 2013</t>
  </si>
  <si>
    <t>Country: Lao People's Dem. Rep.
Time: Q2 2013</t>
  </si>
  <si>
    <t>Country: Lao People's Dem. Rep.
Time: Q3 2013</t>
  </si>
  <si>
    <t>Country: Lao People's Dem. Rep.
Time: Q4 2013</t>
  </si>
  <si>
    <t>Country: Lao People's Dem. Rep.
Time: Q1 2014</t>
  </si>
  <si>
    <t>Country: Lao People's Dem. Rep.
Time: Q2 2014</t>
  </si>
  <si>
    <t>Country: Lao People's Dem. Rep.
Time: Q3 2014</t>
  </si>
  <si>
    <t>Country: Lao People's Dem. Rep.
Time: Q4 2014</t>
  </si>
  <si>
    <t>Country: Lao People's Dem. Rep.
Time: Q1 2015</t>
  </si>
  <si>
    <t>Country: Lao People's Dem. Rep.
Time: Q2 2015</t>
  </si>
  <si>
    <t>Country: Lao People's Dem. Rep.
Time: Q3 2015</t>
  </si>
  <si>
    <t>Country: Lao People's Dem. Rep.
Time: Q4 2015</t>
  </si>
  <si>
    <t>Country: Lao People's Dem. Rep.
Time: Q1 2016</t>
  </si>
  <si>
    <t>Country: Lao People's Dem. Rep.
Time: Q2 2016</t>
  </si>
  <si>
    <t>Country: Lao People's Dem. Rep.
Time: Q3 2016</t>
  </si>
  <si>
    <t>Country: Lao People's Dem. Rep.
Time: Q4 2016</t>
  </si>
  <si>
    <t>Country: Lao People's Dem. Rep.
Time: Q1 2017</t>
  </si>
  <si>
    <t>Country: Lao People's Dem. Rep.
Time: Q2 2017</t>
  </si>
  <si>
    <t>Country: Lao People's Dem. Rep.
Time: Q3 2017</t>
  </si>
  <si>
    <t>Country: Lao People's Dem. Rep.
Time: Q4 2017</t>
  </si>
  <si>
    <t>Country: Lao People's Dem. Rep.
Time: Q1 2018</t>
  </si>
  <si>
    <t>Country: Lao People's Dem. Rep.
Time: Q2 2018</t>
  </si>
  <si>
    <t>Country: Lao People's Dem. Rep.
Time: Q3 2018</t>
  </si>
  <si>
    <t>Country: Lao People's Dem. Rep.
Time: Q4 2018</t>
  </si>
  <si>
    <t>Country: Lao People's Dem. Rep.
Time: Q1 2019</t>
  </si>
  <si>
    <t>Country: Lao People's Dem. Rep.
Time: Q2 2019</t>
  </si>
  <si>
    <t>Country: Lao People's Dem. Rep.
Time: Q3 2019</t>
  </si>
  <si>
    <t>Country: Lao People's Dem. Rep.
Time: Q4 2019</t>
  </si>
  <si>
    <t>Country: Lao People's Dem. Rep.
Time: Q1 2020</t>
  </si>
  <si>
    <t>Country: Lao People's Dem. Rep.
Time: Q2 2020</t>
  </si>
  <si>
    <t>Country: Lao People's Dem. Rep.
Time: Q3 2020</t>
  </si>
  <si>
    <t>Country: Lao People's Dem. Rep.
Time: Q4 2020</t>
  </si>
  <si>
    <t>Country: Lao People's Dem. Rep.
Time: Q1 2021</t>
  </si>
  <si>
    <t>Country: Lao People's Dem. Rep.
Time: Q2 2021</t>
  </si>
  <si>
    <t>Country: Lao People's Dem. Rep.
Time: Q3 2021</t>
  </si>
  <si>
    <t>Country: Lao People's Dem. Rep.
Time: Q4 2021</t>
  </si>
  <si>
    <t>Country: Lao People's Dem. Rep.
Time: Q1 2022</t>
  </si>
  <si>
    <t>Country: Lao People's Dem. Rep.
Time: Q2 2022</t>
  </si>
  <si>
    <t>Country: Lao People's Dem. Rep.
Time: Q3 2022</t>
  </si>
  <si>
    <t>Country: Malaysia
Time: Q4 1950</t>
  </si>
  <si>
    <t>Country: Malaysia
Time: Q4 1951</t>
  </si>
  <si>
    <t>Country: Malaysia
Time: Q4 1952</t>
  </si>
  <si>
    <t>Country: Malaysia
Time: Q4 1953</t>
  </si>
  <si>
    <t>Country: Malaysia
Time: Q4 1954</t>
  </si>
  <si>
    <t>Country: Malaysia
Time: Q4 1955</t>
  </si>
  <si>
    <t>Country: Malaysia
Time: Q4 1956</t>
  </si>
  <si>
    <t>Country: Malaysia
Time: Q1 1957</t>
  </si>
  <si>
    <t>Country: Malaysia
Time: Q2 1957</t>
  </si>
  <si>
    <t>Country: Malaysia
Time: Q3 1957</t>
  </si>
  <si>
    <t>Country: Malaysia
Time: Q4 1957</t>
  </si>
  <si>
    <t>Country: Malaysia
Time: Q1 1958</t>
  </si>
  <si>
    <t>Country: Malaysia
Time: Q2 1958</t>
  </si>
  <si>
    <t>Country: Malaysia
Time: Q3 1958</t>
  </si>
  <si>
    <t>Country: Malaysia
Time: Q4 1958</t>
  </si>
  <si>
    <t>Country: Malaysia
Time: Q1 1959</t>
  </si>
  <si>
    <t>Country: Malaysia
Time: Q2 1959</t>
  </si>
  <si>
    <t>Country: Malaysia
Time: Q3 1959</t>
  </si>
  <si>
    <t>Country: Malaysia
Time: Q4 1959</t>
  </si>
  <si>
    <t>Country: Malaysia
Time: Q1 1960</t>
  </si>
  <si>
    <t>Country: Malaysia
Time: Q2 1960</t>
  </si>
  <si>
    <t>Country: Malaysia
Time: Q3 1960</t>
  </si>
  <si>
    <t>Country: Malaysia
Time: Q4 1960</t>
  </si>
  <si>
    <t>Country: Malaysia
Time: Q1 1961</t>
  </si>
  <si>
    <t>Country: Malaysia
Time: Q2 1961</t>
  </si>
  <si>
    <t>Country: Malaysia
Time: Q3 1961</t>
  </si>
  <si>
    <t>Country: Malaysia
Time: Q4 1961</t>
  </si>
  <si>
    <t>Country: Malaysia
Time: Q1 1962</t>
  </si>
  <si>
    <t>Country: Malaysia
Time: Q2 1962</t>
  </si>
  <si>
    <t>Country: Malaysia
Time: Q3 1962</t>
  </si>
  <si>
    <t>Country: Malaysia
Time: Q4 1962</t>
  </si>
  <si>
    <t>Country: Malaysia
Time: Q1 1963</t>
  </si>
  <si>
    <t>Country: Malaysia
Time: Q2 1963</t>
  </si>
  <si>
    <t>Country: Malaysia
Time: Q3 1963</t>
  </si>
  <si>
    <t>Country: Malaysia
Time: Q4 1963</t>
  </si>
  <si>
    <t>Country: Malaysia
Time: Q1 1964</t>
  </si>
  <si>
    <t>Country: Malaysia
Time: Q2 1964</t>
  </si>
  <si>
    <t>Country: Malaysia
Time: Q3 1964</t>
  </si>
  <si>
    <t>Country: Malaysia
Time: Q4 1964</t>
  </si>
  <si>
    <t>Country: Malaysia
Time: Q1 1965</t>
  </si>
  <si>
    <t>Country: Malaysia
Time: Q2 1965</t>
  </si>
  <si>
    <t>Country: Malaysia
Time: Q3 1965</t>
  </si>
  <si>
    <t>Country: Malaysia
Time: Q4 1965</t>
  </si>
  <si>
    <t>Country: Malaysia
Time: Q1 1966</t>
  </si>
  <si>
    <t>Country: Malaysia
Time: Q2 1966</t>
  </si>
  <si>
    <t>Country: Malaysia
Time: Q3 1966</t>
  </si>
  <si>
    <t>Country: Malaysia
Time: Q4 1966</t>
  </si>
  <si>
    <t>Country: Malaysia
Time: Q1 1967</t>
  </si>
  <si>
    <t>Country: Malaysia
Time: Q2 1967</t>
  </si>
  <si>
    <t>Country: Malaysia
Time: Q3 1967</t>
  </si>
  <si>
    <t>Country: Malaysia
Time: Q4 1967</t>
  </si>
  <si>
    <t>Country: Malaysia
Time: Q1 1968</t>
  </si>
  <si>
    <t>Country: Malaysia
Time: Q2 1968</t>
  </si>
  <si>
    <t>Country: Malaysia
Time: Q3 1968</t>
  </si>
  <si>
    <t>Country: Malaysia
Time: Q4 1968</t>
  </si>
  <si>
    <t>Country: Malaysia
Time: Q1 1969</t>
  </si>
  <si>
    <t>Country: Malaysia
Time: Q2 1969</t>
  </si>
  <si>
    <t>Country: Malaysia
Time: Q3 1969</t>
  </si>
  <si>
    <t>Country: Malaysia
Time: Q4 1969</t>
  </si>
  <si>
    <t>Country: Malaysia
Time: Q1 1970</t>
  </si>
  <si>
    <t>Country: Malaysia
Time: Q2 1970</t>
  </si>
  <si>
    <t>Country: Malaysia
Time: Q3 1970</t>
  </si>
  <si>
    <t>Country: Malaysia
Time: Q4 1970</t>
  </si>
  <si>
    <t>Country: Malaysia
Time: Q1 1971</t>
  </si>
  <si>
    <t>Country: Malaysia
Time: Q2 1971</t>
  </si>
  <si>
    <t>Country: Malaysia
Time: Q3 1971</t>
  </si>
  <si>
    <t>Country: Malaysia
Time: Q4 1971</t>
  </si>
  <si>
    <t>Country: Malaysia
Time: Q1 1972</t>
  </si>
  <si>
    <t>Country: Malaysia
Time: Q2 1972</t>
  </si>
  <si>
    <t>Country: Malaysia
Time: Q3 1972</t>
  </si>
  <si>
    <t>Country: Malaysia
Time: Q4 1972</t>
  </si>
  <si>
    <t>Country: Malaysia
Time: Q1 1973</t>
  </si>
  <si>
    <t>Country: Malaysia
Time: Q2 1973</t>
  </si>
  <si>
    <t>Country: Malaysia
Time: Q3 1973</t>
  </si>
  <si>
    <t>Country: Malaysia
Time: Q4 1973</t>
  </si>
  <si>
    <t>Country: Malaysia
Time: Q1 1974</t>
  </si>
  <si>
    <t>Country: Malaysia
Time: Q2 1974</t>
  </si>
  <si>
    <t>Country: Malaysia
Time: Q3 1974</t>
  </si>
  <si>
    <t>Country: Malaysia
Time: Q4 1974</t>
  </si>
  <si>
    <t>Country: Malaysia
Time: Q1 1975</t>
  </si>
  <si>
    <t>Country: Malaysia
Time: Q2 1975</t>
  </si>
  <si>
    <t>Country: Malaysia
Time: Q3 1975</t>
  </si>
  <si>
    <t>Country: Malaysia
Time: Q4 1975</t>
  </si>
  <si>
    <t>Country: Malaysia
Time: Q1 1976</t>
  </si>
  <si>
    <t>Country: Malaysia
Time: Q2 1976</t>
  </si>
  <si>
    <t>Country: Malaysia
Time: Q3 1976</t>
  </si>
  <si>
    <t>Country: Malaysia
Time: Q4 1976</t>
  </si>
  <si>
    <t>Country: Malaysia
Time: Q1 1977</t>
  </si>
  <si>
    <t>Country: Malaysia
Time: Q2 1977</t>
  </si>
  <si>
    <t>Country: Malaysia
Time: Q3 1977</t>
  </si>
  <si>
    <t>Country: Malaysia
Time: Q4 1977</t>
  </si>
  <si>
    <t>Country: Malaysia
Time: Q1 1978</t>
  </si>
  <si>
    <t>Country: Malaysia
Time: Q2 1978</t>
  </si>
  <si>
    <t>Country: Malaysia
Time: Q3 1978</t>
  </si>
  <si>
    <t>Country: Malaysia
Time: Q4 1978</t>
  </si>
  <si>
    <t>Country: Malaysia
Time: Q1 1979</t>
  </si>
  <si>
    <t>Country: Malaysia
Time: Q2 1979</t>
  </si>
  <si>
    <t>Country: Malaysia
Time: Q3 1979</t>
  </si>
  <si>
    <t>Country: Malaysia
Time: Q4 1979</t>
  </si>
  <si>
    <t>Country: Malaysia
Time: Q1 1980</t>
  </si>
  <si>
    <t>Country: Malaysia
Time: Q2 1980</t>
  </si>
  <si>
    <t>Country: Malaysia
Time: Q3 1980</t>
  </si>
  <si>
    <t>Country: Malaysia
Time: Q4 1980</t>
  </si>
  <si>
    <t>Country: Malaysia
Time: Q1 1981</t>
  </si>
  <si>
    <t>Country: Malaysia
Time: Q2 1981</t>
  </si>
  <si>
    <t>Country: Malaysia
Time: Q3 1981</t>
  </si>
  <si>
    <t>Country: Malaysia
Time: Q4 1981</t>
  </si>
  <si>
    <t>Country: Malaysia
Time: Q1 1982</t>
  </si>
  <si>
    <t>Country: Malaysia
Time: Q2 1982</t>
  </si>
  <si>
    <t>Country: Malaysia
Time: Q3 1982</t>
  </si>
  <si>
    <t>Country: Malaysia
Time: Q4 1982</t>
  </si>
  <si>
    <t>Country: Malaysia
Time: Q1 1983</t>
  </si>
  <si>
    <t>Country: Malaysia
Time: Q2 1983</t>
  </si>
  <si>
    <t>Country: Malaysia
Time: Q3 1983</t>
  </si>
  <si>
    <t>Country: Malaysia
Time: Q4 1983</t>
  </si>
  <si>
    <t>Country: Malaysia
Time: Q1 1984</t>
  </si>
  <si>
    <t>Country: Malaysia
Time: Q2 1984</t>
  </si>
  <si>
    <t>Country: Malaysia
Time: Q3 1984</t>
  </si>
  <si>
    <t>Country: Malaysia
Time: Q4 1984</t>
  </si>
  <si>
    <t>Country: Malaysia
Time: Q1 1985</t>
  </si>
  <si>
    <t>Country: Malaysia
Time: Q2 1985</t>
  </si>
  <si>
    <t>Country: Malaysia
Time: Q3 1985</t>
  </si>
  <si>
    <t>Country: Malaysia
Time: Q4 1985</t>
  </si>
  <si>
    <t>Country: Malaysia
Time: Q1 1986</t>
  </si>
  <si>
    <t>Country: Malaysia
Time: Q2 1986</t>
  </si>
  <si>
    <t>Country: Malaysia
Time: Q3 1986</t>
  </si>
  <si>
    <t>Country: Malaysia
Time: Q4 1986</t>
  </si>
  <si>
    <t>Country: Malaysia
Time: Q1 1987</t>
  </si>
  <si>
    <t>Country: Malaysia
Time: Q2 1987</t>
  </si>
  <si>
    <t>Country: Malaysia
Time: Q3 1987</t>
  </si>
  <si>
    <t>Country: Malaysia
Time: Q4 1987</t>
  </si>
  <si>
    <t>Country: Malaysia
Time: Q1 1988</t>
  </si>
  <si>
    <t>Country: Malaysia
Time: Q2 1988</t>
  </si>
  <si>
    <t>Country: Malaysia
Time: Q3 1988</t>
  </si>
  <si>
    <t>Country: Malaysia
Time: Q4 1988</t>
  </si>
  <si>
    <t>Country: Malaysia
Time: Q1 1989</t>
  </si>
  <si>
    <t>Country: Malaysia
Time: Q2 1989</t>
  </si>
  <si>
    <t>Country: Malaysia
Time: Q3 1989</t>
  </si>
  <si>
    <t>Country: Malaysia
Time: Q4 1989</t>
  </si>
  <si>
    <t>Country: Malaysia
Time: Q1 1990</t>
  </si>
  <si>
    <t>Country: Malaysia
Time: Q2 1990</t>
  </si>
  <si>
    <t>Country: Malaysia
Time: Q3 1990</t>
  </si>
  <si>
    <t>Country: Malaysia
Time: Q4 1990</t>
  </si>
  <si>
    <t>Country: Malaysia
Time: Q1 1991</t>
  </si>
  <si>
    <t>Country: Malaysia
Time: Q2 1991</t>
  </si>
  <si>
    <t>Country: Malaysia
Time: Q3 1991</t>
  </si>
  <si>
    <t>Country: Malaysia
Time: Q4 1991</t>
  </si>
  <si>
    <t>Country: Malaysia
Time: Q1 1992</t>
  </si>
  <si>
    <t>Country: Malaysia
Time: Q2 1992</t>
  </si>
  <si>
    <t>Country: Malaysia
Time: Q3 1992</t>
  </si>
  <si>
    <t>Country: Malaysia
Time: Q4 1992</t>
  </si>
  <si>
    <t>Country: Malaysia
Time: Q1 1993</t>
  </si>
  <si>
    <t>Country: Malaysia
Time: Q2 1993</t>
  </si>
  <si>
    <t>Country: Malaysia
Time: Q3 1993</t>
  </si>
  <si>
    <t>Country: Malaysia
Time: Q4 1993</t>
  </si>
  <si>
    <t>Country: Malaysia
Time: Q1 1994</t>
  </si>
  <si>
    <t>Country: Malaysia
Time: Q2 1994</t>
  </si>
  <si>
    <t>Country: Malaysia
Time: Q3 1994</t>
  </si>
  <si>
    <t>Country: Malaysia
Time: Q4 1994</t>
  </si>
  <si>
    <t>Country: Malaysia
Time: Q1 1995</t>
  </si>
  <si>
    <t>Country: Malaysia
Time: Q2 1995</t>
  </si>
  <si>
    <t>Country: Malaysia
Time: Q3 1995</t>
  </si>
  <si>
    <t>Country: Malaysia
Time: Q4 1995</t>
  </si>
  <si>
    <t>Country: Malaysia
Time: Q1 1996</t>
  </si>
  <si>
    <t>Country: Malaysia
Time: Q2 1996</t>
  </si>
  <si>
    <t>Country: Malaysia
Time: Q3 1996</t>
  </si>
  <si>
    <t>Country: Malaysia
Time: Q4 1996</t>
  </si>
  <si>
    <t>Country: Malaysia
Time: Q1 1997</t>
  </si>
  <si>
    <t>Country: Malaysia
Time: Q2 1997</t>
  </si>
  <si>
    <t>Country: Malaysia
Time: Q3 1997</t>
  </si>
  <si>
    <t>Country: Malaysia
Time: Q4 1997</t>
  </si>
  <si>
    <t>Country: Malaysia
Time: Q1 1998</t>
  </si>
  <si>
    <t>Country: Malaysia
Time: Q2 1998</t>
  </si>
  <si>
    <t>Country: Malaysia
Time: Q3 1998</t>
  </si>
  <si>
    <t>Country: Malaysia
Time: Q4 1998</t>
  </si>
  <si>
    <t>Country: Malaysia
Time: Q1 1999</t>
  </si>
  <si>
    <t>Country: Malaysia
Time: Q2 1999</t>
  </si>
  <si>
    <t>Country: Malaysia
Time: Q3 1999</t>
  </si>
  <si>
    <t>Country: Malaysia
Time: Q4 1999</t>
  </si>
  <si>
    <t>Country: Malaysia
Time: Q1 2000</t>
  </si>
  <si>
    <t>Country: Malaysia
Time: Q2 2000</t>
  </si>
  <si>
    <t>Country: Malaysia
Time: Q3 2000</t>
  </si>
  <si>
    <t>Country: Malaysia
Time: Q4 2000</t>
  </si>
  <si>
    <t>Country: Malaysia
Time: Q1 2001</t>
  </si>
  <si>
    <t>Country: Malaysia
Time: Q2 2001</t>
  </si>
  <si>
    <t>Country: Malaysia
Time: Q3 2001</t>
  </si>
  <si>
    <t>Country: Malaysia
Time: Q4 2001</t>
  </si>
  <si>
    <t>Country: Malaysia
Time: Q1 2002</t>
  </si>
  <si>
    <t>Country: Malaysia
Time: Q2 2002</t>
  </si>
  <si>
    <t>Country: Malaysia
Time: Q3 2002</t>
  </si>
  <si>
    <t>Country: Malaysia
Time: Q4 2002</t>
  </si>
  <si>
    <t>Country: Malaysia
Time: Q1 2003</t>
  </si>
  <si>
    <t>Country: Malaysia
Time: Q2 2003</t>
  </si>
  <si>
    <t>Country: Malaysia
Time: Q3 2003</t>
  </si>
  <si>
    <t>Country: Malaysia
Time: Q4 2003</t>
  </si>
  <si>
    <t>Country: Malaysia
Time: Q1 2004</t>
  </si>
  <si>
    <t>Country: Malaysia
Time: Q2 2004</t>
  </si>
  <si>
    <t>Country: Malaysia
Time: Q3 2004</t>
  </si>
  <si>
    <t>Country: Malaysia
Time: Q4 2004</t>
  </si>
  <si>
    <t>Country: Malaysia
Time: Q1 2005</t>
  </si>
  <si>
    <t>Country: Malaysia
Time: Q2 2005</t>
  </si>
  <si>
    <t>Country: Malaysia
Time: Q3 2005</t>
  </si>
  <si>
    <t>Country: Malaysia
Time: Q4 2005</t>
  </si>
  <si>
    <t>Country: Malaysia
Time: Q1 2006</t>
  </si>
  <si>
    <t>Country: Malaysia
Time: Q2 2006</t>
  </si>
  <si>
    <t>Country: Malaysia
Time: Q3 2006</t>
  </si>
  <si>
    <t>Country: Malaysia
Time: Q4 2006</t>
  </si>
  <si>
    <t>Country: Malaysia
Time: Q1 2007</t>
  </si>
  <si>
    <t>Country: Malaysia
Time: Q2 2007</t>
  </si>
  <si>
    <t>Country: Malaysia
Time: Q3 2007</t>
  </si>
  <si>
    <t>Country: Malaysia
Time: Q4 2007</t>
  </si>
  <si>
    <t>Country: Malaysia
Time: Q1 2008</t>
  </si>
  <si>
    <t>Country: Malaysia
Time: Q2 2008</t>
  </si>
  <si>
    <t>Country: Malaysia
Time: Q3 2008</t>
  </si>
  <si>
    <t>Country: Malaysia
Time: Q4 2008</t>
  </si>
  <si>
    <t>Country: Malaysia
Time: Q1 2009</t>
  </si>
  <si>
    <t>Country: Malaysia
Time: Q2 2009</t>
  </si>
  <si>
    <t>Country: Malaysia
Time: Q3 2009</t>
  </si>
  <si>
    <t>Country: Malaysia
Time: Q4 2009</t>
  </si>
  <si>
    <t>Country: Malaysia
Time: Q1 2010</t>
  </si>
  <si>
    <t>Country: Malaysia
Time: Q2 2010</t>
  </si>
  <si>
    <t>Country: Malaysia
Time: Q3 2010</t>
  </si>
  <si>
    <t>Country: Malaysia
Time: Q4 2010</t>
  </si>
  <si>
    <t>Country: Malaysia
Time: Q1 2011</t>
  </si>
  <si>
    <t>Country: Malaysia
Time: Q2 2011</t>
  </si>
  <si>
    <t>Country: Malaysia
Time: Q3 2011</t>
  </si>
  <si>
    <t>Country: Malaysia
Time: Q4 2011</t>
  </si>
  <si>
    <t>Country: Malaysia
Time: Q1 2012</t>
  </si>
  <si>
    <t>Country: Malaysia
Time: Q2 2012</t>
  </si>
  <si>
    <t>Country: Malaysia
Time: Q3 2012</t>
  </si>
  <si>
    <t>Country: Malaysia
Time: Q4 2012</t>
  </si>
  <si>
    <t>Country: Malaysia
Time: Q1 2013</t>
  </si>
  <si>
    <t>Country: Malaysia
Time: Q2 2013</t>
  </si>
  <si>
    <t>Country: Malaysia
Time: Q3 2013</t>
  </si>
  <si>
    <t>Country: Malaysia
Time: Q4 2013</t>
  </si>
  <si>
    <t>Country: Malaysia
Time: Q1 2014</t>
  </si>
  <si>
    <t>Country: Malaysia
Time: Q2 2014</t>
  </si>
  <si>
    <t>Country: Malaysia
Time: Q3 2014</t>
  </si>
  <si>
    <t>Country: Malaysia
Time: Q4 2014</t>
  </si>
  <si>
    <t>Country: Malaysia
Time: Q1 2015</t>
  </si>
  <si>
    <t>Country: Malaysia
Time: Q2 2015</t>
  </si>
  <si>
    <t>Country: Malaysia
Time: Q3 2015</t>
  </si>
  <si>
    <t>Country: Malaysia
Time: Q4 2015</t>
  </si>
  <si>
    <t>Country: Malaysia
Time: Q1 2016</t>
  </si>
  <si>
    <t>Country: Malaysia
Time: Q2 2016</t>
  </si>
  <si>
    <t>Country: Malaysia
Time: Q3 2016</t>
  </si>
  <si>
    <t>Country: Malaysia
Time: Q4 2016</t>
  </si>
  <si>
    <t>Country: Malaysia
Time: Q1 2017</t>
  </si>
  <si>
    <t>Country: Malaysia
Time: Q2 2017</t>
  </si>
  <si>
    <t>Country: Malaysia
Time: Q3 2017</t>
  </si>
  <si>
    <t>Country: Malaysia
Time: Q4 2017</t>
  </si>
  <si>
    <t>Country: Malaysia
Time: Q1 2018</t>
  </si>
  <si>
    <t>Country: Malaysia
Time: Q2 2018</t>
  </si>
  <si>
    <t>Country: Malaysia
Time: Q3 2018</t>
  </si>
  <si>
    <t>Country: Malaysia
Time: Q4 2018</t>
  </si>
  <si>
    <t>Country: Malaysia
Time: Q1 2019</t>
  </si>
  <si>
    <t>Country: Malaysia
Time: Q2 2019</t>
  </si>
  <si>
    <t>Country: Malaysia
Time: Q3 2019</t>
  </si>
  <si>
    <t>Country: Malaysia
Time: Q4 2019</t>
  </si>
  <si>
    <t>Country: Malaysia
Time: Q1 2020</t>
  </si>
  <si>
    <t>Country: Malaysia
Time: Q2 2020</t>
  </si>
  <si>
    <t>Country: Malaysia
Time: Q3 2020</t>
  </si>
  <si>
    <t>Country: Malaysia
Time: Q4 2020</t>
  </si>
  <si>
    <t>Country: Malaysia
Time: Q1 2021</t>
  </si>
  <si>
    <t>Country: Malaysia
Time: Q2 2021</t>
  </si>
  <si>
    <t>Country: Malaysia
Time: Q3 2021</t>
  </si>
  <si>
    <t>Country: Malaysia
Time: Q4 2021</t>
  </si>
  <si>
    <t>Country: Malaysia
Time: Q1 2022</t>
  </si>
  <si>
    <t>Country: Malaysia
Time: Q2 2022</t>
  </si>
  <si>
    <t>Country: Malaysia
Time: Q3 2022</t>
  </si>
  <si>
    <t>Country: Philippines
Time: Q4 1950</t>
  </si>
  <si>
    <t>Country: Philippines
Time: Q4 1951</t>
  </si>
  <si>
    <t>Country: Philippines
Time: Q4 1952</t>
  </si>
  <si>
    <t>Country: Philippines
Time: Q4 1953</t>
  </si>
  <si>
    <t>Country: Philippines
Time: Q4 1954</t>
  </si>
  <si>
    <t>Country: Philippines
Time: Q4 1955</t>
  </si>
  <si>
    <t>Country: Philippines
Time: Q4 1956</t>
  </si>
  <si>
    <t>Country: Philippines
Time: Q1 1957</t>
  </si>
  <si>
    <t>Country: Philippines
Time: Q2 1957</t>
  </si>
  <si>
    <t>Country: Philippines
Time: Q3 1957</t>
  </si>
  <si>
    <t>Country: Philippines
Time: Q4 1957</t>
  </si>
  <si>
    <t>Country: Philippines
Time: Q1 1958</t>
  </si>
  <si>
    <t>Country: Philippines
Time: Q2 1958</t>
  </si>
  <si>
    <t>Country: Philippines
Time: Q3 1958</t>
  </si>
  <si>
    <t>Country: Philippines
Time: Q4 1958</t>
  </si>
  <si>
    <t>Country: Philippines
Time: Q1 1959</t>
  </si>
  <si>
    <t>Country: Philippines
Time: Q2 1959</t>
  </si>
  <si>
    <t>Country: Philippines
Time: Q3 1959</t>
  </si>
  <si>
    <t>Country: Philippines
Time: Q4 1959</t>
  </si>
  <si>
    <t>Country: Philippines
Time: Q1 1960</t>
  </si>
  <si>
    <t>Country: Philippines
Time: Q2 1960</t>
  </si>
  <si>
    <t>Country: Philippines
Time: Q3 1960</t>
  </si>
  <si>
    <t>Country: Philippines
Time: Q4 1960</t>
  </si>
  <si>
    <t>Country: Philippines
Time: Q1 1961</t>
  </si>
  <si>
    <t>Country: Philippines
Time: Q2 1961</t>
  </si>
  <si>
    <t>Country: Philippines
Time: Q3 1961</t>
  </si>
  <si>
    <t>Country: Philippines
Time: Q4 1961</t>
  </si>
  <si>
    <t>Country: Philippines
Time: Q1 1962</t>
  </si>
  <si>
    <t>Country: Philippines
Time: Q2 1962</t>
  </si>
  <si>
    <t>Country: Philippines
Time: Q3 1962</t>
  </si>
  <si>
    <t>Country: Philippines
Time: Q4 1962</t>
  </si>
  <si>
    <t>Country: Philippines
Time: Q1 1963</t>
  </si>
  <si>
    <t>Country: Philippines
Time: Q2 1963</t>
  </si>
  <si>
    <t>Country: Philippines
Time: Q3 1963</t>
  </si>
  <si>
    <t>Country: Philippines
Time: Q4 1963</t>
  </si>
  <si>
    <t>Country: Philippines
Time: Q1 1964</t>
  </si>
  <si>
    <t>Country: Philippines
Time: Q2 1964</t>
  </si>
  <si>
    <t>Country: Philippines
Time: Q3 1964</t>
  </si>
  <si>
    <t>Country: Philippines
Time: Q4 1964</t>
  </si>
  <si>
    <t>Country: Philippines
Time: Q1 1965</t>
  </si>
  <si>
    <t>Country: Philippines
Time: Q2 1965</t>
  </si>
  <si>
    <t>Country: Philippines
Time: Q3 1965</t>
  </si>
  <si>
    <t>Country: Philippines
Time: Q4 1965</t>
  </si>
  <si>
    <t>Country: Philippines
Time: Q1 1966</t>
  </si>
  <si>
    <t>Country: Philippines
Time: Q2 1966</t>
  </si>
  <si>
    <t>Country: Philippines
Time: Q3 1966</t>
  </si>
  <si>
    <t>Country: Philippines
Time: Q4 1966</t>
  </si>
  <si>
    <t>Country: Philippines
Time: Q1 1967</t>
  </si>
  <si>
    <t>Country: Philippines
Time: Q2 1967</t>
  </si>
  <si>
    <t>Country: Philippines
Time: Q3 1967</t>
  </si>
  <si>
    <t>Country: Philippines
Time: Q4 1967</t>
  </si>
  <si>
    <t>Country: Philippines
Time: Q1 1968</t>
  </si>
  <si>
    <t>Country: Philippines
Time: Q2 1968</t>
  </si>
  <si>
    <t>Country: Philippines
Time: Q3 1968</t>
  </si>
  <si>
    <t>Country: Philippines
Time: Q4 1968</t>
  </si>
  <si>
    <t>Country: Philippines
Time: Q1 1969</t>
  </si>
  <si>
    <t>Country: Philippines
Time: Q2 1969</t>
  </si>
  <si>
    <t>Country: Philippines
Time: Q3 1969</t>
  </si>
  <si>
    <t>Country: Philippines
Time: Q4 1969</t>
  </si>
  <si>
    <t>Country: Philippines
Time: Q1 1970</t>
  </si>
  <si>
    <t>Country: Philippines
Time: Q2 1970</t>
  </si>
  <si>
    <t>Country: Philippines
Time: Q3 1970</t>
  </si>
  <si>
    <t>Country: Philippines
Time: Q4 1970</t>
  </si>
  <si>
    <t>Country: Philippines
Time: Q1 1971</t>
  </si>
  <si>
    <t>Country: Philippines
Time: Q2 1971</t>
  </si>
  <si>
    <t>Country: Philippines
Time: Q3 1971</t>
  </si>
  <si>
    <t>Country: Philippines
Time: Q4 1971</t>
  </si>
  <si>
    <t>Country: Philippines
Time: Q1 1972</t>
  </si>
  <si>
    <t>Country: Philippines
Time: Q2 1972</t>
  </si>
  <si>
    <t>Country: Philippines
Time: Q3 1972</t>
  </si>
  <si>
    <t>Country: Philippines
Time: Q4 1972</t>
  </si>
  <si>
    <t>Country: Philippines
Time: Q1 1973</t>
  </si>
  <si>
    <t>Country: Philippines
Time: Q2 1973</t>
  </si>
  <si>
    <t>Country: Philippines
Time: Q3 1973</t>
  </si>
  <si>
    <t>Country: Philippines
Time: Q4 1973</t>
  </si>
  <si>
    <t>Country: Philippines
Time: Q1 1974</t>
  </si>
  <si>
    <t>Country: Philippines
Time: Q2 1974</t>
  </si>
  <si>
    <t>Country: Philippines
Time: Q3 1974</t>
  </si>
  <si>
    <t>Country: Philippines
Time: Q4 1974</t>
  </si>
  <si>
    <t>Country: Philippines
Time: Q1 1975</t>
  </si>
  <si>
    <t>Country: Philippines
Time: Q2 1975</t>
  </si>
  <si>
    <t>Country: Philippines
Time: Q3 1975</t>
  </si>
  <si>
    <t>Country: Philippines
Time: Q4 1975</t>
  </si>
  <si>
    <t>Country: Philippines
Time: Q1 1976</t>
  </si>
  <si>
    <t>Country: Philippines
Time: Q2 1976</t>
  </si>
  <si>
    <t>Country: Philippines
Time: Q3 1976</t>
  </si>
  <si>
    <t>Country: Philippines
Time: Q4 1976</t>
  </si>
  <si>
    <t>Country: Philippines
Time: Q1 1977</t>
  </si>
  <si>
    <t>Country: Philippines
Time: Q2 1977</t>
  </si>
  <si>
    <t>Country: Philippines
Time: Q3 1977</t>
  </si>
  <si>
    <t>Country: Philippines
Time: Q4 1977</t>
  </si>
  <si>
    <t>Country: Philippines
Time: Q1 1978</t>
  </si>
  <si>
    <t>Country: Philippines
Time: Q2 1978</t>
  </si>
  <si>
    <t>Country: Philippines
Time: Q3 1978</t>
  </si>
  <si>
    <t>Country: Philippines
Time: Q4 1978</t>
  </si>
  <si>
    <t>Country: Philippines
Time: Q1 1979</t>
  </si>
  <si>
    <t>Country: Philippines
Time: Q2 1979</t>
  </si>
  <si>
    <t>Country: Philippines
Time: Q3 1979</t>
  </si>
  <si>
    <t>Country: Philippines
Time: Q4 1979</t>
  </si>
  <si>
    <t>Country: Philippines
Time: Q1 1980</t>
  </si>
  <si>
    <t>Country: Philippines
Time: Q2 1980</t>
  </si>
  <si>
    <t>Country: Philippines
Time: Q3 1980</t>
  </si>
  <si>
    <t>Country: Philippines
Time: Q4 1980</t>
  </si>
  <si>
    <t>Country: Philippines
Time: Q1 1981</t>
  </si>
  <si>
    <t>Country: Philippines
Time: Q2 1981</t>
  </si>
  <si>
    <t>Country: Philippines
Time: Q3 1981</t>
  </si>
  <si>
    <t>Country: Philippines
Time: Q4 1981</t>
  </si>
  <si>
    <t>Country: Philippines
Time: Q1 1982</t>
  </si>
  <si>
    <t>Country: Philippines
Time: Q2 1982</t>
  </si>
  <si>
    <t>Country: Philippines
Time: Q3 1982</t>
  </si>
  <si>
    <t>Country: Philippines
Time: Q4 1982</t>
  </si>
  <si>
    <t>Country: Philippines
Time: Q1 1983</t>
  </si>
  <si>
    <t>Country: Philippines
Time: Q2 1983</t>
  </si>
  <si>
    <t>Country: Philippines
Time: Q3 1983</t>
  </si>
  <si>
    <t>Country: Philippines
Time: Q4 1983</t>
  </si>
  <si>
    <t>Country: Philippines
Time: Q1 1984</t>
  </si>
  <si>
    <t>Country: Philippines
Time: Q2 1984</t>
  </si>
  <si>
    <t>Country: Philippines
Time: Q3 1984</t>
  </si>
  <si>
    <t>Country: Philippines
Time: Q4 1984</t>
  </si>
  <si>
    <t>Country: Philippines
Time: Q1 1985</t>
  </si>
  <si>
    <t>Country: Philippines
Time: Q2 1985</t>
  </si>
  <si>
    <t>Country: Philippines
Time: Q3 1985</t>
  </si>
  <si>
    <t>Country: Philippines
Time: Q4 1985</t>
  </si>
  <si>
    <t>Country: Philippines
Time: Q1 1986</t>
  </si>
  <si>
    <t>Country: Philippines
Time: Q2 1986</t>
  </si>
  <si>
    <t>Country: Philippines
Time: Q3 1986</t>
  </si>
  <si>
    <t>Country: Philippines
Time: Q4 1986</t>
  </si>
  <si>
    <t>Country: Philippines
Time: Q1 1987</t>
  </si>
  <si>
    <t>Country: Philippines
Time: Q2 1987</t>
  </si>
  <si>
    <t>Country: Philippines
Time: Q3 1987</t>
  </si>
  <si>
    <t>Country: Philippines
Time: Q4 1987</t>
  </si>
  <si>
    <t>Country: Philippines
Time: Q1 1988</t>
  </si>
  <si>
    <t>Country: Philippines
Time: Q2 1988</t>
  </si>
  <si>
    <t>Country: Philippines
Time: Q3 1988</t>
  </si>
  <si>
    <t>Country: Philippines
Time: Q4 1988</t>
  </si>
  <si>
    <t>Country: Philippines
Time: Q1 1989</t>
  </si>
  <si>
    <t>Country: Philippines
Time: Q2 1989</t>
  </si>
  <si>
    <t>Country: Philippines
Time: Q3 1989</t>
  </si>
  <si>
    <t>Country: Philippines
Time: Q4 1989</t>
  </si>
  <si>
    <t>Country: Philippines
Time: Q1 1990</t>
  </si>
  <si>
    <t>Country: Philippines
Time: Q2 1990</t>
  </si>
  <si>
    <t>Country: Philippines
Time: Q3 1990</t>
  </si>
  <si>
    <t>Country: Philippines
Time: Q4 1990</t>
  </si>
  <si>
    <t>Country: Philippines
Time: Q1 1991</t>
  </si>
  <si>
    <t>Country: Philippines
Time: Q2 1991</t>
  </si>
  <si>
    <t>Country: Philippines
Time: Q3 1991</t>
  </si>
  <si>
    <t>Country: Philippines
Time: Q4 1991</t>
  </si>
  <si>
    <t>Country: Philippines
Time: Q1 1992</t>
  </si>
  <si>
    <t>Country: Philippines
Time: Q2 1992</t>
  </si>
  <si>
    <t>Country: Philippines
Time: Q3 1992</t>
  </si>
  <si>
    <t>Country: Philippines
Time: Q4 1992</t>
  </si>
  <si>
    <t>Country: Philippines
Time: Q1 1993</t>
  </si>
  <si>
    <t>Country: Philippines
Time: Q2 1993</t>
  </si>
  <si>
    <t>Country: Philippines
Time: Q3 1993</t>
  </si>
  <si>
    <t>Country: Philippines
Time: Q4 1993</t>
  </si>
  <si>
    <t>Country: Philippines
Time: Q1 1994</t>
  </si>
  <si>
    <t>Country: Philippines
Time: Q2 1994</t>
  </si>
  <si>
    <t>Country: Philippines
Time: Q3 1994</t>
  </si>
  <si>
    <t>Country: Philippines
Time: Q4 1994</t>
  </si>
  <si>
    <t>Country: Philippines
Time: Q1 1995</t>
  </si>
  <si>
    <t>Country: Philippines
Time: Q2 1995</t>
  </si>
  <si>
    <t>Country: Philippines
Time: Q3 1995</t>
  </si>
  <si>
    <t>Country: Philippines
Time: Q4 1995</t>
  </si>
  <si>
    <t>Country: Philippines
Time: Q1 1996</t>
  </si>
  <si>
    <t>Country: Philippines
Time: Q2 1996</t>
  </si>
  <si>
    <t>Country: Philippines
Time: Q3 1996</t>
  </si>
  <si>
    <t>Country: Philippines
Time: Q4 1996</t>
  </si>
  <si>
    <t>Country: Philippines
Time: Q1 1997</t>
  </si>
  <si>
    <t>Country: Philippines
Time: Q2 1997</t>
  </si>
  <si>
    <t>Country: Philippines
Time: Q3 1997</t>
  </si>
  <si>
    <t>Country: Philippines
Time: Q4 1997</t>
  </si>
  <si>
    <t>Country: Philippines
Time: Q1 1998</t>
  </si>
  <si>
    <t>Country: Philippines
Time: Q2 1998</t>
  </si>
  <si>
    <t>Country: Philippines
Time: Q3 1998</t>
  </si>
  <si>
    <t>Country: Philippines
Time: Q4 1998</t>
  </si>
  <si>
    <t>Country: Philippines
Time: Q1 1999</t>
  </si>
  <si>
    <t>Country: Philippines
Time: Q2 1999</t>
  </si>
  <si>
    <t>Country: Philippines
Time: Q3 1999</t>
  </si>
  <si>
    <t>Country: Philippines
Time: Q4 1999</t>
  </si>
  <si>
    <t>Country: Philippines
Time: Q1 2000</t>
  </si>
  <si>
    <t>Country: Philippines
Time: Q2 2000</t>
  </si>
  <si>
    <t>Country: Philippines
Time: Q3 2000</t>
  </si>
  <si>
    <t>Country: Philippines
Time: Q4 2000</t>
  </si>
  <si>
    <t>Country: Philippines
Time: Q1 2001</t>
  </si>
  <si>
    <t>Country: Philippines
Time: Q2 2001</t>
  </si>
  <si>
    <t>Country: Philippines
Time: Q3 2001</t>
  </si>
  <si>
    <t>Country: Philippines
Time: Q4 2001</t>
  </si>
  <si>
    <t>Country: Philippines
Time: Q1 2002</t>
  </si>
  <si>
    <t>Country: Philippines
Time: Q2 2002</t>
  </si>
  <si>
    <t>Country: Philippines
Time: Q3 2002</t>
  </si>
  <si>
    <t>Country: Philippines
Time: Q4 2002</t>
  </si>
  <si>
    <t>Country: Philippines
Time: Q1 2003</t>
  </si>
  <si>
    <t>Country: Philippines
Time: Q2 2003</t>
  </si>
  <si>
    <t>Country: Philippines
Time: Q3 2003</t>
  </si>
  <si>
    <t>Country: Philippines
Time: Q4 2003</t>
  </si>
  <si>
    <t>Country: Philippines
Time: Q1 2004</t>
  </si>
  <si>
    <t>Country: Philippines
Time: Q2 2004</t>
  </si>
  <si>
    <t>Country: Philippines
Time: Q3 2004</t>
  </si>
  <si>
    <t>Country: Philippines
Time: Q4 2004</t>
  </si>
  <si>
    <t>Country: Philippines
Time: Q1 2005</t>
  </si>
  <si>
    <t>Country: Philippines
Time: Q2 2005</t>
  </si>
  <si>
    <t>Country: Philippines
Time: Q3 2005</t>
  </si>
  <si>
    <t>Country: Philippines
Time: Q4 2005</t>
  </si>
  <si>
    <t>Country: Philippines
Time: Q1 2006</t>
  </si>
  <si>
    <t>Country: Philippines
Time: Q2 2006</t>
  </si>
  <si>
    <t>Country: Philippines
Time: Q3 2006</t>
  </si>
  <si>
    <t>Country: Philippines
Time: Q4 2006</t>
  </si>
  <si>
    <t>Country: Philippines
Time: Q1 2007</t>
  </si>
  <si>
    <t>Country: Philippines
Time: Q2 2007</t>
  </si>
  <si>
    <t>Country: Philippines
Time: Q3 2007</t>
  </si>
  <si>
    <t>Country: Philippines
Time: Q4 2007</t>
  </si>
  <si>
    <t>Country: Philippines
Time: Q1 2008</t>
  </si>
  <si>
    <t>Country: Philippines
Time: Q2 2008</t>
  </si>
  <si>
    <t>Country: Philippines
Time: Q3 2008</t>
  </si>
  <si>
    <t>Country: Philippines
Time: Q4 2008</t>
  </si>
  <si>
    <t>Country: Philippines
Time: Q1 2009</t>
  </si>
  <si>
    <t>Country: Philippines
Time: Q2 2009</t>
  </si>
  <si>
    <t>Country: Philippines
Time: Q3 2009</t>
  </si>
  <si>
    <t>Country: Philippines
Time: Q4 2009</t>
  </si>
  <si>
    <t>Country: Philippines
Time: Q1 2010</t>
  </si>
  <si>
    <t>Country: Philippines
Time: Q2 2010</t>
  </si>
  <si>
    <t>Country: Philippines
Time: Q3 2010</t>
  </si>
  <si>
    <t>Country: Philippines
Time: Q4 2010</t>
  </si>
  <si>
    <t>Country: Philippines
Time: Q1 2011</t>
  </si>
  <si>
    <t>Country: Philippines
Time: Q2 2011</t>
  </si>
  <si>
    <t>Country: Philippines
Time: Q3 2011</t>
  </si>
  <si>
    <t>Country: Philippines
Time: Q4 2011</t>
  </si>
  <si>
    <t>Country: Philippines
Time: Q1 2012</t>
  </si>
  <si>
    <t>Country: Philippines
Time: Q2 2012</t>
  </si>
  <si>
    <t>Country: Philippines
Time: Q3 2012</t>
  </si>
  <si>
    <t>Country: Philippines
Time: Q4 2012</t>
  </si>
  <si>
    <t>Country: Philippines
Time: Q1 2013</t>
  </si>
  <si>
    <t>Country: Philippines
Time: Q2 2013</t>
  </si>
  <si>
    <t>Country: Philippines
Time: Q3 2013</t>
  </si>
  <si>
    <t>Country: Philippines
Time: Q4 2013</t>
  </si>
  <si>
    <t>Country: Philippines
Time: Q1 2014</t>
  </si>
  <si>
    <t>Country: Philippines
Time: Q2 2014</t>
  </si>
  <si>
    <t>Country: Philippines
Time: Q3 2014</t>
  </si>
  <si>
    <t>Country: Philippines
Time: Q4 2014</t>
  </si>
  <si>
    <t>Country: Philippines
Time: Q1 2015</t>
  </si>
  <si>
    <t>Country: Philippines
Time: Q2 2015</t>
  </si>
  <si>
    <t>Country: Philippines
Time: Q3 2015</t>
  </si>
  <si>
    <t>Country: Philippines
Time: Q4 2015</t>
  </si>
  <si>
    <t>Country: Philippines
Time: Q1 2016</t>
  </si>
  <si>
    <t>Country: Philippines
Time: Q2 2016</t>
  </si>
  <si>
    <t>Country: Philippines
Time: Q3 2016</t>
  </si>
  <si>
    <t>Country: Philippines
Time: Q4 2016</t>
  </si>
  <si>
    <t>Country: Philippines
Time: Q1 2017</t>
  </si>
  <si>
    <t>Country: Philippines
Time: Q2 2017</t>
  </si>
  <si>
    <t>Country: Philippines
Time: Q3 2017</t>
  </si>
  <si>
    <t>Country: Philippines
Time: Q4 2017</t>
  </si>
  <si>
    <t>Country: Philippines
Time: Q1 2018</t>
  </si>
  <si>
    <t>Country: Philippines
Time: Q2 2018</t>
  </si>
  <si>
    <t>Country: Philippines
Time: Q3 2018</t>
  </si>
  <si>
    <t>Country: Philippines
Time: Q4 2018</t>
  </si>
  <si>
    <t>Country: Philippines
Time: Q1 2019</t>
  </si>
  <si>
    <t>Country: Philippines
Time: Q2 2019</t>
  </si>
  <si>
    <t>Country: Philippines
Time: Q3 2019</t>
  </si>
  <si>
    <t>Country: Philippines
Time: Q4 2019</t>
  </si>
  <si>
    <t>Country: Philippines
Time: Q1 2020</t>
  </si>
  <si>
    <t>Country: Philippines
Time: Q2 2020</t>
  </si>
  <si>
    <t>Country: Philippines
Time: Q3 2020</t>
  </si>
  <si>
    <t>Country: Philippines
Time: Q4 2020</t>
  </si>
  <si>
    <t>Country: Philippines
Time: Q1 2021</t>
  </si>
  <si>
    <t>Country: Philippines
Time: Q2 2021</t>
  </si>
  <si>
    <t>Country: Philippines
Time: Q3 2021</t>
  </si>
  <si>
    <t>Country: Philippines
Time: Q4 2021</t>
  </si>
  <si>
    <t>Country: Philippines
Time: Q1 2022</t>
  </si>
  <si>
    <t>Country: Philippines
Time: Q2 2022</t>
  </si>
  <si>
    <t>Country: Philippines
Time: Q3 2022</t>
  </si>
  <si>
    <t>Country: Singapore
Time: Q4 1950</t>
  </si>
  <si>
    <t>Country: Singapore
Time: Q4 1951</t>
  </si>
  <si>
    <t>Country: Singapore
Time: Q4 1952</t>
  </si>
  <si>
    <t>Country: Singapore
Time: Q4 1953</t>
  </si>
  <si>
    <t>Country: Singapore
Time: Q4 1954</t>
  </si>
  <si>
    <t>Country: Singapore
Time: Q4 1955</t>
  </si>
  <si>
    <t>Country: Singapore
Time: Q4 1956</t>
  </si>
  <si>
    <t>Country: Singapore
Time: Q1 1957</t>
  </si>
  <si>
    <t>Country: Singapore
Time: Q2 1957</t>
  </si>
  <si>
    <t>Country: Singapore
Time: Q3 1957</t>
  </si>
  <si>
    <t>Country: Singapore
Time: Q4 1957</t>
  </si>
  <si>
    <t>Country: Singapore
Time: Q1 1958</t>
  </si>
  <si>
    <t>Country: Singapore
Time: Q2 1958</t>
  </si>
  <si>
    <t>Country: Singapore
Time: Q3 1958</t>
  </si>
  <si>
    <t>Country: Singapore
Time: Q4 1958</t>
  </si>
  <si>
    <t>Country: Singapore
Time: Q1 1959</t>
  </si>
  <si>
    <t>Country: Singapore
Time: Q2 1959</t>
  </si>
  <si>
    <t>Country: Singapore
Time: Q3 1959</t>
  </si>
  <si>
    <t>Country: Singapore
Time: Q4 1959</t>
  </si>
  <si>
    <t>Country: Singapore
Time: Q1 1960</t>
  </si>
  <si>
    <t>Country: Singapore
Time: Q2 1960</t>
  </si>
  <si>
    <t>Country: Singapore
Time: Q3 1960</t>
  </si>
  <si>
    <t>Country: Singapore
Time: Q4 1960</t>
  </si>
  <si>
    <t>Country: Singapore
Time: Q1 1961</t>
  </si>
  <si>
    <t>Country: Singapore
Time: Q2 1961</t>
  </si>
  <si>
    <t>Country: Singapore
Time: Q3 1961</t>
  </si>
  <si>
    <t>Country: Singapore
Time: Q4 1961</t>
  </si>
  <si>
    <t>Country: Singapore
Time: Q1 1962</t>
  </si>
  <si>
    <t>Country: Singapore
Time: Q2 1962</t>
  </si>
  <si>
    <t>Country: Singapore
Time: Q3 1962</t>
  </si>
  <si>
    <t>Country: Singapore
Time: Q4 1962</t>
  </si>
  <si>
    <t>Country: Singapore
Time: Q1 1963</t>
  </si>
  <si>
    <t>Country: Singapore
Time: Q2 1963</t>
  </si>
  <si>
    <t>Country: Singapore
Time: Q3 1963</t>
  </si>
  <si>
    <t>Country: Singapore
Time: Q4 1963</t>
  </si>
  <si>
    <t>Country: Singapore
Time: Q1 1964</t>
  </si>
  <si>
    <t>Country: Singapore
Time: Q2 1964</t>
  </si>
  <si>
    <t>Country: Singapore
Time: Q3 1964</t>
  </si>
  <si>
    <t>Country: Singapore
Time: Q4 1964</t>
  </si>
  <si>
    <t>Country: Singapore
Time: Q1 1965</t>
  </si>
  <si>
    <t>Country: Singapore
Time: Q2 1965</t>
  </si>
  <si>
    <t>Country: Singapore
Time: Q3 1965</t>
  </si>
  <si>
    <t>Country: Singapore
Time: Q4 1965</t>
  </si>
  <si>
    <t>Country: Singapore
Time: Q1 1966</t>
  </si>
  <si>
    <t>Country: Singapore
Time: Q2 1966</t>
  </si>
  <si>
    <t>Country: Singapore
Time: Q3 1966</t>
  </si>
  <si>
    <t>Country: Singapore
Time: Q4 1966</t>
  </si>
  <si>
    <t>Country: Singapore
Time: Q1 1967</t>
  </si>
  <si>
    <t>Country: Singapore
Time: Q2 1967</t>
  </si>
  <si>
    <t>Country: Singapore
Time: Q3 1967</t>
  </si>
  <si>
    <t>Country: Singapore
Time: Q4 1967</t>
  </si>
  <si>
    <t>Country: Singapore
Time: Q1 1968</t>
  </si>
  <si>
    <t>Country: Singapore
Time: Q2 1968</t>
  </si>
  <si>
    <t>Country: Singapore
Time: Q3 1968</t>
  </si>
  <si>
    <t>Country: Singapore
Time: Q4 1968</t>
  </si>
  <si>
    <t>Country: Singapore
Time: Q1 1969</t>
  </si>
  <si>
    <t>Country: Singapore
Time: Q2 1969</t>
  </si>
  <si>
    <t>Country: Singapore
Time: Q3 1969</t>
  </si>
  <si>
    <t>Country: Singapore
Time: Q4 1969</t>
  </si>
  <si>
    <t>Country: Singapore
Time: Q1 1970</t>
  </si>
  <si>
    <t>Country: Singapore
Time: Q2 1970</t>
  </si>
  <si>
    <t>Country: Singapore
Time: Q3 1970</t>
  </si>
  <si>
    <t>Country: Singapore
Time: Q4 1970</t>
  </si>
  <si>
    <t>Country: Singapore
Time: Q1 1971</t>
  </si>
  <si>
    <t>Country: Singapore
Time: Q2 1971</t>
  </si>
  <si>
    <t>Country: Singapore
Time: Q3 1971</t>
  </si>
  <si>
    <t>Country: Singapore
Time: Q4 1971</t>
  </si>
  <si>
    <t>Country: Singapore
Time: Q1 1972</t>
  </si>
  <si>
    <t>Country: Singapore
Time: Q2 1972</t>
  </si>
  <si>
    <t>Country: Singapore
Time: Q3 1972</t>
  </si>
  <si>
    <t>Country: Singapore
Time: Q4 1972</t>
  </si>
  <si>
    <t>Country: Singapore
Time: Q1 1973</t>
  </si>
  <si>
    <t>Country: Singapore
Time: Q2 1973</t>
  </si>
  <si>
    <t>Country: Singapore
Time: Q3 1973</t>
  </si>
  <si>
    <t>Country: Singapore
Time: Q4 1973</t>
  </si>
  <si>
    <t>Country: Singapore
Time: Q1 1974</t>
  </si>
  <si>
    <t>Country: Singapore
Time: Q2 1974</t>
  </si>
  <si>
    <t>Country: Singapore
Time: Q3 1974</t>
  </si>
  <si>
    <t>Country: Singapore
Time: Q4 1974</t>
  </si>
  <si>
    <t>Country: Singapore
Time: Q1 1975</t>
  </si>
  <si>
    <t>Country: Singapore
Time: Q2 1975</t>
  </si>
  <si>
    <t>Country: Singapore
Time: Q3 1975</t>
  </si>
  <si>
    <t>Country: Singapore
Time: Q4 1975</t>
  </si>
  <si>
    <t>Country: Singapore
Time: Q1 1976</t>
  </si>
  <si>
    <t>Country: Singapore
Time: Q2 1976</t>
  </si>
  <si>
    <t>Country: Singapore
Time: Q3 1976</t>
  </si>
  <si>
    <t>Country: Singapore
Time: Q4 1976</t>
  </si>
  <si>
    <t>Country: Singapore
Time: Q1 1977</t>
  </si>
  <si>
    <t>Country: Singapore
Time: Q2 1977</t>
  </si>
  <si>
    <t>Country: Singapore
Time: Q3 1977</t>
  </si>
  <si>
    <t>Country: Singapore
Time: Q4 1977</t>
  </si>
  <si>
    <t>Country: Singapore
Time: Q1 1978</t>
  </si>
  <si>
    <t>Country: Singapore
Time: Q2 1978</t>
  </si>
  <si>
    <t>Country: Singapore
Time: Q3 1978</t>
  </si>
  <si>
    <t>Country: Singapore
Time: Q4 1978</t>
  </si>
  <si>
    <t>Country: Singapore
Time: Q1 1979</t>
  </si>
  <si>
    <t>Country: Singapore
Time: Q2 1979</t>
  </si>
  <si>
    <t>Country: Singapore
Time: Q3 1979</t>
  </si>
  <si>
    <t>Country: Singapore
Time: Q4 1979</t>
  </si>
  <si>
    <t>Country: Singapore
Time: Q1 1980</t>
  </si>
  <si>
    <t>Country: Singapore
Time: Q2 1980</t>
  </si>
  <si>
    <t>Country: Singapore
Time: Q3 1980</t>
  </si>
  <si>
    <t>Country: Singapore
Time: Q4 1980</t>
  </si>
  <si>
    <t>Country: Singapore
Time: Q1 1981</t>
  </si>
  <si>
    <t>Country: Singapore
Time: Q2 1981</t>
  </si>
  <si>
    <t>Country: Singapore
Time: Q3 1981</t>
  </si>
  <si>
    <t>Country: Singapore
Time: Q4 1981</t>
  </si>
  <si>
    <t>Country: Singapore
Time: Q1 1982</t>
  </si>
  <si>
    <t>Country: Singapore
Time: Q2 1982</t>
  </si>
  <si>
    <t>Country: Singapore
Time: Q3 1982</t>
  </si>
  <si>
    <t>Country: Singapore
Time: Q4 1982</t>
  </si>
  <si>
    <t>Country: Singapore
Time: Q1 1983</t>
  </si>
  <si>
    <t>Country: Singapore
Time: Q2 1983</t>
  </si>
  <si>
    <t>Country: Singapore
Time: Q3 1983</t>
  </si>
  <si>
    <t>Country: Singapore
Time: Q4 1983</t>
  </si>
  <si>
    <t>Country: Singapore
Time: Q1 1984</t>
  </si>
  <si>
    <t>Country: Singapore
Time: Q2 1984</t>
  </si>
  <si>
    <t>Country: Singapore
Time: Q3 1984</t>
  </si>
  <si>
    <t>Country: Singapore
Time: Q4 1984</t>
  </si>
  <si>
    <t>Country: Singapore
Time: Q1 1985</t>
  </si>
  <si>
    <t>Country: Singapore
Time: Q2 1985</t>
  </si>
  <si>
    <t>Country: Singapore
Time: Q3 1985</t>
  </si>
  <si>
    <t>Country: Singapore
Time: Q4 1985</t>
  </si>
  <si>
    <t>Country: Singapore
Time: Q1 1986</t>
  </si>
  <si>
    <t>Country: Singapore
Time: Q2 1986</t>
  </si>
  <si>
    <t>Country: Singapore
Time: Q3 1986</t>
  </si>
  <si>
    <t>Country: Singapore
Time: Q4 1986</t>
  </si>
  <si>
    <t>Country: Singapore
Time: Q1 1987</t>
  </si>
  <si>
    <t>Country: Singapore
Time: Q2 1987</t>
  </si>
  <si>
    <t>Country: Singapore
Time: Q3 1987</t>
  </si>
  <si>
    <t>Country: Singapore
Time: Q4 1987</t>
  </si>
  <si>
    <t>Country: Singapore
Time: Q1 1988</t>
  </si>
  <si>
    <t>Country: Singapore
Time: Q2 1988</t>
  </si>
  <si>
    <t>Country: Singapore
Time: Q3 1988</t>
  </si>
  <si>
    <t>Country: Singapore
Time: Q4 1988</t>
  </si>
  <si>
    <t>Country: Singapore
Time: Q1 1989</t>
  </si>
  <si>
    <t>Country: Singapore
Time: Q2 1989</t>
  </si>
  <si>
    <t>Country: Singapore
Time: Q3 1989</t>
  </si>
  <si>
    <t>Country: Singapore
Time: Q4 1989</t>
  </si>
  <si>
    <t>Country: Singapore
Time: Q1 1990</t>
  </si>
  <si>
    <t>Country: Singapore
Time: Q2 1990</t>
  </si>
  <si>
    <t>Country: Singapore
Time: Q3 1990</t>
  </si>
  <si>
    <t>Country: Singapore
Time: Q4 1990</t>
  </si>
  <si>
    <t>Country: Singapore
Time: Q1 1991</t>
  </si>
  <si>
    <t>Country: Singapore
Time: Q2 1991</t>
  </si>
  <si>
    <t>Country: Singapore
Time: Q3 1991</t>
  </si>
  <si>
    <t>Country: Singapore
Time: Q4 1991</t>
  </si>
  <si>
    <t>Country: Singapore
Time: Q1 1992</t>
  </si>
  <si>
    <t>Country: Singapore
Time: Q2 1992</t>
  </si>
  <si>
    <t>Country: Singapore
Time: Q3 1992</t>
  </si>
  <si>
    <t>Country: Singapore
Time: Q4 1992</t>
  </si>
  <si>
    <t>Country: Singapore
Time: Q1 1993</t>
  </si>
  <si>
    <t>Country: Singapore
Time: Q2 1993</t>
  </si>
  <si>
    <t>Country: Singapore
Time: Q3 1993</t>
  </si>
  <si>
    <t>Country: Singapore
Time: Q4 1993</t>
  </si>
  <si>
    <t>Country: Singapore
Time: Q1 1994</t>
  </si>
  <si>
    <t>Country: Singapore
Time: Q2 1994</t>
  </si>
  <si>
    <t>Country: Singapore
Time: Q3 1994</t>
  </si>
  <si>
    <t>Country: Singapore
Time: Q4 1994</t>
  </si>
  <si>
    <t>Country: Singapore
Time: Q1 1995</t>
  </si>
  <si>
    <t>Country: Singapore
Time: Q2 1995</t>
  </si>
  <si>
    <t>Country: Singapore
Time: Q3 1995</t>
  </si>
  <si>
    <t>Country: Singapore
Time: Q4 1995</t>
  </si>
  <si>
    <t>Country: Singapore
Time: Q1 1996</t>
  </si>
  <si>
    <t>Country: Singapore
Time: Q2 1996</t>
  </si>
  <si>
    <t>Country: Singapore
Time: Q3 1996</t>
  </si>
  <si>
    <t>Country: Singapore
Time: Q4 1996</t>
  </si>
  <si>
    <t>Country: Singapore
Time: Q1 1997</t>
  </si>
  <si>
    <t>Country: Singapore
Time: Q2 1997</t>
  </si>
  <si>
    <t>Country: Singapore
Time: Q3 1997</t>
  </si>
  <si>
    <t>Country: Singapore
Time: Q4 1997</t>
  </si>
  <si>
    <t>Country: Singapore
Time: Q1 1998</t>
  </si>
  <si>
    <t>Country: Singapore
Time: Q2 1998</t>
  </si>
  <si>
    <t>Country: Singapore
Time: Q3 1998</t>
  </si>
  <si>
    <t>Country: Singapore
Time: Q4 1998</t>
  </si>
  <si>
    <t>Country: Singapore
Time: Q1 1999</t>
  </si>
  <si>
    <t>Country: Singapore
Time: Q2 1999</t>
  </si>
  <si>
    <t>Country: Singapore
Time: Q3 1999</t>
  </si>
  <si>
    <t>Country: Singapore
Time: Q4 1999</t>
  </si>
  <si>
    <t>Country: Singapore
Time: Q1 2000</t>
  </si>
  <si>
    <t>Country: Singapore
Time: Q2 2000</t>
  </si>
  <si>
    <t>Country: Singapore
Time: Q3 2000</t>
  </si>
  <si>
    <t>Country: Singapore
Time: Q4 2000</t>
  </si>
  <si>
    <t>Country: Singapore
Time: Q1 2001</t>
  </si>
  <si>
    <t>Country: Singapore
Time: Q2 2001</t>
  </si>
  <si>
    <t>Country: Singapore
Time: Q3 2001</t>
  </si>
  <si>
    <t>Country: Singapore
Time: Q4 2001</t>
  </si>
  <si>
    <t>Country: Singapore
Time: Q1 2002</t>
  </si>
  <si>
    <t>Country: Singapore
Time: Q2 2002</t>
  </si>
  <si>
    <t>Country: Singapore
Time: Q3 2002</t>
  </si>
  <si>
    <t>Country: Singapore
Time: Q4 2002</t>
  </si>
  <si>
    <t>Country: Singapore
Time: Q1 2003</t>
  </si>
  <si>
    <t>Country: Singapore
Time: Q2 2003</t>
  </si>
  <si>
    <t>Country: Singapore
Time: Q3 2003</t>
  </si>
  <si>
    <t>Country: Singapore
Time: Q4 2003</t>
  </si>
  <si>
    <t>Country: Singapore
Time: Q1 2004</t>
  </si>
  <si>
    <t>Country: Singapore
Time: Q2 2004</t>
  </si>
  <si>
    <t>Country: Singapore
Time: Q3 2004</t>
  </si>
  <si>
    <t>Country: Singapore
Time: Q4 2004</t>
  </si>
  <si>
    <t>Country: Singapore
Time: Q1 2005</t>
  </si>
  <si>
    <t>Country: Singapore
Time: Q2 2005</t>
  </si>
  <si>
    <t>Country: Singapore
Time: Q3 2005</t>
  </si>
  <si>
    <t>Country: Singapore
Time: Q4 2005</t>
  </si>
  <si>
    <t>Country: Singapore
Time: Q1 2006</t>
  </si>
  <si>
    <t>Country: Singapore
Time: Q2 2006</t>
  </si>
  <si>
    <t>Country: Singapore
Time: Q3 2006</t>
  </si>
  <si>
    <t>Country: Singapore
Time: Q4 2006</t>
  </si>
  <si>
    <t>Country: Singapore
Time: Q1 2007</t>
  </si>
  <si>
    <t>Country: Singapore
Time: Q2 2007</t>
  </si>
  <si>
    <t>Country: Singapore
Time: Q3 2007</t>
  </si>
  <si>
    <t>Country: Singapore
Time: Q4 2007</t>
  </si>
  <si>
    <t>Country: Singapore
Time: Q1 2008</t>
  </si>
  <si>
    <t>Country: Singapore
Time: Q2 2008</t>
  </si>
  <si>
    <t>Country: Singapore
Time: Q3 2008</t>
  </si>
  <si>
    <t>Country: Singapore
Time: Q4 2008</t>
  </si>
  <si>
    <t>Country: Singapore
Time: Q1 2009</t>
  </si>
  <si>
    <t>Country: Singapore
Time: Q2 2009</t>
  </si>
  <si>
    <t>Country: Singapore
Time: Q3 2009</t>
  </si>
  <si>
    <t>Country: Singapore
Time: Q4 2009</t>
  </si>
  <si>
    <t>Country: Singapore
Time: Q1 2010</t>
  </si>
  <si>
    <t>Country: Singapore
Time: Q2 2010</t>
  </si>
  <si>
    <t>Country: Singapore
Time: Q3 2010</t>
  </si>
  <si>
    <t>Country: Singapore
Time: Q4 2010</t>
  </si>
  <si>
    <t>Country: Singapore
Time: Q1 2011</t>
  </si>
  <si>
    <t>Country: Singapore
Time: Q2 2011</t>
  </si>
  <si>
    <t>Country: Singapore
Time: Q3 2011</t>
  </si>
  <si>
    <t>Country: Singapore
Time: Q4 2011</t>
  </si>
  <si>
    <t>Country: Singapore
Time: Q1 2012</t>
  </si>
  <si>
    <t>Country: Singapore
Time: Q2 2012</t>
  </si>
  <si>
    <t>Country: Singapore
Time: Q3 2012</t>
  </si>
  <si>
    <t>Country: Singapore
Time: Q4 2012</t>
  </si>
  <si>
    <t>Country: Singapore
Time: Q1 2013</t>
  </si>
  <si>
    <t>Country: Singapore
Time: Q2 2013</t>
  </si>
  <si>
    <t>Country: Singapore
Time: Q3 2013</t>
  </si>
  <si>
    <t>Country: Singapore
Time: Q4 2013</t>
  </si>
  <si>
    <t>Country: Singapore
Time: Q1 2014</t>
  </si>
  <si>
    <t>Country: Singapore
Time: Q2 2014</t>
  </si>
  <si>
    <t>Country: Singapore
Time: Q3 2014</t>
  </si>
  <si>
    <t>Country: Singapore
Time: Q4 2014</t>
  </si>
  <si>
    <t>Country: Singapore
Time: Q1 2015</t>
  </si>
  <si>
    <t>Country: Singapore
Time: Q2 2015</t>
  </si>
  <si>
    <t>Country: Singapore
Time: Q3 2015</t>
  </si>
  <si>
    <t>Country: Singapore
Time: Q4 2015</t>
  </si>
  <si>
    <t>Country: Singapore
Time: Q1 2016</t>
  </si>
  <si>
    <t>Country: Singapore
Time: Q2 2016</t>
  </si>
  <si>
    <t>Country: Singapore
Time: Q3 2016</t>
  </si>
  <si>
    <t>Country: Singapore
Time: Q4 2016</t>
  </si>
  <si>
    <t>Country: Singapore
Time: Q1 2017</t>
  </si>
  <si>
    <t>Country: Singapore
Time: Q2 2017</t>
  </si>
  <si>
    <t>Country: Singapore
Time: Q3 2017</t>
  </si>
  <si>
    <t>Country: Singapore
Time: Q4 2017</t>
  </si>
  <si>
    <t>Country: Singapore
Time: Q1 2018</t>
  </si>
  <si>
    <t>Country: Singapore
Time: Q2 2018</t>
  </si>
  <si>
    <t>Country: Singapore
Time: Q3 2018</t>
  </si>
  <si>
    <t>Country: Singapore
Time: Q4 2018</t>
  </si>
  <si>
    <t>Country: Singapore
Time: Q1 2019</t>
  </si>
  <si>
    <t>Country: Singapore
Time: Q2 2019</t>
  </si>
  <si>
    <t>Country: Singapore
Time: Q3 2019</t>
  </si>
  <si>
    <t>Country: Singapore
Time: Q4 2019</t>
  </si>
  <si>
    <t>Country: Singapore
Time: Q1 2020</t>
  </si>
  <si>
    <t>Country: Singapore
Time: Q2 2020</t>
  </si>
  <si>
    <t>Country: Singapore
Time: Q3 2020</t>
  </si>
  <si>
    <t>Country: Singapore
Time: Q4 2020</t>
  </si>
  <si>
    <t>Country: Singapore
Time: Q1 2021</t>
  </si>
  <si>
    <t>Country: Singapore
Time: Q2 2021</t>
  </si>
  <si>
    <t>Country: Singapore
Time: Q3 2021</t>
  </si>
  <si>
    <t>Country: Singapore
Time: Q4 2021</t>
  </si>
  <si>
    <t>Country: Singapore
Time: Q1 2022</t>
  </si>
  <si>
    <t>Country: Singapore
Time: Q2 2022</t>
  </si>
  <si>
    <t>Country: Singapore
Time: Q3 2022</t>
  </si>
  <si>
    <t>Country: Thailand
Time: Q4 1950</t>
  </si>
  <si>
    <t>Country: Thailand
Time: Q4 1951</t>
  </si>
  <si>
    <t>Country: Thailand
Time: Q4 1952</t>
  </si>
  <si>
    <t>Country: Thailand
Time: Q4 1953</t>
  </si>
  <si>
    <t>Country: Thailand
Time: Q4 1954</t>
  </si>
  <si>
    <t>Country: Thailand
Time: Q4 1955</t>
  </si>
  <si>
    <t>Country: Thailand
Time: Q4 1956</t>
  </si>
  <si>
    <t>Country: Thailand
Time: Q1 1957</t>
  </si>
  <si>
    <t>Country: Thailand
Time: Q2 1957</t>
  </si>
  <si>
    <t>Country: Thailand
Time: Q3 1957</t>
  </si>
  <si>
    <t>Country: Thailand
Time: Q4 1957</t>
  </si>
  <si>
    <t>Country: Thailand
Time: Q1 1958</t>
  </si>
  <si>
    <t>Country: Thailand
Time: Q2 1958</t>
  </si>
  <si>
    <t>Country: Thailand
Time: Q3 1958</t>
  </si>
  <si>
    <t>Country: Thailand
Time: Q4 1958</t>
  </si>
  <si>
    <t>Country: Thailand
Time: Q1 1959</t>
  </si>
  <si>
    <t>Country: Thailand
Time: Q2 1959</t>
  </si>
  <si>
    <t>Country: Thailand
Time: Q3 1959</t>
  </si>
  <si>
    <t>Country: Thailand
Time: Q4 1959</t>
  </si>
  <si>
    <t>Country: Thailand
Time: Q1 1960</t>
  </si>
  <si>
    <t>Country: Thailand
Time: Q2 1960</t>
  </si>
  <si>
    <t>Country: Thailand
Time: Q3 1960</t>
  </si>
  <si>
    <t>Country: Thailand
Time: Q4 1960</t>
  </si>
  <si>
    <t>Country: Thailand
Time: Q1 1961</t>
  </si>
  <si>
    <t>Country: Thailand
Time: Q2 1961</t>
  </si>
  <si>
    <t>Country: Thailand
Time: Q3 1961</t>
  </si>
  <si>
    <t>Country: Thailand
Time: Q4 1961</t>
  </si>
  <si>
    <t>Country: Thailand
Time: Q1 1962</t>
  </si>
  <si>
    <t>Country: Thailand
Time: Q2 1962</t>
  </si>
  <si>
    <t>Country: Thailand
Time: Q3 1962</t>
  </si>
  <si>
    <t>Country: Thailand
Time: Q4 1962</t>
  </si>
  <si>
    <t>Country: Thailand
Time: Q1 1963</t>
  </si>
  <si>
    <t>Country: Thailand
Time: Q2 1963</t>
  </si>
  <si>
    <t>Country: Thailand
Time: Q3 1963</t>
  </si>
  <si>
    <t>Country: Thailand
Time: Q4 1963</t>
  </si>
  <si>
    <t>Country: Thailand
Time: Q1 1964</t>
  </si>
  <si>
    <t>Country: Thailand
Time: Q2 1964</t>
  </si>
  <si>
    <t>Country: Thailand
Time: Q3 1964</t>
  </si>
  <si>
    <t>Country: Thailand
Time: Q4 1964</t>
  </si>
  <si>
    <t>Country: Thailand
Time: Q1 1965</t>
  </si>
  <si>
    <t>Country: Thailand
Time: Q2 1965</t>
  </si>
  <si>
    <t>Country: Thailand
Time: Q3 1965</t>
  </si>
  <si>
    <t>Country: Thailand
Time: Q4 1965</t>
  </si>
  <si>
    <t>Country: Thailand
Time: Q1 1966</t>
  </si>
  <si>
    <t>Country: Thailand
Time: Q2 1966</t>
  </si>
  <si>
    <t>Country: Thailand
Time: Q3 1966</t>
  </si>
  <si>
    <t>Country: Thailand
Time: Q4 1966</t>
  </si>
  <si>
    <t>Country: Thailand
Time: Q1 1967</t>
  </si>
  <si>
    <t>Country: Thailand
Time: Q2 1967</t>
  </si>
  <si>
    <t>Country: Thailand
Time: Q3 1967</t>
  </si>
  <si>
    <t>Country: Thailand
Time: Q4 1967</t>
  </si>
  <si>
    <t>Country: Thailand
Time: Q1 1968</t>
  </si>
  <si>
    <t>Country: Thailand
Time: Q2 1968</t>
  </si>
  <si>
    <t>Country: Thailand
Time: Q3 1968</t>
  </si>
  <si>
    <t>Country: Thailand
Time: Q4 1968</t>
  </si>
  <si>
    <t>Country: Thailand
Time: Q1 1969</t>
  </si>
  <si>
    <t>Country: Thailand
Time: Q2 1969</t>
  </si>
  <si>
    <t>Country: Thailand
Time: Q3 1969</t>
  </si>
  <si>
    <t>Country: Thailand
Time: Q4 1969</t>
  </si>
  <si>
    <t>Country: Thailand
Time: Q1 1970</t>
  </si>
  <si>
    <t>Country: Thailand
Time: Q2 1970</t>
  </si>
  <si>
    <t>Country: Thailand
Time: Q3 1970</t>
  </si>
  <si>
    <t>Country: Thailand
Time: Q4 1970</t>
  </si>
  <si>
    <t>Country: Thailand
Time: Q1 1971</t>
  </si>
  <si>
    <t>Country: Thailand
Time: Q2 1971</t>
  </si>
  <si>
    <t>Country: Thailand
Time: Q3 1971</t>
  </si>
  <si>
    <t>Country: Thailand
Time: Q4 1971</t>
  </si>
  <si>
    <t>Country: Thailand
Time: Q1 1972</t>
  </si>
  <si>
    <t>Country: Thailand
Time: Q2 1972</t>
  </si>
  <si>
    <t>Country: Thailand
Time: Q3 1972</t>
  </si>
  <si>
    <t>Country: Thailand
Time: Q4 1972</t>
  </si>
  <si>
    <t>Country: Thailand
Time: Q1 1973</t>
  </si>
  <si>
    <t>Country: Thailand
Time: Q2 1973</t>
  </si>
  <si>
    <t>Country: Thailand
Time: Q3 1973</t>
  </si>
  <si>
    <t>Country: Thailand
Time: Q4 1973</t>
  </si>
  <si>
    <t>Country: Thailand
Time: Q1 1974</t>
  </si>
  <si>
    <t>Country: Thailand
Time: Q2 1974</t>
  </si>
  <si>
    <t>Country: Thailand
Time: Q3 1974</t>
  </si>
  <si>
    <t>Country: Thailand
Time: Q4 1974</t>
  </si>
  <si>
    <t>Country: Thailand
Time: Q1 1975</t>
  </si>
  <si>
    <t>Country: Thailand
Time: Q2 1975</t>
  </si>
  <si>
    <t>Country: Thailand
Time: Q3 1975</t>
  </si>
  <si>
    <t>Country: Thailand
Time: Q4 1975</t>
  </si>
  <si>
    <t>Country: Thailand
Time: Q1 1976</t>
  </si>
  <si>
    <t>Country: Thailand
Time: Q2 1976</t>
  </si>
  <si>
    <t>Country: Thailand
Time: Q3 1976</t>
  </si>
  <si>
    <t>Country: Thailand
Time: Q4 1976</t>
  </si>
  <si>
    <t>Country: Thailand
Time: Q1 1977</t>
  </si>
  <si>
    <t>Country: Thailand
Time: Q2 1977</t>
  </si>
  <si>
    <t>Country: Thailand
Time: Q3 1977</t>
  </si>
  <si>
    <t>Country: Thailand
Time: Q4 1977</t>
  </si>
  <si>
    <t>Country: Thailand
Time: Q1 1978</t>
  </si>
  <si>
    <t>Country: Thailand
Time: Q2 1978</t>
  </si>
  <si>
    <t>Country: Thailand
Time: Q3 1978</t>
  </si>
  <si>
    <t>Country: Thailand
Time: Q4 1978</t>
  </si>
  <si>
    <t>Country: Thailand
Time: Q1 1979</t>
  </si>
  <si>
    <t>Country: Thailand
Time: Q2 1979</t>
  </si>
  <si>
    <t>Country: Thailand
Time: Q3 1979</t>
  </si>
  <si>
    <t>Country: Thailand
Time: Q4 1979</t>
  </si>
  <si>
    <t>Country: Thailand
Time: Q1 1980</t>
  </si>
  <si>
    <t>Country: Thailand
Time: Q2 1980</t>
  </si>
  <si>
    <t>Country: Thailand
Time: Q3 1980</t>
  </si>
  <si>
    <t>Country: Thailand
Time: Q4 1980</t>
  </si>
  <si>
    <t>Country: Thailand
Time: Q1 1981</t>
  </si>
  <si>
    <t>Country: Thailand
Time: Q2 1981</t>
  </si>
  <si>
    <t>Country: Thailand
Time: Q3 1981</t>
  </si>
  <si>
    <t>Country: Thailand
Time: Q4 1981</t>
  </si>
  <si>
    <t>Country: Thailand
Time: Q1 1982</t>
  </si>
  <si>
    <t>Country: Thailand
Time: Q2 1982</t>
  </si>
  <si>
    <t>Country: Thailand
Time: Q3 1982</t>
  </si>
  <si>
    <t>Country: Thailand
Time: Q4 1982</t>
  </si>
  <si>
    <t>Country: Thailand
Time: Q1 1983</t>
  </si>
  <si>
    <t>Country: Thailand
Time: Q2 1983</t>
  </si>
  <si>
    <t>Country: Thailand
Time: Q3 1983</t>
  </si>
  <si>
    <t>Country: Thailand
Time: Q4 1983</t>
  </si>
  <si>
    <t>Country: Thailand
Time: Q1 1984</t>
  </si>
  <si>
    <t>Country: Thailand
Time: Q2 1984</t>
  </si>
  <si>
    <t>Country: Thailand
Time: Q3 1984</t>
  </si>
  <si>
    <t>Country: Thailand
Time: Q4 1984</t>
  </si>
  <si>
    <t>Country: Thailand
Time: Q1 1985</t>
  </si>
  <si>
    <t>Country: Thailand
Time: Q2 1985</t>
  </si>
  <si>
    <t>Country: Thailand
Time: Q3 1985</t>
  </si>
  <si>
    <t>Country: Thailand
Time: Q4 1985</t>
  </si>
  <si>
    <t>Country: Thailand
Time: Q1 1986</t>
  </si>
  <si>
    <t>Country: Thailand
Time: Q2 1986</t>
  </si>
  <si>
    <t>Country: Thailand
Time: Q3 1986</t>
  </si>
  <si>
    <t>Country: Thailand
Time: Q4 1986</t>
  </si>
  <si>
    <t>Country: Thailand
Time: Q1 1987</t>
  </si>
  <si>
    <t>Country: Thailand
Time: Q2 1987</t>
  </si>
  <si>
    <t>Country: Thailand
Time: Q3 1987</t>
  </si>
  <si>
    <t>Country: Thailand
Time: Q4 1987</t>
  </si>
  <si>
    <t>Country: Thailand
Time: Q1 1988</t>
  </si>
  <si>
    <t>Country: Thailand
Time: Q2 1988</t>
  </si>
  <si>
    <t>Country: Thailand
Time: Q3 1988</t>
  </si>
  <si>
    <t>Country: Thailand
Time: Q4 1988</t>
  </si>
  <si>
    <t>Country: Thailand
Time: Q1 1989</t>
  </si>
  <si>
    <t>Country: Thailand
Time: Q2 1989</t>
  </si>
  <si>
    <t>Country: Thailand
Time: Q3 1989</t>
  </si>
  <si>
    <t>Country: Thailand
Time: Q4 1989</t>
  </si>
  <si>
    <t>Country: Thailand
Time: Q1 1990</t>
  </si>
  <si>
    <t>Country: Thailand
Time: Q2 1990</t>
  </si>
  <si>
    <t>Country: Thailand
Time: Q3 1990</t>
  </si>
  <si>
    <t>Country: Thailand
Time: Q4 1990</t>
  </si>
  <si>
    <t>Country: Thailand
Time: Q1 1991</t>
  </si>
  <si>
    <t>Country: Thailand
Time: Q2 1991</t>
  </si>
  <si>
    <t>Country: Thailand
Time: Q3 1991</t>
  </si>
  <si>
    <t>Country: Thailand
Time: Q4 1991</t>
  </si>
  <si>
    <t>Country: Thailand
Time: Q1 1992</t>
  </si>
  <si>
    <t>Country: Thailand
Time: Q2 1992</t>
  </si>
  <si>
    <t>Country: Thailand
Time: Q3 1992</t>
  </si>
  <si>
    <t>Country: Thailand
Time: Q4 1992</t>
  </si>
  <si>
    <t>Country: Thailand
Time: Q1 1993</t>
  </si>
  <si>
    <t>Country: Thailand
Time: Q2 1993</t>
  </si>
  <si>
    <t>Country: Thailand
Time: Q3 1993</t>
  </si>
  <si>
    <t>Country: Thailand
Time: Q4 1993</t>
  </si>
  <si>
    <t>Country: Thailand
Time: Q1 1994</t>
  </si>
  <si>
    <t>Country: Thailand
Time: Q2 1994</t>
  </si>
  <si>
    <t>Country: Thailand
Time: Q3 1994</t>
  </si>
  <si>
    <t>Country: Thailand
Time: Q4 1994</t>
  </si>
  <si>
    <t>Country: Thailand
Time: Q1 1995</t>
  </si>
  <si>
    <t>Country: Thailand
Time: Q2 1995</t>
  </si>
  <si>
    <t>Country: Thailand
Time: Q3 1995</t>
  </si>
  <si>
    <t>Country: Thailand
Time: Q4 1995</t>
  </si>
  <si>
    <t>Country: Thailand
Time: Q1 1996</t>
  </si>
  <si>
    <t>Country: Thailand
Time: Q2 1996</t>
  </si>
  <si>
    <t>Country: Thailand
Time: Q3 1996</t>
  </si>
  <si>
    <t>Country: Thailand
Time: Q4 1996</t>
  </si>
  <si>
    <t>Country: Thailand
Time: Q1 1997</t>
  </si>
  <si>
    <t>Country: Thailand
Time: Q2 1997</t>
  </si>
  <si>
    <t>Country: Thailand
Time: Q3 1997</t>
  </si>
  <si>
    <t>Country: Thailand
Time: Q4 1997</t>
  </si>
  <si>
    <t>Country: Thailand
Time: Q1 1998</t>
  </si>
  <si>
    <t>Country: Thailand
Time: Q2 1998</t>
  </si>
  <si>
    <t>Country: Thailand
Time: Q3 1998</t>
  </si>
  <si>
    <t>Country: Thailand
Time: Q4 1998</t>
  </si>
  <si>
    <t>Country: Thailand
Time: Q1 1999</t>
  </si>
  <si>
    <t>Country: Thailand
Time: Q2 1999</t>
  </si>
  <si>
    <t>Country: Thailand
Time: Q3 1999</t>
  </si>
  <si>
    <t>Country: Thailand
Time: Q4 1999</t>
  </si>
  <si>
    <t>Country: Thailand
Time: Q1 2000</t>
  </si>
  <si>
    <t>Country: Thailand
Time: Q2 2000</t>
  </si>
  <si>
    <t>Country: Thailand
Time: Q3 2000</t>
  </si>
  <si>
    <t>Country: Thailand
Time: Q4 2000</t>
  </si>
  <si>
    <t>Country: Thailand
Time: Q1 2001</t>
  </si>
  <si>
    <t>Country: Thailand
Time: Q2 2001</t>
  </si>
  <si>
    <t>Country: Thailand
Time: Q3 2001</t>
  </si>
  <si>
    <t>Country: Thailand
Time: Q4 2001</t>
  </si>
  <si>
    <t>Country: Thailand
Time: Q1 2002</t>
  </si>
  <si>
    <t>Country: Thailand
Time: Q2 2002</t>
  </si>
  <si>
    <t>Country: Thailand
Time: Q3 2002</t>
  </si>
  <si>
    <t>Country: Thailand
Time: Q4 2002</t>
  </si>
  <si>
    <t>Country: Thailand
Time: Q1 2003</t>
  </si>
  <si>
    <t>Country: Thailand
Time: Q2 2003</t>
  </si>
  <si>
    <t>Country: Thailand
Time: Q3 2003</t>
  </si>
  <si>
    <t>Country: Thailand
Time: Q4 2003</t>
  </si>
  <si>
    <t>Country: Thailand
Time: Q1 2004</t>
  </si>
  <si>
    <t>Country: Thailand
Time: Q2 2004</t>
  </si>
  <si>
    <t>Country: Thailand
Time: Q3 2004</t>
  </si>
  <si>
    <t>Country: Thailand
Time: Q4 2004</t>
  </si>
  <si>
    <t>Country: Thailand
Time: Q1 2005</t>
  </si>
  <si>
    <t>Country: Thailand
Time: Q2 2005</t>
  </si>
  <si>
    <t>Country: Thailand
Time: Q3 2005</t>
  </si>
  <si>
    <t>Country: Thailand
Time: Q4 2005</t>
  </si>
  <si>
    <t>Country: Thailand
Time: Q1 2006</t>
  </si>
  <si>
    <t>Country: Thailand
Time: Q2 2006</t>
  </si>
  <si>
    <t>Country: Thailand
Time: Q3 2006</t>
  </si>
  <si>
    <t>Country: Thailand
Time: Q4 2006</t>
  </si>
  <si>
    <t>Country: Thailand
Time: Q1 2007</t>
  </si>
  <si>
    <t>Country: Thailand
Time: Q2 2007</t>
  </si>
  <si>
    <t>Country: Thailand
Time: Q3 2007</t>
  </si>
  <si>
    <t>Country: Thailand
Time: Q4 2007</t>
  </si>
  <si>
    <t>Country: Thailand
Time: Q1 2008</t>
  </si>
  <si>
    <t>Country: Thailand
Time: Q2 2008</t>
  </si>
  <si>
    <t>Country: Thailand
Time: Q3 2008</t>
  </si>
  <si>
    <t>Country: Thailand
Time: Q4 2008</t>
  </si>
  <si>
    <t>Country: Thailand
Time: Q1 2009</t>
  </si>
  <si>
    <t>Country: Thailand
Time: Q2 2009</t>
  </si>
  <si>
    <t>Country: Thailand
Time: Q3 2009</t>
  </si>
  <si>
    <t>Country: Thailand
Time: Q4 2009</t>
  </si>
  <si>
    <t>Country: Thailand
Time: Q1 2010</t>
  </si>
  <si>
    <t>Country: Thailand
Time: Q2 2010</t>
  </si>
  <si>
    <t>Country: Thailand
Time: Q3 2010</t>
  </si>
  <si>
    <t>Country: Thailand
Time: Q4 2010</t>
  </si>
  <si>
    <t>Country: Thailand
Time: Q1 2011</t>
  </si>
  <si>
    <t>Country: Thailand
Time: Q2 2011</t>
  </si>
  <si>
    <t>Country: Thailand
Time: Q3 2011</t>
  </si>
  <si>
    <t>Country: Thailand
Time: Q4 2011</t>
  </si>
  <si>
    <t>Country: Thailand
Time: Q1 2012</t>
  </si>
  <si>
    <t>Country: Thailand
Time: Q2 2012</t>
  </si>
  <si>
    <t>Country: Thailand
Time: Q3 2012</t>
  </si>
  <si>
    <t>Country: Thailand
Time: Q4 2012</t>
  </si>
  <si>
    <t>Country: Thailand
Time: Q1 2013</t>
  </si>
  <si>
    <t>Country: Thailand
Time: Q2 2013</t>
  </si>
  <si>
    <t>Country: Thailand
Time: Q3 2013</t>
  </si>
  <si>
    <t>Country: Thailand
Time: Q4 2013</t>
  </si>
  <si>
    <t>Country: Thailand
Time: Q1 2014</t>
  </si>
  <si>
    <t>Country: Thailand
Time: Q2 2014</t>
  </si>
  <si>
    <t>Country: Thailand
Time: Q3 2014</t>
  </si>
  <si>
    <t>Country: Thailand
Time: Q4 2014</t>
  </si>
  <si>
    <t>Country: Thailand
Time: Q1 2015</t>
  </si>
  <si>
    <t>Country: Thailand
Time: Q2 2015</t>
  </si>
  <si>
    <t>Country: Thailand
Time: Q3 2015</t>
  </si>
  <si>
    <t>Country: Thailand
Time: Q4 2015</t>
  </si>
  <si>
    <t>Country: Thailand
Time: Q1 2016</t>
  </si>
  <si>
    <t>Country: Thailand
Time: Q2 2016</t>
  </si>
  <si>
    <t>Country: Thailand
Time: Q3 2016</t>
  </si>
  <si>
    <t>Country: Thailand
Time: Q4 2016</t>
  </si>
  <si>
    <t>Country: Thailand
Time: Q1 2017</t>
  </si>
  <si>
    <t>Country: Thailand
Time: Q2 2017</t>
  </si>
  <si>
    <t>Country: Thailand
Time: Q3 2017</t>
  </si>
  <si>
    <t>Country: Thailand
Time: Q4 2017</t>
  </si>
  <si>
    <t>Country: Thailand
Time: Q1 2018</t>
  </si>
  <si>
    <t>Country: Thailand
Time: Q2 2018</t>
  </si>
  <si>
    <t>Country: Thailand
Time: Q3 2018</t>
  </si>
  <si>
    <t>Country: Thailand
Time: Q4 2018</t>
  </si>
  <si>
    <t>Country: Thailand
Time: Q1 2019</t>
  </si>
  <si>
    <t>Country: Thailand
Time: Q2 2019</t>
  </si>
  <si>
    <t>Country: Thailand
Time: Q3 2019</t>
  </si>
  <si>
    <t>Country: Thailand
Time: Q4 2019</t>
  </si>
  <si>
    <t>Country: Thailand
Time: Q1 2020</t>
  </si>
  <si>
    <t>Country: Thailand
Time: Q2 2020</t>
  </si>
  <si>
    <t>Country: Thailand
Time: Q3 2020</t>
  </si>
  <si>
    <t>Country: Thailand
Time: Q4 2020</t>
  </si>
  <si>
    <t>Country: Thailand
Time: Q1 2021</t>
  </si>
  <si>
    <t>Country: Thailand
Time: Q2 2021</t>
  </si>
  <si>
    <t>Country: Thailand
Time: Q3 2021</t>
  </si>
  <si>
    <t>Country: Thailand
Time: Q4 2021</t>
  </si>
  <si>
    <t>Country: Thailand
Time: Q1 2022</t>
  </si>
  <si>
    <t>Country: Thailand
Time: Q2 2022</t>
  </si>
  <si>
    <t>Country: Thailand
Time: Q3 2022</t>
  </si>
  <si>
    <t>Country: Vietnam
Time: Q4 1950</t>
  </si>
  <si>
    <t>Country: Vietnam
Time: Q4 1951</t>
  </si>
  <si>
    <t>Country: Vietnam
Time: Q4 1952</t>
  </si>
  <si>
    <t>Country: Vietnam
Time: Q4 1953</t>
  </si>
  <si>
    <t>Country: Vietnam
Time: Q4 1954</t>
  </si>
  <si>
    <t>Country: Vietnam
Time: Q4 1955</t>
  </si>
  <si>
    <t>Country: Vietnam
Time: Q4 1956</t>
  </si>
  <si>
    <t>Country: Vietnam
Time: Q1 1957</t>
  </si>
  <si>
    <t>Country: Vietnam
Time: Q2 1957</t>
  </si>
  <si>
    <t>Country: Vietnam
Time: Q3 1957</t>
  </si>
  <si>
    <t>Country: Vietnam
Time: Q4 1957</t>
  </si>
  <si>
    <t>Country: Vietnam
Time: Q1 1958</t>
  </si>
  <si>
    <t>Country: Vietnam
Time: Q2 1958</t>
  </si>
  <si>
    <t>Country: Vietnam
Time: Q3 1958</t>
  </si>
  <si>
    <t>Country: Vietnam
Time: Q4 1958</t>
  </si>
  <si>
    <t>Country: Vietnam
Time: Q1 1959</t>
  </si>
  <si>
    <t>Country: Vietnam
Time: Q2 1959</t>
  </si>
  <si>
    <t>Country: Vietnam
Time: Q3 1959</t>
  </si>
  <si>
    <t>Country: Vietnam
Time: Q4 1959</t>
  </si>
  <si>
    <t>Country: Vietnam
Time: Q1 1960</t>
  </si>
  <si>
    <t>Country: Vietnam
Time: Q2 1960</t>
  </si>
  <si>
    <t>Country: Vietnam
Time: Q3 1960</t>
  </si>
  <si>
    <t>Country: Vietnam
Time: Q4 1960</t>
  </si>
  <si>
    <t>Country: Vietnam
Time: Q1 1961</t>
  </si>
  <si>
    <t>Country: Vietnam
Time: Q2 1961</t>
  </si>
  <si>
    <t>Country: Vietnam
Time: Q3 1961</t>
  </si>
  <si>
    <t>Country: Vietnam
Time: Q4 1961</t>
  </si>
  <si>
    <t>Country: Vietnam
Time: Q1 1962</t>
  </si>
  <si>
    <t>Country: Vietnam
Time: Q2 1962</t>
  </si>
  <si>
    <t>Country: Vietnam
Time: Q3 1962</t>
  </si>
  <si>
    <t>Country: Vietnam
Time: Q4 1962</t>
  </si>
  <si>
    <t>Country: Vietnam
Time: Q1 1963</t>
  </si>
  <si>
    <t>Country: Vietnam
Time: Q2 1963</t>
  </si>
  <si>
    <t>Country: Vietnam
Time: Q3 1963</t>
  </si>
  <si>
    <t>Country: Vietnam
Time: Q4 1963</t>
  </si>
  <si>
    <t>Country: Vietnam
Time: Q1 1964</t>
  </si>
  <si>
    <t>Country: Vietnam
Time: Q2 1964</t>
  </si>
  <si>
    <t>Country: Vietnam
Time: Q3 1964</t>
  </si>
  <si>
    <t>Country: Vietnam
Time: Q4 1964</t>
  </si>
  <si>
    <t>Country: Vietnam
Time: Q1 1965</t>
  </si>
  <si>
    <t>Country: Vietnam
Time: Q2 1965</t>
  </si>
  <si>
    <t>Country: Vietnam
Time: Q3 1965</t>
  </si>
  <si>
    <t>Country: Vietnam
Time: Q4 1965</t>
  </si>
  <si>
    <t>Country: Vietnam
Time: Q1 1966</t>
  </si>
  <si>
    <t>Country: Vietnam
Time: Q2 1966</t>
  </si>
  <si>
    <t>Country: Vietnam
Time: Q3 1966</t>
  </si>
  <si>
    <t>Country: Vietnam
Time: Q4 1966</t>
  </si>
  <si>
    <t>Country: Vietnam
Time: Q1 1967</t>
  </si>
  <si>
    <t>Country: Vietnam
Time: Q2 1967</t>
  </si>
  <si>
    <t>Country: Vietnam
Time: Q3 1967</t>
  </si>
  <si>
    <t>Country: Vietnam
Time: Q4 1967</t>
  </si>
  <si>
    <t>Country: Vietnam
Time: Q1 1968</t>
  </si>
  <si>
    <t>Country: Vietnam
Time: Q2 1968</t>
  </si>
  <si>
    <t>Country: Vietnam
Time: Q3 1968</t>
  </si>
  <si>
    <t>Country: Vietnam
Time: Q4 1968</t>
  </si>
  <si>
    <t>Country: Vietnam
Time: Q1 1969</t>
  </si>
  <si>
    <t>Country: Vietnam
Time: Q2 1969</t>
  </si>
  <si>
    <t>Country: Vietnam
Time: Q3 1969</t>
  </si>
  <si>
    <t>Country: Vietnam
Time: Q4 1969</t>
  </si>
  <si>
    <t>Country: Vietnam
Time: Q1 1970</t>
  </si>
  <si>
    <t>Country: Vietnam
Time: Q2 1970</t>
  </si>
  <si>
    <t>Country: Vietnam
Time: Q3 1970</t>
  </si>
  <si>
    <t>Country: Vietnam
Time: Q4 1970</t>
  </si>
  <si>
    <t>Country: Vietnam
Time: Q1 1971</t>
  </si>
  <si>
    <t>Country: Vietnam
Time: Q2 1971</t>
  </si>
  <si>
    <t>Country: Vietnam
Time: Q3 1971</t>
  </si>
  <si>
    <t>Country: Vietnam
Time: Q4 1971</t>
  </si>
  <si>
    <t>Country: Vietnam
Time: Q1 1972</t>
  </si>
  <si>
    <t>Country: Vietnam
Time: Q2 1972</t>
  </si>
  <si>
    <t>Country: Vietnam
Time: Q3 1972</t>
  </si>
  <si>
    <t>Country: Vietnam
Time: Q4 1972</t>
  </si>
  <si>
    <t>Country: Vietnam
Time: Q1 1973</t>
  </si>
  <si>
    <t>Country: Vietnam
Time: Q2 1973</t>
  </si>
  <si>
    <t>Country: Vietnam
Time: Q3 1973</t>
  </si>
  <si>
    <t>Country: Vietnam
Time: Q4 1973</t>
  </si>
  <si>
    <t>Country: Vietnam
Time: Q1 1974</t>
  </si>
  <si>
    <t>Country: Vietnam
Time: Q2 1974</t>
  </si>
  <si>
    <t>Country: Vietnam
Time: Q3 1974</t>
  </si>
  <si>
    <t>Country: Vietnam
Time: Q4 1974</t>
  </si>
  <si>
    <t>Country: Vietnam
Time: Q1 1975</t>
  </si>
  <si>
    <t>Country: Vietnam
Time: Q2 1975</t>
  </si>
  <si>
    <t>Country: Vietnam
Time: Q3 1975</t>
  </si>
  <si>
    <t>Country: Vietnam
Time: Q4 1975</t>
  </si>
  <si>
    <t>Country: Vietnam
Time: Q1 1976</t>
  </si>
  <si>
    <t>Country: Vietnam
Time: Q2 1976</t>
  </si>
  <si>
    <t>Country: Vietnam
Time: Q3 1976</t>
  </si>
  <si>
    <t>Country: Vietnam
Time: Q4 1976</t>
  </si>
  <si>
    <t>Country: Vietnam
Time: Q1 1977</t>
  </si>
  <si>
    <t>Country: Vietnam
Time: Q2 1977</t>
  </si>
  <si>
    <t>Country: Vietnam
Time: Q3 1977</t>
  </si>
  <si>
    <t>Country: Vietnam
Time: Q4 1977</t>
  </si>
  <si>
    <t>Country: Vietnam
Time: Q1 1978</t>
  </si>
  <si>
    <t>Country: Vietnam
Time: Q2 1978</t>
  </si>
  <si>
    <t>Country: Vietnam
Time: Q3 1978</t>
  </si>
  <si>
    <t>Country: Vietnam
Time: Q4 1978</t>
  </si>
  <si>
    <t>Country: Vietnam
Time: Q1 1979</t>
  </si>
  <si>
    <t>Country: Vietnam
Time: Q2 1979</t>
  </si>
  <si>
    <t>Country: Vietnam
Time: Q3 1979</t>
  </si>
  <si>
    <t>Country: Vietnam
Time: Q4 1979</t>
  </si>
  <si>
    <t>Country: Vietnam
Time: Q1 1980</t>
  </si>
  <si>
    <t>Country: Vietnam
Time: Q2 1980</t>
  </si>
  <si>
    <t>Country: Vietnam
Time: Q3 1980</t>
  </si>
  <si>
    <t>Country: Vietnam
Time: Q4 1980</t>
  </si>
  <si>
    <t>Country: Vietnam
Time: Q1 1981</t>
  </si>
  <si>
    <t>Country: Vietnam
Time: Q2 1981</t>
  </si>
  <si>
    <t>Country: Vietnam
Time: Q3 1981</t>
  </si>
  <si>
    <t>Country: Vietnam
Time: Q4 1981</t>
  </si>
  <si>
    <t>Country: Vietnam
Time: Q1 1982</t>
  </si>
  <si>
    <t>Country: Vietnam
Time: Q2 1982</t>
  </si>
  <si>
    <t>Country: Vietnam
Time: Q3 1982</t>
  </si>
  <si>
    <t>Country: Vietnam
Time: Q4 1982</t>
  </si>
  <si>
    <t>Country: Vietnam
Time: Q1 1983</t>
  </si>
  <si>
    <t>Country: Vietnam
Time: Q2 1983</t>
  </si>
  <si>
    <t>Country: Vietnam
Time: Q3 1983</t>
  </si>
  <si>
    <t>Country: Vietnam
Time: Q4 1983</t>
  </si>
  <si>
    <t>Country: Vietnam
Time: Q1 1984</t>
  </si>
  <si>
    <t>Country: Vietnam
Time: Q2 1984</t>
  </si>
  <si>
    <t>Country: Vietnam
Time: Q3 1984</t>
  </si>
  <si>
    <t>Country: Vietnam
Time: Q4 1984</t>
  </si>
  <si>
    <t>Country: Vietnam
Time: Q1 1985</t>
  </si>
  <si>
    <t>Country: Vietnam
Time: Q2 1985</t>
  </si>
  <si>
    <t>Country: Vietnam
Time: Q3 1985</t>
  </si>
  <si>
    <t>Country: Vietnam
Time: Q4 1985</t>
  </si>
  <si>
    <t>Country: Vietnam
Time: Q1 1986</t>
  </si>
  <si>
    <t>Country: Vietnam
Time: Q2 1986</t>
  </si>
  <si>
    <t>Country: Vietnam
Time: Q3 1986</t>
  </si>
  <si>
    <t>Country: Vietnam
Time: Q4 1986</t>
  </si>
  <si>
    <t>Country: Vietnam
Time: Q1 1987</t>
  </si>
  <si>
    <t>Country: Vietnam
Time: Q2 1987</t>
  </si>
  <si>
    <t>Country: Vietnam
Time: Q3 1987</t>
  </si>
  <si>
    <t>Country: Vietnam
Time: Q4 1987</t>
  </si>
  <si>
    <t>Country: Vietnam
Time: Q1 1988</t>
  </si>
  <si>
    <t>Country: Vietnam
Time: Q2 1988</t>
  </si>
  <si>
    <t>Country: Vietnam
Time: Q3 1988</t>
  </si>
  <si>
    <t>Country: Vietnam
Time: Q4 1988</t>
  </si>
  <si>
    <t>Country: Vietnam
Time: Q1 1989</t>
  </si>
  <si>
    <t>Country: Vietnam
Time: Q2 1989</t>
  </si>
  <si>
    <t>Country: Vietnam
Time: Q3 1989</t>
  </si>
  <si>
    <t>Country: Vietnam
Time: Q4 1989</t>
  </si>
  <si>
    <t>Country: Vietnam
Time: Q1 1990</t>
  </si>
  <si>
    <t>Country: Vietnam
Time: Q2 1990</t>
  </si>
  <si>
    <t>Country: Vietnam
Time: Q3 1990</t>
  </si>
  <si>
    <t>Country: Vietnam
Time: Q4 1990</t>
  </si>
  <si>
    <t>Country: Vietnam
Time: Q1 1991</t>
  </si>
  <si>
    <t>Country: Vietnam
Time: Q2 1991</t>
  </si>
  <si>
    <t>Country: Vietnam
Time: Q3 1991</t>
  </si>
  <si>
    <t>Country: Vietnam
Time: Q4 1991</t>
  </si>
  <si>
    <t>Country: Vietnam
Time: Q1 1992</t>
  </si>
  <si>
    <t>Country: Vietnam
Time: Q2 1992</t>
  </si>
  <si>
    <t>Country: Vietnam
Time: Q3 1992</t>
  </si>
  <si>
    <t>Country: Vietnam
Time: Q4 1992</t>
  </si>
  <si>
    <t>Country: Vietnam
Time: Q1 1993</t>
  </si>
  <si>
    <t>Country: Vietnam
Time: Q2 1993</t>
  </si>
  <si>
    <t>Country: Vietnam
Time: Q3 1993</t>
  </si>
  <si>
    <t>Country: Vietnam
Time: Q4 1993</t>
  </si>
  <si>
    <t>Country: Vietnam
Time: Q1 1994</t>
  </si>
  <si>
    <t>Country: Vietnam
Time: Q2 1994</t>
  </si>
  <si>
    <t>Country: Vietnam
Time: Q3 1994</t>
  </si>
  <si>
    <t>Country: Vietnam
Time: Q4 1994</t>
  </si>
  <si>
    <t>Country: Vietnam
Time: Q1 1995</t>
  </si>
  <si>
    <t>Country: Vietnam
Time: Q2 1995</t>
  </si>
  <si>
    <t>Country: Vietnam
Time: Q3 1995</t>
  </si>
  <si>
    <t>Country: Vietnam
Time: Q4 1995</t>
  </si>
  <si>
    <t>Country: Vietnam
Time: Q1 1996</t>
  </si>
  <si>
    <t>Country: Vietnam
Time: Q2 1996</t>
  </si>
  <si>
    <t>Country: Vietnam
Time: Q3 1996</t>
  </si>
  <si>
    <t>Country: Vietnam
Time: Q4 1996</t>
  </si>
  <si>
    <t>Country: Vietnam
Time: Q1 1997</t>
  </si>
  <si>
    <t>Country: Vietnam
Time: Q2 1997</t>
  </si>
  <si>
    <t>Country: Vietnam
Time: Q3 1997</t>
  </si>
  <si>
    <t>Country: Vietnam
Time: Q4 1997</t>
  </si>
  <si>
    <t>Country: Vietnam
Time: Q1 1998</t>
  </si>
  <si>
    <t>Country: Vietnam
Time: Q2 1998</t>
  </si>
  <si>
    <t>Country: Vietnam
Time: Q3 1998</t>
  </si>
  <si>
    <t>Country: Vietnam
Time: Q4 1998</t>
  </si>
  <si>
    <t>Country: Vietnam
Time: Q1 1999</t>
  </si>
  <si>
    <t>Country: Vietnam
Time: Q2 1999</t>
  </si>
  <si>
    <t>Country: Vietnam
Time: Q3 1999</t>
  </si>
  <si>
    <t>Country: Vietnam
Time: Q4 1999</t>
  </si>
  <si>
    <t>Country: Vietnam
Time: Q1 2000</t>
  </si>
  <si>
    <t>Country: Vietnam
Time: Q2 2000</t>
  </si>
  <si>
    <t>Country: Vietnam
Time: Q3 2000</t>
  </si>
  <si>
    <t>Country: Vietnam
Time: Q4 2000</t>
  </si>
  <si>
    <t>Country: Vietnam
Time: Q1 2001</t>
  </si>
  <si>
    <t>Country: Vietnam
Time: Q2 2001</t>
  </si>
  <si>
    <t>Country: Vietnam
Time: Q3 2001</t>
  </si>
  <si>
    <t>Country: Vietnam
Time: Q4 2001</t>
  </si>
  <si>
    <t>Country: Vietnam
Time: Q1 2002</t>
  </si>
  <si>
    <t>Country: Vietnam
Time: Q2 2002</t>
  </si>
  <si>
    <t>Country: Vietnam
Time: Q3 2002</t>
  </si>
  <si>
    <t>Country: Vietnam
Time: Q4 2002</t>
  </si>
  <si>
    <t>Country: Vietnam
Time: Q1 2003</t>
  </si>
  <si>
    <t>Country: Vietnam
Time: Q2 2003</t>
  </si>
  <si>
    <t>Country: Vietnam
Time: Q3 2003</t>
  </si>
  <si>
    <t>Country: Vietnam
Time: Q4 2003</t>
  </si>
  <si>
    <t>Country: Vietnam
Time: Q1 2004</t>
  </si>
  <si>
    <t>Country: Vietnam
Time: Q2 2004</t>
  </si>
  <si>
    <t>Country: Vietnam
Time: Q3 2004</t>
  </si>
  <si>
    <t>Country: Vietnam
Time: Q4 2004</t>
  </si>
  <si>
    <t>Country: Vietnam
Time: Q1 2005</t>
  </si>
  <si>
    <t>Country: Vietnam
Time: Q2 2005</t>
  </si>
  <si>
    <t>Country: Vietnam
Time: Q3 2005</t>
  </si>
  <si>
    <t>Country: Vietnam
Time: Q4 2005</t>
  </si>
  <si>
    <t>Country: Vietnam
Time: Q1 2006</t>
  </si>
  <si>
    <t>Country: Vietnam
Time: Q2 2006</t>
  </si>
  <si>
    <t>Country: Vietnam
Time: Q3 2006</t>
  </si>
  <si>
    <t>Country: Vietnam
Time: Q4 2006</t>
  </si>
  <si>
    <t>Country: Vietnam
Time: Q1 2007</t>
  </si>
  <si>
    <t>Country: Vietnam
Time: Q2 2007</t>
  </si>
  <si>
    <t>Country: Vietnam
Time: Q3 2007</t>
  </si>
  <si>
    <t>Country: Vietnam
Time: Q4 2007</t>
  </si>
  <si>
    <t>Country: Vietnam
Time: Q1 2008</t>
  </si>
  <si>
    <t>Country: Vietnam
Time: Q2 2008</t>
  </si>
  <si>
    <t>Country: Vietnam
Time: Q3 2008</t>
  </si>
  <si>
    <t>Country: Vietnam
Time: Q4 2008</t>
  </si>
  <si>
    <t>Country: Vietnam
Time: Q1 2009</t>
  </si>
  <si>
    <t>Country: Vietnam
Time: Q2 2009</t>
  </si>
  <si>
    <t>Country: Vietnam
Time: Q3 2009</t>
  </si>
  <si>
    <t>Country: Vietnam
Time: Q4 2009</t>
  </si>
  <si>
    <t>Country: Vietnam
Time: Q1 2010</t>
  </si>
  <si>
    <t>Country: Vietnam
Time: Q2 2010</t>
  </si>
  <si>
    <t>Country: Vietnam
Time: Q3 2010</t>
  </si>
  <si>
    <t>Country: Vietnam
Time: Q4 2010</t>
  </si>
  <si>
    <t>Country: Vietnam
Time: Q1 2011</t>
  </si>
  <si>
    <t>Country: Vietnam
Time: Q2 2011</t>
  </si>
  <si>
    <t>Country: Vietnam
Time: Q3 2011</t>
  </si>
  <si>
    <t>Country: Vietnam
Time: Q4 2011</t>
  </si>
  <si>
    <t>Country: Vietnam
Time: Q1 2012</t>
  </si>
  <si>
    <t>Country: Vietnam
Time: Q2 2012</t>
  </si>
  <si>
    <t>Country: Vietnam
Time: Q3 2012</t>
  </si>
  <si>
    <t>Country: Vietnam
Time: Q4 2012</t>
  </si>
  <si>
    <t>Country: Vietnam
Time: Q1 2013</t>
  </si>
  <si>
    <t>Country: Vietnam
Time: Q2 2013</t>
  </si>
  <si>
    <t>Country: Vietnam
Time: Q3 2013</t>
  </si>
  <si>
    <t>Country: Vietnam
Time: Q4 2013</t>
  </si>
  <si>
    <t>Country: Vietnam
Time: Q1 2014</t>
  </si>
  <si>
    <t>Country: Vietnam
Time: Q2 2014</t>
  </si>
  <si>
    <t>Country: Vietnam
Time: Q3 2014</t>
  </si>
  <si>
    <t>Country: Vietnam
Time: Q4 2014</t>
  </si>
  <si>
    <t>Country: Vietnam
Time: Q1 2015</t>
  </si>
  <si>
    <t>Country: Vietnam
Time: Q2 2015</t>
  </si>
  <si>
    <t>Country: Vietnam
Time: Q3 2015</t>
  </si>
  <si>
    <t>Country: Vietnam
Time: Q4 2015</t>
  </si>
  <si>
    <t>Country: Vietnam
Time: Q1 2016</t>
  </si>
  <si>
    <t>Country: Vietnam
Time: Q2 2016</t>
  </si>
  <si>
    <t>Country: Vietnam
Time: Q3 2016</t>
  </si>
  <si>
    <t>Country: Vietnam
Time: Q4 2016</t>
  </si>
  <si>
    <t>Country: Vietnam
Time: Q1 2017</t>
  </si>
  <si>
    <t>Country: Vietnam
Time: Q2 2017</t>
  </si>
  <si>
    <t>Country: Vietnam
Time: Q3 2017</t>
  </si>
  <si>
    <t>Country: Vietnam
Time: Q4 2017</t>
  </si>
  <si>
    <t>Country: Vietnam
Time: Q1 2018</t>
  </si>
  <si>
    <t>Country: Vietnam
Time: Q2 2018</t>
  </si>
  <si>
    <t>Country: Vietnam
Time: Q3 2018</t>
  </si>
  <si>
    <t>Country: Vietnam
Time: Q4 2018</t>
  </si>
  <si>
    <t>Country: Vietnam
Time: Q1 2019</t>
  </si>
  <si>
    <t>Country: Vietnam
Time: Q2 2019</t>
  </si>
  <si>
    <t>Country: Vietnam
Time: Q3 2019</t>
  </si>
  <si>
    <t>Country: Vietnam
Time: Q4 2019</t>
  </si>
  <si>
    <t>Country: Vietnam
Time: Q1 2020</t>
  </si>
  <si>
    <t>Country: Vietnam
Time: Q2 2020</t>
  </si>
  <si>
    <t>Country: Vietnam
Time: Q3 2020</t>
  </si>
  <si>
    <t>Country: Vietnam
Time: Q4 2020</t>
  </si>
  <si>
    <t>Country: Vietnam
Time: Q1 2021</t>
  </si>
  <si>
    <t>Country: Vietnam
Time: Q2 2021</t>
  </si>
  <si>
    <t>Country: Vietnam
Time: Q3 2021</t>
  </si>
  <si>
    <t>Country: Vietnam
Time: Q4 2021</t>
  </si>
  <si>
    <t>Country: Vietnam
Time: Q1 2022</t>
  </si>
  <si>
    <t>Country: Vietnam
Time: Q2 2022</t>
  </si>
  <si>
    <t>Country: Vietnam
Time: Q3 2022</t>
  </si>
  <si>
    <t>Lao</t>
  </si>
  <si>
    <t>quaterly change</t>
  </si>
  <si>
    <r>
      <t xml:space="preserve">Weight: </t>
    </r>
    <r>
      <rPr>
        <b/>
        <sz val="11"/>
        <color theme="1"/>
        <rFont val="Calibri"/>
        <family val="2"/>
      </rPr>
      <t>σ(e)/σ(fxr)</t>
    </r>
  </si>
  <si>
    <t>σ(e)</t>
  </si>
  <si>
    <t>σ(fxr)</t>
  </si>
  <si>
    <t>Weight</t>
  </si>
  <si>
    <t>EMP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</si>
  <si>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EMP</t>
    </r>
  </si>
  <si>
    <r>
      <t>σ</t>
    </r>
    <r>
      <rPr>
        <vertAlign val="subscript"/>
        <sz val="11"/>
        <color theme="1"/>
        <rFont val="Calibri"/>
        <family val="2"/>
      </rPr>
      <t>EMP</t>
    </r>
  </si>
  <si>
    <t>φ</t>
  </si>
  <si>
    <t>Threshold</t>
  </si>
  <si>
    <t>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</si>
</sst>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Lucida Sans Unicode"/>
    </font>
    <font>
      <sz val="7.5"/>
      <color rgb="FF000000"/>
      <name val="Arial"/>
      <family val="2"/>
    </font>
    <font>
      <sz val="15"/>
      <color rgb="FF989898"/>
      <name val="Arial"/>
      <family val="2"/>
    </font>
    <font>
      <sz val="10"/>
      <color rgb="FF000000"/>
      <name val="Lucida Sans Unicode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Vietnam!$L$3</c:f>
              <c:strCache>
                <c:ptCount val="1"/>
                <c:pt idx="0">
                  <c:v>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Vietnam!$K$5:$K$105</c:f>
              <c:strCache>
                <c:ptCount val="101"/>
                <c:pt idx="0">
                  <c:v>Q4 1996</c:v>
                </c:pt>
                <c:pt idx="1">
                  <c:v>Q1 1997</c:v>
                </c:pt>
                <c:pt idx="2">
                  <c:v>Q2 1997</c:v>
                </c:pt>
                <c:pt idx="3">
                  <c:v>Q3 1997</c:v>
                </c:pt>
                <c:pt idx="4">
                  <c:v>Q4 1997</c:v>
                </c:pt>
                <c:pt idx="5">
                  <c:v>Q1 1998</c:v>
                </c:pt>
                <c:pt idx="6">
                  <c:v>Q2 1998</c:v>
                </c:pt>
                <c:pt idx="7">
                  <c:v>Q3 1998</c:v>
                </c:pt>
                <c:pt idx="8">
                  <c:v>Q4 1998</c:v>
                </c:pt>
                <c:pt idx="9">
                  <c:v>Q1 1999</c:v>
                </c:pt>
                <c:pt idx="10">
                  <c:v>Q2 1999</c:v>
                </c:pt>
                <c:pt idx="11">
                  <c:v>Q3 1999</c:v>
                </c:pt>
                <c:pt idx="12">
                  <c:v>Q4 1999</c:v>
                </c:pt>
                <c:pt idx="13">
                  <c:v>Q1 2000</c:v>
                </c:pt>
                <c:pt idx="14">
                  <c:v>Q2 2000</c:v>
                </c:pt>
                <c:pt idx="15">
                  <c:v>Q3 2000</c:v>
                </c:pt>
                <c:pt idx="16">
                  <c:v>Q4 2000</c:v>
                </c:pt>
                <c:pt idx="17">
                  <c:v>Q1 2001</c:v>
                </c:pt>
                <c:pt idx="18">
                  <c:v>Q2 2001</c:v>
                </c:pt>
                <c:pt idx="19">
                  <c:v>Q3 2001</c:v>
                </c:pt>
                <c:pt idx="20">
                  <c:v>Q4 2001</c:v>
                </c:pt>
                <c:pt idx="21">
                  <c:v>Q1 2002</c:v>
                </c:pt>
                <c:pt idx="22">
                  <c:v>Q2 2002</c:v>
                </c:pt>
                <c:pt idx="23">
                  <c:v>Q3 2002</c:v>
                </c:pt>
                <c:pt idx="24">
                  <c:v>Q4 2002</c:v>
                </c:pt>
                <c:pt idx="25">
                  <c:v>Q1 2003</c:v>
                </c:pt>
                <c:pt idx="26">
                  <c:v>Q2 2003</c:v>
                </c:pt>
                <c:pt idx="27">
                  <c:v>Q3 2003</c:v>
                </c:pt>
                <c:pt idx="28">
                  <c:v>Q4 2003</c:v>
                </c:pt>
                <c:pt idx="29">
                  <c:v>Q1 2004</c:v>
                </c:pt>
                <c:pt idx="30">
                  <c:v>Q2 2004</c:v>
                </c:pt>
                <c:pt idx="31">
                  <c:v>Q3 2004</c:v>
                </c:pt>
                <c:pt idx="32">
                  <c:v>Q4 2004</c:v>
                </c:pt>
                <c:pt idx="33">
                  <c:v>Q1 2005</c:v>
                </c:pt>
                <c:pt idx="34">
                  <c:v>Q2 2005</c:v>
                </c:pt>
                <c:pt idx="35">
                  <c:v>Q3 2005</c:v>
                </c:pt>
                <c:pt idx="36">
                  <c:v>Q4 2005</c:v>
                </c:pt>
                <c:pt idx="37">
                  <c:v>Q1 2006</c:v>
                </c:pt>
                <c:pt idx="38">
                  <c:v>Q2 2006</c:v>
                </c:pt>
                <c:pt idx="39">
                  <c:v>Q3 2006</c:v>
                </c:pt>
                <c:pt idx="40">
                  <c:v>Q4 2006</c:v>
                </c:pt>
                <c:pt idx="41">
                  <c:v>Q1 2007</c:v>
                </c:pt>
                <c:pt idx="42">
                  <c:v>Q2 2007</c:v>
                </c:pt>
                <c:pt idx="43">
                  <c:v>Q3 2007</c:v>
                </c:pt>
                <c:pt idx="44">
                  <c:v>Q4 2007</c:v>
                </c:pt>
                <c:pt idx="45">
                  <c:v>Q1 2008</c:v>
                </c:pt>
                <c:pt idx="46">
                  <c:v>Q2 2008</c:v>
                </c:pt>
                <c:pt idx="47">
                  <c:v>Q3 2008</c:v>
                </c:pt>
                <c:pt idx="48">
                  <c:v>Q4 2008</c:v>
                </c:pt>
                <c:pt idx="49">
                  <c:v>Q1 2009</c:v>
                </c:pt>
                <c:pt idx="50">
                  <c:v>Q2 2009</c:v>
                </c:pt>
                <c:pt idx="51">
                  <c:v>Q3 2009</c:v>
                </c:pt>
                <c:pt idx="52">
                  <c:v>Q4 2009</c:v>
                </c:pt>
                <c:pt idx="53">
                  <c:v>Q1 2010</c:v>
                </c:pt>
                <c:pt idx="54">
                  <c:v>Q2 2010</c:v>
                </c:pt>
                <c:pt idx="55">
                  <c:v>Q3 2010</c:v>
                </c:pt>
                <c:pt idx="56">
                  <c:v>Q4 2010</c:v>
                </c:pt>
                <c:pt idx="57">
                  <c:v>Q1 2011</c:v>
                </c:pt>
                <c:pt idx="58">
                  <c:v>Q2 2011</c:v>
                </c:pt>
                <c:pt idx="59">
                  <c:v>Q3 2011</c:v>
                </c:pt>
                <c:pt idx="60">
                  <c:v>Q4 2011</c:v>
                </c:pt>
                <c:pt idx="61">
                  <c:v>Q1 2012</c:v>
                </c:pt>
                <c:pt idx="62">
                  <c:v>Q2 2012</c:v>
                </c:pt>
                <c:pt idx="63">
                  <c:v>Q3 2012</c:v>
                </c:pt>
                <c:pt idx="64">
                  <c:v>Q4 2012</c:v>
                </c:pt>
                <c:pt idx="65">
                  <c:v>Q1 2013</c:v>
                </c:pt>
                <c:pt idx="66">
                  <c:v>Q2 2013</c:v>
                </c:pt>
                <c:pt idx="67">
                  <c:v>Q3 2013</c:v>
                </c:pt>
                <c:pt idx="68">
                  <c:v>Q4 2013</c:v>
                </c:pt>
                <c:pt idx="69">
                  <c:v>Q1 2014</c:v>
                </c:pt>
                <c:pt idx="70">
                  <c:v>Q2 2014</c:v>
                </c:pt>
                <c:pt idx="71">
                  <c:v>Q3 2014</c:v>
                </c:pt>
                <c:pt idx="72">
                  <c:v>Q4 2014</c:v>
                </c:pt>
                <c:pt idx="73">
                  <c:v>Q1 2015</c:v>
                </c:pt>
                <c:pt idx="74">
                  <c:v>Q2 2015</c:v>
                </c:pt>
                <c:pt idx="75">
                  <c:v>Q3 2015</c:v>
                </c:pt>
                <c:pt idx="76">
                  <c:v>Q4 2015</c:v>
                </c:pt>
                <c:pt idx="77">
                  <c:v>Q1 2016</c:v>
                </c:pt>
                <c:pt idx="78">
                  <c:v>Q2 2016</c:v>
                </c:pt>
                <c:pt idx="79">
                  <c:v>Q3 2016</c:v>
                </c:pt>
                <c:pt idx="80">
                  <c:v>Q4 2016</c:v>
                </c:pt>
                <c:pt idx="81">
                  <c:v>Q1 2017</c:v>
                </c:pt>
                <c:pt idx="82">
                  <c:v>Q2 2017</c:v>
                </c:pt>
                <c:pt idx="83">
                  <c:v>Q3 2017</c:v>
                </c:pt>
                <c:pt idx="84">
                  <c:v>Q4 2017</c:v>
                </c:pt>
                <c:pt idx="85">
                  <c:v>Q1 2018</c:v>
                </c:pt>
                <c:pt idx="86">
                  <c:v>Q2 2018</c:v>
                </c:pt>
                <c:pt idx="87">
                  <c:v>Q3 2018</c:v>
                </c:pt>
                <c:pt idx="88">
                  <c:v>Q4 2018</c:v>
                </c:pt>
                <c:pt idx="89">
                  <c:v>Q1 2019</c:v>
                </c:pt>
                <c:pt idx="90">
                  <c:v>Q2 2019</c:v>
                </c:pt>
                <c:pt idx="91">
                  <c:v>Q3 2019</c:v>
                </c:pt>
                <c:pt idx="92">
                  <c:v>Q4 2019</c:v>
                </c:pt>
                <c:pt idx="93">
                  <c:v>Q1 2020</c:v>
                </c:pt>
                <c:pt idx="94">
                  <c:v>Q2 2020</c:v>
                </c:pt>
                <c:pt idx="95">
                  <c:v>Q3 2020</c:v>
                </c:pt>
                <c:pt idx="96">
                  <c:v>Q4 2020</c:v>
                </c:pt>
                <c:pt idx="97">
                  <c:v>Q1 2021</c:v>
                </c:pt>
                <c:pt idx="98">
                  <c:v>Q2 2021</c:v>
                </c:pt>
                <c:pt idx="99">
                  <c:v>Q3 2021</c:v>
                </c:pt>
                <c:pt idx="100">
                  <c:v>Q4 2021</c:v>
                </c:pt>
              </c:strCache>
            </c:strRef>
          </c:cat>
          <c:val>
            <c:numRef>
              <c:f>Vietnam!$L$5:$L$105</c:f>
              <c:numCache>
                <c:formatCode>General</c:formatCode>
                <c:ptCount val="101"/>
                <c:pt idx="0">
                  <c:v>-1.6125518856174215</c:v>
                </c:pt>
                <c:pt idx="1">
                  <c:v>-5.4721248379793863</c:v>
                </c:pt>
                <c:pt idx="2">
                  <c:v>-1.1740491910961504</c:v>
                </c:pt>
                <c:pt idx="3">
                  <c:v>-1.7685083585278585</c:v>
                </c:pt>
                <c:pt idx="4">
                  <c:v>-3.5477337092631052</c:v>
                </c:pt>
                <c:pt idx="5">
                  <c:v>-4.5411977007268325</c:v>
                </c:pt>
                <c:pt idx="6">
                  <c:v>-0.38957845839883321</c:v>
                </c:pt>
                <c:pt idx="7">
                  <c:v>-6.7177960014458522</c:v>
                </c:pt>
                <c:pt idx="8">
                  <c:v>-0.24343291106265186</c:v>
                </c:pt>
                <c:pt idx="9">
                  <c:v>-1.1654848993463185</c:v>
                </c:pt>
                <c:pt idx="10">
                  <c:v>-1.8606001814560555</c:v>
                </c:pt>
                <c:pt idx="11">
                  <c:v>-3.2459469240088823</c:v>
                </c:pt>
                <c:pt idx="12">
                  <c:v>-2.7557914790385025</c:v>
                </c:pt>
                <c:pt idx="13">
                  <c:v>-1.4327901918601429</c:v>
                </c:pt>
                <c:pt idx="14">
                  <c:v>8.627106157346992E-2</c:v>
                </c:pt>
                <c:pt idx="15">
                  <c:v>-0.95009916564622343</c:v>
                </c:pt>
                <c:pt idx="16">
                  <c:v>-1.5209555021016548</c:v>
                </c:pt>
                <c:pt idx="17">
                  <c:v>0.1652670008072562</c:v>
                </c:pt>
                <c:pt idx="18">
                  <c:v>-2.4710792198528257</c:v>
                </c:pt>
                <c:pt idx="19">
                  <c:v>-2.1821983322550143</c:v>
                </c:pt>
                <c:pt idx="20">
                  <c:v>-0.46726741003148042</c:v>
                </c:pt>
                <c:pt idx="21">
                  <c:v>-2.0079141795109021</c:v>
                </c:pt>
                <c:pt idx="22">
                  <c:v>-9.1234851277154971E-2</c:v>
                </c:pt>
                <c:pt idx="23">
                  <c:v>-0.35362894058452488</c:v>
                </c:pt>
                <c:pt idx="24">
                  <c:v>-1.5006572828535338</c:v>
                </c:pt>
                <c:pt idx="25">
                  <c:v>-4.9734519364204859</c:v>
                </c:pt>
                <c:pt idx="26">
                  <c:v>-2.893147056131637</c:v>
                </c:pt>
                <c:pt idx="27">
                  <c:v>0.218461390545865</c:v>
                </c:pt>
                <c:pt idx="28">
                  <c:v>-0.98216128686946402</c:v>
                </c:pt>
                <c:pt idx="29">
                  <c:v>-0.62462014200917082</c:v>
                </c:pt>
                <c:pt idx="30">
                  <c:v>-0.2682069298871152</c:v>
                </c:pt>
                <c:pt idx="31">
                  <c:v>-1.00634877673073</c:v>
                </c:pt>
                <c:pt idx="32">
                  <c:v>-0.85166136340357224</c:v>
                </c:pt>
                <c:pt idx="33">
                  <c:v>-2.1771208112107336</c:v>
                </c:pt>
                <c:pt idx="34">
                  <c:v>-0.10209697154319983</c:v>
                </c:pt>
                <c:pt idx="35">
                  <c:v>-1.6667913543207415</c:v>
                </c:pt>
                <c:pt idx="36">
                  <c:v>-0.94634123491420852</c:v>
                </c:pt>
                <c:pt idx="37">
                  <c:v>-2.8903916504999758</c:v>
                </c:pt>
                <c:pt idx="38">
                  <c:v>-1.2070767808586247</c:v>
                </c:pt>
                <c:pt idx="39">
                  <c:v>-1.1863327481895869</c:v>
                </c:pt>
                <c:pt idx="40">
                  <c:v>-1.9327336829800519</c:v>
                </c:pt>
                <c:pt idx="41">
                  <c:v>-5.4031267824893972</c:v>
                </c:pt>
                <c:pt idx="42">
                  <c:v>-2.6738729409388768</c:v>
                </c:pt>
                <c:pt idx="43">
                  <c:v>-1.2014972861858657</c:v>
                </c:pt>
                <c:pt idx="44">
                  <c:v>-0.68565215312560757</c:v>
                </c:pt>
                <c:pt idx="45">
                  <c:v>-0.97464431173433486</c:v>
                </c:pt>
                <c:pt idx="46">
                  <c:v>-0.94962203055135053</c:v>
                </c:pt>
                <c:pt idx="47">
                  <c:v>-1.0920974467770024</c:v>
                </c:pt>
                <c:pt idx="48">
                  <c:v>-2.7350938820840369</c:v>
                </c:pt>
                <c:pt idx="49">
                  <c:v>0.68738406420383502</c:v>
                </c:pt>
                <c:pt idx="50">
                  <c:v>1.814544672384732</c:v>
                </c:pt>
                <c:pt idx="51">
                  <c:v>0.87873612946605295</c:v>
                </c:pt>
                <c:pt idx="52">
                  <c:v>-3.4528128388646335</c:v>
                </c:pt>
                <c:pt idx="53">
                  <c:v>-0.88381181516417673</c:v>
                </c:pt>
                <c:pt idx="54">
                  <c:v>-0.33399556727715857</c:v>
                </c:pt>
                <c:pt idx="55">
                  <c:v>-2.0635977667816121</c:v>
                </c:pt>
                <c:pt idx="56">
                  <c:v>1.7035186863891207</c:v>
                </c:pt>
                <c:pt idx="57">
                  <c:v>-8.2635890681843662</c:v>
                </c:pt>
                <c:pt idx="58">
                  <c:v>-3.2753465417798289</c:v>
                </c:pt>
                <c:pt idx="59">
                  <c:v>-0.19502196880157227</c:v>
                </c:pt>
                <c:pt idx="60">
                  <c:v>0.8101966864034027</c:v>
                </c:pt>
                <c:pt idx="61">
                  <c:v>-4.7005324935186703</c:v>
                </c:pt>
                <c:pt idx="62">
                  <c:v>-1.9135835235514211</c:v>
                </c:pt>
                <c:pt idx="63">
                  <c:v>-1.2083054765211745</c:v>
                </c:pt>
                <c:pt idx="64">
                  <c:v>-2.6734101619975159</c:v>
                </c:pt>
                <c:pt idx="65">
                  <c:v>-1.6216039288191932</c:v>
                </c:pt>
                <c:pt idx="66">
                  <c:v>0.91275440879132286</c:v>
                </c:pt>
                <c:pt idx="67">
                  <c:v>0.26629189220619337</c:v>
                </c:pt>
                <c:pt idx="68">
                  <c:v>-0.88358072880867133</c:v>
                </c:pt>
                <c:pt idx="69">
                  <c:v>-4.6128018661036645</c:v>
                </c:pt>
                <c:pt idx="70">
                  <c:v>-1.911941524038085</c:v>
                </c:pt>
                <c:pt idx="71">
                  <c:v>-0.41992082468435221</c:v>
                </c:pt>
                <c:pt idx="72">
                  <c:v>1.0915229380803688</c:v>
                </c:pt>
                <c:pt idx="73">
                  <c:v>-2.3224531848215979</c:v>
                </c:pt>
                <c:pt idx="74">
                  <c:v>-1.0281329062219879</c:v>
                </c:pt>
                <c:pt idx="75">
                  <c:v>1.7260944743494724</c:v>
                </c:pt>
                <c:pt idx="76">
                  <c:v>1.1935778667236925</c:v>
                </c:pt>
                <c:pt idx="77">
                  <c:v>-1.6760938408560013</c:v>
                </c:pt>
                <c:pt idx="78">
                  <c:v>-1.7051522143843787</c:v>
                </c:pt>
                <c:pt idx="79">
                  <c:v>-1.4916966277572581</c:v>
                </c:pt>
                <c:pt idx="80">
                  <c:v>-0.48342084715021794</c:v>
                </c:pt>
                <c:pt idx="81">
                  <c:v>-1.0779144493881634</c:v>
                </c:pt>
                <c:pt idx="82">
                  <c:v>-1.2413821722208209</c:v>
                </c:pt>
                <c:pt idx="83">
                  <c:v>-1.0174244695614321</c:v>
                </c:pt>
                <c:pt idx="84">
                  <c:v>-2.6409796159390266</c:v>
                </c:pt>
                <c:pt idx="85">
                  <c:v>-2.3825257255499142</c:v>
                </c:pt>
                <c:pt idx="86">
                  <c:v>-1.2467612903524461</c:v>
                </c:pt>
                <c:pt idx="87">
                  <c:v>-7.6662958581191987E-2</c:v>
                </c:pt>
                <c:pt idx="88">
                  <c:v>-7.8287910313493358E-2</c:v>
                </c:pt>
                <c:pt idx="89">
                  <c:v>-2.5807680458757041</c:v>
                </c:pt>
                <c:pt idx="90">
                  <c:v>-0.84860900040504195</c:v>
                </c:pt>
                <c:pt idx="91">
                  <c:v>-1.5817607046485858</c:v>
                </c:pt>
                <c:pt idx="92">
                  <c:v>-1.9899884195002957</c:v>
                </c:pt>
                <c:pt idx="93">
                  <c:v>-1.0063394363642764</c:v>
                </c:pt>
                <c:pt idx="94">
                  <c:v>-0.36997810499231776</c:v>
                </c:pt>
                <c:pt idx="95">
                  <c:v>-0.85781192256206884</c:v>
                </c:pt>
                <c:pt idx="96">
                  <c:v>-0.68541722270084815</c:v>
                </c:pt>
                <c:pt idx="97">
                  <c:v>-1.0349363913211485</c:v>
                </c:pt>
                <c:pt idx="98">
                  <c:v>-1.5349353091724471E-2</c:v>
                </c:pt>
                <c:pt idx="99">
                  <c:v>-0.99133931421208166</c:v>
                </c:pt>
                <c:pt idx="100">
                  <c:v>-0.24345603592556447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9-4E43-BAAD-F23D42C21743}"/>
            </c:ext>
          </c:extLst>
        </c:ser>
        <c:ser>
          <c:idx val="1"/>
          <c:order val="1"/>
          <c:tx>
            <c:strRef>
              <c:f>Vietnam!$P$3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Vietnam!$K$5:$K$105</c:f>
              <c:strCache>
                <c:ptCount val="101"/>
                <c:pt idx="0">
                  <c:v>Q4 1996</c:v>
                </c:pt>
                <c:pt idx="1">
                  <c:v>Q1 1997</c:v>
                </c:pt>
                <c:pt idx="2">
                  <c:v>Q2 1997</c:v>
                </c:pt>
                <c:pt idx="3">
                  <c:v>Q3 1997</c:v>
                </c:pt>
                <c:pt idx="4">
                  <c:v>Q4 1997</c:v>
                </c:pt>
                <c:pt idx="5">
                  <c:v>Q1 1998</c:v>
                </c:pt>
                <c:pt idx="6">
                  <c:v>Q2 1998</c:v>
                </c:pt>
                <c:pt idx="7">
                  <c:v>Q3 1998</c:v>
                </c:pt>
                <c:pt idx="8">
                  <c:v>Q4 1998</c:v>
                </c:pt>
                <c:pt idx="9">
                  <c:v>Q1 1999</c:v>
                </c:pt>
                <c:pt idx="10">
                  <c:v>Q2 1999</c:v>
                </c:pt>
                <c:pt idx="11">
                  <c:v>Q3 1999</c:v>
                </c:pt>
                <c:pt idx="12">
                  <c:v>Q4 1999</c:v>
                </c:pt>
                <c:pt idx="13">
                  <c:v>Q1 2000</c:v>
                </c:pt>
                <c:pt idx="14">
                  <c:v>Q2 2000</c:v>
                </c:pt>
                <c:pt idx="15">
                  <c:v>Q3 2000</c:v>
                </c:pt>
                <c:pt idx="16">
                  <c:v>Q4 2000</c:v>
                </c:pt>
                <c:pt idx="17">
                  <c:v>Q1 2001</c:v>
                </c:pt>
                <c:pt idx="18">
                  <c:v>Q2 2001</c:v>
                </c:pt>
                <c:pt idx="19">
                  <c:v>Q3 2001</c:v>
                </c:pt>
                <c:pt idx="20">
                  <c:v>Q4 2001</c:v>
                </c:pt>
                <c:pt idx="21">
                  <c:v>Q1 2002</c:v>
                </c:pt>
                <c:pt idx="22">
                  <c:v>Q2 2002</c:v>
                </c:pt>
                <c:pt idx="23">
                  <c:v>Q3 2002</c:v>
                </c:pt>
                <c:pt idx="24">
                  <c:v>Q4 2002</c:v>
                </c:pt>
                <c:pt idx="25">
                  <c:v>Q1 2003</c:v>
                </c:pt>
                <c:pt idx="26">
                  <c:v>Q2 2003</c:v>
                </c:pt>
                <c:pt idx="27">
                  <c:v>Q3 2003</c:v>
                </c:pt>
                <c:pt idx="28">
                  <c:v>Q4 2003</c:v>
                </c:pt>
                <c:pt idx="29">
                  <c:v>Q1 2004</c:v>
                </c:pt>
                <c:pt idx="30">
                  <c:v>Q2 2004</c:v>
                </c:pt>
                <c:pt idx="31">
                  <c:v>Q3 2004</c:v>
                </c:pt>
                <c:pt idx="32">
                  <c:v>Q4 2004</c:v>
                </c:pt>
                <c:pt idx="33">
                  <c:v>Q1 2005</c:v>
                </c:pt>
                <c:pt idx="34">
                  <c:v>Q2 2005</c:v>
                </c:pt>
                <c:pt idx="35">
                  <c:v>Q3 2005</c:v>
                </c:pt>
                <c:pt idx="36">
                  <c:v>Q4 2005</c:v>
                </c:pt>
                <c:pt idx="37">
                  <c:v>Q1 2006</c:v>
                </c:pt>
                <c:pt idx="38">
                  <c:v>Q2 2006</c:v>
                </c:pt>
                <c:pt idx="39">
                  <c:v>Q3 2006</c:v>
                </c:pt>
                <c:pt idx="40">
                  <c:v>Q4 2006</c:v>
                </c:pt>
                <c:pt idx="41">
                  <c:v>Q1 2007</c:v>
                </c:pt>
                <c:pt idx="42">
                  <c:v>Q2 2007</c:v>
                </c:pt>
                <c:pt idx="43">
                  <c:v>Q3 2007</c:v>
                </c:pt>
                <c:pt idx="44">
                  <c:v>Q4 2007</c:v>
                </c:pt>
                <c:pt idx="45">
                  <c:v>Q1 2008</c:v>
                </c:pt>
                <c:pt idx="46">
                  <c:v>Q2 2008</c:v>
                </c:pt>
                <c:pt idx="47">
                  <c:v>Q3 2008</c:v>
                </c:pt>
                <c:pt idx="48">
                  <c:v>Q4 2008</c:v>
                </c:pt>
                <c:pt idx="49">
                  <c:v>Q1 2009</c:v>
                </c:pt>
                <c:pt idx="50">
                  <c:v>Q2 2009</c:v>
                </c:pt>
                <c:pt idx="51">
                  <c:v>Q3 2009</c:v>
                </c:pt>
                <c:pt idx="52">
                  <c:v>Q4 2009</c:v>
                </c:pt>
                <c:pt idx="53">
                  <c:v>Q1 2010</c:v>
                </c:pt>
                <c:pt idx="54">
                  <c:v>Q2 2010</c:v>
                </c:pt>
                <c:pt idx="55">
                  <c:v>Q3 2010</c:v>
                </c:pt>
                <c:pt idx="56">
                  <c:v>Q4 2010</c:v>
                </c:pt>
                <c:pt idx="57">
                  <c:v>Q1 2011</c:v>
                </c:pt>
                <c:pt idx="58">
                  <c:v>Q2 2011</c:v>
                </c:pt>
                <c:pt idx="59">
                  <c:v>Q3 2011</c:v>
                </c:pt>
                <c:pt idx="60">
                  <c:v>Q4 2011</c:v>
                </c:pt>
                <c:pt idx="61">
                  <c:v>Q1 2012</c:v>
                </c:pt>
                <c:pt idx="62">
                  <c:v>Q2 2012</c:v>
                </c:pt>
                <c:pt idx="63">
                  <c:v>Q3 2012</c:v>
                </c:pt>
                <c:pt idx="64">
                  <c:v>Q4 2012</c:v>
                </c:pt>
                <c:pt idx="65">
                  <c:v>Q1 2013</c:v>
                </c:pt>
                <c:pt idx="66">
                  <c:v>Q2 2013</c:v>
                </c:pt>
                <c:pt idx="67">
                  <c:v>Q3 2013</c:v>
                </c:pt>
                <c:pt idx="68">
                  <c:v>Q4 2013</c:v>
                </c:pt>
                <c:pt idx="69">
                  <c:v>Q1 2014</c:v>
                </c:pt>
                <c:pt idx="70">
                  <c:v>Q2 2014</c:v>
                </c:pt>
                <c:pt idx="71">
                  <c:v>Q3 2014</c:v>
                </c:pt>
                <c:pt idx="72">
                  <c:v>Q4 2014</c:v>
                </c:pt>
                <c:pt idx="73">
                  <c:v>Q1 2015</c:v>
                </c:pt>
                <c:pt idx="74">
                  <c:v>Q2 2015</c:v>
                </c:pt>
                <c:pt idx="75">
                  <c:v>Q3 2015</c:v>
                </c:pt>
                <c:pt idx="76">
                  <c:v>Q4 2015</c:v>
                </c:pt>
                <c:pt idx="77">
                  <c:v>Q1 2016</c:v>
                </c:pt>
                <c:pt idx="78">
                  <c:v>Q2 2016</c:v>
                </c:pt>
                <c:pt idx="79">
                  <c:v>Q3 2016</c:v>
                </c:pt>
                <c:pt idx="80">
                  <c:v>Q4 2016</c:v>
                </c:pt>
                <c:pt idx="81">
                  <c:v>Q1 2017</c:v>
                </c:pt>
                <c:pt idx="82">
                  <c:v>Q2 2017</c:v>
                </c:pt>
                <c:pt idx="83">
                  <c:v>Q3 2017</c:v>
                </c:pt>
                <c:pt idx="84">
                  <c:v>Q4 2017</c:v>
                </c:pt>
                <c:pt idx="85">
                  <c:v>Q1 2018</c:v>
                </c:pt>
                <c:pt idx="86">
                  <c:v>Q2 2018</c:v>
                </c:pt>
                <c:pt idx="87">
                  <c:v>Q3 2018</c:v>
                </c:pt>
                <c:pt idx="88">
                  <c:v>Q4 2018</c:v>
                </c:pt>
                <c:pt idx="89">
                  <c:v>Q1 2019</c:v>
                </c:pt>
                <c:pt idx="90">
                  <c:v>Q2 2019</c:v>
                </c:pt>
                <c:pt idx="91">
                  <c:v>Q3 2019</c:v>
                </c:pt>
                <c:pt idx="92">
                  <c:v>Q4 2019</c:v>
                </c:pt>
                <c:pt idx="93">
                  <c:v>Q1 2020</c:v>
                </c:pt>
                <c:pt idx="94">
                  <c:v>Q2 2020</c:v>
                </c:pt>
                <c:pt idx="95">
                  <c:v>Q3 2020</c:v>
                </c:pt>
                <c:pt idx="96">
                  <c:v>Q4 2020</c:v>
                </c:pt>
                <c:pt idx="97">
                  <c:v>Q1 2021</c:v>
                </c:pt>
                <c:pt idx="98">
                  <c:v>Q2 2021</c:v>
                </c:pt>
                <c:pt idx="99">
                  <c:v>Q3 2021</c:v>
                </c:pt>
                <c:pt idx="100">
                  <c:v>Q4 2021</c:v>
                </c:pt>
              </c:strCache>
            </c:strRef>
          </c:cat>
          <c:val>
            <c:numRef>
              <c:f>Vietnam!$P$5:$P$105</c:f>
              <c:numCache>
                <c:formatCode>General</c:formatCode>
                <c:ptCount val="101"/>
                <c:pt idx="0">
                  <c:v>0.27672606576519443</c:v>
                </c:pt>
                <c:pt idx="1">
                  <c:v>0.27672606576519443</c:v>
                </c:pt>
                <c:pt idx="2">
                  <c:v>0.27672606576519443</c:v>
                </c:pt>
                <c:pt idx="3">
                  <c:v>0.27672606576519443</c:v>
                </c:pt>
                <c:pt idx="4">
                  <c:v>0.27672606576519443</c:v>
                </c:pt>
                <c:pt idx="5">
                  <c:v>0.27672606576519443</c:v>
                </c:pt>
                <c:pt idx="6">
                  <c:v>0.27672606576519443</c:v>
                </c:pt>
                <c:pt idx="7">
                  <c:v>0.27672606576519443</c:v>
                </c:pt>
                <c:pt idx="8">
                  <c:v>0.27672606576519443</c:v>
                </c:pt>
                <c:pt idx="9">
                  <c:v>0.27672606576519443</c:v>
                </c:pt>
                <c:pt idx="10">
                  <c:v>0.27672606576519443</c:v>
                </c:pt>
                <c:pt idx="11">
                  <c:v>0.27672606576519443</c:v>
                </c:pt>
                <c:pt idx="12">
                  <c:v>0.27672606576519443</c:v>
                </c:pt>
                <c:pt idx="13">
                  <c:v>0.27672606576519443</c:v>
                </c:pt>
                <c:pt idx="14">
                  <c:v>0.27672606576519443</c:v>
                </c:pt>
                <c:pt idx="15">
                  <c:v>0.27672606576519443</c:v>
                </c:pt>
                <c:pt idx="16">
                  <c:v>0.27672606576519443</c:v>
                </c:pt>
                <c:pt idx="17">
                  <c:v>0.27672606576519443</c:v>
                </c:pt>
                <c:pt idx="18">
                  <c:v>0.27672606576519443</c:v>
                </c:pt>
                <c:pt idx="19">
                  <c:v>0.27672606576519443</c:v>
                </c:pt>
                <c:pt idx="20">
                  <c:v>0.27672606576519443</c:v>
                </c:pt>
                <c:pt idx="21">
                  <c:v>0.27672606576519443</c:v>
                </c:pt>
                <c:pt idx="22">
                  <c:v>0.27672606576519443</c:v>
                </c:pt>
                <c:pt idx="23">
                  <c:v>0.27672606576519443</c:v>
                </c:pt>
                <c:pt idx="24">
                  <c:v>0.27672606576519443</c:v>
                </c:pt>
                <c:pt idx="25">
                  <c:v>0.27672606576519443</c:v>
                </c:pt>
                <c:pt idx="26">
                  <c:v>0.27672606576519443</c:v>
                </c:pt>
                <c:pt idx="27">
                  <c:v>0.27672606576519443</c:v>
                </c:pt>
                <c:pt idx="28">
                  <c:v>0.27672606576519443</c:v>
                </c:pt>
                <c:pt idx="29">
                  <c:v>0.27672606576519443</c:v>
                </c:pt>
                <c:pt idx="30">
                  <c:v>0.27672606576519443</c:v>
                </c:pt>
                <c:pt idx="31">
                  <c:v>0.27672606576519443</c:v>
                </c:pt>
                <c:pt idx="32">
                  <c:v>0.27672606576519443</c:v>
                </c:pt>
                <c:pt idx="33">
                  <c:v>0.27672606576519443</c:v>
                </c:pt>
                <c:pt idx="34">
                  <c:v>0.27672606576519443</c:v>
                </c:pt>
                <c:pt idx="35">
                  <c:v>0.27672606576519443</c:v>
                </c:pt>
                <c:pt idx="36">
                  <c:v>0.27672606576519443</c:v>
                </c:pt>
                <c:pt idx="37">
                  <c:v>0.27672606576519443</c:v>
                </c:pt>
                <c:pt idx="38">
                  <c:v>0.27672606576519443</c:v>
                </c:pt>
                <c:pt idx="39">
                  <c:v>0.27672606576519443</c:v>
                </c:pt>
                <c:pt idx="40">
                  <c:v>0.27672606576519443</c:v>
                </c:pt>
                <c:pt idx="41">
                  <c:v>0.27672606576519443</c:v>
                </c:pt>
                <c:pt idx="42">
                  <c:v>0.27672606576519443</c:v>
                </c:pt>
                <c:pt idx="43">
                  <c:v>0.27672606576519443</c:v>
                </c:pt>
                <c:pt idx="44">
                  <c:v>0.27672606576519443</c:v>
                </c:pt>
                <c:pt idx="45">
                  <c:v>0.27672606576519443</c:v>
                </c:pt>
                <c:pt idx="46">
                  <c:v>0.27672606576519443</c:v>
                </c:pt>
                <c:pt idx="47">
                  <c:v>0.27672606576519443</c:v>
                </c:pt>
                <c:pt idx="48">
                  <c:v>0.27672606576519443</c:v>
                </c:pt>
                <c:pt idx="49">
                  <c:v>0.27672606576519443</c:v>
                </c:pt>
                <c:pt idx="50">
                  <c:v>0.27672606576519443</c:v>
                </c:pt>
                <c:pt idx="51">
                  <c:v>0.27672606576519443</c:v>
                </c:pt>
                <c:pt idx="52">
                  <c:v>0.27672606576519443</c:v>
                </c:pt>
                <c:pt idx="53">
                  <c:v>0.27672606576519443</c:v>
                </c:pt>
                <c:pt idx="54">
                  <c:v>0.27672606576519443</c:v>
                </c:pt>
                <c:pt idx="55">
                  <c:v>0.27672606576519443</c:v>
                </c:pt>
                <c:pt idx="56">
                  <c:v>0.27672606576519443</c:v>
                </c:pt>
                <c:pt idx="57">
                  <c:v>0.27672606576519443</c:v>
                </c:pt>
                <c:pt idx="58">
                  <c:v>0.27672606576519443</c:v>
                </c:pt>
                <c:pt idx="59">
                  <c:v>0.27672606576519443</c:v>
                </c:pt>
                <c:pt idx="60">
                  <c:v>0.27672606576519443</c:v>
                </c:pt>
                <c:pt idx="61">
                  <c:v>0.27672606576519443</c:v>
                </c:pt>
                <c:pt idx="62">
                  <c:v>0.27672606576519443</c:v>
                </c:pt>
                <c:pt idx="63">
                  <c:v>0.27672606576519443</c:v>
                </c:pt>
                <c:pt idx="64">
                  <c:v>0.27672606576519443</c:v>
                </c:pt>
                <c:pt idx="65">
                  <c:v>0.27672606576519443</c:v>
                </c:pt>
                <c:pt idx="66">
                  <c:v>0.27672606576519443</c:v>
                </c:pt>
                <c:pt idx="67">
                  <c:v>0.27672606576519443</c:v>
                </c:pt>
                <c:pt idx="68">
                  <c:v>0.27672606576519443</c:v>
                </c:pt>
                <c:pt idx="69">
                  <c:v>0.27672606576519443</c:v>
                </c:pt>
                <c:pt idx="70">
                  <c:v>0.27672606576519443</c:v>
                </c:pt>
                <c:pt idx="71">
                  <c:v>0.27672606576519443</c:v>
                </c:pt>
                <c:pt idx="72">
                  <c:v>0.27672606576519443</c:v>
                </c:pt>
                <c:pt idx="73">
                  <c:v>0.27672606576519443</c:v>
                </c:pt>
                <c:pt idx="74">
                  <c:v>0.27672606576519443</c:v>
                </c:pt>
                <c:pt idx="75">
                  <c:v>0.27672606576519443</c:v>
                </c:pt>
                <c:pt idx="76">
                  <c:v>0.27672606576519443</c:v>
                </c:pt>
                <c:pt idx="77">
                  <c:v>0.27672606576519443</c:v>
                </c:pt>
                <c:pt idx="78">
                  <c:v>0.27672606576519443</c:v>
                </c:pt>
                <c:pt idx="79">
                  <c:v>0.27672606576519443</c:v>
                </c:pt>
                <c:pt idx="80">
                  <c:v>0.27672606576519443</c:v>
                </c:pt>
                <c:pt idx="81">
                  <c:v>0.27672606576519443</c:v>
                </c:pt>
                <c:pt idx="82">
                  <c:v>0.27672606576519443</c:v>
                </c:pt>
                <c:pt idx="83">
                  <c:v>0.27672606576519443</c:v>
                </c:pt>
                <c:pt idx="84">
                  <c:v>0.27672606576519443</c:v>
                </c:pt>
                <c:pt idx="85">
                  <c:v>0.27672606576519443</c:v>
                </c:pt>
                <c:pt idx="86">
                  <c:v>0.27672606576519443</c:v>
                </c:pt>
                <c:pt idx="87">
                  <c:v>0.27672606576519443</c:v>
                </c:pt>
                <c:pt idx="88">
                  <c:v>0.27672606576519443</c:v>
                </c:pt>
                <c:pt idx="89">
                  <c:v>0.27672606576519443</c:v>
                </c:pt>
                <c:pt idx="90">
                  <c:v>0.27672606576519443</c:v>
                </c:pt>
                <c:pt idx="91">
                  <c:v>0.27672606576519443</c:v>
                </c:pt>
                <c:pt idx="92">
                  <c:v>0.27672606576519443</c:v>
                </c:pt>
                <c:pt idx="93">
                  <c:v>0.27672606576519443</c:v>
                </c:pt>
                <c:pt idx="94">
                  <c:v>0.27672606576519443</c:v>
                </c:pt>
                <c:pt idx="95">
                  <c:v>0.27672606576519443</c:v>
                </c:pt>
                <c:pt idx="96">
                  <c:v>0.27672606576519443</c:v>
                </c:pt>
                <c:pt idx="97">
                  <c:v>0.27672606576519443</c:v>
                </c:pt>
                <c:pt idx="98">
                  <c:v>0.27672606576519443</c:v>
                </c:pt>
                <c:pt idx="99">
                  <c:v>0.27672606576519443</c:v>
                </c:pt>
                <c:pt idx="100">
                  <c:v>0.27672606576519443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9-4E43-BAAD-F23D42C2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32360"/>
        <c:axId val="972334984"/>
      </c:lineChart>
      <c:catAx>
        <c:axId val="97233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34984"/>
        <c:crosses val="autoZero"/>
        <c:auto val="1"/>
        <c:lblAlgn val="ctr"/>
        <c:lblOffset val="100"/>
        <c:noMultiLvlLbl val="0"/>
      </c:catAx>
      <c:valAx>
        <c:axId val="9723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3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14</xdr:row>
      <xdr:rowOff>19050</xdr:rowOff>
    </xdr:from>
    <xdr:to>
      <xdr:col>26</xdr:col>
      <xdr:colOff>502920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4A625-F15C-A5A3-F55B-2DDD5E16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B617-07B7-454B-A84E-AA827CCDE125}">
  <dimension ref="A1:Q108"/>
  <sheetViews>
    <sheetView workbookViewId="0">
      <selection activeCell="E11" sqref="E11"/>
    </sheetView>
  </sheetViews>
  <sheetFormatPr defaultRowHeight="13.2" x14ac:dyDescent="0.25"/>
  <cols>
    <col min="11" max="11" width="12.1796875" bestFit="1" customWidth="1"/>
  </cols>
  <sheetData>
    <row r="1" spans="1:17" ht="26.4" x14ac:dyDescent="0.25">
      <c r="J1" s="5" t="s">
        <v>2171</v>
      </c>
    </row>
    <row r="3" spans="1:17" ht="26.4" x14ac:dyDescent="0.25">
      <c r="B3" s="5" t="s">
        <v>279</v>
      </c>
      <c r="C3" s="5" t="s">
        <v>278</v>
      </c>
      <c r="D3" s="5" t="s">
        <v>277</v>
      </c>
      <c r="E3" s="5" t="s">
        <v>276</v>
      </c>
      <c r="F3" s="5" t="s">
        <v>2170</v>
      </c>
      <c r="G3" s="5" t="s">
        <v>275</v>
      </c>
      <c r="H3" s="5" t="s">
        <v>271</v>
      </c>
      <c r="K3" t="str">
        <f>B3</f>
        <v>Vietnam</v>
      </c>
      <c r="L3" t="str">
        <f t="shared" ref="L3:P3" si="0">C3</f>
        <v>Thailand</v>
      </c>
      <c r="M3" t="str">
        <f t="shared" si="0"/>
        <v>Singapore</v>
      </c>
      <c r="N3" t="str">
        <f t="shared" si="0"/>
        <v>Philippines</v>
      </c>
      <c r="O3" t="str">
        <f t="shared" si="0"/>
        <v>Lao</v>
      </c>
      <c r="P3" t="str">
        <f t="shared" si="0"/>
        <v>Malaysia</v>
      </c>
      <c r="Q3" t="str">
        <f>H3</f>
        <v>Indonesia</v>
      </c>
    </row>
    <row r="4" spans="1:17" x14ac:dyDescent="0.25">
      <c r="A4" s="1" t="s">
        <v>166</v>
      </c>
      <c r="B4" s="6">
        <f>Vietnam!B3</f>
        <v>9.0702947845805004E-5</v>
      </c>
      <c r="C4" s="6">
        <f>Thailand!B3</f>
        <v>3.9339103068450003E-2</v>
      </c>
      <c r="D4" s="6">
        <f>Singapore!B3</f>
        <v>0.71022727272727304</v>
      </c>
      <c r="E4" s="6">
        <f>Philippines!B3</f>
        <v>3.80850820733519E-2</v>
      </c>
      <c r="F4" s="6">
        <f>Lao!B3</f>
        <v>1.0882576994232201E-3</v>
      </c>
      <c r="G4" s="6">
        <f>Malaysia!B3</f>
        <v>0.39864460833167198</v>
      </c>
      <c r="H4" s="6">
        <f>indonesia!B3</f>
        <v>4.2735042735042702E-4</v>
      </c>
      <c r="J4" s="7" t="str">
        <f>A4</f>
        <v>Q3 1996</v>
      </c>
    </row>
    <row r="5" spans="1:17" x14ac:dyDescent="0.25">
      <c r="A5" s="1" t="s">
        <v>167</v>
      </c>
      <c r="B5" s="6">
        <f>Vietnam!B4</f>
        <v>8.9694142972463904E-5</v>
      </c>
      <c r="C5" s="6">
        <f>Thailand!B4</f>
        <v>3.9047247169074602E-2</v>
      </c>
      <c r="D5" s="6">
        <f>Singapore!B4</f>
        <v>0.71438776968138296</v>
      </c>
      <c r="E5" s="6">
        <f>Philippines!B4</f>
        <v>3.80401704199635E-2</v>
      </c>
      <c r="F5" s="6">
        <f>Lao!B4</f>
        <v>1.0695187165775399E-3</v>
      </c>
      <c r="G5" s="6">
        <f>Malaysia!B4</f>
        <v>0.39541320680110698</v>
      </c>
      <c r="H5" s="6">
        <f>indonesia!B4</f>
        <v>4.1963911036508602E-4</v>
      </c>
      <c r="J5" s="7" t="str">
        <f t="shared" ref="J5:J68" si="1">A5</f>
        <v>Q4 1996</v>
      </c>
      <c r="K5">
        <f>(B5/B4-1)*100</f>
        <v>-1.1122073728585646</v>
      </c>
      <c r="L5">
        <f>(C5/C4-1)*100</f>
        <v>-0.74189769621226809</v>
      </c>
      <c r="M5">
        <f t="shared" ref="M5:Q5" si="2">(D5/D4-1)*100</f>
        <v>0.58579797113866849</v>
      </c>
      <c r="N5">
        <f t="shared" si="2"/>
        <v>-0.11792452830192701</v>
      </c>
      <c r="O5">
        <f t="shared" si="2"/>
        <v>-1.7219251336895613</v>
      </c>
      <c r="P5">
        <f t="shared" si="2"/>
        <v>-0.8105970739422319</v>
      </c>
      <c r="Q5">
        <f t="shared" si="2"/>
        <v>-1.8044481745697949</v>
      </c>
    </row>
    <row r="6" spans="1:17" x14ac:dyDescent="0.25">
      <c r="A6" s="1" t="s">
        <v>168</v>
      </c>
      <c r="B6" s="6">
        <f>Vietnam!B5</f>
        <v>8.5829542528538297E-5</v>
      </c>
      <c r="C6" s="6">
        <f>Thailand!B5</f>
        <v>3.8505968425105903E-2</v>
      </c>
      <c r="D6" s="6">
        <f>Singapore!B5</f>
        <v>0.69199363365857003</v>
      </c>
      <c r="E6" s="6">
        <f>Philippines!B5</f>
        <v>3.7926195623316998E-2</v>
      </c>
      <c r="F6" s="6">
        <f>Lao!B5</f>
        <v>9.8765432098765391E-4</v>
      </c>
      <c r="G6" s="6">
        <f>Malaysia!B5</f>
        <v>0.40338846308995602</v>
      </c>
      <c r="H6" s="6">
        <f>indonesia!B5</f>
        <v>4.1339396444811899E-4</v>
      </c>
      <c r="J6" s="7" t="str">
        <f t="shared" si="1"/>
        <v>Q1 1997</v>
      </c>
      <c r="K6">
        <f t="shared" ref="K6:K69" si="3">(B6/B5-1)*100</f>
        <v>-4.3086430349326577</v>
      </c>
      <c r="L6">
        <f t="shared" ref="L6:L69" si="4">(C6/C5-1)*100</f>
        <v>-1.3862148633038363</v>
      </c>
      <c r="M6">
        <f t="shared" ref="M6:M69" si="5">(D6/D5-1)*100</f>
        <v>-3.1347311604733585</v>
      </c>
      <c r="N6">
        <f t="shared" ref="N6:N69" si="6">(E6/E5-1)*100</f>
        <v>-0.29961694542431916</v>
      </c>
      <c r="O6">
        <f t="shared" ref="O6:O69" si="7">(F6/F5-1)*100</f>
        <v>-7.654320987654339</v>
      </c>
      <c r="P6">
        <f t="shared" ref="P6:P69" si="8">(G6/G5-1)*100</f>
        <v>2.0169423154499322</v>
      </c>
      <c r="Q6">
        <f t="shared" ref="Q6:Q69" si="9">(H6/H5-1)*100</f>
        <v>-1.488218272013242</v>
      </c>
    </row>
    <row r="7" spans="1:17" x14ac:dyDescent="0.25">
      <c r="A7" s="1" t="s">
        <v>169</v>
      </c>
      <c r="B7" s="6">
        <f>Vietnam!B6</f>
        <v>8.5719183953368797E-5</v>
      </c>
      <c r="C7" s="6">
        <f>Thailand!B6</f>
        <v>3.8774718883288102E-2</v>
      </c>
      <c r="D7" s="6">
        <f>Singapore!B6</f>
        <v>0.69930069930069905</v>
      </c>
      <c r="E7" s="6">
        <f>Philippines!B6</f>
        <v>3.7901758641601002E-2</v>
      </c>
      <c r="F7" s="6">
        <f>Lao!B6</f>
        <v>9.2549745488199899E-4</v>
      </c>
      <c r="G7" s="6">
        <f>Malaysia!B6</f>
        <v>0.39607097591888502</v>
      </c>
      <c r="H7" s="6">
        <f>indonesia!B6</f>
        <v>4.0816326530612198E-4</v>
      </c>
      <c r="J7" s="7" t="str">
        <f t="shared" si="1"/>
        <v>Q2 1997</v>
      </c>
      <c r="K7">
        <f t="shared" si="3"/>
        <v>-0.12857877592998834</v>
      </c>
      <c r="L7">
        <f t="shared" si="4"/>
        <v>0.6979449398991644</v>
      </c>
      <c r="M7">
        <f t="shared" si="5"/>
        <v>1.0559440559440691</v>
      </c>
      <c r="N7">
        <f t="shared" si="6"/>
        <v>-6.4432989690565989E-2</v>
      </c>
      <c r="O7">
        <f t="shared" si="7"/>
        <v>-6.2933826931975574</v>
      </c>
      <c r="P7">
        <f t="shared" si="8"/>
        <v>-1.8140050697085019</v>
      </c>
      <c r="Q7">
        <f t="shared" si="9"/>
        <v>-1.2653061224490725</v>
      </c>
    </row>
    <row r="8" spans="1:17" x14ac:dyDescent="0.25">
      <c r="A8" s="1" t="s">
        <v>170</v>
      </c>
      <c r="B8" s="6">
        <f>Vietnam!B7</f>
        <v>8.5338795016214403E-5</v>
      </c>
      <c r="C8" s="6">
        <f>Thailand!B7</f>
        <v>2.73800071188018E-2</v>
      </c>
      <c r="D8" s="6">
        <f>Singapore!B7</f>
        <v>0.65380843412879996</v>
      </c>
      <c r="E8" s="6">
        <f>Philippines!B7</f>
        <v>2.95220382015174E-2</v>
      </c>
      <c r="F8" s="6">
        <f>Lao!B7</f>
        <v>6.8870523415977996E-4</v>
      </c>
      <c r="G8" s="6">
        <f>Malaysia!B7</f>
        <v>0.313136057617035</v>
      </c>
      <c r="H8" s="6">
        <f>indonesia!B7</f>
        <v>3.0534351145038201E-4</v>
      </c>
      <c r="J8" s="7" t="str">
        <f t="shared" si="1"/>
        <v>Q3 1997</v>
      </c>
      <c r="K8">
        <f t="shared" si="3"/>
        <v>-0.44376173408431363</v>
      </c>
      <c r="L8">
        <f t="shared" si="4"/>
        <v>-29.386961640610167</v>
      </c>
      <c r="M8">
        <f t="shared" si="5"/>
        <v>-6.5053939195815698</v>
      </c>
      <c r="N8">
        <f t="shared" si="6"/>
        <v>-22.109054409116556</v>
      </c>
      <c r="O8">
        <f t="shared" si="7"/>
        <v>-25.585399449035773</v>
      </c>
      <c r="P8">
        <f t="shared" si="8"/>
        <v>-20.939408172851071</v>
      </c>
      <c r="Q8">
        <f t="shared" si="9"/>
        <v>-25.190839694656319</v>
      </c>
    </row>
    <row r="9" spans="1:17" x14ac:dyDescent="0.25">
      <c r="A9" s="1" t="s">
        <v>171</v>
      </c>
      <c r="B9" s="6">
        <f>Vietnam!B8</f>
        <v>8.1353726000650797E-5</v>
      </c>
      <c r="C9" s="6">
        <f>Thailand!B8</f>
        <v>2.11653649967194E-2</v>
      </c>
      <c r="D9" s="6">
        <f>Singapore!B8</f>
        <v>0.59683676514473305</v>
      </c>
      <c r="E9" s="6">
        <f>Philippines!B8</f>
        <v>2.5015634771732301E-2</v>
      </c>
      <c r="F9" s="6">
        <f>Lao!B8</f>
        <v>3.7957866767887599E-4</v>
      </c>
      <c r="G9" s="6">
        <f>Malaysia!B8</f>
        <v>0.256943909144634</v>
      </c>
      <c r="H9" s="6">
        <f>indonesia!B8</f>
        <v>2.1505376344086E-4</v>
      </c>
      <c r="J9" s="7" t="str">
        <f t="shared" si="1"/>
        <v>Q4 1997</v>
      </c>
      <c r="K9">
        <f t="shared" si="3"/>
        <v>-4.6697038724374362</v>
      </c>
      <c r="L9">
        <f t="shared" si="4"/>
        <v>-22.697737422481591</v>
      </c>
      <c r="M9">
        <f t="shared" si="5"/>
        <v>-8.7138167711130361</v>
      </c>
      <c r="N9">
        <f t="shared" si="6"/>
        <v>-15.264540337711086</v>
      </c>
      <c r="O9">
        <f t="shared" si="7"/>
        <v>-44.885177453027239</v>
      </c>
      <c r="P9">
        <f t="shared" si="8"/>
        <v>-17.944962614661243</v>
      </c>
      <c r="Q9">
        <f t="shared" si="9"/>
        <v>-29.569892473118429</v>
      </c>
    </row>
    <row r="10" spans="1:17" x14ac:dyDescent="0.25">
      <c r="A10" s="1" t="s">
        <v>172</v>
      </c>
      <c r="B10" s="6">
        <f>Vietnam!B9</f>
        <v>7.7029733477122203E-5</v>
      </c>
      <c r="C10" s="6">
        <f>Thailand!B9</f>
        <v>2.5770539119678401E-2</v>
      </c>
      <c r="D10" s="6">
        <f>Singapore!B9</f>
        <v>0.62266500622665</v>
      </c>
      <c r="E10" s="6">
        <f>Philippines!B9</f>
        <v>2.6967988997060498E-2</v>
      </c>
      <c r="F10" s="6">
        <f>Lao!B9</f>
        <v>3.0958027106848499E-4</v>
      </c>
      <c r="G10" s="6">
        <f>Malaysia!B9</f>
        <v>0.27412280701754399</v>
      </c>
      <c r="H10" s="6">
        <f>indonesia!B9</f>
        <v>1.2012012012012E-4</v>
      </c>
      <c r="J10" s="7" t="str">
        <f t="shared" si="1"/>
        <v>Q1 1998</v>
      </c>
      <c r="K10">
        <f t="shared" si="3"/>
        <v>-5.3150516099213512</v>
      </c>
      <c r="L10">
        <f t="shared" si="4"/>
        <v>21.758066178744361</v>
      </c>
      <c r="M10">
        <f t="shared" si="5"/>
        <v>4.3275217932751797</v>
      </c>
      <c r="N10">
        <f t="shared" si="6"/>
        <v>7.8045360157494859</v>
      </c>
      <c r="O10">
        <f t="shared" si="7"/>
        <v>-18.441077587007538</v>
      </c>
      <c r="P10">
        <f t="shared" si="8"/>
        <v>6.6858552631578361</v>
      </c>
      <c r="Q10">
        <f t="shared" si="9"/>
        <v>-44.14414414414415</v>
      </c>
    </row>
    <row r="11" spans="1:17" x14ac:dyDescent="0.25">
      <c r="A11" s="1" t="s">
        <v>173</v>
      </c>
      <c r="B11" s="6">
        <f>Vietnam!B10</f>
        <v>7.70119368502118E-5</v>
      </c>
      <c r="C11" s="6">
        <f>Thailand!B10</f>
        <v>2.36333987190698E-2</v>
      </c>
      <c r="D11" s="6">
        <f>Singapore!B10</f>
        <v>0.585891727208812</v>
      </c>
      <c r="E11" s="6">
        <f>Philippines!B10</f>
        <v>2.37580480387731E-2</v>
      </c>
      <c r="F11" s="6">
        <f>Lao!B10</f>
        <v>2.20366734319254E-4</v>
      </c>
      <c r="G11" s="6">
        <f>Malaysia!B10</f>
        <v>0.23986567522187599</v>
      </c>
      <c r="H11" s="6">
        <f>indonesia!B10</f>
        <v>6.7114093959731497E-5</v>
      </c>
      <c r="J11" s="7" t="str">
        <f t="shared" si="1"/>
        <v>Q2 1998</v>
      </c>
      <c r="K11">
        <f t="shared" si="3"/>
        <v>-2.3103581055083922E-2</v>
      </c>
      <c r="L11">
        <f t="shared" si="4"/>
        <v>-8.2929596105216099</v>
      </c>
      <c r="M11">
        <f t="shared" si="5"/>
        <v>-5.9057886102647839</v>
      </c>
      <c r="N11">
        <f t="shared" si="6"/>
        <v>-11.902782067425498</v>
      </c>
      <c r="O11">
        <f t="shared" si="7"/>
        <v>-28.817578213663133</v>
      </c>
      <c r="P11">
        <f t="shared" si="8"/>
        <v>-12.497001679059682</v>
      </c>
      <c r="Q11">
        <f t="shared" si="9"/>
        <v>-44.127516778523471</v>
      </c>
    </row>
    <row r="12" spans="1:17" x14ac:dyDescent="0.25">
      <c r="A12" s="1" t="s">
        <v>174</v>
      </c>
      <c r="B12" s="6">
        <f>Vietnam!B11</f>
        <v>7.1906234270511301E-5</v>
      </c>
      <c r="C12" s="6">
        <f>Thailand!B11</f>
        <v>2.5440113971710601E-2</v>
      </c>
      <c r="D12" s="6">
        <f>Singapore!B11</f>
        <v>0.59347181008902095</v>
      </c>
      <c r="E12" s="6">
        <f>Philippines!B11</f>
        <v>2.2826359880389901E-2</v>
      </c>
      <c r="F12" s="6">
        <f>Lao!B11</f>
        <v>2.53742704897234E-4</v>
      </c>
      <c r="G12" s="6">
        <f>Malaysia!B11</f>
        <v>0.26315789473684198</v>
      </c>
      <c r="H12" s="6">
        <f>indonesia!B11</f>
        <v>9.34579439252336E-5</v>
      </c>
      <c r="J12" s="7" t="str">
        <f t="shared" si="1"/>
        <v>Q3 1998</v>
      </c>
      <c r="K12">
        <f t="shared" si="3"/>
        <v>-6.6297547997410948</v>
      </c>
      <c r="L12">
        <f t="shared" si="4"/>
        <v>7.6447542484990194</v>
      </c>
      <c r="M12">
        <f t="shared" si="5"/>
        <v>1.2937685459940562</v>
      </c>
      <c r="N12">
        <f t="shared" si="6"/>
        <v>-3.9215686274507333</v>
      </c>
      <c r="O12">
        <f t="shared" si="7"/>
        <v>15.145648312610982</v>
      </c>
      <c r="P12">
        <f t="shared" si="8"/>
        <v>9.710526315789302</v>
      </c>
      <c r="Q12">
        <f t="shared" si="9"/>
        <v>39.252336448598157</v>
      </c>
    </row>
    <row r="13" spans="1:17" x14ac:dyDescent="0.25">
      <c r="A13" s="1" t="s">
        <v>175</v>
      </c>
      <c r="B13" s="6">
        <f>Vietnam!B12</f>
        <v>7.1994240460763106E-5</v>
      </c>
      <c r="C13" s="6">
        <f>Thailand!B12</f>
        <v>2.7254640102477402E-2</v>
      </c>
      <c r="D13" s="6">
        <f>Singapore!B12</f>
        <v>0.60222824450466705</v>
      </c>
      <c r="E13" s="6">
        <f>Philippines!B12</f>
        <v>2.5602293965539299E-2</v>
      </c>
      <c r="F13" s="6">
        <f>Lao!B12</f>
        <v>2.3397285914833899E-4</v>
      </c>
      <c r="G13" s="6">
        <f>Malaysia!B12</f>
        <v>0.26315789473684198</v>
      </c>
      <c r="H13" s="6">
        <f>indonesia!B12</f>
        <v>1.2461059190031201E-4</v>
      </c>
      <c r="J13" s="7" t="str">
        <f t="shared" si="1"/>
        <v>Q4 1998</v>
      </c>
      <c r="K13">
        <f t="shared" si="3"/>
        <v>0.12239020878319629</v>
      </c>
      <c r="L13">
        <f t="shared" si="4"/>
        <v>7.1325393148181426</v>
      </c>
      <c r="M13">
        <f t="shared" si="5"/>
        <v>1.4754591990363775</v>
      </c>
      <c r="N13">
        <f t="shared" si="6"/>
        <v>12.161089633630983</v>
      </c>
      <c r="O13">
        <f t="shared" si="7"/>
        <v>-7.7912962096395315</v>
      </c>
      <c r="P13">
        <f t="shared" si="8"/>
        <v>0</v>
      </c>
      <c r="Q13">
        <f t="shared" si="9"/>
        <v>33.333333333333904</v>
      </c>
    </row>
    <row r="14" spans="1:17" x14ac:dyDescent="0.25">
      <c r="A14" s="1" t="s">
        <v>176</v>
      </c>
      <c r="B14" s="6">
        <f>Vietnam!B13</f>
        <v>7.1932096101280405E-5</v>
      </c>
      <c r="C14" s="6">
        <f>Thailand!B13</f>
        <v>2.6564658378493301E-2</v>
      </c>
      <c r="D14" s="6">
        <f>Singapore!B13</f>
        <v>0.57730054266250996</v>
      </c>
      <c r="E14" s="6">
        <f>Philippines!B13</f>
        <v>2.5795800443687799E-2</v>
      </c>
      <c r="F14" s="6">
        <f>Lao!B13</f>
        <v>1.8639328984156601E-4</v>
      </c>
      <c r="G14" s="6">
        <f>Malaysia!B13</f>
        <v>0.26315789473684198</v>
      </c>
      <c r="H14" s="6">
        <f>indonesia!B13</f>
        <v>1.15141047783535E-4</v>
      </c>
      <c r="J14" s="7" t="str">
        <f t="shared" si="1"/>
        <v>Q1 1999</v>
      </c>
      <c r="K14">
        <f t="shared" si="3"/>
        <v>-8.6318515321470723E-2</v>
      </c>
      <c r="L14">
        <f t="shared" si="4"/>
        <v>-2.531611943470069</v>
      </c>
      <c r="M14">
        <f t="shared" si="5"/>
        <v>-4.1392448908901809</v>
      </c>
      <c r="N14">
        <f t="shared" si="6"/>
        <v>0.75581695300022123</v>
      </c>
      <c r="O14">
        <f t="shared" si="7"/>
        <v>-20.335507921714758</v>
      </c>
      <c r="P14">
        <f t="shared" si="8"/>
        <v>0</v>
      </c>
      <c r="Q14">
        <f t="shared" si="9"/>
        <v>-7.5993091537135182</v>
      </c>
    </row>
    <row r="15" spans="1:17" x14ac:dyDescent="0.25">
      <c r="A15" s="1" t="s">
        <v>177</v>
      </c>
      <c r="B15" s="6">
        <f>Vietnam!B14</f>
        <v>7.1782355896920494E-5</v>
      </c>
      <c r="C15" s="6">
        <f>Thailand!B14</f>
        <v>2.71444082519001E-2</v>
      </c>
      <c r="D15" s="6">
        <f>Singapore!B14</f>
        <v>0.58778581085052595</v>
      </c>
      <c r="E15" s="6">
        <f>Philippines!B14</f>
        <v>2.63026381546069E-2</v>
      </c>
      <c r="F15" s="6">
        <f>Lao!B14</f>
        <v>1.06044538706257E-4</v>
      </c>
      <c r="G15" s="6">
        <f>Malaysia!B14</f>
        <v>0.26315789473684198</v>
      </c>
      <c r="H15" s="6">
        <f>indonesia!B14</f>
        <v>1.48676776687481E-4</v>
      </c>
      <c r="J15" s="7" t="str">
        <f t="shared" si="1"/>
        <v>Q2 1999</v>
      </c>
      <c r="K15">
        <f t="shared" si="3"/>
        <v>-0.20816883210115211</v>
      </c>
      <c r="L15">
        <f t="shared" si="4"/>
        <v>2.1824104234525521</v>
      </c>
      <c r="M15">
        <f t="shared" si="5"/>
        <v>1.8162581555281276</v>
      </c>
      <c r="N15">
        <f t="shared" si="6"/>
        <v>1.9648070701489884</v>
      </c>
      <c r="O15">
        <f t="shared" si="7"/>
        <v>-43.107104984093212</v>
      </c>
      <c r="P15">
        <f t="shared" si="8"/>
        <v>0</v>
      </c>
      <c r="Q15">
        <f t="shared" si="9"/>
        <v>29.125780553077064</v>
      </c>
    </row>
    <row r="16" spans="1:17" x14ac:dyDescent="0.25">
      <c r="A16" s="1" t="s">
        <v>178</v>
      </c>
      <c r="B16" s="6">
        <f>Vietnam!B15</f>
        <v>7.1464303580361606E-5</v>
      </c>
      <c r="C16" s="6">
        <f>Thailand!B15</f>
        <v>2.4403427705455501E-2</v>
      </c>
      <c r="D16" s="6">
        <f>Singapore!B15</f>
        <v>0.58733701397862104</v>
      </c>
      <c r="E16" s="6">
        <f>Philippines!B15</f>
        <v>2.4323798404358801E-2</v>
      </c>
      <c r="F16" s="6">
        <f>Lao!B15</f>
        <v>1.5267175572519101E-4</v>
      </c>
      <c r="G16" s="6">
        <f>Malaysia!B15</f>
        <v>0.26315789473684198</v>
      </c>
      <c r="H16" s="6">
        <f>indonesia!B15</f>
        <v>1.19246362985929E-4</v>
      </c>
      <c r="J16" s="7" t="str">
        <f t="shared" si="1"/>
        <v>Q3 1999</v>
      </c>
      <c r="K16">
        <f t="shared" si="3"/>
        <v>-0.44307868219818358</v>
      </c>
      <c r="L16">
        <f t="shared" si="4"/>
        <v>-10.097772333101906</v>
      </c>
      <c r="M16">
        <f t="shared" si="5"/>
        <v>-7.6353811817186923E-2</v>
      </c>
      <c r="N16">
        <f t="shared" si="6"/>
        <v>-7.5233508464682464</v>
      </c>
      <c r="O16">
        <f t="shared" si="7"/>
        <v>43.969465648854623</v>
      </c>
      <c r="P16">
        <f t="shared" si="8"/>
        <v>0</v>
      </c>
      <c r="Q16">
        <f t="shared" si="9"/>
        <v>-19.794896255663929</v>
      </c>
    </row>
    <row r="17" spans="1:17" x14ac:dyDescent="0.25">
      <c r="A17" s="1" t="s">
        <v>179</v>
      </c>
      <c r="B17" s="6">
        <f>Vietnam!B16</f>
        <v>7.1285999429711997E-5</v>
      </c>
      <c r="C17" s="6">
        <f>Thailand!B16</f>
        <v>2.66880170803309E-2</v>
      </c>
      <c r="D17" s="6">
        <f>Singapore!B16</f>
        <v>0.60024009603841499</v>
      </c>
      <c r="E17" s="6">
        <f>Philippines!B16</f>
        <v>2.4805893880385999E-2</v>
      </c>
      <c r="F17" s="6">
        <f>Lao!B16</f>
        <v>1.31578947368421E-4</v>
      </c>
      <c r="G17" s="6">
        <f>Malaysia!B16</f>
        <v>0.26315789473684198</v>
      </c>
      <c r="H17" s="6">
        <f>indonesia!B16</f>
        <v>1.41143260409315E-4</v>
      </c>
      <c r="J17" s="7" t="str">
        <f t="shared" si="1"/>
        <v>Q4 1999</v>
      </c>
      <c r="K17">
        <f t="shared" si="3"/>
        <v>-0.24950099800400416</v>
      </c>
      <c r="L17">
        <f t="shared" si="4"/>
        <v>9.3617560715237857</v>
      </c>
      <c r="M17">
        <f t="shared" si="5"/>
        <v>2.1968787515005195</v>
      </c>
      <c r="N17">
        <f t="shared" si="6"/>
        <v>1.9819909210430309</v>
      </c>
      <c r="O17">
        <f t="shared" si="7"/>
        <v>-13.815789473684337</v>
      </c>
      <c r="P17">
        <f t="shared" si="8"/>
        <v>0</v>
      </c>
      <c r="Q17">
        <f t="shared" si="9"/>
        <v>18.362738179251494</v>
      </c>
    </row>
    <row r="18" spans="1:17" x14ac:dyDescent="0.25">
      <c r="A18" s="1" t="s">
        <v>180</v>
      </c>
      <c r="B18" s="6">
        <f>Vietnam!B17</f>
        <v>7.1113639596074503E-5</v>
      </c>
      <c r="C18" s="6">
        <f>Thailand!B17</f>
        <v>2.64504081297974E-2</v>
      </c>
      <c r="D18" s="6">
        <f>Singapore!B17</f>
        <v>0.58176740938972604</v>
      </c>
      <c r="E18" s="6">
        <f>Philippines!B17</f>
        <v>2.43528237099092E-2</v>
      </c>
      <c r="F18" s="6">
        <f>Lao!B17</f>
        <v>1.3227513227513201E-4</v>
      </c>
      <c r="G18" s="6">
        <f>Malaysia!B17</f>
        <v>0.26315789473684198</v>
      </c>
      <c r="H18" s="6">
        <f>indonesia!B17</f>
        <v>1.31752305665349E-4</v>
      </c>
      <c r="J18" s="7" t="str">
        <f t="shared" si="1"/>
        <v>Q1 2000</v>
      </c>
      <c r="K18">
        <f t="shared" si="3"/>
        <v>-0.24178637462667352</v>
      </c>
      <c r="L18">
        <f t="shared" si="4"/>
        <v>-0.89032073764901964</v>
      </c>
      <c r="M18">
        <f t="shared" si="5"/>
        <v>-3.0775495956715804</v>
      </c>
      <c r="N18">
        <f t="shared" si="6"/>
        <v>-1.8264617782431158</v>
      </c>
      <c r="O18">
        <f t="shared" si="7"/>
        <v>0.52910052910037919</v>
      </c>
      <c r="P18">
        <f t="shared" si="8"/>
        <v>0</v>
      </c>
      <c r="Q18">
        <f t="shared" si="9"/>
        <v>-6.6534914360999338</v>
      </c>
    </row>
    <row r="19" spans="1:17" x14ac:dyDescent="0.25">
      <c r="A19" s="1" t="s">
        <v>181</v>
      </c>
      <c r="B19" s="6">
        <f>Vietnam!B18</f>
        <v>7.0997515086972002E-5</v>
      </c>
      <c r="C19" s="6">
        <f>Thailand!B18</f>
        <v>2.5560869376289201E-2</v>
      </c>
      <c r="D19" s="6">
        <f>Singapore!B18</f>
        <v>0.57823522608997302</v>
      </c>
      <c r="E19" s="6">
        <f>Philippines!B18</f>
        <v>2.3172822913287299E-2</v>
      </c>
      <c r="F19" s="6">
        <f>Lao!B18</f>
        <v>1.2795905310300699E-4</v>
      </c>
      <c r="G19" s="6">
        <f>Malaysia!B18</f>
        <v>0.26315789473684198</v>
      </c>
      <c r="H19" s="6">
        <f>indonesia!B18</f>
        <v>1.1448196908986799E-4</v>
      </c>
      <c r="J19" s="7" t="str">
        <f t="shared" si="1"/>
        <v>Q2 2000</v>
      </c>
      <c r="K19">
        <f t="shared" si="3"/>
        <v>-0.16329428469993301</v>
      </c>
      <c r="L19">
        <f t="shared" si="4"/>
        <v>-3.3630435838383099</v>
      </c>
      <c r="M19">
        <f t="shared" si="5"/>
        <v>-0.60714698739454676</v>
      </c>
      <c r="N19">
        <f t="shared" si="6"/>
        <v>-4.8454372711685068</v>
      </c>
      <c r="O19">
        <f t="shared" si="7"/>
        <v>-3.2629558541265258</v>
      </c>
      <c r="P19">
        <f t="shared" si="8"/>
        <v>0</v>
      </c>
      <c r="Q19">
        <f t="shared" si="9"/>
        <v>-13.1081854607901</v>
      </c>
    </row>
    <row r="20" spans="1:17" x14ac:dyDescent="0.25">
      <c r="A20" s="1" t="s">
        <v>182</v>
      </c>
      <c r="B20" s="6">
        <f>Vietnam!B19</f>
        <v>7.0348223707351402E-5</v>
      </c>
      <c r="C20" s="6">
        <f>Thailand!B19</f>
        <v>2.3688683323759199E-2</v>
      </c>
      <c r="D20" s="6">
        <f>Singapore!B19</f>
        <v>0.57438253877082102</v>
      </c>
      <c r="E20" s="6">
        <f>Philippines!B19</f>
        <v>2.1606205302162802E-2</v>
      </c>
      <c r="F20" s="6">
        <f>Lao!B19</f>
        <v>1.2368583797155199E-4</v>
      </c>
      <c r="G20" s="6">
        <f>Malaysia!B19</f>
        <v>0.26315789473684198</v>
      </c>
      <c r="H20" s="6">
        <f>indonesia!B19</f>
        <v>1.13895216400911E-4</v>
      </c>
      <c r="J20" s="7" t="str">
        <f t="shared" si="1"/>
        <v>Q3 2000</v>
      </c>
      <c r="K20">
        <f t="shared" si="3"/>
        <v>-0.914526908195612</v>
      </c>
      <c r="L20">
        <f t="shared" si="4"/>
        <v>-7.3244224402894575</v>
      </c>
      <c r="M20">
        <f t="shared" si="5"/>
        <v>-0.66628374497414988</v>
      </c>
      <c r="N20">
        <f t="shared" si="6"/>
        <v>-6.7605816390466593</v>
      </c>
      <c r="O20">
        <f t="shared" si="7"/>
        <v>-3.3395176252320802</v>
      </c>
      <c r="P20">
        <f t="shared" si="8"/>
        <v>0</v>
      </c>
      <c r="Q20">
        <f t="shared" si="9"/>
        <v>-0.51252847380393041</v>
      </c>
    </row>
    <row r="21" spans="1:17" x14ac:dyDescent="0.25">
      <c r="A21" s="1" t="s">
        <v>183</v>
      </c>
      <c r="B21" s="6">
        <f>Vietnam!B20</f>
        <v>6.8898994074686502E-5</v>
      </c>
      <c r="C21" s="6">
        <f>Thailand!B20</f>
        <v>2.3111982176039301E-2</v>
      </c>
      <c r="D21" s="6">
        <f>Singapore!B20</f>
        <v>0.57753393011839405</v>
      </c>
      <c r="E21" s="6">
        <f>Philippines!B20</f>
        <v>2.00008000320013E-2</v>
      </c>
      <c r="F21" s="6">
        <f>Lao!B20</f>
        <v>1.21684108055488E-4</v>
      </c>
      <c r="G21" s="6">
        <f>Malaysia!B20</f>
        <v>0.26315789473684198</v>
      </c>
      <c r="H21" s="6">
        <f>indonesia!B20</f>
        <v>1.04220948410631E-4</v>
      </c>
      <c r="J21" s="7" t="str">
        <f t="shared" si="1"/>
        <v>Q4 2000</v>
      </c>
      <c r="K21">
        <f t="shared" si="3"/>
        <v>-2.0600799228331579</v>
      </c>
      <c r="L21">
        <f t="shared" si="4"/>
        <v>-2.4345006425134597</v>
      </c>
      <c r="M21">
        <f t="shared" si="5"/>
        <v>0.54865723361245955</v>
      </c>
      <c r="N21">
        <f t="shared" si="6"/>
        <v>-7.4302972118884707</v>
      </c>
      <c r="O21">
        <f t="shared" si="7"/>
        <v>-1.6183986371377412</v>
      </c>
      <c r="P21">
        <f t="shared" si="8"/>
        <v>0</v>
      </c>
      <c r="Q21">
        <f t="shared" si="9"/>
        <v>-8.4940072954658561</v>
      </c>
    </row>
    <row r="22" spans="1:17" x14ac:dyDescent="0.25">
      <c r="A22" s="1" t="s">
        <v>184</v>
      </c>
      <c r="B22" s="6">
        <f>Vietnam!B21</f>
        <v>6.8752148504640803E-5</v>
      </c>
      <c r="C22" s="6">
        <f>Thailand!B21</f>
        <v>2.23350888713186E-2</v>
      </c>
      <c r="D22" s="6">
        <f>Singapore!B21</f>
        <v>0.55540127742293799</v>
      </c>
      <c r="E22" s="6">
        <f>Philippines!B21</f>
        <v>2.02519340597027E-2</v>
      </c>
      <c r="F22" s="6">
        <f>Lao!B21</f>
        <v>1.19189511323004E-4</v>
      </c>
      <c r="G22" s="6">
        <f>Malaysia!B21</f>
        <v>0.26315789473684198</v>
      </c>
      <c r="H22" s="6">
        <f>indonesia!B21</f>
        <v>9.6153846153846194E-5</v>
      </c>
      <c r="J22" s="7" t="str">
        <f t="shared" si="1"/>
        <v>Q1 2001</v>
      </c>
      <c r="K22">
        <f t="shared" si="3"/>
        <v>-0.21313166036432962</v>
      </c>
      <c r="L22">
        <f t="shared" si="4"/>
        <v>-3.3614308751333422</v>
      </c>
      <c r="M22">
        <f t="shared" si="5"/>
        <v>-3.8322688142182204</v>
      </c>
      <c r="N22">
        <f t="shared" si="6"/>
        <v>1.2556199117014666</v>
      </c>
      <c r="O22">
        <f t="shared" si="7"/>
        <v>-2.050059594755349</v>
      </c>
      <c r="P22">
        <f t="shared" si="8"/>
        <v>0</v>
      </c>
      <c r="Q22">
        <f t="shared" si="9"/>
        <v>-7.740384615384988</v>
      </c>
    </row>
    <row r="23" spans="1:17" x14ac:dyDescent="0.25">
      <c r="A23" s="1" t="s">
        <v>185</v>
      </c>
      <c r="B23" s="6">
        <f>Vietnam!B22</f>
        <v>6.7362748400134694E-5</v>
      </c>
      <c r="C23" s="6">
        <f>Thailand!B22</f>
        <v>2.2121348871368799E-2</v>
      </c>
      <c r="D23" s="6">
        <f>Singapore!B22</f>
        <v>0.54923930356456296</v>
      </c>
      <c r="E23" s="6">
        <f>Philippines!B22</f>
        <v>1.9096360233739399E-2</v>
      </c>
      <c r="F23" s="6">
        <f>Lao!B22</f>
        <v>1.15300357431108E-4</v>
      </c>
      <c r="G23" s="6">
        <f>Malaysia!B22</f>
        <v>0.26315789473684198</v>
      </c>
      <c r="H23" s="6">
        <f>indonesia!B22</f>
        <v>8.7412587412587399E-5</v>
      </c>
      <c r="J23" s="7" t="str">
        <f t="shared" si="1"/>
        <v>Q2 2001</v>
      </c>
      <c r="K23">
        <f t="shared" si="3"/>
        <v>-2.0208824520041357</v>
      </c>
      <c r="L23">
        <f t="shared" si="4"/>
        <v>-0.95696955217524637</v>
      </c>
      <c r="M23">
        <f t="shared" si="5"/>
        <v>-1.1094633932004272</v>
      </c>
      <c r="N23">
        <f t="shared" si="6"/>
        <v>-5.7059924378415889</v>
      </c>
      <c r="O23">
        <f t="shared" si="7"/>
        <v>-3.2630001153007293</v>
      </c>
      <c r="P23">
        <f t="shared" si="8"/>
        <v>0</v>
      </c>
      <c r="Q23">
        <f t="shared" si="9"/>
        <v>-9.0909090909091379</v>
      </c>
    </row>
    <row r="24" spans="1:17" x14ac:dyDescent="0.25">
      <c r="A24" s="1" t="s">
        <v>186</v>
      </c>
      <c r="B24" s="6">
        <f>Vietnam!B23</f>
        <v>6.6653335999466802E-5</v>
      </c>
      <c r="C24" s="6">
        <f>Thailand!B23</f>
        <v>2.2532012356555602E-2</v>
      </c>
      <c r="D24" s="6">
        <f>Singapore!B23</f>
        <v>0.56654013936887404</v>
      </c>
      <c r="E24" s="6">
        <f>Philippines!B23</f>
        <v>1.9472300652322101E-2</v>
      </c>
      <c r="F24" s="6">
        <f>Lao!B23</f>
        <v>1.0482180293501E-4</v>
      </c>
      <c r="G24" s="6">
        <f>Malaysia!B23</f>
        <v>0.26315789473684198</v>
      </c>
      <c r="H24" s="6">
        <f>indonesia!B23</f>
        <v>1.03359173126615E-4</v>
      </c>
      <c r="J24" s="7" t="str">
        <f t="shared" si="1"/>
        <v>Q3 2001</v>
      </c>
      <c r="K24">
        <f t="shared" si="3"/>
        <v>-1.0531227087914874</v>
      </c>
      <c r="L24">
        <f t="shared" si="4"/>
        <v>1.8564124980566366</v>
      </c>
      <c r="M24">
        <f t="shared" si="5"/>
        <v>3.1499631748909129</v>
      </c>
      <c r="N24">
        <f t="shared" si="6"/>
        <v>1.9686495959501782</v>
      </c>
      <c r="O24">
        <f t="shared" si="7"/>
        <v>-9.0880503144657894</v>
      </c>
      <c r="P24">
        <f t="shared" si="8"/>
        <v>0</v>
      </c>
      <c r="Q24">
        <f t="shared" si="9"/>
        <v>18.242894056847582</v>
      </c>
    </row>
    <row r="25" spans="1:17" x14ac:dyDescent="0.25">
      <c r="A25" s="1" t="s">
        <v>187</v>
      </c>
      <c r="B25" s="6">
        <f>Vietnam!B24</f>
        <v>6.6295412357464894E-5</v>
      </c>
      <c r="C25" s="6">
        <f>Thailand!B24</f>
        <v>2.2613332368497802E-2</v>
      </c>
      <c r="D25" s="6">
        <f>Singapore!B24</f>
        <v>0.54024851431658605</v>
      </c>
      <c r="E25" s="6">
        <f>Philippines!B24</f>
        <v>1.9453739008637502E-2</v>
      </c>
      <c r="F25" s="6">
        <f>Lao!B24</f>
        <v>1.0537407797681799E-4</v>
      </c>
      <c r="G25" s="6">
        <f>Malaysia!B24</f>
        <v>0.26315789473684198</v>
      </c>
      <c r="H25" s="6">
        <f>indonesia!B24</f>
        <v>9.6153846153846194E-5</v>
      </c>
      <c r="J25" s="7" t="str">
        <f t="shared" si="1"/>
        <v>Q4 2001</v>
      </c>
      <c r="K25">
        <f t="shared" si="3"/>
        <v>-0.53699284009546266</v>
      </c>
      <c r="L25">
        <f t="shared" si="4"/>
        <v>0.36090878460104392</v>
      </c>
      <c r="M25">
        <f t="shared" si="5"/>
        <v>-4.6407347379793578</v>
      </c>
      <c r="N25">
        <f t="shared" si="6"/>
        <v>-9.5323321142259942E-2</v>
      </c>
      <c r="O25">
        <f t="shared" si="7"/>
        <v>0.52687038988481483</v>
      </c>
      <c r="P25">
        <f t="shared" si="8"/>
        <v>0</v>
      </c>
      <c r="Q25">
        <f t="shared" si="9"/>
        <v>-6.9711538461538218</v>
      </c>
    </row>
    <row r="26" spans="1:17" x14ac:dyDescent="0.25">
      <c r="A26" s="1" t="s">
        <v>188</v>
      </c>
      <c r="B26" s="6">
        <f>Vietnam!B25</f>
        <v>6.5573770491803298E-5</v>
      </c>
      <c r="C26" s="6">
        <f>Thailand!B25</f>
        <v>2.2999767702346199E-2</v>
      </c>
      <c r="D26" s="6">
        <f>Singapore!B25</f>
        <v>0.54274084124830402</v>
      </c>
      <c r="E26" s="6">
        <f>Philippines!B25</f>
        <v>1.9551106592633101E-2</v>
      </c>
      <c r="F26" s="6">
        <f>Lao!B25</f>
        <v>1.05485232067511E-4</v>
      </c>
      <c r="G26" s="6">
        <f>Malaysia!B25</f>
        <v>0.26315789473684198</v>
      </c>
      <c r="H26" s="6">
        <f>indonesia!B25</f>
        <v>1.0357327809425201E-4</v>
      </c>
      <c r="J26" s="7" t="str">
        <f t="shared" si="1"/>
        <v>Q1 2002</v>
      </c>
      <c r="K26">
        <f t="shared" si="3"/>
        <v>-1.0885245901639529</v>
      </c>
      <c r="L26">
        <f t="shared" si="4"/>
        <v>1.7088827402843787</v>
      </c>
      <c r="M26">
        <f t="shared" si="5"/>
        <v>0.46132971506098741</v>
      </c>
      <c r="N26">
        <f t="shared" si="6"/>
        <v>0.50050832877097662</v>
      </c>
      <c r="O26">
        <f t="shared" si="7"/>
        <v>0.10548523206765914</v>
      </c>
      <c r="P26">
        <f t="shared" si="8"/>
        <v>0</v>
      </c>
      <c r="Q26">
        <f t="shared" si="9"/>
        <v>7.7162092180220299</v>
      </c>
    </row>
    <row r="27" spans="1:17" x14ac:dyDescent="0.25">
      <c r="A27" s="1" t="s">
        <v>189</v>
      </c>
      <c r="B27" s="6">
        <f>Vietnam!B26</f>
        <v>6.5269890999282006E-5</v>
      </c>
      <c r="C27" s="6">
        <f>Thailand!B26</f>
        <v>2.40807185686421E-2</v>
      </c>
      <c r="D27" s="6">
        <f>Singapore!B26</f>
        <v>0.56673278549164097</v>
      </c>
      <c r="E27" s="6">
        <f>Philippines!B26</f>
        <v>1.9834186203340098E-2</v>
      </c>
      <c r="F27" s="6">
        <f>Lao!B26</f>
        <v>1.00351229302559E-4</v>
      </c>
      <c r="G27" s="6">
        <f>Malaysia!B26</f>
        <v>0.26315789473684198</v>
      </c>
      <c r="H27" s="6">
        <f>indonesia!B26</f>
        <v>1.1454753722795001E-4</v>
      </c>
      <c r="J27" s="7" t="str">
        <f t="shared" si="1"/>
        <v>Q2 2002</v>
      </c>
      <c r="K27">
        <f t="shared" si="3"/>
        <v>-0.46341622609497035</v>
      </c>
      <c r="L27">
        <f t="shared" si="4"/>
        <v>4.6998338430419562</v>
      </c>
      <c r="M27">
        <f t="shared" si="5"/>
        <v>4.4205157268348394</v>
      </c>
      <c r="N27">
        <f t="shared" si="6"/>
        <v>1.4478955928441506</v>
      </c>
      <c r="O27">
        <f t="shared" si="7"/>
        <v>-4.8670346211744704</v>
      </c>
      <c r="P27">
        <f t="shared" si="8"/>
        <v>0</v>
      </c>
      <c r="Q27">
        <f t="shared" si="9"/>
        <v>10.595647193585389</v>
      </c>
    </row>
    <row r="28" spans="1:17" x14ac:dyDescent="0.25">
      <c r="A28" s="1" t="s">
        <v>190</v>
      </c>
      <c r="B28" s="6">
        <f>Vietnam!B27</f>
        <v>6.5159314524011196E-5</v>
      </c>
      <c r="C28" s="6">
        <f>Thailand!B27</f>
        <v>2.3072894194629101E-2</v>
      </c>
      <c r="D28" s="6">
        <f>Singapore!B27</f>
        <v>0.56274620146314003</v>
      </c>
      <c r="E28" s="6">
        <f>Philippines!B27</f>
        <v>1.9066867504337701E-2</v>
      </c>
      <c r="F28" s="6">
        <f>Lao!B27</f>
        <v>9.1996320147194106E-5</v>
      </c>
      <c r="G28" s="6">
        <f>Malaysia!B27</f>
        <v>0.26315789473684198</v>
      </c>
      <c r="H28" s="6">
        <f>indonesia!B27</f>
        <v>1.10926234054354E-4</v>
      </c>
      <c r="J28" s="7" t="str">
        <f t="shared" si="1"/>
        <v>Q3 2002</v>
      </c>
      <c r="K28">
        <f t="shared" si="3"/>
        <v>-0.16941421776240917</v>
      </c>
      <c r="L28">
        <f t="shared" si="4"/>
        <v>-4.1851922779637789</v>
      </c>
      <c r="M28">
        <f t="shared" si="5"/>
        <v>-0.70343275182899179</v>
      </c>
      <c r="N28">
        <f t="shared" si="6"/>
        <v>-3.8686674166302781</v>
      </c>
      <c r="O28">
        <f t="shared" si="7"/>
        <v>-8.3256669733211108</v>
      </c>
      <c r="P28">
        <f t="shared" si="8"/>
        <v>0</v>
      </c>
      <c r="Q28">
        <f t="shared" si="9"/>
        <v>-3.1613976705493041</v>
      </c>
    </row>
    <row r="29" spans="1:17" x14ac:dyDescent="0.25">
      <c r="A29" s="1" t="s">
        <v>191</v>
      </c>
      <c r="B29" s="6">
        <f>Vietnam!B28</f>
        <v>6.4922417710835606E-5</v>
      </c>
      <c r="C29" s="6">
        <f>Thailand!B28</f>
        <v>2.31741117362971E-2</v>
      </c>
      <c r="D29" s="6">
        <f>Singapore!B28</f>
        <v>0.57587100489490395</v>
      </c>
      <c r="E29" s="6">
        <f>Philippines!B28</f>
        <v>1.88338104565316E-2</v>
      </c>
      <c r="F29" s="6">
        <f>Lao!B28</f>
        <v>9.3632958801498104E-5</v>
      </c>
      <c r="G29" s="6">
        <f>Malaysia!B28</f>
        <v>0.26315789473684198</v>
      </c>
      <c r="H29" s="6">
        <f>indonesia!B28</f>
        <v>1.11856823266219E-4</v>
      </c>
      <c r="J29" s="7" t="str">
        <f t="shared" si="1"/>
        <v>Q4 2002</v>
      </c>
      <c r="K29">
        <f t="shared" si="3"/>
        <v>-0.36356553918057699</v>
      </c>
      <c r="L29">
        <f t="shared" si="4"/>
        <v>0.43868593516784848</v>
      </c>
      <c r="M29">
        <f t="shared" si="5"/>
        <v>2.3322775698244591</v>
      </c>
      <c r="N29">
        <f t="shared" si="6"/>
        <v>-1.2223142986286573</v>
      </c>
      <c r="O29">
        <f t="shared" si="7"/>
        <v>1.7790262172284521</v>
      </c>
      <c r="P29">
        <f t="shared" si="8"/>
        <v>0</v>
      </c>
      <c r="Q29">
        <f t="shared" si="9"/>
        <v>0.83892617449630169</v>
      </c>
    </row>
    <row r="30" spans="1:17" x14ac:dyDescent="0.25">
      <c r="A30" s="1" t="s">
        <v>192</v>
      </c>
      <c r="B30" s="6">
        <f>Vietnam!B29</f>
        <v>6.4754257592436704E-5</v>
      </c>
      <c r="C30" s="6">
        <f>Thailand!B29</f>
        <v>2.3335371289092601E-2</v>
      </c>
      <c r="D30" s="6">
        <f>Singapore!B29</f>
        <v>0.56637970095151802</v>
      </c>
      <c r="E30" s="6">
        <f>Philippines!B29</f>
        <v>1.8680415452439699E-2</v>
      </c>
      <c r="F30" s="6">
        <f>Lao!B29</f>
        <v>9.3940817285110396E-5</v>
      </c>
      <c r="G30" s="6">
        <f>Malaysia!B29</f>
        <v>0.26315789473684198</v>
      </c>
      <c r="H30" s="6">
        <f>indonesia!B29</f>
        <v>1.1225864391558101E-4</v>
      </c>
      <c r="J30" s="7" t="str">
        <f t="shared" si="1"/>
        <v>Q1 2003</v>
      </c>
      <c r="K30">
        <f t="shared" si="3"/>
        <v>-0.2590170303698347</v>
      </c>
      <c r="L30">
        <f t="shared" si="4"/>
        <v>0.69586077184102813</v>
      </c>
      <c r="M30">
        <f t="shared" si="5"/>
        <v>-1.6481649297689693</v>
      </c>
      <c r="N30">
        <f t="shared" si="6"/>
        <v>-0.81446611372635314</v>
      </c>
      <c r="O30">
        <f t="shared" si="7"/>
        <v>0.32879286049791734</v>
      </c>
      <c r="P30">
        <f t="shared" si="8"/>
        <v>0</v>
      </c>
      <c r="Q30">
        <f t="shared" si="9"/>
        <v>0.35922766052962629</v>
      </c>
    </row>
    <row r="31" spans="1:17" x14ac:dyDescent="0.25">
      <c r="A31" s="1" t="s">
        <v>193</v>
      </c>
      <c r="B31" s="6">
        <f>Vietnam!B30</f>
        <v>6.4520291631718204E-5</v>
      </c>
      <c r="C31" s="6">
        <f>Thailand!B30</f>
        <v>2.3822228998322901E-2</v>
      </c>
      <c r="D31" s="6">
        <f>Singapore!B30</f>
        <v>0.56924916035748896</v>
      </c>
      <c r="E31" s="6">
        <f>Philippines!B30</f>
        <v>1.86198934942092E-2</v>
      </c>
      <c r="F31" s="6">
        <f>Lao!B30</f>
        <v>9.4428706326723304E-5</v>
      </c>
      <c r="G31" s="6">
        <f>Malaysia!B30</f>
        <v>0.26315789473684198</v>
      </c>
      <c r="H31" s="6">
        <f>indonesia!B30</f>
        <v>1.2070006035003001E-4</v>
      </c>
      <c r="J31" s="7" t="str">
        <f t="shared" si="1"/>
        <v>Q2 2003</v>
      </c>
      <c r="K31">
        <f t="shared" si="3"/>
        <v>-0.36131363313758325</v>
      </c>
      <c r="L31">
        <f t="shared" si="4"/>
        <v>2.086350815672966</v>
      </c>
      <c r="M31">
        <f t="shared" si="5"/>
        <v>0.50663175271823402</v>
      </c>
      <c r="N31">
        <f t="shared" si="6"/>
        <v>-0.32398614679950422</v>
      </c>
      <c r="O31">
        <f t="shared" si="7"/>
        <v>0.51935788479693379</v>
      </c>
      <c r="P31">
        <f t="shared" si="8"/>
        <v>0</v>
      </c>
      <c r="Q31">
        <f t="shared" si="9"/>
        <v>7.5196137598072088</v>
      </c>
    </row>
    <row r="32" spans="1:17" x14ac:dyDescent="0.25">
      <c r="A32" s="1" t="s">
        <v>194</v>
      </c>
      <c r="B32" s="6">
        <f>Vietnam!B31</f>
        <v>6.4279745452208004E-5</v>
      </c>
      <c r="C32" s="6">
        <f>Thailand!B31</f>
        <v>2.5032354317956002E-2</v>
      </c>
      <c r="D32" s="6">
        <f>Singapore!B31</f>
        <v>0.57853630315302296</v>
      </c>
      <c r="E32" s="6">
        <f>Philippines!B31</f>
        <v>1.8201011976265901E-2</v>
      </c>
      <c r="F32" s="6">
        <f>Lao!B31</f>
        <v>9.50570342205323E-5</v>
      </c>
      <c r="G32" s="6">
        <f>Malaysia!B31</f>
        <v>0.26315789473684198</v>
      </c>
      <c r="H32" s="6">
        <f>indonesia!B31</f>
        <v>1.19203719156038E-4</v>
      </c>
      <c r="J32" s="7" t="str">
        <f t="shared" si="1"/>
        <v>Q3 2003</v>
      </c>
      <c r="K32">
        <f t="shared" si="3"/>
        <v>-0.37282252362286217</v>
      </c>
      <c r="L32">
        <f t="shared" si="4"/>
        <v>5.0798156617430479</v>
      </c>
      <c r="M32">
        <f t="shared" si="5"/>
        <v>1.6314723748914517</v>
      </c>
      <c r="N32">
        <f t="shared" si="6"/>
        <v>-2.2496450802662826</v>
      </c>
      <c r="O32">
        <f t="shared" si="7"/>
        <v>0.66539923954371805</v>
      </c>
      <c r="P32">
        <f t="shared" si="8"/>
        <v>0</v>
      </c>
      <c r="Q32">
        <f t="shared" si="9"/>
        <v>-1.2397186792223791</v>
      </c>
    </row>
    <row r="33" spans="1:17" x14ac:dyDescent="0.25">
      <c r="A33" s="1" t="s">
        <v>195</v>
      </c>
      <c r="B33" s="6">
        <f>Vietnam!B32</f>
        <v>6.3914099450338804E-5</v>
      </c>
      <c r="C33" s="6">
        <f>Thailand!B32</f>
        <v>2.5258457162919599E-2</v>
      </c>
      <c r="D33" s="6">
        <f>Singapore!B32</f>
        <v>0.58795860771401698</v>
      </c>
      <c r="E33" s="6">
        <f>Philippines!B32</f>
        <v>1.7995645053896999E-2</v>
      </c>
      <c r="F33" s="6">
        <f>Lao!B32</f>
        <v>9.5538358650998405E-5</v>
      </c>
      <c r="G33" s="6">
        <f>Malaysia!B32</f>
        <v>0.26315789473684198</v>
      </c>
      <c r="H33" s="6">
        <f>indonesia!B32</f>
        <v>1.18133490844654E-4</v>
      </c>
      <c r="J33" s="7" t="str">
        <f t="shared" si="1"/>
        <v>Q4 2003</v>
      </c>
      <c r="K33">
        <f t="shared" si="3"/>
        <v>-0.56883548510791027</v>
      </c>
      <c r="L33">
        <f t="shared" si="4"/>
        <v>0.90324242814592282</v>
      </c>
      <c r="M33">
        <f t="shared" si="5"/>
        <v>1.6286453433678183</v>
      </c>
      <c r="N33">
        <f t="shared" si="6"/>
        <v>-1.128326944879221</v>
      </c>
      <c r="O33">
        <f t="shared" si="7"/>
        <v>0.50635330085033736</v>
      </c>
      <c r="P33">
        <f t="shared" si="8"/>
        <v>0</v>
      </c>
      <c r="Q33">
        <f t="shared" si="9"/>
        <v>-0.897814530420038</v>
      </c>
    </row>
    <row r="34" spans="1:17" x14ac:dyDescent="0.25">
      <c r="A34" s="1" t="s">
        <v>196</v>
      </c>
      <c r="B34" s="6">
        <f>Vietnam!B33</f>
        <v>6.3597049096921903E-5</v>
      </c>
      <c r="C34" s="6">
        <f>Thailand!B33</f>
        <v>2.53754938705495E-2</v>
      </c>
      <c r="D34" s="6">
        <f>Singapore!B33</f>
        <v>0.59559261465157798</v>
      </c>
      <c r="E34" s="6">
        <f>Philippines!B33</f>
        <v>1.7744024699682399E-2</v>
      </c>
      <c r="F34" s="6">
        <f>Lao!B33</f>
        <v>9.5593155530064106E-5</v>
      </c>
      <c r="G34" s="6">
        <f>Malaysia!B33</f>
        <v>0.26315789473684198</v>
      </c>
      <c r="H34" s="6">
        <f>indonesia!B33</f>
        <v>1.1645510655642201E-4</v>
      </c>
      <c r="J34" s="7" t="str">
        <f t="shared" si="1"/>
        <v>Q1 2004</v>
      </c>
      <c r="K34">
        <f t="shared" si="3"/>
        <v>-0.49605698295608347</v>
      </c>
      <c r="L34">
        <f t="shared" si="4"/>
        <v>0.46335651807631884</v>
      </c>
      <c r="M34">
        <f t="shared" si="5"/>
        <v>1.2983918999403654</v>
      </c>
      <c r="N34">
        <f t="shared" si="6"/>
        <v>-1.398229146335106</v>
      </c>
      <c r="O34">
        <f t="shared" si="7"/>
        <v>5.7355893318078444E-2</v>
      </c>
      <c r="P34">
        <f t="shared" si="8"/>
        <v>0</v>
      </c>
      <c r="Q34">
        <f t="shared" si="9"/>
        <v>-1.4207522999883926</v>
      </c>
    </row>
    <row r="35" spans="1:17" x14ac:dyDescent="0.25">
      <c r="A35" s="1" t="s">
        <v>197</v>
      </c>
      <c r="B35" s="6">
        <f>Vietnam!B34</f>
        <v>6.3601093938815795E-5</v>
      </c>
      <c r="C35" s="6">
        <f>Thailand!B34</f>
        <v>2.4458578785362499E-2</v>
      </c>
      <c r="D35" s="6">
        <f>Singapore!B34</f>
        <v>0.58264872108605703</v>
      </c>
      <c r="E35" s="6">
        <f>Philippines!B34</f>
        <v>1.7799611968459101E-2</v>
      </c>
      <c r="F35" s="6">
        <f>Lao!B34</f>
        <v>9.3292284728052998E-5</v>
      </c>
      <c r="G35" s="6">
        <f>Malaysia!B34</f>
        <v>0.26315789473684198</v>
      </c>
      <c r="H35" s="6">
        <f>indonesia!B34</f>
        <v>1.06213489113117E-4</v>
      </c>
      <c r="J35" s="7" t="str">
        <f t="shared" si="1"/>
        <v>Q2 2004</v>
      </c>
      <c r="K35">
        <f t="shared" si="3"/>
        <v>6.3601093939658071E-3</v>
      </c>
      <c r="L35">
        <f t="shared" si="4"/>
        <v>-3.6133881368557774</v>
      </c>
      <c r="M35">
        <f t="shared" si="5"/>
        <v>-2.1732797296509676</v>
      </c>
      <c r="N35">
        <f t="shared" si="6"/>
        <v>0.3132731706448677</v>
      </c>
      <c r="O35">
        <f t="shared" si="7"/>
        <v>-2.4069409459838154</v>
      </c>
      <c r="P35">
        <f t="shared" si="8"/>
        <v>0</v>
      </c>
      <c r="Q35">
        <f t="shared" si="9"/>
        <v>-8.7944768985660495</v>
      </c>
    </row>
    <row r="36" spans="1:17" x14ac:dyDescent="0.25">
      <c r="A36" s="1" t="s">
        <v>198</v>
      </c>
      <c r="B36" s="6">
        <f>Vietnam!B35</f>
        <v>6.3471913678197394E-5</v>
      </c>
      <c r="C36" s="6">
        <f>Thailand!B35</f>
        <v>2.4127373228749201E-2</v>
      </c>
      <c r="D36" s="6">
        <f>Singapore!B35</f>
        <v>0.59143600662408302</v>
      </c>
      <c r="E36" s="6">
        <f>Philippines!B35</f>
        <v>1.7750639023004802E-2</v>
      </c>
      <c r="F36" s="6">
        <f>Lao!B35</f>
        <v>9.1920213254894796E-5</v>
      </c>
      <c r="G36" s="6">
        <f>Malaysia!B35</f>
        <v>0.26315789473684198</v>
      </c>
      <c r="H36" s="6">
        <f>indonesia!B35</f>
        <v>1.09051254089422E-4</v>
      </c>
      <c r="J36" s="7" t="str">
        <f t="shared" si="1"/>
        <v>Q3 2004</v>
      </c>
      <c r="K36">
        <f t="shared" si="3"/>
        <v>-0.20311012377031146</v>
      </c>
      <c r="L36">
        <f t="shared" si="4"/>
        <v>-1.354148822463519</v>
      </c>
      <c r="M36">
        <f t="shared" si="5"/>
        <v>1.5081618168913957</v>
      </c>
      <c r="N36">
        <f t="shared" si="6"/>
        <v>-0.2751349048567997</v>
      </c>
      <c r="O36">
        <f t="shared" si="7"/>
        <v>-1.4707234120782786</v>
      </c>
      <c r="P36">
        <f t="shared" si="8"/>
        <v>0</v>
      </c>
      <c r="Q36">
        <f t="shared" si="9"/>
        <v>2.6717557251911606</v>
      </c>
    </row>
    <row r="37" spans="1:17" x14ac:dyDescent="0.25">
      <c r="A37" s="1" t="s">
        <v>199</v>
      </c>
      <c r="B37" s="6">
        <f>Vietnam!B36</f>
        <v>6.3383406224250499E-5</v>
      </c>
      <c r="C37" s="6">
        <f>Thailand!B36</f>
        <v>2.5600851996354399E-2</v>
      </c>
      <c r="D37" s="6">
        <f>Singapore!B36</f>
        <v>0.61207002081038098</v>
      </c>
      <c r="E37" s="6">
        <f>Philippines!B36</f>
        <v>1.7772406561572501E-2</v>
      </c>
      <c r="F37" s="6">
        <f>Lao!B36</f>
        <v>9.6371608924011003E-5</v>
      </c>
      <c r="G37" s="6">
        <f>Malaysia!B36</f>
        <v>0.26315789473684198</v>
      </c>
      <c r="H37" s="6">
        <f>indonesia!B36</f>
        <v>1.07642626480086E-4</v>
      </c>
      <c r="J37" s="7" t="str">
        <f t="shared" si="1"/>
        <v>Q4 2004</v>
      </c>
      <c r="K37">
        <f t="shared" si="3"/>
        <v>-0.13944349369333642</v>
      </c>
      <c r="L37">
        <f t="shared" si="4"/>
        <v>6.107083243730238</v>
      </c>
      <c r="M37">
        <f t="shared" si="5"/>
        <v>3.4887991186192568</v>
      </c>
      <c r="N37">
        <f t="shared" si="6"/>
        <v>0.12262960527500422</v>
      </c>
      <c r="O37">
        <f t="shared" si="7"/>
        <v>4.8426733484315143</v>
      </c>
      <c r="P37">
        <f t="shared" si="8"/>
        <v>0</v>
      </c>
      <c r="Q37">
        <f t="shared" si="9"/>
        <v>-1.2917115177611072</v>
      </c>
    </row>
    <row r="38" spans="1:17" x14ac:dyDescent="0.25">
      <c r="A38" s="1" t="s">
        <v>200</v>
      </c>
      <c r="B38" s="6">
        <f>Vietnam!B37</f>
        <v>6.3199140491689303E-5</v>
      </c>
      <c r="C38" s="6">
        <f>Thailand!B37</f>
        <v>2.55674046271889E-2</v>
      </c>
      <c r="D38" s="6">
        <f>Singapore!B37</f>
        <v>0.60613407685780096</v>
      </c>
      <c r="E38" s="6">
        <f>Philippines!B37</f>
        <v>1.8250506451553999E-2</v>
      </c>
      <c r="F38" s="6">
        <f>Lao!B37</f>
        <v>9.5812973076554606E-5</v>
      </c>
      <c r="G38" s="6">
        <f>Malaysia!B37</f>
        <v>0.26315789473684198</v>
      </c>
      <c r="H38" s="6">
        <f>indonesia!B37</f>
        <v>1.05485232067511E-4</v>
      </c>
      <c r="J38" s="7" t="str">
        <f t="shared" si="1"/>
        <v>Q1 2005</v>
      </c>
      <c r="K38">
        <f t="shared" si="3"/>
        <v>-0.29071604626179637</v>
      </c>
      <c r="L38">
        <f t="shared" si="4"/>
        <v>-0.13064943764473647</v>
      </c>
      <c r="M38">
        <f t="shared" si="5"/>
        <v>-0.96981452297252302</v>
      </c>
      <c r="N38">
        <f t="shared" si="6"/>
        <v>2.6901246509589027</v>
      </c>
      <c r="O38">
        <f t="shared" si="7"/>
        <v>-0.57966848711312746</v>
      </c>
      <c r="P38">
        <f t="shared" si="8"/>
        <v>0</v>
      </c>
      <c r="Q38">
        <f t="shared" si="9"/>
        <v>-2.0042194092821819</v>
      </c>
    </row>
    <row r="39" spans="1:17" x14ac:dyDescent="0.25">
      <c r="A39" s="1" t="s">
        <v>201</v>
      </c>
      <c r="B39" s="6">
        <f>Vietnam!B38</f>
        <v>6.3063631203884695E-5</v>
      </c>
      <c r="C39" s="6">
        <f>Thailand!B38</f>
        <v>2.4231263175749401E-2</v>
      </c>
      <c r="D39" s="6">
        <f>Singapore!B38</f>
        <v>0.594106463878327</v>
      </c>
      <c r="E39" s="6">
        <f>Philippines!B38</f>
        <v>1.7883009352813901E-2</v>
      </c>
      <c r="F39" s="6">
        <f>Lao!B38</f>
        <v>9.3014603292716999E-5</v>
      </c>
      <c r="G39" s="6">
        <f>Malaysia!B38</f>
        <v>0.26315789473684198</v>
      </c>
      <c r="H39" s="6">
        <f>indonesia!B38</f>
        <v>1.0295480284155299E-4</v>
      </c>
      <c r="J39" s="7" t="str">
        <f t="shared" si="1"/>
        <v>Q2 2005</v>
      </c>
      <c r="K39">
        <f t="shared" si="3"/>
        <v>-0.21441634609322691</v>
      </c>
      <c r="L39">
        <f t="shared" si="4"/>
        <v>-5.2259565291137067</v>
      </c>
      <c r="M39">
        <f t="shared" si="5"/>
        <v>-1.9843155893536135</v>
      </c>
      <c r="N39">
        <f t="shared" si="6"/>
        <v>-2.0136268531266155</v>
      </c>
      <c r="O39">
        <f t="shared" si="7"/>
        <v>-2.9206585433913079</v>
      </c>
      <c r="P39">
        <f t="shared" si="8"/>
        <v>0</v>
      </c>
      <c r="Q39">
        <f t="shared" si="9"/>
        <v>-2.3988469062081741</v>
      </c>
    </row>
    <row r="40" spans="1:17" x14ac:dyDescent="0.25">
      <c r="A40" s="1" t="s">
        <v>202</v>
      </c>
      <c r="B40" s="6">
        <f>Vietnam!B39</f>
        <v>6.2912865681031806E-5</v>
      </c>
      <c r="C40" s="6">
        <f>Thailand!B39</f>
        <v>2.4412095705179999E-2</v>
      </c>
      <c r="D40" s="6">
        <f>Singapore!B39</f>
        <v>0.59203125925048805</v>
      </c>
      <c r="E40" s="6">
        <f>Philippines!B39</f>
        <v>1.7839621800017798E-2</v>
      </c>
      <c r="F40" s="6">
        <f>Lao!B39</f>
        <v>9.1856886970100593E-5</v>
      </c>
      <c r="G40" s="6">
        <f>Malaysia!B39</f>
        <v>0.26530828823092401</v>
      </c>
      <c r="H40" s="6">
        <f>indonesia!B39</f>
        <v>9.6993210475266703E-5</v>
      </c>
      <c r="J40" s="7" t="str">
        <f t="shared" si="1"/>
        <v>Q3 2005</v>
      </c>
      <c r="K40">
        <f t="shared" si="3"/>
        <v>-0.23906888958782346</v>
      </c>
      <c r="L40">
        <f t="shared" si="4"/>
        <v>0.74627776570712623</v>
      </c>
      <c r="M40">
        <f t="shared" si="5"/>
        <v>-0.34929844295784607</v>
      </c>
      <c r="N40">
        <f t="shared" si="6"/>
        <v>-0.24261885648052539</v>
      </c>
      <c r="O40">
        <f t="shared" si="7"/>
        <v>-1.2446608184448982</v>
      </c>
      <c r="P40">
        <f t="shared" si="8"/>
        <v>0.81714952775115979</v>
      </c>
      <c r="Q40">
        <f t="shared" si="9"/>
        <v>-5.7904946653738465</v>
      </c>
    </row>
    <row r="41" spans="1:17" x14ac:dyDescent="0.25">
      <c r="A41" s="1" t="s">
        <v>203</v>
      </c>
      <c r="B41" s="6">
        <f>Vietnam!B40</f>
        <v>6.2829856747926595E-5</v>
      </c>
      <c r="C41" s="6">
        <f>Thailand!B40</f>
        <v>2.4372469832975498E-2</v>
      </c>
      <c r="D41" s="6">
        <f>Singapore!B40</f>
        <v>0.60088931618795804</v>
      </c>
      <c r="E41" s="6">
        <f>Philippines!B40</f>
        <v>1.88441027380481E-2</v>
      </c>
      <c r="F41" s="6">
        <f>Lao!B40</f>
        <v>9.3083868565577605E-5</v>
      </c>
      <c r="G41" s="6">
        <f>Malaysia!B40</f>
        <v>0.26455026455026498</v>
      </c>
      <c r="H41" s="6">
        <f>indonesia!B40</f>
        <v>1.0172939979654099E-4</v>
      </c>
      <c r="J41" s="7" t="str">
        <f t="shared" si="1"/>
        <v>Q4 2005</v>
      </c>
      <c r="K41">
        <f t="shared" si="3"/>
        <v>-0.13194269917072843</v>
      </c>
      <c r="L41">
        <f t="shared" si="4"/>
        <v>-0.16232064908746624</v>
      </c>
      <c r="M41">
        <f t="shared" si="5"/>
        <v>1.4962143973080488</v>
      </c>
      <c r="N41">
        <f t="shared" si="6"/>
        <v>5.6306178981288646</v>
      </c>
      <c r="O41">
        <f t="shared" si="7"/>
        <v>1.3357535139160381</v>
      </c>
      <c r="P41">
        <f t="shared" si="8"/>
        <v>-0.28571428571400048</v>
      </c>
      <c r="Q41">
        <f t="shared" si="9"/>
        <v>4.8830111902337991</v>
      </c>
    </row>
    <row r="42" spans="1:17" x14ac:dyDescent="0.25">
      <c r="A42" s="1" t="s">
        <v>204</v>
      </c>
      <c r="B42" s="6">
        <f>Vietnam!B41</f>
        <v>6.2786463238525804E-5</v>
      </c>
      <c r="C42" s="6">
        <f>Thailand!B41</f>
        <v>2.5775986060346701E-2</v>
      </c>
      <c r="D42" s="6">
        <f>Singapore!B41</f>
        <v>0.61793239819563694</v>
      </c>
      <c r="E42" s="6">
        <f>Philippines!B41</f>
        <v>1.9499259028156898E-2</v>
      </c>
      <c r="F42" s="6">
        <f>Lao!B41</f>
        <v>9.6618357487922703E-5</v>
      </c>
      <c r="G42" s="6">
        <f>Malaysia!B41</f>
        <v>0.27129679869777501</v>
      </c>
      <c r="H42" s="6">
        <f>indonesia!B41</f>
        <v>1.10192837465565E-4</v>
      </c>
      <c r="J42" s="7" t="str">
        <f t="shared" si="1"/>
        <v>Q1 2006</v>
      </c>
      <c r="K42">
        <f t="shared" si="3"/>
        <v>-6.9065109562294058E-2</v>
      </c>
      <c r="L42">
        <f t="shared" si="4"/>
        <v>5.7586130457417672</v>
      </c>
      <c r="M42">
        <f t="shared" si="5"/>
        <v>2.8363097077179322</v>
      </c>
      <c r="N42">
        <f t="shared" si="6"/>
        <v>3.4767178847203706</v>
      </c>
      <c r="O42">
        <f t="shared" si="7"/>
        <v>3.7971014492753419</v>
      </c>
      <c r="P42">
        <f t="shared" si="8"/>
        <v>2.5501899077587931</v>
      </c>
      <c r="Q42">
        <f t="shared" si="9"/>
        <v>8.3195592286506184</v>
      </c>
    </row>
    <row r="43" spans="1:17" x14ac:dyDescent="0.25">
      <c r="A43" s="1" t="s">
        <v>205</v>
      </c>
      <c r="B43" s="6">
        <f>Vietnam!B42</f>
        <v>6.25156289072268E-5</v>
      </c>
      <c r="C43" s="6">
        <f>Thailand!B42</f>
        <v>2.6187676603144101E-2</v>
      </c>
      <c r="D43" s="6">
        <f>Singapore!B42</f>
        <v>0.62916823958726598</v>
      </c>
      <c r="E43" s="6">
        <f>Philippines!B42</f>
        <v>1.8661242465523399E-2</v>
      </c>
      <c r="F43" s="6">
        <f>Lao!B42</f>
        <v>9.8522167487684694E-5</v>
      </c>
      <c r="G43" s="6">
        <f>Malaysia!B42</f>
        <v>0.27210884353741499</v>
      </c>
      <c r="H43" s="6">
        <f>indonesia!B42</f>
        <v>1.0752688172043E-4</v>
      </c>
      <c r="J43" s="7" t="str">
        <f t="shared" si="1"/>
        <v>Q2 2006</v>
      </c>
      <c r="K43">
        <f t="shared" si="3"/>
        <v>-0.43135783945992268</v>
      </c>
      <c r="L43">
        <f t="shared" si="4"/>
        <v>1.5971863960259292</v>
      </c>
      <c r="M43">
        <f t="shared" si="5"/>
        <v>1.8182962124073221</v>
      </c>
      <c r="N43">
        <f t="shared" si="6"/>
        <v>-4.2976841398096433</v>
      </c>
      <c r="O43">
        <f t="shared" si="7"/>
        <v>1.97044334975367</v>
      </c>
      <c r="P43">
        <f t="shared" si="8"/>
        <v>0.29931972789130068</v>
      </c>
      <c r="Q43">
        <f t="shared" si="9"/>
        <v>-2.4193548387100083</v>
      </c>
    </row>
    <row r="44" spans="1:17" x14ac:dyDescent="0.25">
      <c r="A44" s="1" t="s">
        <v>206</v>
      </c>
      <c r="B44" s="6">
        <f>Vietnam!B43</f>
        <v>6.2285892245406401E-5</v>
      </c>
      <c r="C44" s="6">
        <f>Thailand!B43</f>
        <v>2.6671574236326202E-2</v>
      </c>
      <c r="D44" s="6">
        <f>Singapore!B43</f>
        <v>0.63015943033587496</v>
      </c>
      <c r="E44" s="6">
        <f>Philippines!B43</f>
        <v>1.98463889495306E-2</v>
      </c>
      <c r="F44" s="6">
        <f>Lao!B43</f>
        <v>9.9502487562189105E-5</v>
      </c>
      <c r="G44" s="6">
        <f>Malaysia!B43</f>
        <v>0.27140724657348397</v>
      </c>
      <c r="H44" s="6">
        <f>indonesia!B43</f>
        <v>1.0828370330265301E-4</v>
      </c>
      <c r="J44" s="7" t="str">
        <f t="shared" si="1"/>
        <v>Q3 2006</v>
      </c>
      <c r="K44">
        <f t="shared" si="3"/>
        <v>-0.36748676424790405</v>
      </c>
      <c r="L44">
        <f t="shared" si="4"/>
        <v>1.8478066630928325</v>
      </c>
      <c r="M44">
        <f t="shared" si="5"/>
        <v>0.15753985758391043</v>
      </c>
      <c r="N44">
        <f t="shared" si="6"/>
        <v>6.35084446384937</v>
      </c>
      <c r="O44">
        <f t="shared" si="7"/>
        <v>0.99502487562197484</v>
      </c>
      <c r="P44">
        <f t="shared" si="8"/>
        <v>-0.25783688424464435</v>
      </c>
      <c r="Q44">
        <f t="shared" si="9"/>
        <v>0.70384407146739658</v>
      </c>
    </row>
    <row r="45" spans="1:17" x14ac:dyDescent="0.25">
      <c r="A45" s="1" t="s">
        <v>207</v>
      </c>
      <c r="B45" s="6">
        <f>Vietnam!B44</f>
        <v>6.2289772019434396E-5</v>
      </c>
      <c r="C45" s="6">
        <f>Thailand!B44</f>
        <v>2.7742752552680001E-2</v>
      </c>
      <c r="D45" s="6">
        <f>Singapore!B44</f>
        <v>0.65206051121544095</v>
      </c>
      <c r="E45" s="6">
        <f>Philippines!B44</f>
        <v>2.0353333876088901E-2</v>
      </c>
      <c r="F45" s="6">
        <f>Lao!B44</f>
        <v>1.02774922918808E-4</v>
      </c>
      <c r="G45" s="6">
        <f>Malaysia!B44</f>
        <v>0.283165793572137</v>
      </c>
      <c r="H45" s="6">
        <f>indonesia!B44</f>
        <v>1.10864745011086E-4</v>
      </c>
      <c r="J45" s="7" t="str">
        <f t="shared" si="1"/>
        <v>Q4 2006</v>
      </c>
      <c r="K45">
        <f t="shared" si="3"/>
        <v>6.2289772019497036E-3</v>
      </c>
      <c r="L45">
        <f t="shared" si="4"/>
        <v>4.0161795732884586</v>
      </c>
      <c r="M45">
        <f t="shared" si="5"/>
        <v>3.4754825247783172</v>
      </c>
      <c r="N45">
        <f t="shared" si="6"/>
        <v>2.5543434014493105</v>
      </c>
      <c r="O45">
        <f t="shared" si="7"/>
        <v>3.2887975334019881</v>
      </c>
      <c r="P45">
        <f t="shared" si="8"/>
        <v>4.332436641653703</v>
      </c>
      <c r="Q45">
        <f t="shared" si="9"/>
        <v>2.3835920177378789</v>
      </c>
    </row>
    <row r="46" spans="1:17" x14ac:dyDescent="0.25">
      <c r="A46" s="1" t="s">
        <v>208</v>
      </c>
      <c r="B46" s="6">
        <f>Vietnam!B45</f>
        <v>6.2406390414378396E-5</v>
      </c>
      <c r="C46" s="6">
        <f>Thailand!B45</f>
        <v>2.85985154510629E-2</v>
      </c>
      <c r="D46" s="6">
        <f>Singapore!B45</f>
        <v>0.65910888478776697</v>
      </c>
      <c r="E46" s="6">
        <f>Philippines!B45</f>
        <v>2.0720235381873901E-2</v>
      </c>
      <c r="F46" s="6">
        <f>Lao!B45</f>
        <v>1.03734439834025E-4</v>
      </c>
      <c r="G46" s="6">
        <f>Malaysia!B45</f>
        <v>0.28935185185185203</v>
      </c>
      <c r="H46" s="6">
        <f>indonesia!B45</f>
        <v>1.09673173941654E-4</v>
      </c>
      <c r="J46" s="7" t="str">
        <f t="shared" si="1"/>
        <v>Q1 2007</v>
      </c>
      <c r="K46">
        <f t="shared" si="3"/>
        <v>0.18721917124309151</v>
      </c>
      <c r="L46">
        <f t="shared" si="4"/>
        <v>3.0846358765515891</v>
      </c>
      <c r="M46">
        <f t="shared" si="5"/>
        <v>1.0809385710519148</v>
      </c>
      <c r="N46">
        <f t="shared" si="6"/>
        <v>1.8026604782228617</v>
      </c>
      <c r="O46">
        <f t="shared" si="7"/>
        <v>0.93360995850613193</v>
      </c>
      <c r="P46">
        <f t="shared" si="8"/>
        <v>2.1846064814813548</v>
      </c>
      <c r="Q46">
        <f t="shared" si="9"/>
        <v>-1.0747971046276672</v>
      </c>
    </row>
    <row r="47" spans="1:17" x14ac:dyDescent="0.25">
      <c r="A47" s="1" t="s">
        <v>209</v>
      </c>
      <c r="B47" s="6">
        <f>Vietnam!B46</f>
        <v>6.2015503875969007E-5</v>
      </c>
      <c r="C47" s="6">
        <f>Thailand!B46</f>
        <v>2.8988490119997899E-2</v>
      </c>
      <c r="D47" s="6">
        <f>Singapore!B46</f>
        <v>0.65248597155161203</v>
      </c>
      <c r="E47" s="6">
        <f>Philippines!B46</f>
        <v>2.1584752530812198E-2</v>
      </c>
      <c r="F47" s="6">
        <f>Lao!B46</f>
        <v>1.04021470031414E-4</v>
      </c>
      <c r="G47" s="6">
        <f>Malaysia!B46</f>
        <v>0.28947749312491</v>
      </c>
      <c r="H47" s="6">
        <f>indonesia!B46</f>
        <v>1.10448420587586E-4</v>
      </c>
      <c r="J47" s="7" t="str">
        <f t="shared" si="1"/>
        <v>Q2 2007</v>
      </c>
      <c r="K47">
        <f t="shared" si="3"/>
        <v>-0.62635658914720338</v>
      </c>
      <c r="L47">
        <f t="shared" si="4"/>
        <v>1.3636185752449848</v>
      </c>
      <c r="M47">
        <f t="shared" si="5"/>
        <v>-1.0048283961894278</v>
      </c>
      <c r="N47">
        <f t="shared" si="6"/>
        <v>4.1723326642060243</v>
      </c>
      <c r="O47">
        <f t="shared" si="7"/>
        <v>0.27669711028299737</v>
      </c>
      <c r="P47">
        <f t="shared" si="8"/>
        <v>4.3421623968842304E-2</v>
      </c>
      <c r="Q47">
        <f t="shared" si="9"/>
        <v>0.7068698917607863</v>
      </c>
    </row>
    <row r="48" spans="1:17" x14ac:dyDescent="0.25">
      <c r="A48" s="1" t="s">
        <v>210</v>
      </c>
      <c r="B48" s="6">
        <f>Vietnam!B47</f>
        <v>6.2092517851598897E-5</v>
      </c>
      <c r="C48" s="6">
        <f>Thailand!B47</f>
        <v>2.9082364163547599E-2</v>
      </c>
      <c r="D48" s="6">
        <f>Singapore!B47</f>
        <v>0.67073579716949505</v>
      </c>
      <c r="E48" s="6">
        <f>Philippines!B47</f>
        <v>2.2191154605774099E-2</v>
      </c>
      <c r="F48" s="6">
        <f>Lao!B47</f>
        <v>1.03950103950104E-4</v>
      </c>
      <c r="G48" s="6">
        <f>Malaysia!B47</f>
        <v>0.29265437518290899</v>
      </c>
      <c r="H48" s="6">
        <f>indonesia!B47</f>
        <v>1.09445113275692E-4</v>
      </c>
      <c r="J48" s="7" t="str">
        <f t="shared" si="1"/>
        <v>Q3 2007</v>
      </c>
      <c r="K48">
        <f t="shared" si="3"/>
        <v>0.12418503570319483</v>
      </c>
      <c r="L48">
        <f t="shared" si="4"/>
        <v>0.32383212496100988</v>
      </c>
      <c r="M48">
        <f t="shared" si="5"/>
        <v>2.7969682741967539</v>
      </c>
      <c r="N48">
        <f t="shared" si="6"/>
        <v>2.8094001730909923</v>
      </c>
      <c r="O48">
        <f t="shared" si="7"/>
        <v>-6.8607068606563182E-2</v>
      </c>
      <c r="P48">
        <f t="shared" si="8"/>
        <v>1.0974539069357414</v>
      </c>
      <c r="Q48">
        <f t="shared" si="9"/>
        <v>-0.90839444018881998</v>
      </c>
    </row>
    <row r="49" spans="1:17" x14ac:dyDescent="0.25">
      <c r="A49" s="1" t="s">
        <v>211</v>
      </c>
      <c r="B49" s="6">
        <f>Vietnam!B48</f>
        <v>6.20578379049274E-5</v>
      </c>
      <c r="C49" s="6">
        <f>Thailand!B48</f>
        <v>2.9657353763295799E-2</v>
      </c>
      <c r="D49" s="6">
        <f>Singapore!B48</f>
        <v>0.69386622259228403</v>
      </c>
      <c r="E49" s="6">
        <f>Philippines!B48</f>
        <v>2.4154005941885499E-2</v>
      </c>
      <c r="F49" s="6">
        <f>Lao!B48</f>
        <v>1.06997646051787E-4</v>
      </c>
      <c r="G49" s="6">
        <f>Malaysia!B48</f>
        <v>0.30243459851806997</v>
      </c>
      <c r="H49" s="6">
        <f>indonesia!B48</f>
        <v>1.06168383055526E-4</v>
      </c>
      <c r="J49" s="7" t="str">
        <f t="shared" si="1"/>
        <v>Q4 2007</v>
      </c>
      <c r="K49">
        <f t="shared" si="3"/>
        <v>-5.5852054114446936E-2</v>
      </c>
      <c r="L49">
        <f t="shared" si="4"/>
        <v>1.9771074886301809</v>
      </c>
      <c r="M49">
        <f t="shared" si="5"/>
        <v>3.4485151262836133</v>
      </c>
      <c r="N49">
        <f t="shared" si="6"/>
        <v>8.845196975918812</v>
      </c>
      <c r="O49">
        <f t="shared" si="7"/>
        <v>2.9317355018190439</v>
      </c>
      <c r="P49">
        <f t="shared" si="8"/>
        <v>3.3419023136245007</v>
      </c>
      <c r="Q49">
        <f t="shared" si="9"/>
        <v>-2.9939484021656804</v>
      </c>
    </row>
    <row r="50" spans="1:17" x14ac:dyDescent="0.25">
      <c r="A50" s="1" t="s">
        <v>212</v>
      </c>
      <c r="B50" s="6">
        <f>Vietnam!B49</f>
        <v>6.2656641604009997E-5</v>
      </c>
      <c r="C50" s="6">
        <f>Thailand!B49</f>
        <v>3.1786092313169298E-2</v>
      </c>
      <c r="D50" s="6">
        <f>Singapore!B49</f>
        <v>0.72469019494166298</v>
      </c>
      <c r="E50" s="6">
        <f>Philippines!B49</f>
        <v>2.3884589662749599E-2</v>
      </c>
      <c r="F50" s="6">
        <f>Lao!B49</f>
        <v>1.14324911398194E-4</v>
      </c>
      <c r="G50" s="6">
        <f>Malaysia!B49</f>
        <v>0.31372549019607798</v>
      </c>
      <c r="H50" s="6">
        <f>indonesia!B49</f>
        <v>1.08495171964848E-4</v>
      </c>
      <c r="J50" s="7" t="str">
        <f t="shared" si="1"/>
        <v>Q1 2008</v>
      </c>
      <c r="K50">
        <f t="shared" si="3"/>
        <v>0.96491228070170187</v>
      </c>
      <c r="L50">
        <f t="shared" si="4"/>
        <v>7.177776435698191</v>
      </c>
      <c r="M50">
        <f t="shared" si="5"/>
        <v>4.4423508949924972</v>
      </c>
      <c r="N50">
        <f t="shared" si="6"/>
        <v>-1.1154103372505331</v>
      </c>
      <c r="O50">
        <f t="shared" si="7"/>
        <v>6.8480621927519802</v>
      </c>
      <c r="P50">
        <f t="shared" si="8"/>
        <v>3.7333333333333441</v>
      </c>
      <c r="Q50">
        <f t="shared" si="9"/>
        <v>2.1916024736903905</v>
      </c>
    </row>
    <row r="51" spans="1:17" x14ac:dyDescent="0.25">
      <c r="A51" s="1" t="s">
        <v>213</v>
      </c>
      <c r="B51" s="6">
        <f>Vietnam!B50</f>
        <v>6.05546808768318E-5</v>
      </c>
      <c r="C51" s="6">
        <f>Thailand!B50</f>
        <v>2.9865277732150301E-2</v>
      </c>
      <c r="D51" s="6">
        <f>Singapore!B50</f>
        <v>0.73443008225616901</v>
      </c>
      <c r="E51" s="6">
        <f>Philippines!B50</f>
        <v>2.2343372955581399E-2</v>
      </c>
      <c r="F51" s="6">
        <f>Lao!B50</f>
        <v>1.15074798619102E-4</v>
      </c>
      <c r="G51" s="6">
        <f>Malaysia!B50</f>
        <v>0.30613806826878898</v>
      </c>
      <c r="H51" s="6">
        <f>indonesia!B50</f>
        <v>1.0840108401084E-4</v>
      </c>
      <c r="J51" s="7" t="str">
        <f t="shared" si="1"/>
        <v>Q2 2008</v>
      </c>
      <c r="K51">
        <f t="shared" si="3"/>
        <v>-3.3547293205763995</v>
      </c>
      <c r="L51">
        <f t="shared" si="4"/>
        <v>-6.042940296323196</v>
      </c>
      <c r="M51">
        <f t="shared" si="5"/>
        <v>1.3440070505286839</v>
      </c>
      <c r="N51">
        <f t="shared" si="6"/>
        <v>-6.452766109571817</v>
      </c>
      <c r="O51">
        <f t="shared" si="7"/>
        <v>0.65592635212823325</v>
      </c>
      <c r="P51">
        <f t="shared" si="8"/>
        <v>-2.4184907393233757</v>
      </c>
      <c r="Q51">
        <f t="shared" si="9"/>
        <v>-8.672086720916683E-2</v>
      </c>
    </row>
    <row r="52" spans="1:17" x14ac:dyDescent="0.25">
      <c r="A52" s="1" t="s">
        <v>214</v>
      </c>
      <c r="B52" s="6">
        <f>Vietnam!B51</f>
        <v>6.0543682266755502E-5</v>
      </c>
      <c r="C52" s="6">
        <f>Thailand!B51</f>
        <v>2.9410207694886701E-2</v>
      </c>
      <c r="D52" s="6">
        <f>Singapore!B51</f>
        <v>0.69861673885706299</v>
      </c>
      <c r="E52" s="6">
        <f>Philippines!B51</f>
        <v>2.1889022655138399E-2</v>
      </c>
      <c r="F52" s="6">
        <f>Lao!B51</f>
        <v>1.17027501462844E-4</v>
      </c>
      <c r="G52" s="6">
        <f>Malaysia!B51</f>
        <v>0.28922631959508299</v>
      </c>
      <c r="H52" s="6">
        <f>indonesia!B51</f>
        <v>1.06632544252506E-4</v>
      </c>
      <c r="J52" s="7" t="str">
        <f t="shared" si="1"/>
        <v>Q3 2008</v>
      </c>
      <c r="K52">
        <f t="shared" si="3"/>
        <v>-1.8163104680002373E-2</v>
      </c>
      <c r="L52">
        <f t="shared" si="4"/>
        <v>-1.5237428606723169</v>
      </c>
      <c r="M52">
        <f t="shared" si="5"/>
        <v>-4.8763448372222795</v>
      </c>
      <c r="N52">
        <f t="shared" si="6"/>
        <v>-2.0334902046626913</v>
      </c>
      <c r="O52">
        <f t="shared" si="7"/>
        <v>1.6968987712117967</v>
      </c>
      <c r="P52">
        <f t="shared" si="8"/>
        <v>-5.5242227042660685</v>
      </c>
      <c r="Q52">
        <f t="shared" si="9"/>
        <v>-1.6314779270631186</v>
      </c>
    </row>
    <row r="53" spans="1:17" x14ac:dyDescent="0.25">
      <c r="A53" s="1" t="s">
        <v>215</v>
      </c>
      <c r="B53" s="6">
        <f>Vietnam!B52</f>
        <v>5.8903222006243699E-5</v>
      </c>
      <c r="C53" s="6">
        <f>Thailand!B52</f>
        <v>2.8655183579433599E-2</v>
      </c>
      <c r="D53" s="6">
        <f>Singapore!B52</f>
        <v>0.69483046136742599</v>
      </c>
      <c r="E53" s="6">
        <f>Philippines!B52</f>
        <v>2.10592818784879E-2</v>
      </c>
      <c r="F53" s="6">
        <f>Lao!B52</f>
        <v>1.18035882908404E-4</v>
      </c>
      <c r="G53" s="6">
        <f>Malaysia!B52</f>
        <v>0.28868360277136301</v>
      </c>
      <c r="H53" s="6">
        <f>indonesia!B52</f>
        <v>9.1324200913241998E-5</v>
      </c>
      <c r="J53" s="7" t="str">
        <f t="shared" si="1"/>
        <v>Q4 2008</v>
      </c>
      <c r="K53">
        <f t="shared" si="3"/>
        <v>-2.7095482122873382</v>
      </c>
      <c r="L53">
        <f t="shared" si="4"/>
        <v>-2.5672178968813353</v>
      </c>
      <c r="M53">
        <f t="shared" si="5"/>
        <v>-0.54196775986663503</v>
      </c>
      <c r="N53">
        <f t="shared" si="6"/>
        <v>-3.7906707381278215</v>
      </c>
      <c r="O53">
        <f t="shared" si="7"/>
        <v>0.86166194523100703</v>
      </c>
      <c r="P53">
        <f t="shared" si="8"/>
        <v>-0.18764434180118528</v>
      </c>
      <c r="Q53">
        <f t="shared" si="9"/>
        <v>-14.356164383561765</v>
      </c>
    </row>
    <row r="54" spans="1:17" x14ac:dyDescent="0.25">
      <c r="A54" s="1" t="s">
        <v>216</v>
      </c>
      <c r="B54" s="6">
        <f>Vietnam!B53</f>
        <v>5.8983130824584199E-5</v>
      </c>
      <c r="C54" s="6">
        <f>Thailand!B53</f>
        <v>2.8185131215878401E-2</v>
      </c>
      <c r="D54" s="6">
        <f>Singapore!B53</f>
        <v>0.65815453468474405</v>
      </c>
      <c r="E54" s="6">
        <f>Philippines!B53</f>
        <v>2.0653049422747299E-2</v>
      </c>
      <c r="F54" s="6">
        <f>Lao!B53</f>
        <v>1.1679514132212099E-4</v>
      </c>
      <c r="G54" s="6">
        <f>Malaysia!B53</f>
        <v>0.27419797093501502</v>
      </c>
      <c r="H54" s="6">
        <f>indonesia!B53</f>
        <v>8.6393088552915798E-5</v>
      </c>
      <c r="J54" s="7" t="str">
        <f t="shared" si="1"/>
        <v>Q1 2009</v>
      </c>
      <c r="K54">
        <f t="shared" si="3"/>
        <v>0.1356612008966751</v>
      </c>
      <c r="L54">
        <f t="shared" si="4"/>
        <v>-1.6403746367640304</v>
      </c>
      <c r="M54">
        <f t="shared" si="5"/>
        <v>-5.2783993681715824</v>
      </c>
      <c r="N54">
        <f t="shared" si="6"/>
        <v>-1.9289948160842507</v>
      </c>
      <c r="O54">
        <f t="shared" si="7"/>
        <v>-1.0511562718989675</v>
      </c>
      <c r="P54">
        <f t="shared" si="8"/>
        <v>-5.0178228681109331</v>
      </c>
      <c r="Q54">
        <f t="shared" si="9"/>
        <v>-5.3995680345571895</v>
      </c>
    </row>
    <row r="55" spans="1:17" x14ac:dyDescent="0.25">
      <c r="A55" s="1" t="s">
        <v>217</v>
      </c>
      <c r="B55" s="6">
        <f>Vietnam!B54</f>
        <v>5.8986610039521002E-5</v>
      </c>
      <c r="C55" s="6">
        <f>Thailand!B54</f>
        <v>2.9429422359297901E-2</v>
      </c>
      <c r="D55" s="6">
        <f>Singapore!B54</f>
        <v>0.68975031038764001</v>
      </c>
      <c r="E55" s="6">
        <f>Philippines!B54</f>
        <v>2.0700505092324299E-2</v>
      </c>
      <c r="F55" s="6">
        <f>Lao!B54</f>
        <v>1.17495006462225E-4</v>
      </c>
      <c r="G55" s="6">
        <f>Malaysia!B54</f>
        <v>0.28388928317956003</v>
      </c>
      <c r="H55" s="6">
        <f>indonesia!B54</f>
        <v>9.7799511002445006E-5</v>
      </c>
      <c r="J55" s="7" t="str">
        <f t="shared" si="1"/>
        <v>Q2 2009</v>
      </c>
      <c r="K55">
        <f t="shared" si="3"/>
        <v>5.8986610038447296E-3</v>
      </c>
      <c r="L55">
        <f t="shared" si="4"/>
        <v>4.414707648118088</v>
      </c>
      <c r="M55">
        <f t="shared" si="5"/>
        <v>4.8006621602980193</v>
      </c>
      <c r="N55">
        <f t="shared" si="6"/>
        <v>0.2297756065248846</v>
      </c>
      <c r="O55">
        <f t="shared" si="7"/>
        <v>0.59922453295704337</v>
      </c>
      <c r="P55">
        <f t="shared" si="8"/>
        <v>3.5344215755855668</v>
      </c>
      <c r="Q55">
        <f t="shared" si="9"/>
        <v>13.202933985330056</v>
      </c>
    </row>
    <row r="56" spans="1:17" x14ac:dyDescent="0.25">
      <c r="A56" s="1" t="s">
        <v>218</v>
      </c>
      <c r="B56" s="6">
        <f>Vietnam!B55</f>
        <v>5.8854687775881301E-5</v>
      </c>
      <c r="C56" s="6">
        <f>Thailand!B55</f>
        <v>2.9841660151237501E-2</v>
      </c>
      <c r="D56" s="6">
        <f>Singapore!B55</f>
        <v>0.70716356693303195</v>
      </c>
      <c r="E56" s="6">
        <f>Philippines!B55</f>
        <v>2.1100162471250999E-2</v>
      </c>
      <c r="F56" s="6">
        <f>Lao!B55</f>
        <v>1.1768859597505001E-4</v>
      </c>
      <c r="G56" s="6">
        <f>Malaysia!B55</f>
        <v>0.28781119585551901</v>
      </c>
      <c r="H56" s="6">
        <f>indonesia!B55</f>
        <v>1.03295114141101E-4</v>
      </c>
      <c r="J56" s="7" t="str">
        <f t="shared" si="1"/>
        <v>Q3 2009</v>
      </c>
      <c r="K56">
        <f t="shared" si="3"/>
        <v>-0.22364781354838881</v>
      </c>
      <c r="L56">
        <f t="shared" si="4"/>
        <v>1.4007675274990916</v>
      </c>
      <c r="M56">
        <f t="shared" si="5"/>
        <v>2.5245739339509132</v>
      </c>
      <c r="N56">
        <f t="shared" si="6"/>
        <v>1.9306648661191028</v>
      </c>
      <c r="O56">
        <f t="shared" si="7"/>
        <v>0.16476403436536113</v>
      </c>
      <c r="P56">
        <f t="shared" si="8"/>
        <v>1.381493740106543</v>
      </c>
      <c r="Q56">
        <f t="shared" si="9"/>
        <v>5.6192542092757591</v>
      </c>
    </row>
    <row r="57" spans="1:17" x14ac:dyDescent="0.25">
      <c r="A57" s="1" t="s">
        <v>219</v>
      </c>
      <c r="B57" s="6">
        <f>Vietnam!B56</f>
        <v>5.5738253163145897E-5</v>
      </c>
      <c r="C57" s="6">
        <f>Thailand!B56</f>
        <v>3.0012275020483401E-2</v>
      </c>
      <c r="D57" s="6">
        <f>Singapore!B56</f>
        <v>0.71255522302978502</v>
      </c>
      <c r="E57" s="6">
        <f>Philippines!B56</f>
        <v>2.1572180516006598E-2</v>
      </c>
      <c r="F57" s="6">
        <f>Lao!B56</f>
        <v>1.179106237472E-4</v>
      </c>
      <c r="G57" s="6">
        <f>Malaysia!B56</f>
        <v>0.29201343261790003</v>
      </c>
      <c r="H57" s="6">
        <f>indonesia!B56</f>
        <v>1.06382978723404E-4</v>
      </c>
      <c r="J57" s="7" t="str">
        <f t="shared" si="1"/>
        <v>Q4 2009</v>
      </c>
      <c r="K57">
        <f t="shared" si="3"/>
        <v>-5.2951340504987288</v>
      </c>
      <c r="L57">
        <f t="shared" si="4"/>
        <v>0.5717338391403981</v>
      </c>
      <c r="M57">
        <f t="shared" si="5"/>
        <v>0.76243408864185014</v>
      </c>
      <c r="N57">
        <f t="shared" si="6"/>
        <v>2.2370351195102112</v>
      </c>
      <c r="O57">
        <f t="shared" si="7"/>
        <v>0.18865699799583968</v>
      </c>
      <c r="P57">
        <f t="shared" si="8"/>
        <v>1.4600671630892847</v>
      </c>
      <c r="Q57">
        <f t="shared" si="9"/>
        <v>2.9893617021275354</v>
      </c>
    </row>
    <row r="58" spans="1:17" x14ac:dyDescent="0.25">
      <c r="A58" s="1" t="s">
        <v>220</v>
      </c>
      <c r="B58" s="6">
        <f>Vietnam!B57</f>
        <v>5.3925798101811902E-5</v>
      </c>
      <c r="C58" s="6">
        <f>Thailand!B57</f>
        <v>3.0936573836320799E-2</v>
      </c>
      <c r="D58" s="6">
        <f>Singapore!B57</f>
        <v>0.71285999429711999</v>
      </c>
      <c r="E58" s="6">
        <f>Philippines!B57</f>
        <v>2.1914446002805E-2</v>
      </c>
      <c r="F58" s="6">
        <f>Lao!B57</f>
        <v>1.1832919181162E-4</v>
      </c>
      <c r="G58" s="6">
        <f>Malaysia!B57</f>
        <v>0.30553009471432901</v>
      </c>
      <c r="H58" s="6">
        <f>indonesia!B57</f>
        <v>1.09709270433352E-4</v>
      </c>
      <c r="J58" s="7" t="str">
        <f t="shared" si="1"/>
        <v>Q1 2010</v>
      </c>
      <c r="K58">
        <f t="shared" si="3"/>
        <v>-3.2517256255393145</v>
      </c>
      <c r="L58">
        <f t="shared" si="4"/>
        <v>3.0797359254057355</v>
      </c>
      <c r="M58">
        <f t="shared" si="5"/>
        <v>4.2771599657798198E-2</v>
      </c>
      <c r="N58">
        <f t="shared" si="6"/>
        <v>1.5866058906026659</v>
      </c>
      <c r="O58">
        <f t="shared" si="7"/>
        <v>0.35498757543459547</v>
      </c>
      <c r="P58">
        <f t="shared" si="8"/>
        <v>4.6287809349221165</v>
      </c>
      <c r="Q58">
        <f t="shared" si="9"/>
        <v>3.1267142073511334</v>
      </c>
    </row>
    <row r="59" spans="1:17" x14ac:dyDescent="0.25">
      <c r="A59" s="1" t="s">
        <v>221</v>
      </c>
      <c r="B59" s="6">
        <f>Vietnam!B58</f>
        <v>5.3925798101811902E-5</v>
      </c>
      <c r="C59" s="6">
        <f>Thailand!B58</f>
        <v>3.08692471299317E-2</v>
      </c>
      <c r="D59" s="6">
        <f>Singapore!B58</f>
        <v>0.71362306429743805</v>
      </c>
      <c r="E59" s="6">
        <f>Philippines!B58</f>
        <v>2.15936082919456E-2</v>
      </c>
      <c r="F59" s="6">
        <f>Lao!B58</f>
        <v>1.2121212121212101E-4</v>
      </c>
      <c r="G59" s="6">
        <f>Malaysia!B58</f>
        <v>0.30698388334612398</v>
      </c>
      <c r="H59" s="6">
        <f>indonesia!B58</f>
        <v>1.10095783331498E-4</v>
      </c>
      <c r="J59" s="7" t="str">
        <f t="shared" si="1"/>
        <v>Q2 2010</v>
      </c>
      <c r="K59">
        <f t="shared" si="3"/>
        <v>0</v>
      </c>
      <c r="L59">
        <f t="shared" si="4"/>
        <v>-0.21762819226625041</v>
      </c>
      <c r="M59">
        <f t="shared" si="5"/>
        <v>0.10704345964460682</v>
      </c>
      <c r="N59">
        <f t="shared" si="6"/>
        <v>-1.4640466421936171</v>
      </c>
      <c r="O59">
        <f t="shared" si="7"/>
        <v>2.4363636363633923</v>
      </c>
      <c r="P59">
        <f t="shared" si="8"/>
        <v>0.47582501918648212</v>
      </c>
      <c r="Q59">
        <f t="shared" si="9"/>
        <v>0.35230650666007168</v>
      </c>
    </row>
    <row r="60" spans="1:17" x14ac:dyDescent="0.25">
      <c r="A60" s="1" t="s">
        <v>222</v>
      </c>
      <c r="B60" s="6">
        <f>Vietnam!B59</f>
        <v>5.2820621170504999E-5</v>
      </c>
      <c r="C60" s="6">
        <f>Thailand!B59</f>
        <v>3.2930700633586697E-2</v>
      </c>
      <c r="D60" s="6">
        <f>Singapore!B59</f>
        <v>0.75901328273244795</v>
      </c>
      <c r="E60" s="6">
        <f>Philippines!B59</f>
        <v>2.2781119008565699E-2</v>
      </c>
      <c r="F60" s="6">
        <f>Lao!B59</f>
        <v>1.2315270935960601E-4</v>
      </c>
      <c r="G60" s="6">
        <f>Malaysia!B59</f>
        <v>0.32388663967611298</v>
      </c>
      <c r="H60" s="6">
        <f>indonesia!B59</f>
        <v>1.12057373375168E-4</v>
      </c>
      <c r="J60" s="7" t="str">
        <f t="shared" si="1"/>
        <v>Q3 2010</v>
      </c>
      <c r="K60">
        <f t="shared" si="3"/>
        <v>-2.0494401014155228</v>
      </c>
      <c r="L60">
        <f t="shared" si="4"/>
        <v>6.6780167814852742</v>
      </c>
      <c r="M60">
        <f t="shared" si="5"/>
        <v>6.3605313092979454</v>
      </c>
      <c r="N60">
        <f t="shared" si="6"/>
        <v>5.4993621286676841</v>
      </c>
      <c r="O60">
        <f t="shared" si="7"/>
        <v>1.600985221675133</v>
      </c>
      <c r="P60">
        <f t="shared" si="8"/>
        <v>5.5060728744939169</v>
      </c>
      <c r="Q60">
        <f t="shared" si="9"/>
        <v>1.7817122366654781</v>
      </c>
    </row>
    <row r="61" spans="1:17" x14ac:dyDescent="0.25">
      <c r="A61" s="1" t="s">
        <v>223</v>
      </c>
      <c r="B61" s="6">
        <f>Vietnam!B60</f>
        <v>5.2820621170504999E-5</v>
      </c>
      <c r="C61" s="6">
        <f>Thailand!B60</f>
        <v>3.3166065808107797E-2</v>
      </c>
      <c r="D61" s="6">
        <f>Singapore!B60</f>
        <v>0.77669902912621402</v>
      </c>
      <c r="E61" s="6">
        <f>Philippines!B60</f>
        <v>2.2786829212715101E-2</v>
      </c>
      <c r="F61" s="6">
        <f>Lao!B60</f>
        <v>1.2410027302060101E-4</v>
      </c>
      <c r="G61" s="6">
        <f>Malaysia!B60</f>
        <v>0.32430679422733899</v>
      </c>
      <c r="H61" s="6">
        <f>indonesia!B60</f>
        <v>1.11222333444556E-4</v>
      </c>
      <c r="J61" s="7" t="str">
        <f t="shared" si="1"/>
        <v>Q4 2010</v>
      </c>
      <c r="K61">
        <f t="shared" si="3"/>
        <v>0</v>
      </c>
      <c r="L61">
        <f t="shared" si="4"/>
        <v>0.7147287181647366</v>
      </c>
      <c r="M61">
        <f t="shared" si="5"/>
        <v>2.3300970873786797</v>
      </c>
      <c r="N61">
        <f t="shared" si="6"/>
        <v>2.5065512134214707E-2</v>
      </c>
      <c r="O61">
        <f t="shared" si="7"/>
        <v>0.76942169272793404</v>
      </c>
      <c r="P61">
        <f t="shared" si="8"/>
        <v>0.12972271769102761</v>
      </c>
      <c r="Q61">
        <f t="shared" si="9"/>
        <v>-0.7451896340781472</v>
      </c>
    </row>
    <row r="62" spans="1:17" x14ac:dyDescent="0.25">
      <c r="A62" s="1" t="s">
        <v>224</v>
      </c>
      <c r="B62" s="6">
        <f>Vietnam!B61</f>
        <v>4.8302178428247098E-5</v>
      </c>
      <c r="C62" s="6">
        <f>Thailand!B61</f>
        <v>3.3006895140394801E-2</v>
      </c>
      <c r="D62" s="6">
        <f>Singapore!B61</f>
        <v>0.79258143774272805</v>
      </c>
      <c r="E62" s="6">
        <f>Philippines!B61</f>
        <v>2.30244980659422E-2</v>
      </c>
      <c r="F62" s="6">
        <f>Lao!B61</f>
        <v>1.2423903590508099E-4</v>
      </c>
      <c r="G62" s="6">
        <f>Malaysia!B61</f>
        <v>0.33048018771274701</v>
      </c>
      <c r="H62" s="6">
        <f>indonesia!B61</f>
        <v>1.1482374555057999E-4</v>
      </c>
      <c r="J62" s="7" t="str">
        <f t="shared" si="1"/>
        <v>Q1 2011</v>
      </c>
      <c r="K62">
        <f t="shared" si="3"/>
        <v>-8.5543157996426533</v>
      </c>
      <c r="L62">
        <f t="shared" si="4"/>
        <v>-0.47992025534148164</v>
      </c>
      <c r="M62">
        <f t="shared" si="5"/>
        <v>2.0448601093761898</v>
      </c>
      <c r="N62">
        <f t="shared" si="6"/>
        <v>1.0430097623871371</v>
      </c>
      <c r="O62">
        <f t="shared" si="7"/>
        <v>0.11181513231397489</v>
      </c>
      <c r="P62">
        <f t="shared" si="8"/>
        <v>1.9035658812255551</v>
      </c>
      <c r="Q62">
        <f t="shared" si="9"/>
        <v>3.238029624526173</v>
      </c>
    </row>
    <row r="63" spans="1:17" x14ac:dyDescent="0.25">
      <c r="A63" s="1" t="s">
        <v>225</v>
      </c>
      <c r="B63" s="6">
        <f>Vietnam!B62</f>
        <v>4.8501309535357498E-5</v>
      </c>
      <c r="C63" s="6">
        <f>Thailand!B62</f>
        <v>3.2523286673258101E-2</v>
      </c>
      <c r="D63" s="6">
        <f>Singapore!B62</f>
        <v>0.81353726000650795</v>
      </c>
      <c r="E63" s="6">
        <f>Philippines!B62</f>
        <v>2.2991677012921301E-2</v>
      </c>
      <c r="F63" s="6">
        <f>Lao!B62</f>
        <v>1.24595066035385E-4</v>
      </c>
      <c r="G63" s="6">
        <f>Malaysia!B62</f>
        <v>0.33107101473265999</v>
      </c>
      <c r="H63" s="6">
        <f>indonesia!B62</f>
        <v>1.16319646388275E-4</v>
      </c>
      <c r="J63" s="7" t="str">
        <f t="shared" si="1"/>
        <v>Q2 2011</v>
      </c>
      <c r="K63">
        <f t="shared" si="3"/>
        <v>0.41226113105066187</v>
      </c>
      <c r="L63">
        <f t="shared" si="4"/>
        <v>-1.4651740646300482</v>
      </c>
      <c r="M63">
        <f t="shared" si="5"/>
        <v>2.6439960950211061</v>
      </c>
      <c r="N63">
        <f t="shared" si="6"/>
        <v>-0.14254839748036874</v>
      </c>
      <c r="O63">
        <f t="shared" si="7"/>
        <v>0.28656865188170233</v>
      </c>
      <c r="P63">
        <f t="shared" si="8"/>
        <v>0.1787783479554772</v>
      </c>
      <c r="Q63">
        <f t="shared" si="9"/>
        <v>1.3027800395485789</v>
      </c>
    </row>
    <row r="64" spans="1:17" x14ac:dyDescent="0.25">
      <c r="A64" s="1" t="s">
        <v>226</v>
      </c>
      <c r="B64" s="6">
        <f>Vietnam!B63</f>
        <v>4.8477797168896598E-5</v>
      </c>
      <c r="C64" s="6">
        <f>Thailand!B63</f>
        <v>3.2084806560701201E-2</v>
      </c>
      <c r="D64" s="6">
        <f>Singapore!B63</f>
        <v>0.76905329539337097</v>
      </c>
      <c r="E64" s="6">
        <f>Philippines!B63</f>
        <v>2.29168576404803E-2</v>
      </c>
      <c r="F64" s="6">
        <f>Lao!B63</f>
        <v>1.2464165524118199E-4</v>
      </c>
      <c r="G64" s="6">
        <f>Malaysia!B63</f>
        <v>0.313381385145722</v>
      </c>
      <c r="H64" s="6">
        <f>indonesia!B63</f>
        <v>1.13340133741358E-4</v>
      </c>
      <c r="J64" s="7" t="str">
        <f t="shared" si="1"/>
        <v>Q3 2011</v>
      </c>
      <c r="K64">
        <f t="shared" si="3"/>
        <v>-4.8477797169088621E-2</v>
      </c>
      <c r="L64">
        <f t="shared" si="4"/>
        <v>-1.3482035716809504</v>
      </c>
      <c r="M64">
        <f t="shared" si="5"/>
        <v>-5.4679689302468031</v>
      </c>
      <c r="N64">
        <f t="shared" si="6"/>
        <v>-0.32541937849489555</v>
      </c>
      <c r="O64">
        <f t="shared" si="7"/>
        <v>3.7392496572663525E-2</v>
      </c>
      <c r="P64">
        <f t="shared" si="8"/>
        <v>-5.3431526167346259</v>
      </c>
      <c r="Q64">
        <f t="shared" si="9"/>
        <v>-2.5614870225545427</v>
      </c>
    </row>
    <row r="65" spans="1:17" x14ac:dyDescent="0.25">
      <c r="A65" s="1" t="s">
        <v>227</v>
      </c>
      <c r="B65" s="6">
        <f>Vietnam!B64</f>
        <v>4.8012291146533498E-5</v>
      </c>
      <c r="C65" s="6">
        <f>Thailand!B64</f>
        <v>3.1554500934013199E-2</v>
      </c>
      <c r="D65" s="6">
        <f>Singapore!B64</f>
        <v>0.76881679095871502</v>
      </c>
      <c r="E65" s="6">
        <f>Philippines!B64</f>
        <v>2.2764523766162802E-2</v>
      </c>
      <c r="F65" s="6">
        <f>Lao!B64</f>
        <v>1.24720862830807E-4</v>
      </c>
      <c r="G65" s="6">
        <f>Malaysia!B64</f>
        <v>0.31476235442241102</v>
      </c>
      <c r="H65" s="6">
        <f>indonesia!B64</f>
        <v>1.10277900308778E-4</v>
      </c>
      <c r="J65" s="7" t="str">
        <f t="shared" si="1"/>
        <v>Q4 2011</v>
      </c>
      <c r="K65">
        <f t="shared" si="3"/>
        <v>-0.96024582293060545</v>
      </c>
      <c r="L65">
        <f t="shared" si="4"/>
        <v>-1.6528247589235656</v>
      </c>
      <c r="M65">
        <f t="shared" si="5"/>
        <v>-3.075267163831219E-2</v>
      </c>
      <c r="N65">
        <f t="shared" si="6"/>
        <v>-0.66472409397183574</v>
      </c>
      <c r="O65">
        <f t="shared" si="7"/>
        <v>6.3548249156153425E-2</v>
      </c>
      <c r="P65">
        <f t="shared" si="8"/>
        <v>0.44066729619145484</v>
      </c>
      <c r="Q65">
        <f t="shared" si="9"/>
        <v>-2.7018085575653328</v>
      </c>
    </row>
    <row r="66" spans="1:17" x14ac:dyDescent="0.25">
      <c r="A66" s="1" t="s">
        <v>228</v>
      </c>
      <c r="B66" s="6">
        <f>Vietnam!B65</f>
        <v>4.8012291146533498E-5</v>
      </c>
      <c r="C66" s="6">
        <f>Thailand!B65</f>
        <v>3.2422162493393997E-2</v>
      </c>
      <c r="D66" s="6">
        <f>Singapore!B65</f>
        <v>0.79541839007317805</v>
      </c>
      <c r="E66" s="6">
        <f>Philippines!B65</f>
        <v>2.32558139534884E-2</v>
      </c>
      <c r="F66" s="6">
        <f>Lao!B65</f>
        <v>1.2520345561537499E-4</v>
      </c>
      <c r="G66" s="6">
        <f>Malaysia!B65</f>
        <v>0.32594524119947799</v>
      </c>
      <c r="H66" s="6">
        <f>indonesia!B65</f>
        <v>1.08932461873638E-4</v>
      </c>
      <c r="J66" s="7" t="str">
        <f t="shared" si="1"/>
        <v>Q1 2012</v>
      </c>
      <c r="K66">
        <f t="shared" si="3"/>
        <v>0</v>
      </c>
      <c r="L66">
        <f t="shared" si="4"/>
        <v>2.7497236010648685</v>
      </c>
      <c r="M66">
        <f t="shared" si="5"/>
        <v>3.4600699968182047</v>
      </c>
      <c r="N66">
        <f t="shared" si="6"/>
        <v>2.158139534883885</v>
      </c>
      <c r="O66">
        <f t="shared" si="7"/>
        <v>0.38693829854485884</v>
      </c>
      <c r="P66">
        <f t="shared" si="8"/>
        <v>3.5528031290741779</v>
      </c>
      <c r="Q66">
        <f t="shared" si="9"/>
        <v>-1.2200435729849524</v>
      </c>
    </row>
    <row r="67" spans="1:17" x14ac:dyDescent="0.25">
      <c r="A67" s="1" t="s">
        <v>229</v>
      </c>
      <c r="B67" s="6">
        <f>Vietnam!B66</f>
        <v>4.8012291146533498E-5</v>
      </c>
      <c r="C67" s="6">
        <f>Thailand!B66</f>
        <v>3.1420752149965002E-2</v>
      </c>
      <c r="D67" s="6">
        <f>Singapore!B66</f>
        <v>0.78511423412106496</v>
      </c>
      <c r="E67" s="6">
        <f>Philippines!B66</f>
        <v>2.3650166733675499E-2</v>
      </c>
      <c r="F67" s="6">
        <f>Lao!B66</f>
        <v>1.2465719272002001E-4</v>
      </c>
      <c r="G67" s="6">
        <f>Malaysia!B66</f>
        <v>0.31352876626430498</v>
      </c>
      <c r="H67" s="6">
        <f>indonesia!B66</f>
        <v>1.05485232067511E-4</v>
      </c>
      <c r="J67" s="7" t="str">
        <f t="shared" si="1"/>
        <v>Q2 2012</v>
      </c>
      <c r="K67">
        <f t="shared" si="3"/>
        <v>0</v>
      </c>
      <c r="L67">
        <f t="shared" si="4"/>
        <v>-3.0886599363414868</v>
      </c>
      <c r="M67">
        <f t="shared" si="5"/>
        <v>-1.2954384862996604</v>
      </c>
      <c r="N67">
        <f t="shared" si="6"/>
        <v>1.695716954804527</v>
      </c>
      <c r="O67">
        <f t="shared" si="7"/>
        <v>-0.43630017452003234</v>
      </c>
      <c r="P67">
        <f t="shared" si="8"/>
        <v>-3.8093745101110854</v>
      </c>
      <c r="Q67">
        <f t="shared" si="9"/>
        <v>-3.1645569620246006</v>
      </c>
    </row>
    <row r="68" spans="1:17" x14ac:dyDescent="0.25">
      <c r="A68" s="1" t="s">
        <v>230</v>
      </c>
      <c r="B68" s="6">
        <f>Vietnam!B67</f>
        <v>4.8012291146533498E-5</v>
      </c>
      <c r="C68" s="6">
        <f>Thailand!B67</f>
        <v>3.2437201577745503E-2</v>
      </c>
      <c r="D68" s="6">
        <f>Singapore!B67</f>
        <v>0.81606006202056502</v>
      </c>
      <c r="E68" s="6">
        <f>Philippines!B67</f>
        <v>2.38777459407832E-2</v>
      </c>
      <c r="F68" s="6">
        <f>Lao!B67</f>
        <v>1.2495314257153601E-4</v>
      </c>
      <c r="G68" s="6">
        <f>Malaysia!B67</f>
        <v>0.32615786040443601</v>
      </c>
      <c r="H68" s="6">
        <f>indonesia!B67</f>
        <v>1.0429703796412199E-4</v>
      </c>
      <c r="J68" s="7" t="str">
        <f t="shared" si="1"/>
        <v>Q3 2012</v>
      </c>
      <c r="K68">
        <f t="shared" si="3"/>
        <v>0</v>
      </c>
      <c r="L68">
        <f t="shared" si="4"/>
        <v>3.2349621133485051</v>
      </c>
      <c r="M68">
        <f t="shared" si="5"/>
        <v>3.9415700995593328</v>
      </c>
      <c r="N68">
        <f t="shared" si="6"/>
        <v>0.96227316141348496</v>
      </c>
      <c r="O68">
        <f t="shared" si="7"/>
        <v>0.23741097088614271</v>
      </c>
      <c r="P68">
        <f t="shared" si="8"/>
        <v>4.0280495759947854</v>
      </c>
      <c r="Q68">
        <f t="shared" si="9"/>
        <v>-1.1264080100127694</v>
      </c>
    </row>
    <row r="69" spans="1:17" x14ac:dyDescent="0.25">
      <c r="A69" s="1" t="s">
        <v>231</v>
      </c>
      <c r="B69" s="6">
        <f>Vietnam!B68</f>
        <v>4.8012291146533498E-5</v>
      </c>
      <c r="C69" s="6">
        <f>Thailand!B68</f>
        <v>3.2646025672834603E-2</v>
      </c>
      <c r="D69" s="6">
        <f>Singapore!B68</f>
        <v>0.81732733959950998</v>
      </c>
      <c r="E69" s="6">
        <f>Philippines!B68</f>
        <v>2.42765585550592E-2</v>
      </c>
      <c r="F69" s="6">
        <f>Lao!B68</f>
        <v>1.25234815278647E-4</v>
      </c>
      <c r="G69" s="6">
        <f>Malaysia!B68</f>
        <v>0.32698438649554501</v>
      </c>
      <c r="H69" s="6">
        <f>indonesia!B68</f>
        <v>1.03412616339193E-4</v>
      </c>
      <c r="J69" s="7" t="str">
        <f t="shared" ref="J69:J105" si="10">A69</f>
        <v>Q4 2012</v>
      </c>
      <c r="K69">
        <f t="shared" si="3"/>
        <v>0</v>
      </c>
      <c r="L69">
        <f t="shared" si="4"/>
        <v>0.64377962626829266</v>
      </c>
      <c r="M69">
        <f t="shared" si="5"/>
        <v>0.15529219452392606</v>
      </c>
      <c r="N69">
        <f t="shared" si="6"/>
        <v>1.670227228587895</v>
      </c>
      <c r="O69">
        <f t="shared" si="7"/>
        <v>0.22542266750094075</v>
      </c>
      <c r="P69">
        <f t="shared" si="8"/>
        <v>0.25341289953402235</v>
      </c>
      <c r="Q69">
        <f t="shared" si="9"/>
        <v>-0.84798345398191532</v>
      </c>
    </row>
    <row r="70" spans="1:17" x14ac:dyDescent="0.25">
      <c r="A70" s="1" t="s">
        <v>232</v>
      </c>
      <c r="B70" s="6">
        <f>Vietnam!B69</f>
        <v>4.8012291146533498E-5</v>
      </c>
      <c r="C70" s="6">
        <f>Thailand!B69</f>
        <v>3.4119794598836503E-2</v>
      </c>
      <c r="D70" s="6">
        <f>Singapore!B69</f>
        <v>0.80411707944676702</v>
      </c>
      <c r="E70" s="6">
        <f>Philippines!B69</f>
        <v>2.4427182568762501E-2</v>
      </c>
      <c r="F70" s="6">
        <f>Lao!B69</f>
        <v>1.29048909536714E-4</v>
      </c>
      <c r="G70" s="6">
        <f>Malaysia!B69</f>
        <v>0.32378177108628797</v>
      </c>
      <c r="H70" s="6">
        <f>indonesia!B69</f>
        <v>1.02891243955139E-4</v>
      </c>
      <c r="J70" s="7" t="str">
        <f t="shared" si="10"/>
        <v>Q1 2013</v>
      </c>
      <c r="K70">
        <f t="shared" ref="K70:K105" si="11">(B70/B69-1)*100</f>
        <v>0</v>
      </c>
      <c r="L70">
        <f t="shared" ref="L70:L105" si="12">(C70/C69-1)*100</f>
        <v>4.5143900233719725</v>
      </c>
      <c r="M70">
        <f t="shared" ref="M70:M105" si="13">(D70/D69-1)*100</f>
        <v>-1.6162753296880994</v>
      </c>
      <c r="N70">
        <f t="shared" ref="N70:N105" si="14">(E70/E69-1)*100</f>
        <v>0.62045043724663351</v>
      </c>
      <c r="O70">
        <f t="shared" ref="O70:O105" si="15">(F70/F69-1)*100</f>
        <v>3.0455542650665191</v>
      </c>
      <c r="P70">
        <f t="shared" ref="P70:P105" si="16">(G70/G69-1)*100</f>
        <v>-0.97943985753603524</v>
      </c>
      <c r="Q70">
        <f t="shared" ref="Q70:Q105" si="17">(H70/H69-1)*100</f>
        <v>-0.50416709538022575</v>
      </c>
    </row>
    <row r="71" spans="1:17" x14ac:dyDescent="0.25">
      <c r="A71" s="1" t="s">
        <v>233</v>
      </c>
      <c r="B71" s="6">
        <f>Vietnam!B70</f>
        <v>4.7537554668187901E-5</v>
      </c>
      <c r="C71" s="6">
        <f>Thailand!B70</f>
        <v>3.2126346495497497E-2</v>
      </c>
      <c r="D71" s="6">
        <f>Singapore!B70</f>
        <v>0.79038887132469204</v>
      </c>
      <c r="E71" s="6">
        <f>Philippines!B70</f>
        <v>2.30909552728196E-2</v>
      </c>
      <c r="F71" s="6">
        <f>Lao!B70</f>
        <v>1.2898232942086901E-4</v>
      </c>
      <c r="G71" s="6">
        <f>Malaysia!B70</f>
        <v>0.314613811546327</v>
      </c>
      <c r="H71" s="6">
        <f>indonesia!B70</f>
        <v>1.00715077047034E-4</v>
      </c>
      <c r="J71" s="7" t="str">
        <f t="shared" si="10"/>
        <v>Q2 2013</v>
      </c>
      <c r="K71">
        <f t="shared" si="11"/>
        <v>-0.9887811370982047</v>
      </c>
      <c r="L71">
        <f t="shared" si="12"/>
        <v>-5.8424973736711294</v>
      </c>
      <c r="M71">
        <f t="shared" si="13"/>
        <v>-1.7072399620612466</v>
      </c>
      <c r="N71">
        <f t="shared" si="14"/>
        <v>-5.470247304131048</v>
      </c>
      <c r="O71">
        <f t="shared" si="15"/>
        <v>-5.1592931768285055E-2</v>
      </c>
      <c r="P71">
        <f t="shared" si="16"/>
        <v>-2.8315243039169435</v>
      </c>
      <c r="Q71">
        <f t="shared" si="17"/>
        <v>-2.1150166179872532</v>
      </c>
    </row>
    <row r="72" spans="1:17" x14ac:dyDescent="0.25">
      <c r="A72" s="1" t="s">
        <v>234</v>
      </c>
      <c r="B72" s="6">
        <f>Vietnam!B71</f>
        <v>4.7537554668187901E-5</v>
      </c>
      <c r="C72" s="6">
        <f>Thailand!B71</f>
        <v>3.1856568983807301E-2</v>
      </c>
      <c r="D72" s="6">
        <f>Singapore!B71</f>
        <v>0.79541839007317805</v>
      </c>
      <c r="E72" s="6">
        <f>Philippines!B71</f>
        <v>2.3089888937634199E-2</v>
      </c>
      <c r="F72" s="6">
        <f>Lao!B71</f>
        <v>1.2755102040816301E-4</v>
      </c>
      <c r="G72" s="6">
        <f>Malaysia!B71</f>
        <v>0.30698388334612398</v>
      </c>
      <c r="H72" s="6">
        <f>indonesia!B71</f>
        <v>8.6110393524498402E-5</v>
      </c>
      <c r="J72" s="7" t="str">
        <f t="shared" si="10"/>
        <v>Q3 2013</v>
      </c>
      <c r="K72">
        <f t="shared" si="11"/>
        <v>0</v>
      </c>
      <c r="L72">
        <f t="shared" si="12"/>
        <v>-0.83973915841318858</v>
      </c>
      <c r="M72">
        <f t="shared" si="13"/>
        <v>0.6363347120584395</v>
      </c>
      <c r="N72">
        <f t="shared" si="14"/>
        <v>-4.6179777874133521E-3</v>
      </c>
      <c r="O72">
        <f t="shared" si="15"/>
        <v>-1.1096938775509657</v>
      </c>
      <c r="P72">
        <f t="shared" si="16"/>
        <v>-2.4251726784345284</v>
      </c>
      <c r="Q72">
        <f t="shared" si="17"/>
        <v>-14.500990269525582</v>
      </c>
    </row>
    <row r="73" spans="1:17" x14ac:dyDescent="0.25">
      <c r="A73" s="1" t="s">
        <v>235</v>
      </c>
      <c r="B73" s="6">
        <f>Vietnam!B72</f>
        <v>4.7537554668187901E-5</v>
      </c>
      <c r="C73" s="6">
        <f>Thailand!B72</f>
        <v>3.0475168832435302E-2</v>
      </c>
      <c r="D73" s="6">
        <f>Singapore!B72</f>
        <v>0.79032640480518401</v>
      </c>
      <c r="E73" s="6">
        <f>Philippines!B72</f>
        <v>2.2515423064799402E-2</v>
      </c>
      <c r="F73" s="6">
        <f>Lao!B72</f>
        <v>1.2461059190031201E-4</v>
      </c>
      <c r="G73" s="6">
        <f>Malaysia!B72</f>
        <v>0.30473868657626102</v>
      </c>
      <c r="H73" s="6">
        <f>indonesia!B72</f>
        <v>8.2041184674706702E-5</v>
      </c>
      <c r="J73" s="7" t="str">
        <f t="shared" si="10"/>
        <v>Q4 2013</v>
      </c>
      <c r="K73">
        <f t="shared" si="11"/>
        <v>0</v>
      </c>
      <c r="L73">
        <f t="shared" si="12"/>
        <v>-4.3363117731673011</v>
      </c>
      <c r="M73">
        <f t="shared" si="13"/>
        <v>-0.64016438789220587</v>
      </c>
      <c r="N73">
        <f t="shared" si="14"/>
        <v>-2.4879542486602291</v>
      </c>
      <c r="O73">
        <f t="shared" si="15"/>
        <v>-2.305295950155184</v>
      </c>
      <c r="P73">
        <f t="shared" si="16"/>
        <v>-0.73137284778286293</v>
      </c>
      <c r="Q73">
        <f t="shared" si="17"/>
        <v>-4.7255722372630977</v>
      </c>
    </row>
    <row r="74" spans="1:17" x14ac:dyDescent="0.25">
      <c r="A74" s="1" t="s">
        <v>236</v>
      </c>
      <c r="B74" s="6">
        <f>Vietnam!B73</f>
        <v>4.7537554668187901E-5</v>
      </c>
      <c r="C74" s="6">
        <f>Thailand!B73</f>
        <v>3.08231000641121E-2</v>
      </c>
      <c r="D74" s="6">
        <f>Singapore!B73</f>
        <v>0.79333597778659304</v>
      </c>
      <c r="E74" s="6">
        <f>Philippines!B73</f>
        <v>2.2224197706462799E-2</v>
      </c>
      <c r="F74" s="6">
        <f>Lao!B73</f>
        <v>1.2433171702101199E-4</v>
      </c>
      <c r="G74" s="6">
        <f>Malaysia!B73</f>
        <v>0.305950741930549</v>
      </c>
      <c r="H74" s="6">
        <f>indonesia!B73</f>
        <v>8.7688530340231506E-5</v>
      </c>
      <c r="J74" s="7" t="str">
        <f t="shared" si="10"/>
        <v>Q1 2014</v>
      </c>
      <c r="K74">
        <f t="shared" si="11"/>
        <v>0</v>
      </c>
      <c r="L74">
        <f t="shared" si="12"/>
        <v>1.1416876263749876</v>
      </c>
      <c r="M74">
        <f t="shared" si="13"/>
        <v>0.38080126933768277</v>
      </c>
      <c r="N74">
        <f t="shared" si="14"/>
        <v>-1.2934483065161873</v>
      </c>
      <c r="O74">
        <f t="shared" si="15"/>
        <v>-0.22379709063825581</v>
      </c>
      <c r="P74">
        <f t="shared" si="16"/>
        <v>0.39773596450960458</v>
      </c>
      <c r="Q74">
        <f t="shared" si="17"/>
        <v>6.8835496317081857</v>
      </c>
    </row>
    <row r="75" spans="1:17" x14ac:dyDescent="0.25">
      <c r="A75" s="1" t="s">
        <v>237</v>
      </c>
      <c r="B75" s="6">
        <f>Vietnam!B74</f>
        <v>4.7067683328626602E-5</v>
      </c>
      <c r="C75" s="6">
        <f>Thailand!B74</f>
        <v>3.0811893390848898E-2</v>
      </c>
      <c r="D75" s="6">
        <f>Singapore!B74</f>
        <v>0.80064051240992795</v>
      </c>
      <c r="E75" s="6">
        <f>Philippines!B74</f>
        <v>2.28414801279123E-2</v>
      </c>
      <c r="F75" s="6">
        <f>Lao!B74</f>
        <v>1.2439358129120499E-4</v>
      </c>
      <c r="G75" s="6">
        <f>Malaysia!B74</f>
        <v>0.311477962934122</v>
      </c>
      <c r="H75" s="6">
        <f>indonesia!B74</f>
        <v>8.3549168685771605E-5</v>
      </c>
      <c r="J75" s="7" t="str">
        <f t="shared" si="10"/>
        <v>Q2 2014</v>
      </c>
      <c r="K75">
        <f t="shared" si="11"/>
        <v>-0.98842134990114738</v>
      </c>
      <c r="L75">
        <f t="shared" si="12"/>
        <v>-3.6358034201267042E-2</v>
      </c>
      <c r="M75">
        <f t="shared" si="13"/>
        <v>0.92073658927136481</v>
      </c>
      <c r="N75">
        <f t="shared" si="14"/>
        <v>2.7775239835541754</v>
      </c>
      <c r="O75">
        <f t="shared" si="15"/>
        <v>4.9757432516228661E-2</v>
      </c>
      <c r="P75">
        <f t="shared" si="16"/>
        <v>1.8065721850178296</v>
      </c>
      <c r="Q75">
        <f t="shared" si="17"/>
        <v>-4.720528030746074</v>
      </c>
    </row>
    <row r="76" spans="1:17" x14ac:dyDescent="0.25">
      <c r="A76" s="1" t="s">
        <v>238</v>
      </c>
      <c r="B76" s="6">
        <f>Vietnam!B75</f>
        <v>4.7067683328626602E-5</v>
      </c>
      <c r="C76" s="6">
        <f>Thailand!B75</f>
        <v>3.0889652892970399E-2</v>
      </c>
      <c r="D76" s="6">
        <f>Singapore!B75</f>
        <v>0.78566939032055305</v>
      </c>
      <c r="E76" s="6">
        <f>Philippines!B75</f>
        <v>2.22390250411422E-2</v>
      </c>
      <c r="F76" s="6">
        <f>Lao!B75</f>
        <v>1.24300807955252E-4</v>
      </c>
      <c r="G76" s="6">
        <f>Malaysia!B75</f>
        <v>0.305670181873758</v>
      </c>
      <c r="H76" s="6">
        <f>indonesia!B75</f>
        <v>8.1886668850311204E-5</v>
      </c>
      <c r="J76" s="7" t="str">
        <f t="shared" si="10"/>
        <v>Q3 2014</v>
      </c>
      <c r="K76">
        <f t="shared" si="11"/>
        <v>0</v>
      </c>
      <c r="L76">
        <f t="shared" si="12"/>
        <v>0.25236846413532188</v>
      </c>
      <c r="M76">
        <f t="shared" si="13"/>
        <v>-1.86989314896292</v>
      </c>
      <c r="N76">
        <f t="shared" si="14"/>
        <v>-2.6375483698794944</v>
      </c>
      <c r="O76">
        <f t="shared" si="15"/>
        <v>-7.4580484772601707E-2</v>
      </c>
      <c r="P76">
        <f t="shared" si="16"/>
        <v>-1.8645881094298655</v>
      </c>
      <c r="Q76">
        <f t="shared" si="17"/>
        <v>-1.9898460530625495</v>
      </c>
    </row>
    <row r="77" spans="1:17" x14ac:dyDescent="0.25">
      <c r="A77" s="1" t="s">
        <v>239</v>
      </c>
      <c r="B77" s="6">
        <f>Vietnam!B76</f>
        <v>4.7067683328626602E-5</v>
      </c>
      <c r="C77" s="6">
        <f>Thailand!B76</f>
        <v>3.0337044565118501E-2</v>
      </c>
      <c r="D77" s="6">
        <f>Singapore!B76</f>
        <v>0.75683039430863597</v>
      </c>
      <c r="E77" s="6">
        <f>Philippines!B76</f>
        <v>2.2412981598942099E-2</v>
      </c>
      <c r="F77" s="6">
        <f>Lao!B76</f>
        <v>1.2367054167697301E-4</v>
      </c>
      <c r="G77" s="6">
        <f>Malaysia!B76</f>
        <v>0.28612303290414898</v>
      </c>
      <c r="H77" s="6">
        <f>indonesia!B76</f>
        <v>8.0385852090032197E-5</v>
      </c>
      <c r="J77" s="7" t="str">
        <f t="shared" si="10"/>
        <v>Q4 2014</v>
      </c>
      <c r="K77">
        <f t="shared" si="11"/>
        <v>0</v>
      </c>
      <c r="L77">
        <f t="shared" si="12"/>
        <v>-1.7889755180047873</v>
      </c>
      <c r="M77">
        <f t="shared" si="13"/>
        <v>-3.6706274123968097</v>
      </c>
      <c r="N77">
        <f t="shared" si="14"/>
        <v>0.7822130578030384</v>
      </c>
      <c r="O77">
        <f t="shared" si="15"/>
        <v>-0.50704922087544402</v>
      </c>
      <c r="P77">
        <f t="shared" si="16"/>
        <v>-6.3948497854075974</v>
      </c>
      <c r="Q77">
        <f t="shared" si="17"/>
        <v>-1.8327974276527215</v>
      </c>
    </row>
    <row r="78" spans="1:17" x14ac:dyDescent="0.25">
      <c r="A78" s="1" t="s">
        <v>240</v>
      </c>
      <c r="B78" s="6">
        <f>Vietnam!B77</f>
        <v>4.6544100535257203E-5</v>
      </c>
      <c r="C78" s="6">
        <f>Thailand!B77</f>
        <v>3.0717153379962E-2</v>
      </c>
      <c r="D78" s="6">
        <f>Singapore!B77</f>
        <v>0.72648020341445696</v>
      </c>
      <c r="E78" s="6">
        <f>Philippines!B77</f>
        <v>2.2323421734083401E-2</v>
      </c>
      <c r="F78" s="6">
        <f>Lao!B77</f>
        <v>1.23380629241209E-4</v>
      </c>
      <c r="G78" s="6">
        <f>Malaysia!B77</f>
        <v>0.26907036189963701</v>
      </c>
      <c r="H78" s="6">
        <f>indonesia!B77</f>
        <v>7.6429226536227395E-5</v>
      </c>
      <c r="J78" s="7" t="str">
        <f t="shared" si="10"/>
        <v>Q1 2015</v>
      </c>
      <c r="K78">
        <f t="shared" si="11"/>
        <v>-1.1124040027926219</v>
      </c>
      <c r="L78">
        <f t="shared" si="12"/>
        <v>1.2529526863686247</v>
      </c>
      <c r="M78">
        <f t="shared" si="13"/>
        <v>-4.0101707228478727</v>
      </c>
      <c r="N78">
        <f t="shared" si="14"/>
        <v>-0.39958924904005544</v>
      </c>
      <c r="O78">
        <f t="shared" si="15"/>
        <v>-0.234423195558775</v>
      </c>
      <c r="P78">
        <f t="shared" si="16"/>
        <v>-5.9599085160769283</v>
      </c>
      <c r="Q78">
        <f t="shared" si="17"/>
        <v>-4.9220421889331734</v>
      </c>
    </row>
    <row r="79" spans="1:17" x14ac:dyDescent="0.25">
      <c r="A79" s="1" t="s">
        <v>241</v>
      </c>
      <c r="B79" s="6">
        <f>Vietnam!B78</f>
        <v>4.6140358971992799E-5</v>
      </c>
      <c r="C79" s="6">
        <f>Thailand!B78</f>
        <v>2.9606120177162999E-2</v>
      </c>
      <c r="D79" s="6">
        <f>Singapore!B78</f>
        <v>0.74217010538815498</v>
      </c>
      <c r="E79" s="6">
        <f>Philippines!B78</f>
        <v>2.21238938053097E-2</v>
      </c>
      <c r="F79" s="6">
        <f>Lao!B78</f>
        <v>1.2333497779970401E-4</v>
      </c>
      <c r="G79" s="6">
        <f>Malaysia!B78</f>
        <v>0.26416589618280301</v>
      </c>
      <c r="H79" s="6">
        <f>indonesia!B78</f>
        <v>7.5007500750075E-5</v>
      </c>
      <c r="J79" s="7" t="str">
        <f t="shared" si="10"/>
        <v>Q2 2015</v>
      </c>
      <c r="K79">
        <f t="shared" si="11"/>
        <v>-0.86743874867356574</v>
      </c>
      <c r="L79">
        <f t="shared" si="12"/>
        <v>-3.6169797020441763</v>
      </c>
      <c r="M79">
        <f t="shared" si="13"/>
        <v>2.1597150066795301</v>
      </c>
      <c r="N79">
        <f t="shared" si="14"/>
        <v>-0.89380530973467431</v>
      </c>
      <c r="O79">
        <f t="shared" si="15"/>
        <v>-3.7000493339800489E-2</v>
      </c>
      <c r="P79">
        <f t="shared" si="16"/>
        <v>-1.8227446836613592</v>
      </c>
      <c r="Q79">
        <f t="shared" si="17"/>
        <v>-1.8601860186017949</v>
      </c>
    </row>
    <row r="80" spans="1:17" x14ac:dyDescent="0.25">
      <c r="A80" s="1" t="s">
        <v>242</v>
      </c>
      <c r="B80" s="6">
        <f>Vietnam!B79</f>
        <v>4.5682960255824597E-5</v>
      </c>
      <c r="C80" s="6">
        <f>Thailand!B79</f>
        <v>2.7495490739518701E-2</v>
      </c>
      <c r="D80" s="6">
        <f>Singapore!B79</f>
        <v>0.70160667929558695</v>
      </c>
      <c r="E80" s="6">
        <f>Philippines!B79</f>
        <v>2.1310147892426402E-2</v>
      </c>
      <c r="F80" s="6">
        <f>Lao!B79</f>
        <v>1.2277470841006799E-4</v>
      </c>
      <c r="G80" s="6">
        <f>Malaysia!B79</f>
        <v>0.22494657518839301</v>
      </c>
      <c r="H80" s="6">
        <f>indonesia!B79</f>
        <v>6.8226785836119301E-5</v>
      </c>
      <c r="J80" s="7" t="str">
        <f t="shared" si="10"/>
        <v>Q3 2015</v>
      </c>
      <c r="K80">
        <f t="shared" si="11"/>
        <v>-0.9913202375513408</v>
      </c>
      <c r="L80">
        <f t="shared" si="12"/>
        <v>-7.1290308389423966</v>
      </c>
      <c r="M80">
        <f t="shared" si="13"/>
        <v>-5.4655160317126139</v>
      </c>
      <c r="N80">
        <f t="shared" si="14"/>
        <v>-3.6781315262325087</v>
      </c>
      <c r="O80">
        <f t="shared" si="15"/>
        <v>-0.45426642111687787</v>
      </c>
      <c r="P80">
        <f t="shared" si="16"/>
        <v>-14.846473962433892</v>
      </c>
      <c r="Q80">
        <f t="shared" si="17"/>
        <v>-9.0400491232857423</v>
      </c>
    </row>
    <row r="81" spans="1:17" x14ac:dyDescent="0.25">
      <c r="A81" s="1" t="s">
        <v>243</v>
      </c>
      <c r="B81" s="6">
        <f>Vietnam!B80</f>
        <v>4.5682960255824597E-5</v>
      </c>
      <c r="C81" s="6">
        <f>Thailand!B80</f>
        <v>2.7709581419063101E-2</v>
      </c>
      <c r="D81" s="6">
        <f>Singapore!B80</f>
        <v>0.70726359714265497</v>
      </c>
      <c r="E81" s="6">
        <f>Philippines!B80</f>
        <v>2.1201713098418399E-2</v>
      </c>
      <c r="F81" s="6">
        <f>Lao!B80</f>
        <v>1.22729504172803E-4</v>
      </c>
      <c r="G81" s="6">
        <f>Malaysia!B80</f>
        <v>0.232991612301957</v>
      </c>
      <c r="H81" s="6">
        <f>indonesia!B80</f>
        <v>7.2490032620514693E-5</v>
      </c>
      <c r="J81" s="7" t="str">
        <f t="shared" si="10"/>
        <v>Q4 2015</v>
      </c>
      <c r="K81">
        <f t="shared" si="11"/>
        <v>0</v>
      </c>
      <c r="L81">
        <f t="shared" si="12"/>
        <v>0.77863923787580003</v>
      </c>
      <c r="M81">
        <f t="shared" si="13"/>
        <v>0.8062805007426066</v>
      </c>
      <c r="N81">
        <f t="shared" si="14"/>
        <v>-0.50884111436195756</v>
      </c>
      <c r="O81">
        <f t="shared" si="15"/>
        <v>-3.681885125232931E-2</v>
      </c>
      <c r="P81">
        <f t="shared" si="16"/>
        <v>3.5764212488348601</v>
      </c>
      <c r="Q81">
        <f t="shared" si="17"/>
        <v>6.2486408118883174</v>
      </c>
    </row>
    <row r="82" spans="1:17" x14ac:dyDescent="0.25">
      <c r="A82" s="1" t="s">
        <v>244</v>
      </c>
      <c r="B82" s="6">
        <f>Vietnam!B81</f>
        <v>4.5751933019170099E-5</v>
      </c>
      <c r="C82" s="6">
        <f>Thailand!B81</f>
        <v>2.8377488705759499E-2</v>
      </c>
      <c r="D82" s="6">
        <f>Singapore!B81</f>
        <v>0.74013766560580296</v>
      </c>
      <c r="E82" s="6">
        <f>Philippines!B81</f>
        <v>2.1688210288887001E-2</v>
      </c>
      <c r="F82" s="6">
        <f>Lao!B81</f>
        <v>1.2316787781746499E-4</v>
      </c>
      <c r="G82" s="6">
        <f>Malaysia!B81</f>
        <v>0.25497195308516102</v>
      </c>
      <c r="H82" s="6">
        <f>indonesia!B81</f>
        <v>7.5323892738776699E-5</v>
      </c>
      <c r="J82" s="7" t="str">
        <f t="shared" si="10"/>
        <v>Q1 2016</v>
      </c>
      <c r="K82">
        <f t="shared" si="11"/>
        <v>0.15098137896329966</v>
      </c>
      <c r="L82">
        <f t="shared" si="12"/>
        <v>2.4103838906671671</v>
      </c>
      <c r="M82">
        <f t="shared" si="13"/>
        <v>4.648064540004504</v>
      </c>
      <c r="N82">
        <f t="shared" si="14"/>
        <v>2.2946126485642093</v>
      </c>
      <c r="O82">
        <f t="shared" si="15"/>
        <v>0.35718684567058734</v>
      </c>
      <c r="P82">
        <f t="shared" si="16"/>
        <v>9.4339622641511625</v>
      </c>
      <c r="Q82">
        <f t="shared" si="17"/>
        <v>3.9093100331424324</v>
      </c>
    </row>
    <row r="83" spans="1:17" x14ac:dyDescent="0.25">
      <c r="A83" s="1" t="s">
        <v>245</v>
      </c>
      <c r="B83" s="6">
        <f>Vietnam!B82</f>
        <v>4.5718465688291502E-5</v>
      </c>
      <c r="C83" s="6">
        <f>Thailand!B82</f>
        <v>2.8425080016600199E-2</v>
      </c>
      <c r="D83" s="6">
        <f>Singapore!B82</f>
        <v>0.74128984432913303</v>
      </c>
      <c r="E83" s="6">
        <f>Philippines!B82</f>
        <v>2.1294718909710401E-2</v>
      </c>
      <c r="F83" s="6">
        <f>Lao!B82</f>
        <v>1.2353304508956099E-4</v>
      </c>
      <c r="G83" s="6">
        <f>Malaysia!B82</f>
        <v>0.248601615910503</v>
      </c>
      <c r="H83" s="6">
        <f>indonesia!B82</f>
        <v>7.5872534142640405E-5</v>
      </c>
      <c r="J83" s="7" t="str">
        <f t="shared" si="10"/>
        <v>Q2 2016</v>
      </c>
      <c r="K83">
        <f t="shared" si="11"/>
        <v>-7.3149545101347524E-2</v>
      </c>
      <c r="L83">
        <f t="shared" si="12"/>
        <v>0.16770797209775257</v>
      </c>
      <c r="M83">
        <f t="shared" si="13"/>
        <v>0.15567086730912116</v>
      </c>
      <c r="N83">
        <f t="shared" si="14"/>
        <v>-1.8143100511074595</v>
      </c>
      <c r="O83">
        <f t="shared" si="15"/>
        <v>0.29647930821474766</v>
      </c>
      <c r="P83">
        <f t="shared" si="16"/>
        <v>-2.4984462399008645</v>
      </c>
      <c r="Q83">
        <f t="shared" si="17"/>
        <v>0.72837632776945327</v>
      </c>
    </row>
    <row r="84" spans="1:17" x14ac:dyDescent="0.25">
      <c r="A84" s="1" t="s">
        <v>246</v>
      </c>
      <c r="B84" s="6">
        <f>Vietnam!B83</f>
        <v>4.5560162194177398E-5</v>
      </c>
      <c r="C84" s="6">
        <f>Thailand!B83</f>
        <v>2.88185268545442E-2</v>
      </c>
      <c r="D84" s="6">
        <f>Singapore!B83</f>
        <v>0.73227885178676</v>
      </c>
      <c r="E84" s="6">
        <f>Philippines!B83</f>
        <v>2.0722382245062902E-2</v>
      </c>
      <c r="F84" s="6">
        <f>Lao!B83</f>
        <v>1.2333497779970401E-4</v>
      </c>
      <c r="G84" s="6">
        <f>Malaysia!B83</f>
        <v>0.24122542515981199</v>
      </c>
      <c r="H84" s="6">
        <f>indonesia!B83</f>
        <v>7.6934913063548196E-5</v>
      </c>
      <c r="J84" s="7" t="str">
        <f t="shared" si="10"/>
        <v>Q3 2016</v>
      </c>
      <c r="K84">
        <f t="shared" si="11"/>
        <v>-0.34625723267578401</v>
      </c>
      <c r="L84">
        <f t="shared" si="12"/>
        <v>1.3841538448237545</v>
      </c>
      <c r="M84">
        <f t="shared" si="13"/>
        <v>-1.2155828939661162</v>
      </c>
      <c r="N84">
        <f t="shared" si="14"/>
        <v>-2.6876929771846636</v>
      </c>
      <c r="O84">
        <f t="shared" si="15"/>
        <v>-0.16033547113922797</v>
      </c>
      <c r="P84">
        <f t="shared" si="16"/>
        <v>-2.9670727294654697</v>
      </c>
      <c r="Q84">
        <f t="shared" si="17"/>
        <v>1.4002154177564785</v>
      </c>
    </row>
    <row r="85" spans="1:17" x14ac:dyDescent="0.25">
      <c r="A85" s="1" t="s">
        <v>247</v>
      </c>
      <c r="B85" s="6">
        <f>Vietnam!B84</f>
        <v>4.5128390270319099E-5</v>
      </c>
      <c r="C85" s="6">
        <f>Thailand!B84</f>
        <v>2.7909027733200899E-2</v>
      </c>
      <c r="D85" s="6">
        <f>Singapore!B84</f>
        <v>0.69141948420106503</v>
      </c>
      <c r="E85" s="6">
        <f>Philippines!B84</f>
        <v>2.0075080802200201E-2</v>
      </c>
      <c r="F85" s="6">
        <f>Lao!B84</f>
        <v>1.2218963831867101E-4</v>
      </c>
      <c r="G85" s="6">
        <f>Malaysia!B84</f>
        <v>0.22291573785109201</v>
      </c>
      <c r="H85" s="6">
        <f>indonesia!B84</f>
        <v>7.4426912771658206E-5</v>
      </c>
      <c r="J85" s="7" t="str">
        <f t="shared" si="10"/>
        <v>Q4 2016</v>
      </c>
      <c r="K85">
        <f t="shared" si="11"/>
        <v>-0.94769619567658392</v>
      </c>
      <c r="L85">
        <f t="shared" si="12"/>
        <v>-3.1559528560700434</v>
      </c>
      <c r="M85">
        <f t="shared" si="13"/>
        <v>-5.5797552375025035</v>
      </c>
      <c r="N85">
        <f t="shared" si="14"/>
        <v>-3.1236825728225392</v>
      </c>
      <c r="O85">
        <f t="shared" si="15"/>
        <v>-0.92864125122155139</v>
      </c>
      <c r="P85">
        <f t="shared" si="16"/>
        <v>-7.5902808738298688</v>
      </c>
      <c r="Q85">
        <f t="shared" si="17"/>
        <v>-3.2598987793986067</v>
      </c>
    </row>
    <row r="86" spans="1:17" x14ac:dyDescent="0.25">
      <c r="A86" s="1" t="s">
        <v>248</v>
      </c>
      <c r="B86" s="6">
        <f>Vietnam!B85</f>
        <v>4.4891362901777701E-5</v>
      </c>
      <c r="C86" s="6">
        <f>Thailand!B85</f>
        <v>2.90274919376141E-2</v>
      </c>
      <c r="D86" s="6">
        <f>Singapore!B85</f>
        <v>0.71540992988982699</v>
      </c>
      <c r="E86" s="6">
        <f>Philippines!B85</f>
        <v>1.9922699924293699E-2</v>
      </c>
      <c r="F86" s="6">
        <f>Lao!B85</f>
        <v>1.2181751735899601E-4</v>
      </c>
      <c r="G86" s="6">
        <f>Malaysia!B85</f>
        <v>0.22591212018524801</v>
      </c>
      <c r="H86" s="6">
        <f>indonesia!B85</f>
        <v>7.5069439231288895E-5</v>
      </c>
      <c r="J86" s="7" t="str">
        <f t="shared" si="10"/>
        <v>Q1 2017</v>
      </c>
      <c r="K86">
        <f t="shared" si="11"/>
        <v>-0.5252289459508841</v>
      </c>
      <c r="L86">
        <f t="shared" si="12"/>
        <v>4.0075355369068033</v>
      </c>
      <c r="M86">
        <f t="shared" si="13"/>
        <v>3.4697381599656518</v>
      </c>
      <c r="N86">
        <f t="shared" si="14"/>
        <v>-0.7590548671156605</v>
      </c>
      <c r="O86">
        <f t="shared" si="15"/>
        <v>-0.30454379339802662</v>
      </c>
      <c r="P86">
        <f t="shared" si="16"/>
        <v>1.344177115102374</v>
      </c>
      <c r="Q86">
        <f t="shared" si="17"/>
        <v>0.86329855115978571</v>
      </c>
    </row>
    <row r="87" spans="1:17" x14ac:dyDescent="0.25">
      <c r="A87" s="1" t="s">
        <v>249</v>
      </c>
      <c r="B87" s="6">
        <f>Vietnam!B86</f>
        <v>4.4581160001783197E-5</v>
      </c>
      <c r="C87" s="6">
        <f>Thailand!B86</f>
        <v>2.9427863478255802E-2</v>
      </c>
      <c r="D87" s="6">
        <f>Singapore!B86</f>
        <v>0.72605822987003599</v>
      </c>
      <c r="E87" s="6">
        <f>Philippines!B86</f>
        <v>1.98153212063568E-2</v>
      </c>
      <c r="F87" s="6">
        <f>Lao!B86</f>
        <v>1.21270919233568E-4</v>
      </c>
      <c r="G87" s="6">
        <f>Malaysia!B86</f>
        <v>0.23288309268747101</v>
      </c>
      <c r="H87" s="6">
        <f>indonesia!B86</f>
        <v>7.5080711765147505E-5</v>
      </c>
      <c r="J87" s="7" t="str">
        <f t="shared" si="10"/>
        <v>Q2 2017</v>
      </c>
      <c r="K87">
        <f t="shared" si="11"/>
        <v>-0.69100798002775798</v>
      </c>
      <c r="L87">
        <f t="shared" si="12"/>
        <v>1.3792839612260632</v>
      </c>
      <c r="M87">
        <f t="shared" si="13"/>
        <v>1.4884193712336069</v>
      </c>
      <c r="N87">
        <f t="shared" si="14"/>
        <v>-0.53897673681246872</v>
      </c>
      <c r="O87">
        <f t="shared" si="15"/>
        <v>-0.44870240116384741</v>
      </c>
      <c r="P87">
        <f t="shared" si="16"/>
        <v>3.0857009781090072</v>
      </c>
      <c r="Q87">
        <f t="shared" si="17"/>
        <v>1.5016142353063699E-2</v>
      </c>
    </row>
    <row r="88" spans="1:17" x14ac:dyDescent="0.25">
      <c r="A88" s="1" t="s">
        <v>250</v>
      </c>
      <c r="B88" s="6">
        <f>Vietnam!B87</f>
        <v>4.45037828215398E-5</v>
      </c>
      <c r="C88" s="6">
        <f>Thailand!B87</f>
        <v>2.9968473166229099E-2</v>
      </c>
      <c r="D88" s="6">
        <f>Singapore!B87</f>
        <v>0.73616018845700804</v>
      </c>
      <c r="E88" s="6">
        <f>Philippines!B87</f>
        <v>1.9579817124508101E-2</v>
      </c>
      <c r="F88" s="6">
        <f>Lao!B87</f>
        <v>1.2058362474376E-4</v>
      </c>
      <c r="G88" s="6">
        <f>Malaysia!B87</f>
        <v>0.23654642223536401</v>
      </c>
      <c r="H88" s="6">
        <f>indonesia!B87</f>
        <v>7.4117995849392202E-5</v>
      </c>
      <c r="J88" s="7" t="str">
        <f t="shared" si="10"/>
        <v>Q3 2017</v>
      </c>
      <c r="K88">
        <f t="shared" si="11"/>
        <v>-0.17356475300396301</v>
      </c>
      <c r="L88">
        <f t="shared" si="12"/>
        <v>1.8370674050895763</v>
      </c>
      <c r="M88">
        <f t="shared" si="13"/>
        <v>1.3913427561836667</v>
      </c>
      <c r="N88">
        <f t="shared" si="14"/>
        <v>-1.1884948994576372</v>
      </c>
      <c r="O88">
        <f t="shared" si="15"/>
        <v>-0.56674303629568046</v>
      </c>
      <c r="P88">
        <f t="shared" si="16"/>
        <v>1.5730337078652568</v>
      </c>
      <c r="Q88">
        <f t="shared" si="17"/>
        <v>-1.2822413281944889</v>
      </c>
    </row>
    <row r="89" spans="1:17" x14ac:dyDescent="0.25">
      <c r="A89" s="1" t="s">
        <v>251</v>
      </c>
      <c r="B89" s="6">
        <f>Vietnam!B88</f>
        <v>4.4593088071348898E-5</v>
      </c>
      <c r="C89" s="6">
        <f>Thailand!B88</f>
        <v>3.0598912514649201E-2</v>
      </c>
      <c r="D89" s="6">
        <f>Singapore!B88</f>
        <v>0.74816699087236305</v>
      </c>
      <c r="E89" s="6">
        <f>Philippines!B88</f>
        <v>2.0030847505157899E-2</v>
      </c>
      <c r="F89" s="6">
        <f>Lao!B88</f>
        <v>1.2058362474376E-4</v>
      </c>
      <c r="G89" s="6">
        <f>Malaysia!B88</f>
        <v>0.24618414574101399</v>
      </c>
      <c r="H89" s="6">
        <f>indonesia!B88</f>
        <v>7.3811632713315594E-5</v>
      </c>
      <c r="J89" s="7" t="str">
        <f t="shared" si="10"/>
        <v>Q4 2017</v>
      </c>
      <c r="K89">
        <f t="shared" si="11"/>
        <v>0.20066889632104346</v>
      </c>
      <c r="L89">
        <f t="shared" si="12"/>
        <v>2.1036752353821297</v>
      </c>
      <c r="M89">
        <f t="shared" si="13"/>
        <v>1.6310040401018355</v>
      </c>
      <c r="N89">
        <f t="shared" si="14"/>
        <v>2.3035474630927144</v>
      </c>
      <c r="O89">
        <f t="shared" si="15"/>
        <v>0</v>
      </c>
      <c r="P89">
        <f t="shared" si="16"/>
        <v>4.0743476120135291</v>
      </c>
      <c r="Q89">
        <f t="shared" si="17"/>
        <v>-0.41334514319456561</v>
      </c>
    </row>
    <row r="90" spans="1:17" x14ac:dyDescent="0.25">
      <c r="A90" s="1" t="s">
        <v>252</v>
      </c>
      <c r="B90" s="6">
        <f>Vietnam!B89</f>
        <v>4.4527562561225403E-5</v>
      </c>
      <c r="C90" s="6">
        <f>Thailand!B89</f>
        <v>3.2018647660397401E-2</v>
      </c>
      <c r="D90" s="6">
        <f>Singapore!B89</f>
        <v>0.76236944423267505</v>
      </c>
      <c r="E90" s="6">
        <f>Philippines!B89</f>
        <v>1.9154519508878101E-2</v>
      </c>
      <c r="F90" s="6">
        <f>Lao!B89</f>
        <v>1.2058362474376E-4</v>
      </c>
      <c r="G90" s="6">
        <f>Malaysia!B89</f>
        <v>0.25893319523562902</v>
      </c>
      <c r="H90" s="6">
        <f>indonesia!B89</f>
        <v>7.2695551032276795E-5</v>
      </c>
      <c r="J90" s="7" t="str">
        <f t="shared" si="10"/>
        <v>Q1 2018</v>
      </c>
      <c r="K90">
        <f t="shared" si="11"/>
        <v>-0.14694095645193528</v>
      </c>
      <c r="L90">
        <f t="shared" si="12"/>
        <v>4.6398222324682381</v>
      </c>
      <c r="M90">
        <f t="shared" si="13"/>
        <v>1.898299916139301</v>
      </c>
      <c r="N90">
        <f t="shared" si="14"/>
        <v>-4.3748922558276444</v>
      </c>
      <c r="O90">
        <f t="shared" si="15"/>
        <v>0</v>
      </c>
      <c r="P90">
        <f t="shared" si="16"/>
        <v>5.1786639047126215</v>
      </c>
      <c r="Q90">
        <f t="shared" si="17"/>
        <v>-1.5120674614713669</v>
      </c>
    </row>
    <row r="91" spans="1:17" x14ac:dyDescent="0.25">
      <c r="A91" s="1" t="s">
        <v>253</v>
      </c>
      <c r="B91" s="6">
        <f>Vietnam!B90</f>
        <v>4.4150110375275897E-5</v>
      </c>
      <c r="C91" s="6">
        <f>Thailand!B90</f>
        <v>3.0150268940398899E-2</v>
      </c>
      <c r="D91" s="6">
        <f>Singapore!B90</f>
        <v>0.732600732600733</v>
      </c>
      <c r="E91" s="6">
        <f>Philippines!B90</f>
        <v>1.86839056836441E-2</v>
      </c>
      <c r="F91" s="6">
        <f>Lao!B90</f>
        <v>1.1877895236964E-4</v>
      </c>
      <c r="G91" s="6">
        <f>Malaysia!B90</f>
        <v>0.247616689364863</v>
      </c>
      <c r="H91" s="6">
        <f>indonesia!B90</f>
        <v>6.9425159677867303E-5</v>
      </c>
      <c r="J91" s="7" t="str">
        <f t="shared" si="10"/>
        <v>Q2 2018</v>
      </c>
      <c r="K91">
        <f t="shared" si="11"/>
        <v>-0.84768211920539516</v>
      </c>
      <c r="L91">
        <f t="shared" si="12"/>
        <v>-5.8352830507249269</v>
      </c>
      <c r="M91">
        <f t="shared" si="13"/>
        <v>-3.9047619047618443</v>
      </c>
      <c r="N91">
        <f t="shared" si="14"/>
        <v>-2.4569335973991469</v>
      </c>
      <c r="O91">
        <f t="shared" si="15"/>
        <v>-1.4966147998577206</v>
      </c>
      <c r="P91">
        <f t="shared" si="16"/>
        <v>-4.3704345672898377</v>
      </c>
      <c r="Q91">
        <f t="shared" si="17"/>
        <v>-4.4987503471257018</v>
      </c>
    </row>
    <row r="92" spans="1:17" x14ac:dyDescent="0.25">
      <c r="A92" s="1" t="s">
        <v>254</v>
      </c>
      <c r="B92" s="6">
        <f>Vietnam!B91</f>
        <v>4.4025711015232903E-5</v>
      </c>
      <c r="C92" s="6">
        <f>Thailand!B91</f>
        <v>3.08579116599705E-2</v>
      </c>
      <c r="D92" s="6">
        <f>Singapore!B91</f>
        <v>0.73147538585326599</v>
      </c>
      <c r="E92" s="6">
        <f>Philippines!B91</f>
        <v>1.84328399476507E-2</v>
      </c>
      <c r="F92" s="6">
        <f>Lao!B91</f>
        <v>1.1768859597505001E-4</v>
      </c>
      <c r="G92" s="6">
        <f>Malaysia!B91</f>
        <v>0.24151672503320901</v>
      </c>
      <c r="H92" s="6">
        <f>indonesia!B91</f>
        <v>6.6983722955321902E-5</v>
      </c>
      <c r="J92" s="7" t="str">
        <f t="shared" si="10"/>
        <v>Q3 2018</v>
      </c>
      <c r="K92">
        <f t="shared" si="11"/>
        <v>-0.28176455049738758</v>
      </c>
      <c r="L92">
        <f t="shared" si="12"/>
        <v>2.3470527608575154</v>
      </c>
      <c r="M92">
        <f t="shared" si="13"/>
        <v>-0.15360983102924441</v>
      </c>
      <c r="N92">
        <f t="shared" si="14"/>
        <v>-1.3437540321838748</v>
      </c>
      <c r="O92">
        <f t="shared" si="15"/>
        <v>-0.91797104860531498</v>
      </c>
      <c r="P92">
        <f t="shared" si="16"/>
        <v>-2.4634705953384683</v>
      </c>
      <c r="Q92">
        <f t="shared" si="17"/>
        <v>-3.5166454551543991</v>
      </c>
    </row>
    <row r="93" spans="1:17" x14ac:dyDescent="0.25">
      <c r="A93" s="1" t="s">
        <v>255</v>
      </c>
      <c r="B93" s="6">
        <f>Vietnam!B92</f>
        <v>4.3811610076670298E-5</v>
      </c>
      <c r="C93" s="6">
        <f>Thailand!B92</f>
        <v>3.0816830920375501E-2</v>
      </c>
      <c r="D93" s="6">
        <f>Singapore!B92</f>
        <v>0.73270808909730401</v>
      </c>
      <c r="E93" s="6">
        <f>Philippines!B92</f>
        <v>1.8966694484485201E-2</v>
      </c>
      <c r="F93" s="6">
        <f>Lao!B92</f>
        <v>1.17233294255569E-4</v>
      </c>
      <c r="G93" s="6">
        <f>Malaysia!B92</f>
        <v>0.241633442068382</v>
      </c>
      <c r="H93" s="6">
        <f>indonesia!B92</f>
        <v>6.9056004419584298E-5</v>
      </c>
      <c r="J93" s="7" t="str">
        <f t="shared" si="10"/>
        <v>Q4 2018</v>
      </c>
      <c r="K93">
        <f t="shared" si="11"/>
        <v>-0.48630887185110439</v>
      </c>
      <c r="L93">
        <f t="shared" si="12"/>
        <v>-0.13312870957592482</v>
      </c>
      <c r="M93">
        <f t="shared" si="13"/>
        <v>0.16852286049242604</v>
      </c>
      <c r="N93">
        <f t="shared" si="14"/>
        <v>2.8962142477808595</v>
      </c>
      <c r="O93">
        <f t="shared" si="15"/>
        <v>-0.38686987104300519</v>
      </c>
      <c r="P93">
        <f t="shared" si="16"/>
        <v>4.832668841336929E-2</v>
      </c>
      <c r="Q93">
        <f t="shared" si="17"/>
        <v>3.0937089979973242</v>
      </c>
    </row>
    <row r="94" spans="1:17" x14ac:dyDescent="0.25">
      <c r="A94" s="1" t="s">
        <v>256</v>
      </c>
      <c r="B94" s="6">
        <f>Vietnam!B93</f>
        <v>4.3516100957354199E-5</v>
      </c>
      <c r="C94" s="6">
        <f>Thailand!B93</f>
        <v>3.1434975182087099E-2</v>
      </c>
      <c r="D94" s="6">
        <f>Singapore!B93</f>
        <v>0.73751751604100602</v>
      </c>
      <c r="E94" s="6">
        <f>Philippines!B93</f>
        <v>1.89458527528324E-2</v>
      </c>
      <c r="F94" s="6">
        <f>Lao!B93</f>
        <v>1.16577290743763E-4</v>
      </c>
      <c r="G94" s="6">
        <f>Malaysia!B93</f>
        <v>0.24503798088703699</v>
      </c>
      <c r="H94" s="6">
        <f>indonesia!B93</f>
        <v>7.0204998595900002E-5</v>
      </c>
      <c r="J94" s="7" t="str">
        <f t="shared" si="10"/>
        <v>Q1 2019</v>
      </c>
      <c r="K94">
        <f t="shared" si="11"/>
        <v>-0.67449956483899287</v>
      </c>
      <c r="L94">
        <f t="shared" si="12"/>
        <v>2.0058657663688972</v>
      </c>
      <c r="M94">
        <f t="shared" si="13"/>
        <v>0.65639058927644545</v>
      </c>
      <c r="N94">
        <f t="shared" si="14"/>
        <v>-0.10988594596622603</v>
      </c>
      <c r="O94">
        <f t="shared" si="15"/>
        <v>-0.55957099557051304</v>
      </c>
      <c r="P94">
        <f t="shared" si="16"/>
        <v>1.4089683901003625</v>
      </c>
      <c r="Q94">
        <f t="shared" si="17"/>
        <v>1.6638584667227674</v>
      </c>
    </row>
    <row r="95" spans="1:17" x14ac:dyDescent="0.25">
      <c r="A95" s="1" t="s">
        <v>257</v>
      </c>
      <c r="B95" s="6">
        <f>Vietnam!B94</f>
        <v>4.3353854157634599E-5</v>
      </c>
      <c r="C95" s="6">
        <f>Thailand!B94</f>
        <v>3.25263544787164E-2</v>
      </c>
      <c r="D95" s="6">
        <f>Singapore!B94</f>
        <v>0.73882526782416003</v>
      </c>
      <c r="E95" s="6">
        <f>Philippines!B94</f>
        <v>1.9471163207290001E-2</v>
      </c>
      <c r="F95" s="6">
        <f>Lao!B94</f>
        <v>1.1572734637194799E-4</v>
      </c>
      <c r="G95" s="6">
        <f>Malaysia!B94</f>
        <v>0.24142926122646099</v>
      </c>
      <c r="H95" s="6">
        <f>indonesia!B94</f>
        <v>7.0716356693303195E-5</v>
      </c>
      <c r="J95" s="7" t="str">
        <f t="shared" si="10"/>
        <v>Q2 2019</v>
      </c>
      <c r="K95">
        <f t="shared" si="11"/>
        <v>-0.37284314575564137</v>
      </c>
      <c r="L95">
        <f t="shared" si="12"/>
        <v>3.4718630770582237</v>
      </c>
      <c r="M95">
        <f t="shared" si="13"/>
        <v>0.17731806427785379</v>
      </c>
      <c r="N95">
        <f t="shared" si="14"/>
        <v>2.7726936407181046</v>
      </c>
      <c r="O95">
        <f t="shared" si="15"/>
        <v>-0.72908228214291215</v>
      </c>
      <c r="P95">
        <f t="shared" si="16"/>
        <v>-1.4727184934810622</v>
      </c>
      <c r="Q95">
        <f t="shared" si="17"/>
        <v>0.72837847394111588</v>
      </c>
    </row>
    <row r="96" spans="1:17" x14ac:dyDescent="0.25">
      <c r="A96" s="1" t="s">
        <v>258</v>
      </c>
      <c r="B96" s="6">
        <f>Vietnam!B95</f>
        <v>4.3176028668882997E-5</v>
      </c>
      <c r="C96" s="6">
        <f>Thailand!B95</f>
        <v>3.2688391371572201E-2</v>
      </c>
      <c r="D96" s="6">
        <f>Singapore!B95</f>
        <v>0.72395569391153303</v>
      </c>
      <c r="E96" s="6">
        <f>Philippines!B95</f>
        <v>1.9215249221782402E-2</v>
      </c>
      <c r="F96" s="6">
        <f>Lao!B95</f>
        <v>1.13558937088349E-4</v>
      </c>
      <c r="G96" s="6">
        <f>Malaysia!B95</f>
        <v>0.238834487700024</v>
      </c>
      <c r="H96" s="6">
        <f>indonesia!B95</f>
        <v>7.05517144066601E-5</v>
      </c>
      <c r="J96" s="7" t="str">
        <f t="shared" si="10"/>
        <v>Q3 2019</v>
      </c>
      <c r="K96">
        <f t="shared" si="11"/>
        <v>-0.41017227235444764</v>
      </c>
      <c r="L96">
        <f t="shared" si="12"/>
        <v>0.49817108450265213</v>
      </c>
      <c r="M96">
        <f t="shared" si="13"/>
        <v>-2.0125968290740648</v>
      </c>
      <c r="N96">
        <f t="shared" si="14"/>
        <v>-1.3143230467699274</v>
      </c>
      <c r="O96">
        <f t="shared" si="15"/>
        <v>-1.8737224619578829</v>
      </c>
      <c r="P96">
        <f t="shared" si="16"/>
        <v>-1.074755194650201</v>
      </c>
      <c r="Q96">
        <f t="shared" si="17"/>
        <v>-0.23282065754199888</v>
      </c>
    </row>
    <row r="97" spans="1:17" x14ac:dyDescent="0.25">
      <c r="A97" s="1" t="s">
        <v>259</v>
      </c>
      <c r="B97" s="6">
        <f>Vietnam!B96</f>
        <v>4.3187216583891201E-5</v>
      </c>
      <c r="C97" s="6">
        <f>Thailand!B96</f>
        <v>3.3163096106652502E-2</v>
      </c>
      <c r="D97" s="6">
        <f>Singapore!B96</f>
        <v>0.74228028503562904</v>
      </c>
      <c r="E97" s="6">
        <f>Philippines!B96</f>
        <v>1.9706763361185601E-2</v>
      </c>
      <c r="F97" s="6">
        <f>Lao!B96</f>
        <v>1.1285407967498001E-4</v>
      </c>
      <c r="G97" s="6">
        <f>Malaysia!B96</f>
        <v>0.24434941967012799</v>
      </c>
      <c r="H97" s="6">
        <f>indonesia!B96</f>
        <v>7.1937244825104403E-5</v>
      </c>
      <c r="J97" s="7" t="str">
        <f t="shared" si="10"/>
        <v>Q4 2019</v>
      </c>
      <c r="K97">
        <f t="shared" si="11"/>
        <v>2.5912329950505963E-2</v>
      </c>
      <c r="L97">
        <f t="shared" si="12"/>
        <v>1.4522119785103094</v>
      </c>
      <c r="M97">
        <f t="shared" si="13"/>
        <v>2.5311757719713723</v>
      </c>
      <c r="N97">
        <f t="shared" si="14"/>
        <v>2.5579378842821354</v>
      </c>
      <c r="O97">
        <f t="shared" si="15"/>
        <v>-0.62069743821273615</v>
      </c>
      <c r="P97">
        <f t="shared" si="16"/>
        <v>2.309102015882547</v>
      </c>
      <c r="Q97">
        <f t="shared" si="17"/>
        <v>1.9638508151029521</v>
      </c>
    </row>
    <row r="98" spans="1:17" x14ac:dyDescent="0.25">
      <c r="A98" s="1" t="s">
        <v>260</v>
      </c>
      <c r="B98" s="6">
        <f>Vietnam!B97</f>
        <v>4.3038519474930103E-5</v>
      </c>
      <c r="C98" s="6">
        <f>Thailand!B97</f>
        <v>3.06079972575234E-2</v>
      </c>
      <c r="D98" s="6">
        <f>Singapore!B97</f>
        <v>0.70190215483961504</v>
      </c>
      <c r="E98" s="6">
        <f>Philippines!B97</f>
        <v>1.9590941148812799E-2</v>
      </c>
      <c r="F98" s="6">
        <f>Lao!B97</f>
        <v>1.1204481792717099E-4</v>
      </c>
      <c r="G98" s="6">
        <f>Malaysia!B97</f>
        <v>0.23242300987797801</v>
      </c>
      <c r="H98" s="6">
        <f>indonesia!B97</f>
        <v>6.1098533299158906E-5</v>
      </c>
      <c r="J98" s="7" t="str">
        <f t="shared" si="10"/>
        <v>Q1 2020</v>
      </c>
      <c r="K98">
        <f t="shared" si="11"/>
        <v>-0.34430815579942209</v>
      </c>
      <c r="L98">
        <f t="shared" si="12"/>
        <v>-7.7046450696638953</v>
      </c>
      <c r="M98">
        <f t="shared" si="13"/>
        <v>-5.4397417000070059</v>
      </c>
      <c r="N98">
        <f t="shared" si="14"/>
        <v>-0.58772823446454625</v>
      </c>
      <c r="O98">
        <f t="shared" si="15"/>
        <v>-0.71708683473357127</v>
      </c>
      <c r="P98">
        <f t="shared" si="16"/>
        <v>-4.8808832074373925</v>
      </c>
      <c r="Q98">
        <f t="shared" si="17"/>
        <v>-15.066898311572597</v>
      </c>
    </row>
    <row r="99" spans="1:17" x14ac:dyDescent="0.25">
      <c r="A99" s="1" t="s">
        <v>261</v>
      </c>
      <c r="B99" s="6">
        <f>Vietnam!B98</f>
        <v>4.3049636230573902E-5</v>
      </c>
      <c r="C99" s="6">
        <f>Thailand!B98</f>
        <v>3.2372412230297298E-2</v>
      </c>
      <c r="D99" s="6">
        <f>Singapore!B98</f>
        <v>0.71777203560149305</v>
      </c>
      <c r="E99" s="6">
        <f>Philippines!B98</f>
        <v>2.00597781388538E-2</v>
      </c>
      <c r="F99" s="6">
        <f>Lao!B98</f>
        <v>1.10877037365562E-4</v>
      </c>
      <c r="G99" s="6">
        <f>Malaysia!B98</f>
        <v>0.233644859813084</v>
      </c>
      <c r="H99" s="6">
        <f>indonesia!B98</f>
        <v>6.992029086841E-5</v>
      </c>
      <c r="J99" s="7" t="str">
        <f t="shared" si="10"/>
        <v>Q2 2020</v>
      </c>
      <c r="K99">
        <f t="shared" si="11"/>
        <v>2.582978173837347E-2</v>
      </c>
      <c r="L99">
        <f t="shared" si="12"/>
        <v>5.7645554458490622</v>
      </c>
      <c r="M99">
        <f t="shared" si="13"/>
        <v>2.2609819121447661</v>
      </c>
      <c r="N99">
        <f t="shared" si="14"/>
        <v>2.3931315319652757</v>
      </c>
      <c r="O99">
        <f t="shared" si="15"/>
        <v>-1.042244151236027</v>
      </c>
      <c r="P99">
        <f t="shared" si="16"/>
        <v>0.52570093457935396</v>
      </c>
      <c r="Q99">
        <f t="shared" si="17"/>
        <v>14.438575024472055</v>
      </c>
    </row>
    <row r="100" spans="1:17" x14ac:dyDescent="0.25">
      <c r="A100" s="1" t="s">
        <v>262</v>
      </c>
      <c r="B100" s="6">
        <f>Vietnam!B99</f>
        <v>4.3075597673917698E-5</v>
      </c>
      <c r="C100" s="6">
        <f>Thailand!B99</f>
        <v>3.1587692171622203E-2</v>
      </c>
      <c r="D100" s="6">
        <f>Singapore!B99</f>
        <v>0.73035349108968695</v>
      </c>
      <c r="E100" s="6">
        <f>Philippines!B99</f>
        <v>2.0633446817290801E-2</v>
      </c>
      <c r="F100" s="6">
        <f>Lao!B99</f>
        <v>1.08589423390162E-4</v>
      </c>
      <c r="G100" s="6">
        <f>Malaysia!B99</f>
        <v>0.24047132379463701</v>
      </c>
      <c r="H100" s="6">
        <f>indonesia!B99</f>
        <v>6.70331143584931E-5</v>
      </c>
      <c r="J100" s="7" t="str">
        <f t="shared" si="10"/>
        <v>Q3 2020</v>
      </c>
      <c r="K100">
        <f t="shared" si="11"/>
        <v>6.0305836743301811E-2</v>
      </c>
      <c r="L100">
        <f t="shared" si="12"/>
        <v>-2.4240394972503077</v>
      </c>
      <c r="M100">
        <f t="shared" si="13"/>
        <v>1.7528483786151794</v>
      </c>
      <c r="N100">
        <f t="shared" si="14"/>
        <v>2.859795728876291</v>
      </c>
      <c r="O100">
        <f t="shared" si="15"/>
        <v>-2.0631990444132442</v>
      </c>
      <c r="P100">
        <f t="shared" si="16"/>
        <v>2.9217265841047002</v>
      </c>
      <c r="Q100">
        <f t="shared" si="17"/>
        <v>-4.1292398444831457</v>
      </c>
    </row>
    <row r="101" spans="1:17" x14ac:dyDescent="0.25">
      <c r="A101" s="1" t="s">
        <v>263</v>
      </c>
      <c r="B101" s="6">
        <f>Vietnam!B100</f>
        <v>4.3232026285072001E-5</v>
      </c>
      <c r="C101" s="6">
        <f>Thailand!B100</f>
        <v>3.3292162026294099E-2</v>
      </c>
      <c r="D101" s="6">
        <f>Singapore!B100</f>
        <v>0.75637243778836705</v>
      </c>
      <c r="E101" s="6">
        <f>Philippines!B100</f>
        <v>2.0817720043300899E-2</v>
      </c>
      <c r="F101" s="6">
        <f>Lao!B100</f>
        <v>1.0782833728703899E-4</v>
      </c>
      <c r="G101" s="6">
        <f>Malaysia!B100</f>
        <v>0.24919013207077001</v>
      </c>
      <c r="H101" s="6">
        <f>indonesia!B100</f>
        <v>7.0896819958589206E-5</v>
      </c>
      <c r="J101" s="7" t="str">
        <f t="shared" si="10"/>
        <v>Q4 2020</v>
      </c>
      <c r="K101">
        <f t="shared" si="11"/>
        <v>0.36314902079470635</v>
      </c>
      <c r="L101">
        <f t="shared" si="12"/>
        <v>5.3959936212217396</v>
      </c>
      <c r="M101">
        <f t="shared" si="13"/>
        <v>3.5625141819832784</v>
      </c>
      <c r="N101">
        <f t="shared" si="14"/>
        <v>0.89308018985794213</v>
      </c>
      <c r="O101">
        <f t="shared" si="15"/>
        <v>-0.70088419236596922</v>
      </c>
      <c r="P101">
        <f t="shared" si="16"/>
        <v>3.6257164216299209</v>
      </c>
      <c r="Q101">
        <f t="shared" si="17"/>
        <v>5.763876014223368</v>
      </c>
    </row>
    <row r="102" spans="1:17" x14ac:dyDescent="0.25">
      <c r="A102" s="1" t="s">
        <v>264</v>
      </c>
      <c r="B102" s="6">
        <f>Vietnam!B101</f>
        <v>4.3021855102391998E-5</v>
      </c>
      <c r="C102" s="6">
        <f>Thailand!B101</f>
        <v>3.1908715546564402E-2</v>
      </c>
      <c r="D102" s="6">
        <f>Singapore!B101</f>
        <v>0.74228028503562904</v>
      </c>
      <c r="E102" s="6">
        <f>Philippines!B101</f>
        <v>2.06330210869476E-2</v>
      </c>
      <c r="F102" s="6">
        <f>Lao!B101</f>
        <v>1.0651896037494701E-4</v>
      </c>
      <c r="G102" s="6">
        <f>Malaysia!B101</f>
        <v>0.240442414041837</v>
      </c>
      <c r="H102" s="6">
        <f>indonesia!B101</f>
        <v>6.8624759813340594E-5</v>
      </c>
      <c r="J102" s="7" t="str">
        <f t="shared" si="10"/>
        <v>Q1 2021</v>
      </c>
      <c r="K102">
        <f t="shared" si="11"/>
        <v>-0.4861469626571191</v>
      </c>
      <c r="L102">
        <f t="shared" si="12"/>
        <v>-4.1554720256288924</v>
      </c>
      <c r="M102">
        <f t="shared" si="13"/>
        <v>-1.863123515439491</v>
      </c>
      <c r="N102">
        <f t="shared" si="14"/>
        <v>-0.88721990673870099</v>
      </c>
      <c r="O102">
        <f t="shared" si="15"/>
        <v>-1.2143161482741083</v>
      </c>
      <c r="P102">
        <f t="shared" si="16"/>
        <v>-3.5104592450108218</v>
      </c>
      <c r="Q102">
        <f t="shared" si="17"/>
        <v>-3.2047419709032354</v>
      </c>
    </row>
    <row r="103" spans="1:17" x14ac:dyDescent="0.25">
      <c r="A103" s="1" t="s">
        <v>265</v>
      </c>
      <c r="B103" s="6">
        <f>Vietnam!B102</f>
        <v>4.3144361032013102E-5</v>
      </c>
      <c r="C103" s="6">
        <f>Thailand!B102</f>
        <v>3.1198035771667802E-2</v>
      </c>
      <c r="D103" s="6">
        <f>Singapore!B102</f>
        <v>0.74382624218982396</v>
      </c>
      <c r="E103" s="6">
        <f>Philippines!B102</f>
        <v>2.05998681608438E-2</v>
      </c>
      <c r="F103" s="6">
        <f>Lao!B102</f>
        <v>1.05652403592182E-4</v>
      </c>
      <c r="G103" s="6">
        <f>Malaysia!B102</f>
        <v>0.24071733766624501</v>
      </c>
      <c r="H103" s="6">
        <f>indonesia!B102</f>
        <v>6.8984547461368694E-5</v>
      </c>
      <c r="J103" s="7" t="str">
        <f t="shared" si="10"/>
        <v>Q2 2021</v>
      </c>
      <c r="K103">
        <f t="shared" si="11"/>
        <v>0.2847527828113039</v>
      </c>
      <c r="L103">
        <f t="shared" si="12"/>
        <v>-2.2272277737394486</v>
      </c>
      <c r="M103">
        <f t="shared" si="13"/>
        <v>0.20827134781313816</v>
      </c>
      <c r="N103">
        <f t="shared" si="14"/>
        <v>-0.16067897165467082</v>
      </c>
      <c r="O103">
        <f t="shared" si="15"/>
        <v>-0.81352350765978576</v>
      </c>
      <c r="P103">
        <f t="shared" si="16"/>
        <v>0.11434073539129397</v>
      </c>
      <c r="Q103">
        <f t="shared" si="17"/>
        <v>0.5242825607065571</v>
      </c>
    </row>
    <row r="104" spans="1:17" x14ac:dyDescent="0.25">
      <c r="A104" s="1" t="s">
        <v>266</v>
      </c>
      <c r="B104" s="6">
        <f>Vietnam!B103</f>
        <v>4.3174164579915401E-5</v>
      </c>
      <c r="C104" s="6">
        <f>Thailand!B103</f>
        <v>2.9479133195567501E-2</v>
      </c>
      <c r="D104" s="6">
        <f>Singapore!B103</f>
        <v>0.73469987510102097</v>
      </c>
      <c r="E104" s="6">
        <f>Philippines!B103</f>
        <v>1.9623618987813701E-2</v>
      </c>
      <c r="F104" s="6">
        <f>Lao!B103</f>
        <v>1.01471334348047E-4</v>
      </c>
      <c r="G104" s="6">
        <f>Malaysia!B103</f>
        <v>0.23877745940783199</v>
      </c>
      <c r="H104" s="6">
        <f>indonesia!B103</f>
        <v>6.9895830748643793E-5</v>
      </c>
      <c r="J104" s="7" t="str">
        <f t="shared" si="10"/>
        <v>Q3 2021</v>
      </c>
      <c r="K104">
        <f t="shared" si="11"/>
        <v>6.907866332794832E-2</v>
      </c>
      <c r="L104">
        <f t="shared" si="12"/>
        <v>-5.5096499942515749</v>
      </c>
      <c r="M104">
        <f t="shared" si="13"/>
        <v>-1.2269487914186694</v>
      </c>
      <c r="N104">
        <f t="shared" si="14"/>
        <v>-4.7391039855573025</v>
      </c>
      <c r="O104">
        <f t="shared" si="15"/>
        <v>-3.9573820395737647</v>
      </c>
      <c r="P104">
        <f t="shared" si="16"/>
        <v>-0.8058739255012326</v>
      </c>
      <c r="Q104">
        <f t="shared" si="17"/>
        <v>1.3209962532339858</v>
      </c>
    </row>
    <row r="105" spans="1:17" x14ac:dyDescent="0.25">
      <c r="A105" s="1" t="s">
        <v>267</v>
      </c>
      <c r="B105" s="6">
        <f>Vietnam!B104</f>
        <v>4.3205875999135898E-5</v>
      </c>
      <c r="C105" s="6">
        <f>Thailand!B104</f>
        <v>2.9922291808174201E-2</v>
      </c>
      <c r="D105" s="6">
        <f>Singapore!B104</f>
        <v>0.73980912924465503</v>
      </c>
      <c r="E105" s="6">
        <f>Philippines!B104</f>
        <v>1.9695119549375702E-2</v>
      </c>
      <c r="F105" s="6">
        <f>Lao!B104</f>
        <v>9.0571506204148203E-5</v>
      </c>
      <c r="G105" s="6">
        <f>Malaysia!B104</f>
        <v>0.23946360153256699</v>
      </c>
      <c r="H105" s="6">
        <f>indonesia!B104</f>
        <v>7.00819713778221E-5</v>
      </c>
      <c r="J105" s="7" t="str">
        <f t="shared" si="10"/>
        <v>Q4 2021</v>
      </c>
      <c r="K105">
        <f t="shared" si="11"/>
        <v>7.3449989198515198E-2</v>
      </c>
      <c r="L105">
        <f t="shared" si="12"/>
        <v>1.5032959404428281</v>
      </c>
      <c r="M105">
        <f t="shared" si="13"/>
        <v>0.69542058149003605</v>
      </c>
      <c r="N105">
        <f t="shared" si="14"/>
        <v>0.36435971166379755</v>
      </c>
      <c r="O105">
        <f t="shared" si="15"/>
        <v>-10.741780635812237</v>
      </c>
      <c r="P105">
        <f t="shared" si="16"/>
        <v>0.28735632183902737</v>
      </c>
      <c r="Q105">
        <f t="shared" si="17"/>
        <v>0.26631149123572673</v>
      </c>
    </row>
    <row r="108" spans="1:17" x14ac:dyDescent="0.25">
      <c r="K108">
        <f>_xlfn.STDEV.S(K5:K105)</f>
        <v>1.4901084137808092</v>
      </c>
      <c r="L108">
        <f t="shared" ref="L108:Q108" si="18">_xlfn.STDEV.S(L5:L105)</f>
        <v>5.6627815570904882</v>
      </c>
      <c r="M108">
        <f t="shared" si="18"/>
        <v>2.8828235291798845</v>
      </c>
      <c r="N108">
        <f t="shared" si="18"/>
        <v>4.3077409998703837</v>
      </c>
      <c r="O108">
        <f t="shared" si="18"/>
        <v>9.3730575101844931</v>
      </c>
      <c r="P108">
        <f t="shared" si="18"/>
        <v>4.4266424390147447</v>
      </c>
      <c r="Q108">
        <f t="shared" si="18"/>
        <v>11.150913753548105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6"/>
  <sheetViews>
    <sheetView workbookViewId="0">
      <pane xSplit="2" ySplit="2" topLeftCell="CT15" activePane="bottomRight" state="frozen"/>
      <selection pane="topRight"/>
      <selection pane="bottomLeft"/>
      <selection pane="bottomRight" activeCell="A2" sqref="A2:CZ16"/>
    </sheetView>
  </sheetViews>
  <sheetFormatPr defaultColWidth="12" defaultRowHeight="15" customHeight="1" x14ac:dyDescent="0.25"/>
  <cols>
    <col min="1" max="1" width="18" customWidth="1"/>
    <col min="2" max="2" width="27" customWidth="1"/>
    <col min="3" max="32" width="10" customWidth="1"/>
    <col min="33" max="107" width="11" customWidth="1"/>
  </cols>
  <sheetData>
    <row r="1" spans="1:107" ht="23.25" customHeight="1" x14ac:dyDescent="0.25">
      <c r="A1" s="16" t="s">
        <v>0</v>
      </c>
      <c r="B1" s="17"/>
    </row>
    <row r="2" spans="1:107" ht="17.25" customHeight="1" x14ac:dyDescent="0.25"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  <c r="I2" s="1" t="s">
        <v>172</v>
      </c>
      <c r="J2" s="1" t="s">
        <v>173</v>
      </c>
      <c r="K2" s="1" t="s">
        <v>174</v>
      </c>
      <c r="L2" s="1" t="s">
        <v>175</v>
      </c>
      <c r="M2" s="1" t="s">
        <v>176</v>
      </c>
      <c r="N2" s="1" t="s">
        <v>177</v>
      </c>
      <c r="O2" s="1" t="s">
        <v>178</v>
      </c>
      <c r="P2" s="1" t="s">
        <v>179</v>
      </c>
      <c r="Q2" s="1" t="s">
        <v>180</v>
      </c>
      <c r="R2" s="1" t="s">
        <v>181</v>
      </c>
      <c r="S2" s="1" t="s">
        <v>182</v>
      </c>
      <c r="T2" s="1" t="s">
        <v>183</v>
      </c>
      <c r="U2" s="1" t="s">
        <v>184</v>
      </c>
      <c r="V2" s="1" t="s">
        <v>185</v>
      </c>
      <c r="W2" s="1" t="s">
        <v>186</v>
      </c>
      <c r="X2" s="1" t="s">
        <v>187</v>
      </c>
      <c r="Y2" s="1" t="s">
        <v>188</v>
      </c>
      <c r="Z2" s="1" t="s">
        <v>189</v>
      </c>
      <c r="AA2" s="1" t="s">
        <v>190</v>
      </c>
      <c r="AB2" s="1" t="s">
        <v>191</v>
      </c>
      <c r="AC2" s="1" t="s">
        <v>192</v>
      </c>
      <c r="AD2" s="1" t="s">
        <v>193</v>
      </c>
      <c r="AE2" s="1" t="s">
        <v>194</v>
      </c>
      <c r="AF2" s="1" t="s">
        <v>195</v>
      </c>
      <c r="AG2" s="1" t="s">
        <v>196</v>
      </c>
      <c r="AH2" s="1" t="s">
        <v>197</v>
      </c>
      <c r="AI2" s="1" t="s">
        <v>198</v>
      </c>
      <c r="AJ2" s="1" t="s">
        <v>199</v>
      </c>
      <c r="AK2" s="1" t="s">
        <v>200</v>
      </c>
      <c r="AL2" s="1" t="s">
        <v>201</v>
      </c>
      <c r="AM2" s="1" t="s">
        <v>202</v>
      </c>
      <c r="AN2" s="1" t="s">
        <v>203</v>
      </c>
      <c r="AO2" s="1" t="s">
        <v>204</v>
      </c>
      <c r="AP2" s="1" t="s">
        <v>205</v>
      </c>
      <c r="AQ2" s="1" t="s">
        <v>206</v>
      </c>
      <c r="AR2" s="1" t="s">
        <v>207</v>
      </c>
      <c r="AS2" s="1" t="s">
        <v>208</v>
      </c>
      <c r="AT2" s="1" t="s">
        <v>209</v>
      </c>
      <c r="AU2" s="1" t="s">
        <v>210</v>
      </c>
      <c r="AV2" s="1" t="s">
        <v>211</v>
      </c>
      <c r="AW2" s="1" t="s">
        <v>212</v>
      </c>
      <c r="AX2" s="1" t="s">
        <v>213</v>
      </c>
      <c r="AY2" s="1" t="s">
        <v>214</v>
      </c>
      <c r="AZ2" s="1" t="s">
        <v>215</v>
      </c>
      <c r="BA2" s="1" t="s">
        <v>216</v>
      </c>
      <c r="BB2" s="1" t="s">
        <v>217</v>
      </c>
      <c r="BC2" s="1" t="s">
        <v>218</v>
      </c>
      <c r="BD2" s="1" t="s">
        <v>219</v>
      </c>
      <c r="BE2" s="1" t="s">
        <v>220</v>
      </c>
      <c r="BF2" s="1" t="s">
        <v>221</v>
      </c>
      <c r="BG2" s="1" t="s">
        <v>222</v>
      </c>
      <c r="BH2" s="1" t="s">
        <v>223</v>
      </c>
      <c r="BI2" s="1" t="s">
        <v>224</v>
      </c>
      <c r="BJ2" s="1" t="s">
        <v>225</v>
      </c>
      <c r="BK2" s="1" t="s">
        <v>226</v>
      </c>
      <c r="BL2" s="1" t="s">
        <v>227</v>
      </c>
      <c r="BM2" s="1" t="s">
        <v>228</v>
      </c>
      <c r="BN2" s="1" t="s">
        <v>229</v>
      </c>
      <c r="BO2" s="1" t="s">
        <v>230</v>
      </c>
      <c r="BP2" s="1" t="s">
        <v>231</v>
      </c>
      <c r="BQ2" s="1" t="s">
        <v>232</v>
      </c>
      <c r="BR2" s="1" t="s">
        <v>233</v>
      </c>
      <c r="BS2" s="1" t="s">
        <v>234</v>
      </c>
      <c r="BT2" s="1" t="s">
        <v>235</v>
      </c>
      <c r="BU2" s="1" t="s">
        <v>236</v>
      </c>
      <c r="BV2" s="1" t="s">
        <v>237</v>
      </c>
      <c r="BW2" s="1" t="s">
        <v>238</v>
      </c>
      <c r="BX2" s="1" t="s">
        <v>239</v>
      </c>
      <c r="BY2" s="1" t="s">
        <v>240</v>
      </c>
      <c r="BZ2" s="1" t="s">
        <v>241</v>
      </c>
      <c r="CA2" s="1" t="s">
        <v>242</v>
      </c>
      <c r="CB2" s="1" t="s">
        <v>243</v>
      </c>
      <c r="CC2" s="1" t="s">
        <v>244</v>
      </c>
      <c r="CD2" s="1" t="s">
        <v>245</v>
      </c>
      <c r="CE2" s="1" t="s">
        <v>246</v>
      </c>
      <c r="CF2" s="1" t="s">
        <v>247</v>
      </c>
      <c r="CG2" s="1" t="s">
        <v>248</v>
      </c>
      <c r="CH2" s="1" t="s">
        <v>249</v>
      </c>
      <c r="CI2" s="1" t="s">
        <v>250</v>
      </c>
      <c r="CJ2" s="1" t="s">
        <v>251</v>
      </c>
      <c r="CK2" s="1" t="s">
        <v>252</v>
      </c>
      <c r="CL2" s="1" t="s">
        <v>253</v>
      </c>
      <c r="CM2" s="1" t="s">
        <v>254</v>
      </c>
      <c r="CN2" s="1" t="s">
        <v>255</v>
      </c>
      <c r="CO2" s="1" t="s">
        <v>256</v>
      </c>
      <c r="CP2" s="1" t="s">
        <v>257</v>
      </c>
      <c r="CQ2" s="1" t="s">
        <v>258</v>
      </c>
      <c r="CR2" s="1" t="s">
        <v>259</v>
      </c>
      <c r="CS2" s="1" t="s">
        <v>260</v>
      </c>
      <c r="CT2" s="1" t="s">
        <v>261</v>
      </c>
      <c r="CU2" s="1" t="s">
        <v>262</v>
      </c>
      <c r="CV2" s="1" t="s">
        <v>263</v>
      </c>
      <c r="CW2" s="1" t="s">
        <v>264</v>
      </c>
      <c r="CX2" s="1" t="s">
        <v>265</v>
      </c>
      <c r="CY2" s="1" t="s">
        <v>266</v>
      </c>
      <c r="CZ2" s="1" t="s">
        <v>267</v>
      </c>
      <c r="DA2" s="1" t="s">
        <v>268</v>
      </c>
      <c r="DB2" s="1" t="s">
        <v>269</v>
      </c>
      <c r="DC2" s="1" t="s">
        <v>270</v>
      </c>
    </row>
    <row r="3" spans="1:107" ht="24" customHeight="1" x14ac:dyDescent="0.25">
      <c r="A3" s="14" t="s">
        <v>271</v>
      </c>
      <c r="B3" s="2" t="s">
        <v>272</v>
      </c>
      <c r="C3" s="3">
        <v>4.2735042735042702E-4</v>
      </c>
      <c r="D3" s="3">
        <v>4.1963911036508602E-4</v>
      </c>
      <c r="E3" s="3">
        <v>4.1339396444811899E-4</v>
      </c>
      <c r="F3" s="3">
        <v>4.0816326530612198E-4</v>
      </c>
      <c r="G3" s="3">
        <v>3.0534351145038201E-4</v>
      </c>
      <c r="H3" s="3">
        <v>2.1505376344086E-4</v>
      </c>
      <c r="I3" s="3">
        <v>1.2012012012012E-4</v>
      </c>
      <c r="J3" s="3">
        <v>6.7114093959731497E-5</v>
      </c>
      <c r="K3" s="3">
        <v>9.34579439252336E-5</v>
      </c>
      <c r="L3" s="3">
        <v>1.2461059190031201E-4</v>
      </c>
      <c r="M3" s="3">
        <v>1.15141047783535E-4</v>
      </c>
      <c r="N3" s="3">
        <v>1.48676776687481E-4</v>
      </c>
      <c r="O3" s="3">
        <v>1.19246362985929E-4</v>
      </c>
      <c r="P3" s="3">
        <v>1.41143260409315E-4</v>
      </c>
      <c r="Q3" s="3">
        <v>1.31752305665349E-4</v>
      </c>
      <c r="R3" s="3">
        <v>1.1448196908986799E-4</v>
      </c>
      <c r="S3" s="3">
        <v>1.13895216400911E-4</v>
      </c>
      <c r="T3" s="3">
        <v>1.04220948410631E-4</v>
      </c>
      <c r="U3" s="3">
        <v>9.6153846153846194E-5</v>
      </c>
      <c r="V3" s="3">
        <v>8.7412587412587399E-5</v>
      </c>
      <c r="W3" s="3">
        <v>1.03359173126615E-4</v>
      </c>
      <c r="X3" s="3">
        <v>9.6153846153846194E-5</v>
      </c>
      <c r="Y3" s="3">
        <v>1.0357327809425201E-4</v>
      </c>
      <c r="Z3" s="3">
        <v>1.1454753722795001E-4</v>
      </c>
      <c r="AA3" s="3">
        <v>1.10926234054354E-4</v>
      </c>
      <c r="AB3" s="3">
        <v>1.11856823266219E-4</v>
      </c>
      <c r="AC3" s="3">
        <v>1.1225864391558101E-4</v>
      </c>
      <c r="AD3" s="3">
        <v>1.2070006035003001E-4</v>
      </c>
      <c r="AE3" s="3">
        <v>1.19203719156038E-4</v>
      </c>
      <c r="AF3" s="3">
        <v>1.18133490844654E-4</v>
      </c>
      <c r="AG3" s="3">
        <v>1.1645510655642201E-4</v>
      </c>
      <c r="AH3" s="3">
        <v>1.06213489113117E-4</v>
      </c>
      <c r="AI3" s="3">
        <v>1.09051254089422E-4</v>
      </c>
      <c r="AJ3" s="3">
        <v>1.07642626480086E-4</v>
      </c>
      <c r="AK3" s="3">
        <v>1.05485232067511E-4</v>
      </c>
      <c r="AL3" s="3">
        <v>1.0295480284155299E-4</v>
      </c>
      <c r="AM3" s="3">
        <v>9.6993210475266703E-5</v>
      </c>
      <c r="AN3" s="3">
        <v>1.0172939979654099E-4</v>
      </c>
      <c r="AO3" s="3">
        <v>1.10192837465565E-4</v>
      </c>
      <c r="AP3" s="3">
        <v>1.0752688172043E-4</v>
      </c>
      <c r="AQ3" s="3">
        <v>1.0828370330265301E-4</v>
      </c>
      <c r="AR3" s="3">
        <v>1.10864745011086E-4</v>
      </c>
      <c r="AS3" s="3">
        <v>1.09673173941654E-4</v>
      </c>
      <c r="AT3" s="3">
        <v>1.10448420587586E-4</v>
      </c>
      <c r="AU3" s="3">
        <v>1.09445113275692E-4</v>
      </c>
      <c r="AV3" s="3">
        <v>1.06168383055526E-4</v>
      </c>
      <c r="AW3" s="3">
        <v>1.08495171964848E-4</v>
      </c>
      <c r="AX3" s="3">
        <v>1.0840108401084E-4</v>
      </c>
      <c r="AY3" s="3">
        <v>1.06632544252506E-4</v>
      </c>
      <c r="AZ3" s="3">
        <v>9.1324200913241998E-5</v>
      </c>
      <c r="BA3" s="3">
        <v>8.6393088552915798E-5</v>
      </c>
      <c r="BB3" s="3">
        <v>9.7799511002445006E-5</v>
      </c>
      <c r="BC3" s="3">
        <v>1.03295114141101E-4</v>
      </c>
      <c r="BD3" s="3">
        <v>1.06382978723404E-4</v>
      </c>
      <c r="BE3" s="3">
        <v>1.09709270433352E-4</v>
      </c>
      <c r="BF3" s="3">
        <v>1.10095783331498E-4</v>
      </c>
      <c r="BG3" s="3">
        <v>1.12057373375168E-4</v>
      </c>
      <c r="BH3" s="3">
        <v>1.11222333444556E-4</v>
      </c>
      <c r="BI3" s="3">
        <v>1.1482374555057999E-4</v>
      </c>
      <c r="BJ3" s="3">
        <v>1.16319646388275E-4</v>
      </c>
      <c r="BK3" s="3">
        <v>1.13340133741358E-4</v>
      </c>
      <c r="BL3" s="3">
        <v>1.10277900308778E-4</v>
      </c>
      <c r="BM3" s="3">
        <v>1.08932461873638E-4</v>
      </c>
      <c r="BN3" s="3">
        <v>1.05485232067511E-4</v>
      </c>
      <c r="BO3" s="3">
        <v>1.0429703796412199E-4</v>
      </c>
      <c r="BP3" s="3">
        <v>1.03412616339193E-4</v>
      </c>
      <c r="BQ3" s="3">
        <v>1.02891243955139E-4</v>
      </c>
      <c r="BR3" s="3">
        <v>1.00715077047034E-4</v>
      </c>
      <c r="BS3" s="3">
        <v>8.6110393524498402E-5</v>
      </c>
      <c r="BT3" s="3">
        <v>8.2041184674706702E-5</v>
      </c>
      <c r="BU3" s="3">
        <v>8.7688530340231506E-5</v>
      </c>
      <c r="BV3" s="3">
        <v>8.3549168685771605E-5</v>
      </c>
      <c r="BW3" s="3">
        <v>8.1886668850311204E-5</v>
      </c>
      <c r="BX3" s="3">
        <v>8.0385852090032197E-5</v>
      </c>
      <c r="BY3" s="3">
        <v>7.6429226536227395E-5</v>
      </c>
      <c r="BZ3" s="3">
        <v>7.5007500750075E-5</v>
      </c>
      <c r="CA3" s="3">
        <v>6.8226785836119301E-5</v>
      </c>
      <c r="CB3" s="3">
        <v>7.2490032620514693E-5</v>
      </c>
      <c r="CC3" s="3">
        <v>7.5323892738776699E-5</v>
      </c>
      <c r="CD3" s="3">
        <v>7.5872534142640405E-5</v>
      </c>
      <c r="CE3" s="3">
        <v>7.6934913063548196E-5</v>
      </c>
      <c r="CF3" s="3">
        <v>7.4426912771658206E-5</v>
      </c>
      <c r="CG3" s="3">
        <v>7.5069439231288895E-5</v>
      </c>
      <c r="CH3" s="3">
        <v>7.5080711765147505E-5</v>
      </c>
      <c r="CI3" s="3">
        <v>7.4117995849392202E-5</v>
      </c>
      <c r="CJ3" s="3">
        <v>7.3811632713315594E-5</v>
      </c>
      <c r="CK3" s="3">
        <v>7.2695551032276795E-5</v>
      </c>
      <c r="CL3" s="3">
        <v>6.9425159677867303E-5</v>
      </c>
      <c r="CM3" s="3">
        <v>6.6983722955321902E-5</v>
      </c>
      <c r="CN3" s="3">
        <v>6.9056004419584298E-5</v>
      </c>
      <c r="CO3" s="3">
        <v>7.0204998595900002E-5</v>
      </c>
      <c r="CP3" s="3">
        <v>7.0716356693303195E-5</v>
      </c>
      <c r="CQ3" s="3">
        <v>7.05517144066601E-5</v>
      </c>
      <c r="CR3" s="3">
        <v>7.1937244825104403E-5</v>
      </c>
      <c r="CS3" s="3">
        <v>6.1098533299158906E-5</v>
      </c>
      <c r="CT3" s="3">
        <v>6.992029086841E-5</v>
      </c>
      <c r="CU3" s="3">
        <v>6.70331143584931E-5</v>
      </c>
      <c r="CV3" s="3">
        <v>7.0896819958589206E-5</v>
      </c>
      <c r="CW3" s="3">
        <v>6.8624759813340594E-5</v>
      </c>
      <c r="CX3" s="3">
        <v>6.8984547461368694E-5</v>
      </c>
      <c r="CY3" s="3">
        <v>6.9895830748643793E-5</v>
      </c>
      <c r="CZ3" s="3">
        <v>7.00819713778221E-5</v>
      </c>
      <c r="DA3" s="3">
        <v>6.9691243399803697E-5</v>
      </c>
      <c r="DB3" s="3">
        <v>6.7349137931034495E-5</v>
      </c>
      <c r="DC3" s="3">
        <v>6.55866727880895E-5</v>
      </c>
    </row>
    <row r="4" spans="1:107" ht="31.5" customHeight="1" x14ac:dyDescent="0.25">
      <c r="A4" s="14" t="s">
        <v>271</v>
      </c>
      <c r="B4" s="2" t="s">
        <v>273</v>
      </c>
      <c r="C4" s="4">
        <v>16553.434805638299</v>
      </c>
      <c r="D4" s="4">
        <v>19280.636717355501</v>
      </c>
      <c r="E4" s="4">
        <v>19982.400232174699</v>
      </c>
      <c r="F4" s="4">
        <v>21275.907509785698</v>
      </c>
      <c r="G4" s="4">
        <v>21186.872159885399</v>
      </c>
      <c r="H4" s="4">
        <v>17396.250411888501</v>
      </c>
      <c r="I4" s="4">
        <v>16613.425731195701</v>
      </c>
      <c r="J4" s="4">
        <v>18768.5831598492</v>
      </c>
      <c r="K4" s="4">
        <v>20474.865214506401</v>
      </c>
      <c r="L4" s="4">
        <v>23516.534176531</v>
      </c>
      <c r="M4" s="4">
        <v>25942.195838047501</v>
      </c>
      <c r="N4" s="4">
        <v>27050.485522425301</v>
      </c>
      <c r="O4" s="4">
        <v>26888.2945825836</v>
      </c>
      <c r="P4" s="4">
        <v>27257.494417364502</v>
      </c>
      <c r="Q4" s="4">
        <v>29229.949847911001</v>
      </c>
      <c r="R4" s="4">
        <v>29495.9901200569</v>
      </c>
      <c r="S4" s="4">
        <v>29631.5579560937</v>
      </c>
      <c r="T4" s="4">
        <v>29267.807111476799</v>
      </c>
      <c r="U4" s="4">
        <v>28814.4103101</v>
      </c>
      <c r="V4" s="4">
        <v>28720.994439034901</v>
      </c>
      <c r="W4" s="4">
        <v>28960.928683264799</v>
      </c>
      <c r="X4" s="4">
        <v>28018.358680338199</v>
      </c>
      <c r="Y4" s="4">
        <v>28003.835420027401</v>
      </c>
      <c r="Z4" s="4">
        <v>29219.503467961698</v>
      </c>
      <c r="AA4" s="4">
        <v>29911.579781972501</v>
      </c>
      <c r="AB4" s="4">
        <v>32047.3846974441</v>
      </c>
      <c r="AC4" s="4">
        <v>32584.683276968401</v>
      </c>
      <c r="AD4" s="4">
        <v>34061.161616316102</v>
      </c>
      <c r="AE4" s="4">
        <v>34026.368891658902</v>
      </c>
      <c r="AF4" s="4">
        <v>36253.257691596198</v>
      </c>
      <c r="AG4" s="4">
        <v>37375.607437263301</v>
      </c>
      <c r="AH4" s="4">
        <v>34832.245937700201</v>
      </c>
      <c r="AI4" s="4">
        <v>34783.2053386384</v>
      </c>
      <c r="AJ4" s="4">
        <v>36303.291509316798</v>
      </c>
      <c r="AK4" s="4">
        <v>36037.475310527399</v>
      </c>
      <c r="AL4" s="4">
        <v>33952.918875959498</v>
      </c>
      <c r="AM4" s="4">
        <v>30324.7381520778</v>
      </c>
      <c r="AN4" s="4">
        <v>34730.799049252499</v>
      </c>
      <c r="AO4" s="4">
        <v>40089.780584493303</v>
      </c>
      <c r="AP4" s="4">
        <v>40315.3072232841</v>
      </c>
      <c r="AQ4" s="4">
        <v>42350.206450205602</v>
      </c>
      <c r="AR4" s="4">
        <v>42588.345281593902</v>
      </c>
      <c r="AS4" s="4">
        <v>47222.621608046298</v>
      </c>
      <c r="AT4" s="4">
        <v>50926.700762255699</v>
      </c>
      <c r="AU4" s="4">
        <v>52877.5888915287</v>
      </c>
      <c r="AV4" s="4">
        <v>56924.581523296001</v>
      </c>
      <c r="AW4" s="4">
        <v>59023.340071634397</v>
      </c>
      <c r="AX4" s="4">
        <v>59455.888652748799</v>
      </c>
      <c r="AY4" s="4">
        <v>57107.6824853504</v>
      </c>
      <c r="AZ4" s="4">
        <v>51640.625721319797</v>
      </c>
      <c r="BA4" s="4">
        <v>54843.755467891002</v>
      </c>
      <c r="BB4" s="4">
        <v>57579.0721036701</v>
      </c>
      <c r="BC4" s="4">
        <v>62303.104443441</v>
      </c>
      <c r="BD4" s="4">
        <v>66118.917968139795</v>
      </c>
      <c r="BE4" s="4">
        <v>71823.991216718307</v>
      </c>
      <c r="BF4" s="4">
        <v>76332.0996978615</v>
      </c>
      <c r="BG4" s="4">
        <v>86561.9296554912</v>
      </c>
      <c r="BH4" s="4">
        <v>96210.980584042802</v>
      </c>
      <c r="BI4" s="4">
        <v>105724.419228065</v>
      </c>
      <c r="BJ4" s="4">
        <v>119665.219696215</v>
      </c>
      <c r="BK4" s="4">
        <v>114463.973685861</v>
      </c>
      <c r="BL4" s="4">
        <v>110136.597662435</v>
      </c>
      <c r="BM4" s="4">
        <v>110505.83360820801</v>
      </c>
      <c r="BN4" s="4">
        <v>106520.235264873</v>
      </c>
      <c r="BO4" s="4">
        <v>110182.04734249999</v>
      </c>
      <c r="BP4" s="4">
        <v>112777.397833066</v>
      </c>
      <c r="BQ4" s="4">
        <v>104810.476142927</v>
      </c>
      <c r="BR4" s="4">
        <v>98095.628502298001</v>
      </c>
      <c r="BS4" s="4">
        <v>95678.281548197105</v>
      </c>
      <c r="BT4" s="4">
        <v>99386.826239083297</v>
      </c>
      <c r="BU4" s="4">
        <v>102592.972194762</v>
      </c>
      <c r="BV4" s="4">
        <v>107681.61306108101</v>
      </c>
      <c r="BW4" s="4">
        <v>111155.550762004</v>
      </c>
      <c r="BX4" s="4">
        <v>111862.594561997</v>
      </c>
      <c r="BY4" s="4">
        <v>111546.159534939</v>
      </c>
      <c r="BZ4" s="4">
        <v>108035.75196999</v>
      </c>
      <c r="CA4" s="4">
        <v>101717.72047746</v>
      </c>
      <c r="CB4" s="4">
        <v>105928.84708871901</v>
      </c>
      <c r="CC4" s="4">
        <v>107546.797176732</v>
      </c>
      <c r="CD4" s="4">
        <v>109794.36616909799</v>
      </c>
      <c r="CE4" s="4">
        <v>115665.75302130599</v>
      </c>
      <c r="CF4" s="4">
        <v>116369.60185105899</v>
      </c>
      <c r="CG4" s="4">
        <v>121799.74794697401</v>
      </c>
      <c r="CH4" s="4">
        <v>123117.33330978399</v>
      </c>
      <c r="CI4" s="4">
        <v>129405.381487381</v>
      </c>
      <c r="CJ4" s="4">
        <v>130202.92538295699</v>
      </c>
      <c r="CK4" s="4">
        <v>125996.14125654601</v>
      </c>
      <c r="CL4" s="4">
        <v>119842.17885988799</v>
      </c>
      <c r="CM4" s="4">
        <v>114834.56625947201</v>
      </c>
      <c r="CN4" s="4">
        <v>120654.285942922</v>
      </c>
      <c r="CO4" s="4">
        <v>124539.619866062</v>
      </c>
      <c r="CP4" s="4">
        <v>123823.437799337</v>
      </c>
      <c r="CQ4" s="4">
        <v>124330.527001921</v>
      </c>
      <c r="CR4" s="4">
        <v>129183.270220657</v>
      </c>
      <c r="CS4" s="4">
        <v>120957.905629184</v>
      </c>
      <c r="CT4" s="4">
        <v>131710.60191194201</v>
      </c>
      <c r="CU4" s="4">
        <v>135153.70930643199</v>
      </c>
      <c r="CV4" s="4">
        <v>135896.65906584199</v>
      </c>
      <c r="CW4" s="4">
        <v>137095.91006570199</v>
      </c>
      <c r="CX4" s="4">
        <v>137091.813680002</v>
      </c>
      <c r="CY4" s="4">
        <v>146840.24947928099</v>
      </c>
      <c r="CZ4" s="4">
        <v>144905.395087496</v>
      </c>
      <c r="DA4" s="4">
        <v>139123.09224944</v>
      </c>
      <c r="DB4" s="4">
        <v>136346.88931098799</v>
      </c>
      <c r="DC4" s="4">
        <v>130807.567839447</v>
      </c>
    </row>
    <row r="5" spans="1:107" ht="24" customHeight="1" x14ac:dyDescent="0.25">
      <c r="A5" s="14" t="s">
        <v>274</v>
      </c>
      <c r="B5" s="2" t="s">
        <v>272</v>
      </c>
      <c r="C5" s="3">
        <v>1.0882576994232201E-3</v>
      </c>
      <c r="D5" s="3">
        <v>1.0695187165775399E-3</v>
      </c>
      <c r="E5" s="3">
        <v>9.8765432098765391E-4</v>
      </c>
      <c r="F5" s="3">
        <v>9.2549745488199899E-4</v>
      </c>
      <c r="G5" s="3">
        <v>6.8870523415977996E-4</v>
      </c>
      <c r="H5" s="3">
        <v>3.7957866767887599E-4</v>
      </c>
      <c r="I5" s="3">
        <v>3.0958027106848499E-4</v>
      </c>
      <c r="J5" s="3">
        <v>2.20366734319254E-4</v>
      </c>
      <c r="K5" s="3">
        <v>2.53742704897234E-4</v>
      </c>
      <c r="L5" s="3">
        <v>2.3397285914833899E-4</v>
      </c>
      <c r="M5" s="3">
        <v>1.8639328984156601E-4</v>
      </c>
      <c r="N5" s="3">
        <v>1.06044538706257E-4</v>
      </c>
      <c r="O5" s="3">
        <v>1.5267175572519101E-4</v>
      </c>
      <c r="P5" s="3">
        <v>1.31578947368421E-4</v>
      </c>
      <c r="Q5" s="3">
        <v>1.3227513227513201E-4</v>
      </c>
      <c r="R5" s="3">
        <v>1.2795905310300699E-4</v>
      </c>
      <c r="S5" s="3">
        <v>1.2368583797155199E-4</v>
      </c>
      <c r="T5" s="3">
        <v>1.21684108055488E-4</v>
      </c>
      <c r="U5" s="3">
        <v>1.19189511323004E-4</v>
      </c>
      <c r="V5" s="3">
        <v>1.15300357431108E-4</v>
      </c>
      <c r="W5" s="3">
        <v>1.0482180293501E-4</v>
      </c>
      <c r="X5" s="3">
        <v>1.0537407797681799E-4</v>
      </c>
      <c r="Y5" s="3">
        <v>1.05485232067511E-4</v>
      </c>
      <c r="Z5" s="3">
        <v>1.00351229302559E-4</v>
      </c>
      <c r="AA5" s="3">
        <v>9.1996320147194106E-5</v>
      </c>
      <c r="AB5" s="3">
        <v>9.3632958801498104E-5</v>
      </c>
      <c r="AC5" s="3">
        <v>9.3940817285110396E-5</v>
      </c>
      <c r="AD5" s="3">
        <v>9.4428706326723304E-5</v>
      </c>
      <c r="AE5" s="3">
        <v>9.50570342205323E-5</v>
      </c>
      <c r="AF5" s="3">
        <v>9.5538358650998405E-5</v>
      </c>
      <c r="AG5" s="3">
        <v>9.5593155530064106E-5</v>
      </c>
      <c r="AH5" s="3">
        <v>9.3292284728052998E-5</v>
      </c>
      <c r="AI5" s="3">
        <v>9.1920213254894796E-5</v>
      </c>
      <c r="AJ5" s="3">
        <v>9.6371608924011003E-5</v>
      </c>
      <c r="AK5" s="3">
        <v>9.5812973076554606E-5</v>
      </c>
      <c r="AL5" s="3">
        <v>9.3014603292716999E-5</v>
      </c>
      <c r="AM5" s="3">
        <v>9.1856886970100593E-5</v>
      </c>
      <c r="AN5" s="3">
        <v>9.3083868565577605E-5</v>
      </c>
      <c r="AO5" s="3">
        <v>9.6618357487922703E-5</v>
      </c>
      <c r="AP5" s="3">
        <v>9.8522167487684694E-5</v>
      </c>
      <c r="AQ5" s="3">
        <v>9.9502487562189105E-5</v>
      </c>
      <c r="AR5" s="3">
        <v>1.02774922918808E-4</v>
      </c>
      <c r="AS5" s="3">
        <v>1.03734439834025E-4</v>
      </c>
      <c r="AT5" s="3">
        <v>1.04021470031414E-4</v>
      </c>
      <c r="AU5" s="3">
        <v>1.03950103950104E-4</v>
      </c>
      <c r="AV5" s="3">
        <v>1.06997646051787E-4</v>
      </c>
      <c r="AW5" s="3">
        <v>1.14324911398194E-4</v>
      </c>
      <c r="AX5" s="3">
        <v>1.15074798619102E-4</v>
      </c>
      <c r="AY5" s="3">
        <v>1.17027501462844E-4</v>
      </c>
      <c r="AZ5" s="3">
        <v>1.18035882908404E-4</v>
      </c>
      <c r="BA5" s="3">
        <v>1.1679514132212099E-4</v>
      </c>
      <c r="BB5" s="3">
        <v>1.17495006462225E-4</v>
      </c>
      <c r="BC5" s="3">
        <v>1.1768859597505001E-4</v>
      </c>
      <c r="BD5" s="3">
        <v>1.179106237472E-4</v>
      </c>
      <c r="BE5" s="3">
        <v>1.1832919181162E-4</v>
      </c>
      <c r="BF5" s="3">
        <v>1.2121212121212101E-4</v>
      </c>
      <c r="BG5" s="3">
        <v>1.2315270935960601E-4</v>
      </c>
      <c r="BH5" s="3">
        <v>1.2410027302060101E-4</v>
      </c>
      <c r="BI5" s="3">
        <v>1.2423903590508099E-4</v>
      </c>
      <c r="BJ5" s="3">
        <v>1.24595066035385E-4</v>
      </c>
      <c r="BK5" s="3">
        <v>1.2464165524118199E-4</v>
      </c>
      <c r="BL5" s="3">
        <v>1.24720862830807E-4</v>
      </c>
      <c r="BM5" s="3">
        <v>1.2520345561537499E-4</v>
      </c>
      <c r="BN5" s="3">
        <v>1.2465719272002001E-4</v>
      </c>
      <c r="BO5" s="3">
        <v>1.2495314257153601E-4</v>
      </c>
      <c r="BP5" s="3">
        <v>1.25234815278647E-4</v>
      </c>
      <c r="BQ5" s="3">
        <v>1.29048909536714E-4</v>
      </c>
      <c r="BR5" s="3">
        <v>1.2898232942086901E-4</v>
      </c>
      <c r="BS5" s="3">
        <v>1.2755102040816301E-4</v>
      </c>
      <c r="BT5" s="3">
        <v>1.2461059190031201E-4</v>
      </c>
      <c r="BU5" s="3">
        <v>1.2433171702101199E-4</v>
      </c>
      <c r="BV5" s="3">
        <v>1.2439358129120499E-4</v>
      </c>
      <c r="BW5" s="3">
        <v>1.24300807955252E-4</v>
      </c>
      <c r="BX5" s="3">
        <v>1.2367054167697301E-4</v>
      </c>
      <c r="BY5" s="3">
        <v>1.23380629241209E-4</v>
      </c>
      <c r="BZ5" s="3">
        <v>1.2333497779970401E-4</v>
      </c>
      <c r="CA5" s="3">
        <v>1.2277470841006799E-4</v>
      </c>
      <c r="CB5" s="3">
        <v>1.22729504172803E-4</v>
      </c>
      <c r="CC5" s="3">
        <v>1.2316787781746499E-4</v>
      </c>
      <c r="CD5" s="3">
        <v>1.2353304508956099E-4</v>
      </c>
      <c r="CE5" s="3">
        <v>1.2333497779970401E-4</v>
      </c>
      <c r="CF5" s="3">
        <v>1.2218963831867101E-4</v>
      </c>
      <c r="CG5" s="3">
        <v>1.2181751735899601E-4</v>
      </c>
      <c r="CH5" s="3">
        <v>1.21270919233568E-4</v>
      </c>
      <c r="CI5" s="3">
        <v>1.2058362474376E-4</v>
      </c>
      <c r="CJ5" s="3">
        <v>1.2058362474376E-4</v>
      </c>
      <c r="CK5" s="3">
        <v>1.2058362474376E-4</v>
      </c>
      <c r="CL5" s="3">
        <v>1.1877895236964E-4</v>
      </c>
      <c r="CM5" s="3">
        <v>1.1768859597505001E-4</v>
      </c>
      <c r="CN5" s="3">
        <v>1.17233294255569E-4</v>
      </c>
      <c r="CO5" s="3">
        <v>1.16577290743763E-4</v>
      </c>
      <c r="CP5" s="3">
        <v>1.1572734637194799E-4</v>
      </c>
      <c r="CQ5" s="3">
        <v>1.13558937088349E-4</v>
      </c>
      <c r="CR5" s="3">
        <v>1.1285407967498001E-4</v>
      </c>
      <c r="CS5" s="3">
        <v>1.1204481792717099E-4</v>
      </c>
      <c r="CT5" s="3">
        <v>1.10877037365562E-4</v>
      </c>
      <c r="CU5" s="3">
        <v>1.08589423390162E-4</v>
      </c>
      <c r="CV5" s="3">
        <v>1.0782833728703899E-4</v>
      </c>
      <c r="CW5" s="3">
        <v>1.0651896037494701E-4</v>
      </c>
      <c r="CX5" s="3">
        <v>1.05652403592182E-4</v>
      </c>
      <c r="CY5" s="3">
        <v>1.01471334348047E-4</v>
      </c>
      <c r="CZ5" s="3">
        <v>9.0571506204148203E-5</v>
      </c>
      <c r="DA5" s="3">
        <v>8.6333419666752997E-5</v>
      </c>
      <c r="DB5" s="3">
        <v>6.7512827437213094E-5</v>
      </c>
      <c r="DC5" s="3"/>
    </row>
    <row r="6" spans="1:107" ht="31.5" customHeight="1" x14ac:dyDescent="0.25">
      <c r="A6" s="14" t="s">
        <v>274</v>
      </c>
      <c r="B6" s="2" t="s">
        <v>273</v>
      </c>
      <c r="C6" s="4">
        <v>125.56800985755</v>
      </c>
      <c r="D6" s="4">
        <v>170.09794558199599</v>
      </c>
      <c r="E6" s="4">
        <v>172.307798534005</v>
      </c>
      <c r="F6" s="4">
        <v>163.74683002238299</v>
      </c>
      <c r="G6" s="4">
        <v>154.09121020702</v>
      </c>
      <c r="H6" s="4">
        <v>112.779468974938</v>
      </c>
      <c r="I6" s="4">
        <v>101.449414177317</v>
      </c>
      <c r="J6" s="4">
        <v>93.323373188090997</v>
      </c>
      <c r="K6" s="4">
        <v>116.49299234522999</v>
      </c>
      <c r="L6" s="4">
        <v>112.814363038438</v>
      </c>
      <c r="M6" s="4">
        <v>112.886351688388</v>
      </c>
      <c r="N6" s="4">
        <v>110.587326178699</v>
      </c>
      <c r="O6" s="4">
        <v>115.882679570549</v>
      </c>
      <c r="P6" s="4">
        <v>105.28765193799801</v>
      </c>
      <c r="Q6" s="4">
        <v>104.955357617827</v>
      </c>
      <c r="R6" s="4">
        <v>114.59612009931701</v>
      </c>
      <c r="S6" s="4">
        <v>139.390364195285</v>
      </c>
      <c r="T6" s="4">
        <v>140.249833460443</v>
      </c>
      <c r="U6" s="4">
        <v>127.62946983911399</v>
      </c>
      <c r="V6" s="4">
        <v>143.42328364589801</v>
      </c>
      <c r="W6" s="4">
        <v>139.29438258082899</v>
      </c>
      <c r="X6" s="4">
        <v>139.36524142700901</v>
      </c>
      <c r="Y6" s="4">
        <v>150.64364245950901</v>
      </c>
      <c r="Z6" s="4">
        <v>184.064416541626</v>
      </c>
      <c r="AA6" s="4">
        <v>197.69391421219001</v>
      </c>
      <c r="AB6" s="4">
        <v>204.16354953147601</v>
      </c>
      <c r="AC6" s="4">
        <v>217.53729860748001</v>
      </c>
      <c r="AD6" s="4">
        <v>227.76656997673999</v>
      </c>
      <c r="AE6" s="4">
        <v>222.25787228796</v>
      </c>
      <c r="AF6" s="4">
        <v>238.495183606116</v>
      </c>
      <c r="AG6" s="4">
        <v>230.31847370435699</v>
      </c>
      <c r="AH6" s="4">
        <v>246.03715502163601</v>
      </c>
      <c r="AI6" s="4">
        <v>237.87149279172701</v>
      </c>
      <c r="AJ6" s="4">
        <v>249.01322401003</v>
      </c>
      <c r="AK6" s="4">
        <v>243.90663855086299</v>
      </c>
      <c r="AL6" s="4">
        <v>250.60327826312599</v>
      </c>
      <c r="AM6" s="4">
        <v>241.88950758913001</v>
      </c>
      <c r="AN6" s="4">
        <v>257.399748710496</v>
      </c>
      <c r="AO6" s="4">
        <v>273.84351478107902</v>
      </c>
      <c r="AP6" s="4">
        <v>296.513201576646</v>
      </c>
      <c r="AQ6" s="4">
        <v>317.71319486962102</v>
      </c>
      <c r="AR6" s="4">
        <v>356.85628042173499</v>
      </c>
      <c r="AS6" s="4">
        <v>419.52083612367898</v>
      </c>
      <c r="AT6" s="4">
        <v>485.864260007506</v>
      </c>
      <c r="AU6" s="4">
        <v>515.31184411032996</v>
      </c>
      <c r="AV6" s="4">
        <v>563.12819630776505</v>
      </c>
      <c r="AW6" s="4">
        <v>694.629039802237</v>
      </c>
      <c r="AX6" s="4">
        <v>720.21249801520901</v>
      </c>
      <c r="AY6" s="4">
        <v>686.48805748260497</v>
      </c>
      <c r="AZ6" s="4">
        <v>663.42474532389997</v>
      </c>
      <c r="BA6" s="4">
        <v>629.12773590060795</v>
      </c>
      <c r="BB6" s="4">
        <v>628.01067715874103</v>
      </c>
      <c r="BC6" s="4">
        <v>739.75245177338604</v>
      </c>
      <c r="BD6" s="4">
        <v>722.94062234560499</v>
      </c>
      <c r="BE6" s="4">
        <v>723.11894067351898</v>
      </c>
      <c r="BF6" s="4">
        <v>642.91941228666894</v>
      </c>
      <c r="BG6" s="4">
        <v>619.81820574592302</v>
      </c>
      <c r="BH6" s="4">
        <v>816.90286867839302</v>
      </c>
      <c r="BI6" s="4">
        <v>781.996752956367</v>
      </c>
      <c r="BJ6" s="4">
        <v>808.92107585718304</v>
      </c>
      <c r="BK6" s="4">
        <v>813.93907810031897</v>
      </c>
      <c r="BL6" s="4">
        <v>771.81013383786797</v>
      </c>
      <c r="BM6" s="4">
        <v>770.23572512301598</v>
      </c>
      <c r="BN6" s="4">
        <v>704.10901973002501</v>
      </c>
      <c r="BO6" s="4">
        <v>695.98499764300902</v>
      </c>
      <c r="BP6" s="4">
        <v>837.18544616762802</v>
      </c>
      <c r="BQ6" s="4">
        <v>800.26707901443899</v>
      </c>
      <c r="BR6" s="4">
        <v>628.73084259852101</v>
      </c>
      <c r="BS6" s="4">
        <v>680.49924218231797</v>
      </c>
      <c r="BT6" s="4">
        <v>759.51566771888804</v>
      </c>
      <c r="BU6" s="4">
        <v>833.16451303207702</v>
      </c>
      <c r="BV6" s="4">
        <v>807.12934223996501</v>
      </c>
      <c r="BW6" s="4">
        <v>925.10047947854798</v>
      </c>
      <c r="BX6" s="4">
        <v>904.31735569350406</v>
      </c>
      <c r="BY6" s="4">
        <v>1030.9868244076599</v>
      </c>
      <c r="BZ6" s="4">
        <v>1266.21708405101</v>
      </c>
      <c r="CA6" s="4">
        <v>992.67624344032004</v>
      </c>
      <c r="CB6" s="4">
        <v>1072.0900850180999</v>
      </c>
      <c r="CC6" s="4">
        <v>1081.8786708779101</v>
      </c>
      <c r="CD6" s="4">
        <v>923.12834553591802</v>
      </c>
      <c r="CE6" s="4">
        <v>1106.74264703018</v>
      </c>
      <c r="CF6" s="4">
        <v>920.06830181782504</v>
      </c>
      <c r="CG6" s="4">
        <v>1056.6751842066101</v>
      </c>
      <c r="CH6" s="4">
        <v>1065.9962738505601</v>
      </c>
      <c r="CI6" s="4">
        <v>1026.98424689269</v>
      </c>
      <c r="CJ6" s="4">
        <v>1124.7652585600899</v>
      </c>
      <c r="CK6" s="4">
        <v>1089.2874579807101</v>
      </c>
      <c r="CL6" s="4">
        <v>1072.9447604592799</v>
      </c>
      <c r="CM6" s="4">
        <v>1054.62978421709</v>
      </c>
      <c r="CN6" s="4">
        <v>979.15661836486902</v>
      </c>
      <c r="CO6" s="4">
        <v>990.35196980947796</v>
      </c>
      <c r="CP6" s="4">
        <v>974.75152688607102</v>
      </c>
      <c r="CQ6" s="4">
        <v>918.11704985264305</v>
      </c>
      <c r="CR6" s="4">
        <v>1101.47563500098</v>
      </c>
      <c r="CS6" s="4">
        <v>1074.6965613423399</v>
      </c>
      <c r="CT6" s="4">
        <v>934.54021473386797</v>
      </c>
      <c r="CU6" s="4">
        <v>1423.7124767448199</v>
      </c>
      <c r="CV6" s="4">
        <v>1392.6006188923</v>
      </c>
      <c r="CW6" s="4">
        <v>1326.52742331944</v>
      </c>
      <c r="CX6" s="4">
        <v>1240.3541227599201</v>
      </c>
      <c r="CY6" s="4">
        <v>1414.36357686932</v>
      </c>
      <c r="CZ6" s="4">
        <v>1475.79441912724</v>
      </c>
      <c r="DA6" s="4">
        <v>1431.6555590677399</v>
      </c>
      <c r="DB6" s="4">
        <v>1431.8076234551199</v>
      </c>
      <c r="DC6" s="4">
        <v>1167.92057890041</v>
      </c>
    </row>
    <row r="7" spans="1:107" ht="24" customHeight="1" x14ac:dyDescent="0.25">
      <c r="A7" s="14" t="s">
        <v>275</v>
      </c>
      <c r="B7" s="2" t="s">
        <v>272</v>
      </c>
      <c r="C7" s="3">
        <v>0.39864460833167198</v>
      </c>
      <c r="D7" s="3">
        <v>0.39541320680110698</v>
      </c>
      <c r="E7" s="3">
        <v>0.40338846308995602</v>
      </c>
      <c r="F7" s="3">
        <v>0.39607097591888502</v>
      </c>
      <c r="G7" s="3">
        <v>0.313136057617035</v>
      </c>
      <c r="H7" s="3">
        <v>0.256943909144634</v>
      </c>
      <c r="I7" s="3">
        <v>0.27412280701754399</v>
      </c>
      <c r="J7" s="3">
        <v>0.23986567522187599</v>
      </c>
      <c r="K7" s="3">
        <v>0.26315789473684198</v>
      </c>
      <c r="L7" s="3">
        <v>0.26315789473684198</v>
      </c>
      <c r="M7" s="3">
        <v>0.26315789473684198</v>
      </c>
      <c r="N7" s="3">
        <v>0.26315789473684198</v>
      </c>
      <c r="O7" s="3">
        <v>0.26315789473684198</v>
      </c>
      <c r="P7" s="3">
        <v>0.26315789473684198</v>
      </c>
      <c r="Q7" s="3">
        <v>0.26315789473684198</v>
      </c>
      <c r="R7" s="3">
        <v>0.26315789473684198</v>
      </c>
      <c r="S7" s="3">
        <v>0.26315789473684198</v>
      </c>
      <c r="T7" s="3">
        <v>0.26315789473684198</v>
      </c>
      <c r="U7" s="3">
        <v>0.26315789473684198</v>
      </c>
      <c r="V7" s="3">
        <v>0.26315789473684198</v>
      </c>
      <c r="W7" s="3">
        <v>0.26315789473684198</v>
      </c>
      <c r="X7" s="3">
        <v>0.26315789473684198</v>
      </c>
      <c r="Y7" s="3">
        <v>0.26315789473684198</v>
      </c>
      <c r="Z7" s="3">
        <v>0.26315789473684198</v>
      </c>
      <c r="AA7" s="3">
        <v>0.26315789473684198</v>
      </c>
      <c r="AB7" s="3">
        <v>0.26315789473684198</v>
      </c>
      <c r="AC7" s="3">
        <v>0.26315789473684198</v>
      </c>
      <c r="AD7" s="3">
        <v>0.26315789473684198</v>
      </c>
      <c r="AE7" s="3">
        <v>0.26315789473684198</v>
      </c>
      <c r="AF7" s="3">
        <v>0.26315789473684198</v>
      </c>
      <c r="AG7" s="3">
        <v>0.26315789473684198</v>
      </c>
      <c r="AH7" s="3">
        <v>0.26315789473684198</v>
      </c>
      <c r="AI7" s="3">
        <v>0.26315789473684198</v>
      </c>
      <c r="AJ7" s="3">
        <v>0.26315789473684198</v>
      </c>
      <c r="AK7" s="3">
        <v>0.26315789473684198</v>
      </c>
      <c r="AL7" s="3">
        <v>0.26315789473684198</v>
      </c>
      <c r="AM7" s="3">
        <v>0.26530828823092401</v>
      </c>
      <c r="AN7" s="3">
        <v>0.26455026455026498</v>
      </c>
      <c r="AO7" s="3">
        <v>0.27129679869777501</v>
      </c>
      <c r="AP7" s="3">
        <v>0.27210884353741499</v>
      </c>
      <c r="AQ7" s="3">
        <v>0.27140724657348397</v>
      </c>
      <c r="AR7" s="3">
        <v>0.283165793572137</v>
      </c>
      <c r="AS7" s="3">
        <v>0.28935185185185203</v>
      </c>
      <c r="AT7" s="3">
        <v>0.28947749312491</v>
      </c>
      <c r="AU7" s="3">
        <v>0.29265437518290899</v>
      </c>
      <c r="AV7" s="3">
        <v>0.30243459851806997</v>
      </c>
      <c r="AW7" s="3">
        <v>0.31372549019607798</v>
      </c>
      <c r="AX7" s="3">
        <v>0.30613806826878898</v>
      </c>
      <c r="AY7" s="3">
        <v>0.28922631959508299</v>
      </c>
      <c r="AZ7" s="3">
        <v>0.28868360277136301</v>
      </c>
      <c r="BA7" s="3">
        <v>0.27419797093501502</v>
      </c>
      <c r="BB7" s="3">
        <v>0.28388928317956003</v>
      </c>
      <c r="BC7" s="3">
        <v>0.28781119585551901</v>
      </c>
      <c r="BD7" s="3">
        <v>0.29201343261790003</v>
      </c>
      <c r="BE7" s="3">
        <v>0.30553009471432901</v>
      </c>
      <c r="BF7" s="3">
        <v>0.30698388334612398</v>
      </c>
      <c r="BG7" s="3">
        <v>0.32388663967611298</v>
      </c>
      <c r="BH7" s="3">
        <v>0.32430679422733899</v>
      </c>
      <c r="BI7" s="3">
        <v>0.33048018771274701</v>
      </c>
      <c r="BJ7" s="3">
        <v>0.33107101473265999</v>
      </c>
      <c r="BK7" s="3">
        <v>0.313381385145722</v>
      </c>
      <c r="BL7" s="3">
        <v>0.31476235442241102</v>
      </c>
      <c r="BM7" s="3">
        <v>0.32594524119947799</v>
      </c>
      <c r="BN7" s="3">
        <v>0.31352876626430498</v>
      </c>
      <c r="BO7" s="3">
        <v>0.32615786040443601</v>
      </c>
      <c r="BP7" s="3">
        <v>0.32698438649554501</v>
      </c>
      <c r="BQ7" s="3">
        <v>0.32378177108628797</v>
      </c>
      <c r="BR7" s="3">
        <v>0.314613811546327</v>
      </c>
      <c r="BS7" s="3">
        <v>0.30698388334612398</v>
      </c>
      <c r="BT7" s="3">
        <v>0.30473868657626102</v>
      </c>
      <c r="BU7" s="3">
        <v>0.305950741930549</v>
      </c>
      <c r="BV7" s="3">
        <v>0.311477962934122</v>
      </c>
      <c r="BW7" s="3">
        <v>0.305670181873758</v>
      </c>
      <c r="BX7" s="3">
        <v>0.28612303290414898</v>
      </c>
      <c r="BY7" s="3">
        <v>0.26907036189963701</v>
      </c>
      <c r="BZ7" s="3">
        <v>0.26416589618280301</v>
      </c>
      <c r="CA7" s="3">
        <v>0.22494657518839301</v>
      </c>
      <c r="CB7" s="3">
        <v>0.232991612301957</v>
      </c>
      <c r="CC7" s="3">
        <v>0.25497195308516102</v>
      </c>
      <c r="CD7" s="3">
        <v>0.248601615910503</v>
      </c>
      <c r="CE7" s="3">
        <v>0.24122542515981199</v>
      </c>
      <c r="CF7" s="3">
        <v>0.22291573785109201</v>
      </c>
      <c r="CG7" s="3">
        <v>0.22591212018524801</v>
      </c>
      <c r="CH7" s="3">
        <v>0.23288309268747101</v>
      </c>
      <c r="CI7" s="3">
        <v>0.23654642223536401</v>
      </c>
      <c r="CJ7" s="3">
        <v>0.24618414574101399</v>
      </c>
      <c r="CK7" s="3">
        <v>0.25893319523562902</v>
      </c>
      <c r="CL7" s="3">
        <v>0.247616689364863</v>
      </c>
      <c r="CM7" s="3">
        <v>0.24151672503320901</v>
      </c>
      <c r="CN7" s="3">
        <v>0.241633442068382</v>
      </c>
      <c r="CO7" s="3">
        <v>0.24503798088703699</v>
      </c>
      <c r="CP7" s="3">
        <v>0.24142926122646099</v>
      </c>
      <c r="CQ7" s="3">
        <v>0.238834487700024</v>
      </c>
      <c r="CR7" s="3">
        <v>0.24434941967012799</v>
      </c>
      <c r="CS7" s="3">
        <v>0.23242300987797801</v>
      </c>
      <c r="CT7" s="3">
        <v>0.233644859813084</v>
      </c>
      <c r="CU7" s="3">
        <v>0.24047132379463701</v>
      </c>
      <c r="CV7" s="3">
        <v>0.24919013207077001</v>
      </c>
      <c r="CW7" s="3">
        <v>0.240442414041837</v>
      </c>
      <c r="CX7" s="3">
        <v>0.24071733766624501</v>
      </c>
      <c r="CY7" s="3">
        <v>0.23877745940783199</v>
      </c>
      <c r="CZ7" s="3">
        <v>0.23946360153256699</v>
      </c>
      <c r="DA7" s="3">
        <v>0.23786869647954301</v>
      </c>
      <c r="DB7" s="3">
        <v>0.22698899103393499</v>
      </c>
      <c r="DC7" s="3">
        <v>0.215470803706098</v>
      </c>
    </row>
    <row r="8" spans="1:107" ht="31.5" customHeight="1" x14ac:dyDescent="0.25">
      <c r="A8" s="14" t="s">
        <v>275</v>
      </c>
      <c r="B8" s="2" t="s">
        <v>273</v>
      </c>
      <c r="C8" s="4">
        <v>26191.750136609899</v>
      </c>
      <c r="D8" s="4">
        <v>27129.686641257402</v>
      </c>
      <c r="E8" s="4">
        <v>27820.560015395899</v>
      </c>
      <c r="F8" s="4">
        <v>26700.437985152901</v>
      </c>
      <c r="G8" s="4">
        <v>22272.021080896298</v>
      </c>
      <c r="H8" s="4">
        <v>20899.1961465206</v>
      </c>
      <c r="I8" s="4">
        <v>19914.256162523099</v>
      </c>
      <c r="J8" s="4">
        <v>19812.024227575399</v>
      </c>
      <c r="K8" s="4">
        <v>20816.1347668651</v>
      </c>
      <c r="L8" s="4">
        <v>25675.180492070001</v>
      </c>
      <c r="M8" s="4">
        <v>27251.4890499094</v>
      </c>
      <c r="N8" s="4">
        <v>30680.724408400802</v>
      </c>
      <c r="O8" s="4">
        <v>31191.144037353501</v>
      </c>
      <c r="P8" s="4">
        <v>30644.836628917801</v>
      </c>
      <c r="Q8" s="4">
        <v>33681.1227490413</v>
      </c>
      <c r="R8" s="4">
        <v>32393.2995330087</v>
      </c>
      <c r="S8" s="4">
        <v>30920.2106110569</v>
      </c>
      <c r="T8" s="4">
        <v>28624.230063529802</v>
      </c>
      <c r="U8" s="4">
        <v>25968.915385236</v>
      </c>
      <c r="V8" s="4">
        <v>24911.6495505079</v>
      </c>
      <c r="W8" s="4">
        <v>28649.604565555899</v>
      </c>
      <c r="X8" s="4">
        <v>29816.9981739213</v>
      </c>
      <c r="Y8" s="4">
        <v>31745.166324549202</v>
      </c>
      <c r="Z8" s="4">
        <v>32606.225652692799</v>
      </c>
      <c r="AA8" s="4">
        <v>32969.925320984701</v>
      </c>
      <c r="AB8" s="4">
        <v>33655.865887931803</v>
      </c>
      <c r="AC8" s="4">
        <v>33994.073982366099</v>
      </c>
      <c r="AD8" s="4">
        <v>36218.049896616598</v>
      </c>
      <c r="AE8" s="4">
        <v>39920.680588845898</v>
      </c>
      <c r="AF8" s="4">
        <v>44116.205990986098</v>
      </c>
      <c r="AG8" s="4">
        <v>50671.0928953189</v>
      </c>
      <c r="AH8" s="4">
        <v>53238.3409361827</v>
      </c>
      <c r="AI8" s="4">
        <v>56295.071710408403</v>
      </c>
      <c r="AJ8" s="4">
        <v>66175.586884232602</v>
      </c>
      <c r="AK8" s="4">
        <v>71933.929657496003</v>
      </c>
      <c r="AL8" s="4">
        <v>74732.012709825198</v>
      </c>
      <c r="AM8" s="4">
        <v>79953.272432636106</v>
      </c>
      <c r="AN8" s="4">
        <v>70152.480074607694</v>
      </c>
      <c r="AO8" s="4">
        <v>73391.355652940707</v>
      </c>
      <c r="AP8" s="4">
        <v>78735.851975495694</v>
      </c>
      <c r="AQ8" s="4">
        <v>79514.262991518204</v>
      </c>
      <c r="AR8" s="4">
        <v>82425.821883174198</v>
      </c>
      <c r="AS8" s="4">
        <v>88532.633244650206</v>
      </c>
      <c r="AT8" s="4">
        <v>98364.062083977697</v>
      </c>
      <c r="AU8" s="4">
        <v>98200.131995540505</v>
      </c>
      <c r="AV8" s="4">
        <v>101312.781444723</v>
      </c>
      <c r="AW8" s="4">
        <v>120256.569566969</v>
      </c>
      <c r="AX8" s="4">
        <v>125773.458062538</v>
      </c>
      <c r="AY8" s="4">
        <v>109738.749231611</v>
      </c>
      <c r="AZ8" s="4">
        <v>91527.849564920907</v>
      </c>
      <c r="BA8" s="4">
        <v>87812.894869650001</v>
      </c>
      <c r="BB8" s="4">
        <v>91533.081106499798</v>
      </c>
      <c r="BC8" s="4">
        <v>95977.450872166795</v>
      </c>
      <c r="BD8" s="4">
        <v>96712.579214865997</v>
      </c>
      <c r="BE8" s="4">
        <v>95302.616006315802</v>
      </c>
      <c r="BF8" s="4">
        <v>94786.975857291807</v>
      </c>
      <c r="BG8" s="4">
        <v>100723.721654272</v>
      </c>
      <c r="BH8" s="4">
        <v>106524.881565894</v>
      </c>
      <c r="BI8" s="4">
        <v>113838.28324674199</v>
      </c>
      <c r="BJ8" s="4">
        <v>134331.21443295601</v>
      </c>
      <c r="BK8" s="4">
        <v>130957.666368673</v>
      </c>
      <c r="BL8" s="4">
        <v>133617.95649194799</v>
      </c>
      <c r="BM8" s="4">
        <v>135690.455751425</v>
      </c>
      <c r="BN8" s="4">
        <v>134248.40057661201</v>
      </c>
      <c r="BO8" s="4">
        <v>137444.799700159</v>
      </c>
      <c r="BP8" s="4">
        <v>139723.90266594099</v>
      </c>
      <c r="BQ8" s="4">
        <v>139644.37400449099</v>
      </c>
      <c r="BR8" s="4">
        <v>136098.05638548799</v>
      </c>
      <c r="BS8" s="4">
        <v>136512.17719706701</v>
      </c>
      <c r="BT8" s="4">
        <v>134854.01418798801</v>
      </c>
      <c r="BU8" s="4">
        <v>130185.167706319</v>
      </c>
      <c r="BV8" s="4">
        <v>131870.60257397901</v>
      </c>
      <c r="BW8" s="4">
        <v>127260.732072213</v>
      </c>
      <c r="BX8" s="4">
        <v>115937.36055382701</v>
      </c>
      <c r="BY8" s="4">
        <v>105116.78710493101</v>
      </c>
      <c r="BZ8" s="4">
        <v>105503.668652982</v>
      </c>
      <c r="CA8" s="4">
        <v>93368.811688693604</v>
      </c>
      <c r="CB8" s="4">
        <v>95287.4766251486</v>
      </c>
      <c r="CC8" s="4">
        <v>97048.5463677527</v>
      </c>
      <c r="CD8" s="4">
        <v>97164.357629910606</v>
      </c>
      <c r="CE8" s="4">
        <v>97674.980258002193</v>
      </c>
      <c r="CF8" s="4">
        <v>94500.970074153302</v>
      </c>
      <c r="CG8" s="4">
        <v>95424.891173382799</v>
      </c>
      <c r="CH8" s="4">
        <v>98922.737594981503</v>
      </c>
      <c r="CI8" s="4">
        <v>101197.997671925</v>
      </c>
      <c r="CJ8" s="4">
        <v>102446.262265282</v>
      </c>
      <c r="CK8" s="4">
        <v>107821.311885296</v>
      </c>
      <c r="CL8" s="4">
        <v>104660.11426224301</v>
      </c>
      <c r="CM8" s="4">
        <v>103038.725608915</v>
      </c>
      <c r="CN8" s="4">
        <v>101443.77600786999</v>
      </c>
      <c r="CO8" s="4">
        <v>103006.355986683</v>
      </c>
      <c r="CP8" s="4">
        <v>102729.237871573</v>
      </c>
      <c r="CQ8" s="4">
        <v>103001.896700075</v>
      </c>
      <c r="CR8" s="4">
        <v>103612.96210202501</v>
      </c>
      <c r="CS8" s="4">
        <v>101725.480623556</v>
      </c>
      <c r="CT8" s="4">
        <v>103408.609599577</v>
      </c>
      <c r="CU8" s="4">
        <v>104986.844809994</v>
      </c>
      <c r="CV8" s="4">
        <v>107635.81696873299</v>
      </c>
      <c r="CW8" s="4">
        <v>108622.64250242199</v>
      </c>
      <c r="CX8" s="4">
        <v>111098.017125553</v>
      </c>
      <c r="CY8" s="4">
        <v>115198.455903811</v>
      </c>
      <c r="CZ8" s="4">
        <v>116890.369651607</v>
      </c>
      <c r="DA8" s="4">
        <v>115575.381862201</v>
      </c>
      <c r="DB8" s="4">
        <v>109020.489384321</v>
      </c>
      <c r="DC8" s="4">
        <v>106065.52712995499</v>
      </c>
    </row>
    <row r="9" spans="1:107" ht="24" customHeight="1" x14ac:dyDescent="0.25">
      <c r="A9" s="14" t="s">
        <v>276</v>
      </c>
      <c r="B9" s="2" t="s">
        <v>272</v>
      </c>
      <c r="C9" s="3">
        <v>3.80850820733519E-2</v>
      </c>
      <c r="D9" s="3">
        <v>3.80401704199635E-2</v>
      </c>
      <c r="E9" s="3">
        <v>3.7926195623316998E-2</v>
      </c>
      <c r="F9" s="3">
        <v>3.7901758641601002E-2</v>
      </c>
      <c r="G9" s="3">
        <v>2.95220382015174E-2</v>
      </c>
      <c r="H9" s="3">
        <v>2.5015634771732301E-2</v>
      </c>
      <c r="I9" s="3">
        <v>2.6967988997060498E-2</v>
      </c>
      <c r="J9" s="3">
        <v>2.37580480387731E-2</v>
      </c>
      <c r="K9" s="3">
        <v>2.2826359880389901E-2</v>
      </c>
      <c r="L9" s="3">
        <v>2.5602293965539299E-2</v>
      </c>
      <c r="M9" s="3">
        <v>2.5795800443687799E-2</v>
      </c>
      <c r="N9" s="3">
        <v>2.63026381546069E-2</v>
      </c>
      <c r="O9" s="3">
        <v>2.4323798404358801E-2</v>
      </c>
      <c r="P9" s="3">
        <v>2.4805893880385999E-2</v>
      </c>
      <c r="Q9" s="3">
        <v>2.43528237099092E-2</v>
      </c>
      <c r="R9" s="3">
        <v>2.3172822913287299E-2</v>
      </c>
      <c r="S9" s="3">
        <v>2.1606205302162802E-2</v>
      </c>
      <c r="T9" s="3">
        <v>2.00008000320013E-2</v>
      </c>
      <c r="U9" s="3">
        <v>2.02519340597027E-2</v>
      </c>
      <c r="V9" s="3">
        <v>1.9096360233739399E-2</v>
      </c>
      <c r="W9" s="3">
        <v>1.9472300652322101E-2</v>
      </c>
      <c r="X9" s="3">
        <v>1.9453739008637502E-2</v>
      </c>
      <c r="Y9" s="3">
        <v>1.9551106592633101E-2</v>
      </c>
      <c r="Z9" s="3">
        <v>1.9834186203340098E-2</v>
      </c>
      <c r="AA9" s="3">
        <v>1.9066867504337701E-2</v>
      </c>
      <c r="AB9" s="3">
        <v>1.88338104565316E-2</v>
      </c>
      <c r="AC9" s="3">
        <v>1.8680415452439699E-2</v>
      </c>
      <c r="AD9" s="3">
        <v>1.86198934942092E-2</v>
      </c>
      <c r="AE9" s="3">
        <v>1.8201011976265901E-2</v>
      </c>
      <c r="AF9" s="3">
        <v>1.7995645053896999E-2</v>
      </c>
      <c r="AG9" s="3">
        <v>1.7744024699682399E-2</v>
      </c>
      <c r="AH9" s="3">
        <v>1.7799611968459101E-2</v>
      </c>
      <c r="AI9" s="3">
        <v>1.7750639023004802E-2</v>
      </c>
      <c r="AJ9" s="3">
        <v>1.7772406561572501E-2</v>
      </c>
      <c r="AK9" s="3">
        <v>1.8250506451553999E-2</v>
      </c>
      <c r="AL9" s="3">
        <v>1.7883009352813901E-2</v>
      </c>
      <c r="AM9" s="3">
        <v>1.7839621800017798E-2</v>
      </c>
      <c r="AN9" s="3">
        <v>1.88441027380481E-2</v>
      </c>
      <c r="AO9" s="3">
        <v>1.9499259028156898E-2</v>
      </c>
      <c r="AP9" s="3">
        <v>1.8661242465523399E-2</v>
      </c>
      <c r="AQ9" s="3">
        <v>1.98463889495306E-2</v>
      </c>
      <c r="AR9" s="3">
        <v>2.0353333876088901E-2</v>
      </c>
      <c r="AS9" s="3">
        <v>2.0720235381873901E-2</v>
      </c>
      <c r="AT9" s="3">
        <v>2.1584752530812198E-2</v>
      </c>
      <c r="AU9" s="3">
        <v>2.2191154605774099E-2</v>
      </c>
      <c r="AV9" s="3">
        <v>2.4154005941885499E-2</v>
      </c>
      <c r="AW9" s="3">
        <v>2.3884589662749599E-2</v>
      </c>
      <c r="AX9" s="3">
        <v>2.2343372955581399E-2</v>
      </c>
      <c r="AY9" s="3">
        <v>2.1889022655138399E-2</v>
      </c>
      <c r="AZ9" s="3">
        <v>2.10592818784879E-2</v>
      </c>
      <c r="BA9" s="3">
        <v>2.0653049422747299E-2</v>
      </c>
      <c r="BB9" s="3">
        <v>2.0700505092324299E-2</v>
      </c>
      <c r="BC9" s="3">
        <v>2.1100162471250999E-2</v>
      </c>
      <c r="BD9" s="3">
        <v>2.1572180516006598E-2</v>
      </c>
      <c r="BE9" s="3">
        <v>2.1914446002805E-2</v>
      </c>
      <c r="BF9" s="3">
        <v>2.15936082919456E-2</v>
      </c>
      <c r="BG9" s="3">
        <v>2.2781119008565699E-2</v>
      </c>
      <c r="BH9" s="3">
        <v>2.2786829212715101E-2</v>
      </c>
      <c r="BI9" s="3">
        <v>2.30244980659422E-2</v>
      </c>
      <c r="BJ9" s="3">
        <v>2.2991677012921301E-2</v>
      </c>
      <c r="BK9" s="3">
        <v>2.29168576404803E-2</v>
      </c>
      <c r="BL9" s="3">
        <v>2.2764523766162802E-2</v>
      </c>
      <c r="BM9" s="3">
        <v>2.32558139534884E-2</v>
      </c>
      <c r="BN9" s="3">
        <v>2.3650166733675499E-2</v>
      </c>
      <c r="BO9" s="3">
        <v>2.38777459407832E-2</v>
      </c>
      <c r="BP9" s="3">
        <v>2.42765585550592E-2</v>
      </c>
      <c r="BQ9" s="3">
        <v>2.4427182568762501E-2</v>
      </c>
      <c r="BR9" s="3">
        <v>2.30909552728196E-2</v>
      </c>
      <c r="BS9" s="3">
        <v>2.3089888937634199E-2</v>
      </c>
      <c r="BT9" s="3">
        <v>2.2515423064799402E-2</v>
      </c>
      <c r="BU9" s="3">
        <v>2.2224197706462799E-2</v>
      </c>
      <c r="BV9" s="3">
        <v>2.28414801279123E-2</v>
      </c>
      <c r="BW9" s="3">
        <v>2.22390250411422E-2</v>
      </c>
      <c r="BX9" s="3">
        <v>2.2412981598942099E-2</v>
      </c>
      <c r="BY9" s="3">
        <v>2.2323421734083401E-2</v>
      </c>
      <c r="BZ9" s="3">
        <v>2.21238938053097E-2</v>
      </c>
      <c r="CA9" s="3">
        <v>2.1310147892426402E-2</v>
      </c>
      <c r="CB9" s="3">
        <v>2.1201713098418399E-2</v>
      </c>
      <c r="CC9" s="3">
        <v>2.1688210288887001E-2</v>
      </c>
      <c r="CD9" s="3">
        <v>2.1294718909710401E-2</v>
      </c>
      <c r="CE9" s="3">
        <v>2.0722382245062902E-2</v>
      </c>
      <c r="CF9" s="3">
        <v>2.0075080802200201E-2</v>
      </c>
      <c r="CG9" s="3">
        <v>1.9922699924293699E-2</v>
      </c>
      <c r="CH9" s="3">
        <v>1.98153212063568E-2</v>
      </c>
      <c r="CI9" s="3">
        <v>1.9579817124508101E-2</v>
      </c>
      <c r="CJ9" s="3">
        <v>2.0030847505157899E-2</v>
      </c>
      <c r="CK9" s="3">
        <v>1.9154519508878101E-2</v>
      </c>
      <c r="CL9" s="3">
        <v>1.86839056836441E-2</v>
      </c>
      <c r="CM9" s="3">
        <v>1.84328399476507E-2</v>
      </c>
      <c r="CN9" s="3">
        <v>1.8966694484485201E-2</v>
      </c>
      <c r="CO9" s="3">
        <v>1.89458527528324E-2</v>
      </c>
      <c r="CP9" s="3">
        <v>1.9471163207290001E-2</v>
      </c>
      <c r="CQ9" s="3">
        <v>1.9215249221782402E-2</v>
      </c>
      <c r="CR9" s="3">
        <v>1.9706763361185601E-2</v>
      </c>
      <c r="CS9" s="3">
        <v>1.9590941148812799E-2</v>
      </c>
      <c r="CT9" s="3">
        <v>2.00597781388538E-2</v>
      </c>
      <c r="CU9" s="3">
        <v>2.0633446817290801E-2</v>
      </c>
      <c r="CV9" s="3">
        <v>2.0817720043300899E-2</v>
      </c>
      <c r="CW9" s="3">
        <v>2.06330210869476E-2</v>
      </c>
      <c r="CX9" s="3">
        <v>2.05998681608438E-2</v>
      </c>
      <c r="CY9" s="3">
        <v>1.9623618987813701E-2</v>
      </c>
      <c r="CZ9" s="3">
        <v>1.9695119549375702E-2</v>
      </c>
      <c r="DA9" s="3">
        <v>1.9245573518090801E-2</v>
      </c>
      <c r="DB9" s="3">
        <v>1.81748786826848E-2</v>
      </c>
      <c r="DC9" s="3">
        <v>1.6975046681378399E-2</v>
      </c>
    </row>
    <row r="10" spans="1:107" ht="31.5" customHeight="1" x14ac:dyDescent="0.25">
      <c r="A10" s="14" t="s">
        <v>276</v>
      </c>
      <c r="B10" s="2" t="s">
        <v>273</v>
      </c>
      <c r="C10" s="4">
        <v>11494.110203095801</v>
      </c>
      <c r="D10" s="4">
        <v>11773.2290680325</v>
      </c>
      <c r="E10" s="4">
        <v>11983.1189308623</v>
      </c>
      <c r="F10" s="4">
        <v>11441.4381087579</v>
      </c>
      <c r="G10" s="4">
        <v>10996.7130582113</v>
      </c>
      <c r="H10" s="4">
        <v>8769.4787350502993</v>
      </c>
      <c r="I10" s="4">
        <v>9385.6650297167798</v>
      </c>
      <c r="J10" s="4">
        <v>10597.285472485</v>
      </c>
      <c r="K10" s="4">
        <v>10656.9676720427</v>
      </c>
      <c r="L10" s="4">
        <v>10829.146439951301</v>
      </c>
      <c r="M10" s="4">
        <v>12986.9052252455</v>
      </c>
      <c r="N10" s="4">
        <v>13865.2458029801</v>
      </c>
      <c r="O10" s="4">
        <v>14614.7295543705</v>
      </c>
      <c r="P10" s="4">
        <v>15051.9214274675</v>
      </c>
      <c r="Q10" s="4">
        <v>16044.691566145</v>
      </c>
      <c r="R10" s="4">
        <v>15413.0872394947</v>
      </c>
      <c r="S10" s="4">
        <v>14944.0914516516</v>
      </c>
      <c r="T10" s="4">
        <v>15062.8682360191</v>
      </c>
      <c r="U10" s="4">
        <v>14709.067100124699</v>
      </c>
      <c r="V10" s="4">
        <v>14598.2862553952</v>
      </c>
      <c r="W10" s="4">
        <v>14584.643228708799</v>
      </c>
      <c r="X10" s="4">
        <v>15692.462198925199</v>
      </c>
      <c r="Y10" s="4">
        <v>17351.5167912332</v>
      </c>
      <c r="Z10" s="4">
        <v>16954.590864775499</v>
      </c>
      <c r="AA10" s="4">
        <v>16063.6882887784</v>
      </c>
      <c r="AB10" s="4">
        <v>16365.128364983</v>
      </c>
      <c r="AC10" s="4">
        <v>16157.497212582801</v>
      </c>
      <c r="AD10" s="4">
        <v>16043.8507831919</v>
      </c>
      <c r="AE10" s="4">
        <v>16357.462615348501</v>
      </c>
      <c r="AF10" s="4">
        <v>17063.063163065901</v>
      </c>
      <c r="AG10" s="4">
        <v>16534.146554463601</v>
      </c>
      <c r="AH10" s="4">
        <v>16378.1634423225</v>
      </c>
      <c r="AI10" s="4">
        <v>16140.0250807506</v>
      </c>
      <c r="AJ10" s="4">
        <v>16228.3539456323</v>
      </c>
      <c r="AK10" s="4">
        <v>16525.609987309101</v>
      </c>
      <c r="AL10" s="4">
        <v>17723.967065273799</v>
      </c>
      <c r="AM10" s="4">
        <v>18543.053682944199</v>
      </c>
      <c r="AN10" s="4">
        <v>18494.363270445599</v>
      </c>
      <c r="AO10" s="4">
        <v>20645.338311992</v>
      </c>
      <c r="AP10" s="4">
        <v>21123.5520770929</v>
      </c>
      <c r="AQ10" s="4">
        <v>21593.356403552199</v>
      </c>
      <c r="AR10" s="4">
        <v>22966.7186167326</v>
      </c>
      <c r="AS10" s="4">
        <v>24684.4022125593</v>
      </c>
      <c r="AT10" s="4">
        <v>26383.029724255699</v>
      </c>
      <c r="AU10" s="4">
        <v>30902.160429479802</v>
      </c>
      <c r="AV10" s="4">
        <v>33751.207789721702</v>
      </c>
      <c r="AW10" s="4">
        <v>36637.480053111904</v>
      </c>
      <c r="AX10" s="4">
        <v>36712.284514359999</v>
      </c>
      <c r="AY10" s="4">
        <v>36741.525271042403</v>
      </c>
      <c r="AZ10" s="4">
        <v>37550.823594342299</v>
      </c>
      <c r="BA10" s="4">
        <v>39041.275686590503</v>
      </c>
      <c r="BB10" s="4">
        <v>39489.544295009902</v>
      </c>
      <c r="BC10" s="4">
        <v>42528.8792315151</v>
      </c>
      <c r="BD10" s="4">
        <v>44242.6428373944</v>
      </c>
      <c r="BE10" s="4">
        <v>45600.662064003001</v>
      </c>
      <c r="BF10" s="4">
        <v>48704.516949037199</v>
      </c>
      <c r="BG10" s="4">
        <v>53754.244828663701</v>
      </c>
      <c r="BH10" s="4">
        <v>62373.101444552602</v>
      </c>
      <c r="BI10" s="4">
        <v>65983.393354515705</v>
      </c>
      <c r="BJ10" s="4">
        <v>68996.224512863599</v>
      </c>
      <c r="BK10" s="4">
        <v>75174.013510359</v>
      </c>
      <c r="BL10" s="4">
        <v>75302.431787141497</v>
      </c>
      <c r="BM10" s="4">
        <v>76128.713135287893</v>
      </c>
      <c r="BN10" s="4">
        <v>76129.577941295196</v>
      </c>
      <c r="BO10" s="4">
        <v>82028.742513505698</v>
      </c>
      <c r="BP10" s="4">
        <v>83831.359940613402</v>
      </c>
      <c r="BQ10" s="4">
        <v>83950.705432248302</v>
      </c>
      <c r="BR10" s="4">
        <v>81255.481130435306</v>
      </c>
      <c r="BS10" s="4">
        <v>83507.320472497697</v>
      </c>
      <c r="BT10" s="4">
        <v>83187.037378474794</v>
      </c>
      <c r="BU10" s="4">
        <v>79645.233595045196</v>
      </c>
      <c r="BV10" s="4">
        <v>80733.310297570497</v>
      </c>
      <c r="BW10" s="4">
        <v>79556.919751631503</v>
      </c>
      <c r="BX10" s="4">
        <v>79540.580839934104</v>
      </c>
      <c r="BY10" s="4">
        <v>80458.509032586095</v>
      </c>
      <c r="BZ10" s="4">
        <v>80644.262193115195</v>
      </c>
      <c r="CA10" s="4">
        <v>80550.506315557504</v>
      </c>
      <c r="CB10" s="4">
        <v>80666.865414276996</v>
      </c>
      <c r="CC10" s="4">
        <v>82977.041885091894</v>
      </c>
      <c r="CD10" s="4">
        <v>85284.322989584602</v>
      </c>
      <c r="CE10" s="4">
        <v>86139.113583518396</v>
      </c>
      <c r="CF10" s="4">
        <v>80691.788890632</v>
      </c>
      <c r="CG10" s="4">
        <v>80893.786961665101</v>
      </c>
      <c r="CH10" s="4">
        <v>81321.203140569298</v>
      </c>
      <c r="CI10" s="4">
        <v>80962.226807711297</v>
      </c>
      <c r="CJ10" s="4">
        <v>81565.336302389798</v>
      </c>
      <c r="CK10" s="4">
        <v>80511.206008218403</v>
      </c>
      <c r="CL10" s="4">
        <v>77525.108117393305</v>
      </c>
      <c r="CM10" s="4">
        <v>74938.793822052205</v>
      </c>
      <c r="CN10" s="4">
        <v>79193.371639034507</v>
      </c>
      <c r="CO10" s="4">
        <v>83613.236311938905</v>
      </c>
      <c r="CP10" s="4">
        <v>84931.551881512001</v>
      </c>
      <c r="CQ10" s="4">
        <v>85581.752016953207</v>
      </c>
      <c r="CR10" s="4">
        <v>87839.530553197197</v>
      </c>
      <c r="CS10" s="4">
        <v>88861.4950882392</v>
      </c>
      <c r="CT10" s="4">
        <v>93469.863956263303</v>
      </c>
      <c r="CU10" s="4">
        <v>100443.325480336</v>
      </c>
      <c r="CV10" s="4">
        <v>110117.432005935</v>
      </c>
      <c r="CW10" s="4">
        <v>104482.175254377</v>
      </c>
      <c r="CX10" s="4">
        <v>105762.721790697</v>
      </c>
      <c r="CY10" s="4">
        <v>106596.236034587</v>
      </c>
      <c r="CZ10" s="4">
        <v>108794.427702525</v>
      </c>
      <c r="DA10" s="4">
        <v>107308.907058881</v>
      </c>
      <c r="DB10" s="4">
        <v>100853.673330677</v>
      </c>
      <c r="DC10" s="4">
        <v>93020.421030937097</v>
      </c>
    </row>
    <row r="11" spans="1:107" ht="24" customHeight="1" x14ac:dyDescent="0.25">
      <c r="A11" s="14" t="s">
        <v>277</v>
      </c>
      <c r="B11" s="2" t="s">
        <v>272</v>
      </c>
      <c r="C11" s="3">
        <v>0.71022727272727304</v>
      </c>
      <c r="D11" s="3">
        <v>0.71438776968138296</v>
      </c>
      <c r="E11" s="3">
        <v>0.69199363365857003</v>
      </c>
      <c r="F11" s="3">
        <v>0.69930069930069905</v>
      </c>
      <c r="G11" s="3">
        <v>0.65380843412879996</v>
      </c>
      <c r="H11" s="3">
        <v>0.59683676514473305</v>
      </c>
      <c r="I11" s="3">
        <v>0.62266500622665</v>
      </c>
      <c r="J11" s="3">
        <v>0.585891727208812</v>
      </c>
      <c r="K11" s="3">
        <v>0.59347181008902095</v>
      </c>
      <c r="L11" s="3">
        <v>0.60222824450466705</v>
      </c>
      <c r="M11" s="3">
        <v>0.57730054266250996</v>
      </c>
      <c r="N11" s="3">
        <v>0.58778581085052595</v>
      </c>
      <c r="O11" s="3">
        <v>0.58733701397862104</v>
      </c>
      <c r="P11" s="3">
        <v>0.60024009603841499</v>
      </c>
      <c r="Q11" s="3">
        <v>0.58176740938972604</v>
      </c>
      <c r="R11" s="3">
        <v>0.57823522608997302</v>
      </c>
      <c r="S11" s="3">
        <v>0.57438253877082102</v>
      </c>
      <c r="T11" s="3">
        <v>0.57753393011839405</v>
      </c>
      <c r="U11" s="3">
        <v>0.55540127742293799</v>
      </c>
      <c r="V11" s="3">
        <v>0.54923930356456296</v>
      </c>
      <c r="W11" s="3">
        <v>0.56654013936887404</v>
      </c>
      <c r="X11" s="3">
        <v>0.54024851431658605</v>
      </c>
      <c r="Y11" s="3">
        <v>0.54274084124830402</v>
      </c>
      <c r="Z11" s="3">
        <v>0.56673278549164097</v>
      </c>
      <c r="AA11" s="3">
        <v>0.56274620146314003</v>
      </c>
      <c r="AB11" s="3">
        <v>0.57587100489490395</v>
      </c>
      <c r="AC11" s="3">
        <v>0.56637970095151802</v>
      </c>
      <c r="AD11" s="3">
        <v>0.56924916035748896</v>
      </c>
      <c r="AE11" s="3">
        <v>0.57853630315302296</v>
      </c>
      <c r="AF11" s="3">
        <v>0.58795860771401698</v>
      </c>
      <c r="AG11" s="3">
        <v>0.59559261465157798</v>
      </c>
      <c r="AH11" s="3">
        <v>0.58264872108605703</v>
      </c>
      <c r="AI11" s="3">
        <v>0.59143600662408302</v>
      </c>
      <c r="AJ11" s="3">
        <v>0.61207002081038098</v>
      </c>
      <c r="AK11" s="3">
        <v>0.60613407685780096</v>
      </c>
      <c r="AL11" s="3">
        <v>0.594106463878327</v>
      </c>
      <c r="AM11" s="3">
        <v>0.59203125925048805</v>
      </c>
      <c r="AN11" s="3">
        <v>0.60088931618795804</v>
      </c>
      <c r="AO11" s="3">
        <v>0.61793239819563694</v>
      </c>
      <c r="AP11" s="3">
        <v>0.62916823958726598</v>
      </c>
      <c r="AQ11" s="3">
        <v>0.63015943033587496</v>
      </c>
      <c r="AR11" s="3">
        <v>0.65206051121544095</v>
      </c>
      <c r="AS11" s="3">
        <v>0.65910888478776697</v>
      </c>
      <c r="AT11" s="3">
        <v>0.65248597155161203</v>
      </c>
      <c r="AU11" s="3">
        <v>0.67073579716949505</v>
      </c>
      <c r="AV11" s="3">
        <v>0.69386622259228403</v>
      </c>
      <c r="AW11" s="3">
        <v>0.72469019494166298</v>
      </c>
      <c r="AX11" s="3">
        <v>0.73443008225616901</v>
      </c>
      <c r="AY11" s="3">
        <v>0.69861673885706299</v>
      </c>
      <c r="AZ11" s="3">
        <v>0.69483046136742599</v>
      </c>
      <c r="BA11" s="3">
        <v>0.65815453468474405</v>
      </c>
      <c r="BB11" s="3">
        <v>0.68975031038764001</v>
      </c>
      <c r="BC11" s="3">
        <v>0.70716356693303195</v>
      </c>
      <c r="BD11" s="3">
        <v>0.71255522302978502</v>
      </c>
      <c r="BE11" s="3">
        <v>0.71285999429711999</v>
      </c>
      <c r="BF11" s="3">
        <v>0.71362306429743805</v>
      </c>
      <c r="BG11" s="3">
        <v>0.75901328273244795</v>
      </c>
      <c r="BH11" s="3">
        <v>0.77669902912621402</v>
      </c>
      <c r="BI11" s="3">
        <v>0.79258143774272805</v>
      </c>
      <c r="BJ11" s="3">
        <v>0.81353726000650795</v>
      </c>
      <c r="BK11" s="3">
        <v>0.76905329539337097</v>
      </c>
      <c r="BL11" s="3">
        <v>0.76881679095871502</v>
      </c>
      <c r="BM11" s="3">
        <v>0.79541839007317805</v>
      </c>
      <c r="BN11" s="3">
        <v>0.78511423412106496</v>
      </c>
      <c r="BO11" s="3">
        <v>0.81606006202056502</v>
      </c>
      <c r="BP11" s="3">
        <v>0.81732733959950998</v>
      </c>
      <c r="BQ11" s="3">
        <v>0.80411707944676702</v>
      </c>
      <c r="BR11" s="3">
        <v>0.79038887132469204</v>
      </c>
      <c r="BS11" s="3">
        <v>0.79541839007317805</v>
      </c>
      <c r="BT11" s="3">
        <v>0.79032640480518401</v>
      </c>
      <c r="BU11" s="3">
        <v>0.79333597778659304</v>
      </c>
      <c r="BV11" s="3">
        <v>0.80064051240992795</v>
      </c>
      <c r="BW11" s="3">
        <v>0.78566939032055305</v>
      </c>
      <c r="BX11" s="3">
        <v>0.75683039430863597</v>
      </c>
      <c r="BY11" s="3">
        <v>0.72648020341445696</v>
      </c>
      <c r="BZ11" s="3">
        <v>0.74217010538815498</v>
      </c>
      <c r="CA11" s="3">
        <v>0.70160667929558695</v>
      </c>
      <c r="CB11" s="3">
        <v>0.70726359714265497</v>
      </c>
      <c r="CC11" s="3">
        <v>0.74013766560580296</v>
      </c>
      <c r="CD11" s="3">
        <v>0.74128984432913303</v>
      </c>
      <c r="CE11" s="3">
        <v>0.73227885178676</v>
      </c>
      <c r="CF11" s="3">
        <v>0.69141948420106503</v>
      </c>
      <c r="CG11" s="3">
        <v>0.71540992988982699</v>
      </c>
      <c r="CH11" s="3">
        <v>0.72605822987003599</v>
      </c>
      <c r="CI11" s="3">
        <v>0.73616018845700804</v>
      </c>
      <c r="CJ11" s="3">
        <v>0.74816699087236305</v>
      </c>
      <c r="CK11" s="3">
        <v>0.76236944423267505</v>
      </c>
      <c r="CL11" s="3">
        <v>0.732600732600733</v>
      </c>
      <c r="CM11" s="3">
        <v>0.73147538585326599</v>
      </c>
      <c r="CN11" s="3">
        <v>0.73270808909730401</v>
      </c>
      <c r="CO11" s="3">
        <v>0.73751751604100602</v>
      </c>
      <c r="CP11" s="3">
        <v>0.73882526782416003</v>
      </c>
      <c r="CQ11" s="3">
        <v>0.72395569391153303</v>
      </c>
      <c r="CR11" s="3">
        <v>0.74228028503562904</v>
      </c>
      <c r="CS11" s="3">
        <v>0.70190215483961504</v>
      </c>
      <c r="CT11" s="3">
        <v>0.71777203560149305</v>
      </c>
      <c r="CU11" s="3">
        <v>0.73035349108968695</v>
      </c>
      <c r="CV11" s="3">
        <v>0.75637243778836705</v>
      </c>
      <c r="CW11" s="3">
        <v>0.74228028503562904</v>
      </c>
      <c r="CX11" s="3">
        <v>0.74382624218982396</v>
      </c>
      <c r="CY11" s="3">
        <v>0.73469987510102097</v>
      </c>
      <c r="CZ11" s="3">
        <v>0.73980912924465503</v>
      </c>
      <c r="DA11" s="3">
        <v>0.73887985813506696</v>
      </c>
      <c r="DB11" s="3">
        <v>0.71849403649949695</v>
      </c>
      <c r="DC11" s="3">
        <v>0.69735006973500702</v>
      </c>
    </row>
    <row r="12" spans="1:107" ht="31.5" customHeight="1" x14ac:dyDescent="0.25">
      <c r="A12" s="14" t="s">
        <v>277</v>
      </c>
      <c r="B12" s="2" t="s">
        <v>273</v>
      </c>
      <c r="C12" s="4">
        <v>74335.7894764417</v>
      </c>
      <c r="D12" s="4">
        <v>76963.971491101896</v>
      </c>
      <c r="E12" s="4">
        <v>78771.394334980505</v>
      </c>
      <c r="F12" s="4">
        <v>80775.6680660032</v>
      </c>
      <c r="G12" s="4">
        <v>77427.4261670173</v>
      </c>
      <c r="H12" s="4">
        <v>71390.079571801703</v>
      </c>
      <c r="I12" s="4">
        <v>74672.930518711102</v>
      </c>
      <c r="J12" s="4">
        <v>70996.207459574303</v>
      </c>
      <c r="K12" s="4">
        <v>72403.568216444095</v>
      </c>
      <c r="L12" s="4">
        <v>75077.193404110003</v>
      </c>
      <c r="M12" s="4">
        <v>71695.586290282095</v>
      </c>
      <c r="N12" s="4">
        <v>73833.428559367501</v>
      </c>
      <c r="O12" s="4">
        <v>76375.508006427801</v>
      </c>
      <c r="P12" s="4">
        <v>77047.140631986898</v>
      </c>
      <c r="Q12" s="4">
        <v>74640.730396250307</v>
      </c>
      <c r="R12" s="4">
        <v>77588.856699969401</v>
      </c>
      <c r="S12" s="4">
        <v>77931.090954351894</v>
      </c>
      <c r="T12" s="4">
        <v>80170.331788866402</v>
      </c>
      <c r="U12" s="4">
        <v>77524.373000891297</v>
      </c>
      <c r="V12" s="4">
        <v>74481.452386350196</v>
      </c>
      <c r="W12" s="4">
        <v>75384.707774010996</v>
      </c>
      <c r="X12" s="4">
        <v>75677.036561285699</v>
      </c>
      <c r="Y12" s="4">
        <v>75815.195221582602</v>
      </c>
      <c r="Z12" s="4">
        <v>80321.432201639895</v>
      </c>
      <c r="AA12" s="4">
        <v>80637.613068741703</v>
      </c>
      <c r="AB12" s="4">
        <v>82221.176412000801</v>
      </c>
      <c r="AC12" s="4">
        <v>83576.391375079998</v>
      </c>
      <c r="AD12" s="4">
        <v>86589.687585312306</v>
      </c>
      <c r="AE12" s="4">
        <v>91032.402081778404</v>
      </c>
      <c r="AF12" s="4">
        <v>96245.452490411801</v>
      </c>
      <c r="AG12" s="4">
        <v>102558.804128852</v>
      </c>
      <c r="AH12" s="4">
        <v>101392.95674498699</v>
      </c>
      <c r="AI12" s="4">
        <v>102536.21598853001</v>
      </c>
      <c r="AJ12" s="4">
        <v>112578.950698232</v>
      </c>
      <c r="AK12" s="4">
        <v>112752.084006406</v>
      </c>
      <c r="AL12" s="4">
        <v>114898.38983895699</v>
      </c>
      <c r="AM12" s="4">
        <v>115249.47695496499</v>
      </c>
      <c r="AN12" s="4">
        <v>116171.780490524</v>
      </c>
      <c r="AO12" s="4">
        <v>121765.992573739</v>
      </c>
      <c r="AP12" s="4">
        <v>128316.243487819</v>
      </c>
      <c r="AQ12" s="4">
        <v>128945.532091949</v>
      </c>
      <c r="AR12" s="4">
        <v>136260.490221388</v>
      </c>
      <c r="AS12" s="4">
        <v>137727.72996209399</v>
      </c>
      <c r="AT12" s="4">
        <v>144056.08805488801</v>
      </c>
      <c r="AU12" s="4">
        <v>152449.69695596999</v>
      </c>
      <c r="AV12" s="4">
        <v>162957.25318167199</v>
      </c>
      <c r="AW12" s="4">
        <v>177462.357899186</v>
      </c>
      <c r="AX12" s="4">
        <v>176650.6427465</v>
      </c>
      <c r="AY12" s="4">
        <v>168802.99039754301</v>
      </c>
      <c r="AZ12" s="4">
        <v>174192.67650827</v>
      </c>
      <c r="BA12" s="4">
        <v>166251.29915857199</v>
      </c>
      <c r="BB12" s="4">
        <v>173194.98530197001</v>
      </c>
      <c r="BC12" s="4">
        <v>182037.582113682</v>
      </c>
      <c r="BD12" s="4">
        <v>187803.32917221199</v>
      </c>
      <c r="BE12" s="4">
        <v>197111.726549327</v>
      </c>
      <c r="BF12" s="4">
        <v>199959.892712</v>
      </c>
      <c r="BG12" s="4">
        <v>214661.79094392099</v>
      </c>
      <c r="BH12" s="4">
        <v>225714.51535753399</v>
      </c>
      <c r="BI12" s="4">
        <v>234155.90706247199</v>
      </c>
      <c r="BJ12" s="4">
        <v>242287.77279638301</v>
      </c>
      <c r="BK12" s="4">
        <v>233620.796881905</v>
      </c>
      <c r="BL12" s="4">
        <v>237738.996471038</v>
      </c>
      <c r="BM12" s="4">
        <v>243583.08203246299</v>
      </c>
      <c r="BN12" s="4">
        <v>243382.96909271899</v>
      </c>
      <c r="BO12" s="4">
        <v>252148.05549212001</v>
      </c>
      <c r="BP12" s="4">
        <v>259306.15370828001</v>
      </c>
      <c r="BQ12" s="4">
        <v>258189.77711806499</v>
      </c>
      <c r="BR12" s="4">
        <v>259814.344336393</v>
      </c>
      <c r="BS12" s="4">
        <v>268107.53757660801</v>
      </c>
      <c r="BT12" s="4">
        <v>273075.77958992898</v>
      </c>
      <c r="BU12" s="4">
        <v>272947.14043487801</v>
      </c>
      <c r="BV12" s="4">
        <v>277972.330111799</v>
      </c>
      <c r="BW12" s="4">
        <v>266138.39123407297</v>
      </c>
      <c r="BX12" s="4">
        <v>256854.70124307499</v>
      </c>
      <c r="BY12" s="4">
        <v>248412.49030355699</v>
      </c>
      <c r="BZ12" s="4">
        <v>253282.57701504399</v>
      </c>
      <c r="CA12" s="4">
        <v>251636.91321827401</v>
      </c>
      <c r="CB12" s="4">
        <v>247745.72249484199</v>
      </c>
      <c r="CC12" s="4">
        <v>246199.57611627801</v>
      </c>
      <c r="CD12" s="4">
        <v>248863.81005740899</v>
      </c>
      <c r="CE12" s="4">
        <v>253407.15451685301</v>
      </c>
      <c r="CF12" s="4">
        <v>246576.38706188201</v>
      </c>
      <c r="CG12" s="4">
        <v>259637.53058254899</v>
      </c>
      <c r="CH12" s="4">
        <v>266304.788566412</v>
      </c>
      <c r="CI12" s="4">
        <v>275411.28004228597</v>
      </c>
      <c r="CJ12" s="4">
        <v>279901.51060025801</v>
      </c>
      <c r="CK12" s="4">
        <v>287151.60351515398</v>
      </c>
      <c r="CL12" s="4">
        <v>288044.47041274502</v>
      </c>
      <c r="CM12" s="4">
        <v>291326.579558319</v>
      </c>
      <c r="CN12" s="4">
        <v>287677.69395701098</v>
      </c>
      <c r="CO12" s="4">
        <v>295833.96279599197</v>
      </c>
      <c r="CP12" s="4">
        <v>273946.11711350398</v>
      </c>
      <c r="CQ12" s="4">
        <v>272240.33873547899</v>
      </c>
      <c r="CR12" s="4">
        <v>279451.32254932198</v>
      </c>
      <c r="CS12" s="4">
        <v>279146.33741894801</v>
      </c>
      <c r="CT12" s="4">
        <v>312497.67068736599</v>
      </c>
      <c r="CU12" s="4">
        <v>328033.68221304502</v>
      </c>
      <c r="CV12" s="4">
        <v>362299.936299806</v>
      </c>
      <c r="CW12" s="4">
        <v>379759.26587151899</v>
      </c>
      <c r="CX12" s="4">
        <v>398360.95172611502</v>
      </c>
      <c r="CY12" s="4">
        <v>416753.801697972</v>
      </c>
      <c r="CZ12" s="4">
        <v>417895.58091080002</v>
      </c>
      <c r="DA12" s="4">
        <v>379669.39961707499</v>
      </c>
      <c r="DB12" s="4">
        <v>314437.10690233897</v>
      </c>
      <c r="DC12" s="4">
        <v>286067.58825492102</v>
      </c>
    </row>
    <row r="13" spans="1:107" ht="24" customHeight="1" x14ac:dyDescent="0.25">
      <c r="A13" s="14" t="s">
        <v>278</v>
      </c>
      <c r="B13" s="2" t="s">
        <v>272</v>
      </c>
      <c r="C13" s="3">
        <v>3.9339103068450003E-2</v>
      </c>
      <c r="D13" s="3">
        <v>3.9047247169074602E-2</v>
      </c>
      <c r="E13" s="3">
        <v>3.8505968425105903E-2</v>
      </c>
      <c r="F13" s="3">
        <v>3.8774718883288102E-2</v>
      </c>
      <c r="G13" s="3">
        <v>2.73800071188018E-2</v>
      </c>
      <c r="H13" s="3">
        <v>2.11653649967194E-2</v>
      </c>
      <c r="I13" s="3">
        <v>2.5770539119678401E-2</v>
      </c>
      <c r="J13" s="3">
        <v>2.36333987190698E-2</v>
      </c>
      <c r="K13" s="3">
        <v>2.5440113971710601E-2</v>
      </c>
      <c r="L13" s="3">
        <v>2.7254640102477402E-2</v>
      </c>
      <c r="M13" s="3">
        <v>2.6564658378493301E-2</v>
      </c>
      <c r="N13" s="3">
        <v>2.71444082519001E-2</v>
      </c>
      <c r="O13" s="3">
        <v>2.4403427705455501E-2</v>
      </c>
      <c r="P13" s="3">
        <v>2.66880170803309E-2</v>
      </c>
      <c r="Q13" s="3">
        <v>2.64504081297974E-2</v>
      </c>
      <c r="R13" s="3">
        <v>2.5560869376289201E-2</v>
      </c>
      <c r="S13" s="3">
        <v>2.3688683323759199E-2</v>
      </c>
      <c r="T13" s="3">
        <v>2.3111982176039301E-2</v>
      </c>
      <c r="U13" s="3">
        <v>2.23350888713186E-2</v>
      </c>
      <c r="V13" s="3">
        <v>2.2121348871368799E-2</v>
      </c>
      <c r="W13" s="3">
        <v>2.2532012356555602E-2</v>
      </c>
      <c r="X13" s="3">
        <v>2.2613332368497802E-2</v>
      </c>
      <c r="Y13" s="3">
        <v>2.2999767702346199E-2</v>
      </c>
      <c r="Z13" s="3">
        <v>2.40807185686421E-2</v>
      </c>
      <c r="AA13" s="3">
        <v>2.3072894194629101E-2</v>
      </c>
      <c r="AB13" s="3">
        <v>2.31741117362971E-2</v>
      </c>
      <c r="AC13" s="3">
        <v>2.3335371289092601E-2</v>
      </c>
      <c r="AD13" s="3">
        <v>2.3822228998322901E-2</v>
      </c>
      <c r="AE13" s="3">
        <v>2.5032354317956002E-2</v>
      </c>
      <c r="AF13" s="3">
        <v>2.5258457162919599E-2</v>
      </c>
      <c r="AG13" s="3">
        <v>2.53754938705495E-2</v>
      </c>
      <c r="AH13" s="3">
        <v>2.4458578785362499E-2</v>
      </c>
      <c r="AI13" s="3">
        <v>2.4127373228749201E-2</v>
      </c>
      <c r="AJ13" s="3">
        <v>2.5600851996354399E-2</v>
      </c>
      <c r="AK13" s="3">
        <v>2.55674046271889E-2</v>
      </c>
      <c r="AL13" s="3">
        <v>2.4231263175749401E-2</v>
      </c>
      <c r="AM13" s="3">
        <v>2.4412095705179999E-2</v>
      </c>
      <c r="AN13" s="3">
        <v>2.4372469832975498E-2</v>
      </c>
      <c r="AO13" s="3">
        <v>2.5775986060346701E-2</v>
      </c>
      <c r="AP13" s="3">
        <v>2.6187676603144101E-2</v>
      </c>
      <c r="AQ13" s="3">
        <v>2.6671574236326202E-2</v>
      </c>
      <c r="AR13" s="3">
        <v>2.7742752552680001E-2</v>
      </c>
      <c r="AS13" s="3">
        <v>2.85985154510629E-2</v>
      </c>
      <c r="AT13" s="3">
        <v>2.8988490119997899E-2</v>
      </c>
      <c r="AU13" s="3">
        <v>2.9082364163547599E-2</v>
      </c>
      <c r="AV13" s="3">
        <v>2.9657353763295799E-2</v>
      </c>
      <c r="AW13" s="3">
        <v>3.1786092313169298E-2</v>
      </c>
      <c r="AX13" s="3">
        <v>2.9865277732150301E-2</v>
      </c>
      <c r="AY13" s="3">
        <v>2.9410207694886701E-2</v>
      </c>
      <c r="AZ13" s="3">
        <v>2.8655183579433599E-2</v>
      </c>
      <c r="BA13" s="3">
        <v>2.8185131215878401E-2</v>
      </c>
      <c r="BB13" s="3">
        <v>2.9429422359297901E-2</v>
      </c>
      <c r="BC13" s="3">
        <v>2.9841660151237501E-2</v>
      </c>
      <c r="BD13" s="3">
        <v>3.0012275020483401E-2</v>
      </c>
      <c r="BE13" s="3">
        <v>3.0936573836320799E-2</v>
      </c>
      <c r="BF13" s="3">
        <v>3.08692471299317E-2</v>
      </c>
      <c r="BG13" s="3">
        <v>3.2930700633586697E-2</v>
      </c>
      <c r="BH13" s="3">
        <v>3.3166065808107797E-2</v>
      </c>
      <c r="BI13" s="3">
        <v>3.3006895140394801E-2</v>
      </c>
      <c r="BJ13" s="3">
        <v>3.2523286673258101E-2</v>
      </c>
      <c r="BK13" s="3">
        <v>3.2084806560701201E-2</v>
      </c>
      <c r="BL13" s="3">
        <v>3.1554500934013199E-2</v>
      </c>
      <c r="BM13" s="3">
        <v>3.2422162493393997E-2</v>
      </c>
      <c r="BN13" s="3">
        <v>3.1420752149965002E-2</v>
      </c>
      <c r="BO13" s="3">
        <v>3.2437201577745503E-2</v>
      </c>
      <c r="BP13" s="3">
        <v>3.2646025672834603E-2</v>
      </c>
      <c r="BQ13" s="3">
        <v>3.4119794598836503E-2</v>
      </c>
      <c r="BR13" s="3">
        <v>3.2126346495497497E-2</v>
      </c>
      <c r="BS13" s="3">
        <v>3.1856568983807301E-2</v>
      </c>
      <c r="BT13" s="3">
        <v>3.0475168832435302E-2</v>
      </c>
      <c r="BU13" s="3">
        <v>3.08231000641121E-2</v>
      </c>
      <c r="BV13" s="3">
        <v>3.0811893390848898E-2</v>
      </c>
      <c r="BW13" s="3">
        <v>3.0889652892970399E-2</v>
      </c>
      <c r="BX13" s="3">
        <v>3.0337044565118501E-2</v>
      </c>
      <c r="BY13" s="3">
        <v>3.0717153379962E-2</v>
      </c>
      <c r="BZ13" s="3">
        <v>2.9606120177162999E-2</v>
      </c>
      <c r="CA13" s="3">
        <v>2.7495490739518701E-2</v>
      </c>
      <c r="CB13" s="3">
        <v>2.7709581419063101E-2</v>
      </c>
      <c r="CC13" s="3">
        <v>2.8377488705759499E-2</v>
      </c>
      <c r="CD13" s="3">
        <v>2.8425080016600199E-2</v>
      </c>
      <c r="CE13" s="3">
        <v>2.88185268545442E-2</v>
      </c>
      <c r="CF13" s="3">
        <v>2.7909027733200899E-2</v>
      </c>
      <c r="CG13" s="3">
        <v>2.90274919376141E-2</v>
      </c>
      <c r="CH13" s="3">
        <v>2.9427863478255802E-2</v>
      </c>
      <c r="CI13" s="3">
        <v>2.9968473166229099E-2</v>
      </c>
      <c r="CJ13" s="3">
        <v>3.0598912514649201E-2</v>
      </c>
      <c r="CK13" s="3">
        <v>3.2018647660397401E-2</v>
      </c>
      <c r="CL13" s="3">
        <v>3.0150268940398899E-2</v>
      </c>
      <c r="CM13" s="3">
        <v>3.08579116599705E-2</v>
      </c>
      <c r="CN13" s="3">
        <v>3.0816830920375501E-2</v>
      </c>
      <c r="CO13" s="3">
        <v>3.1434975182087099E-2</v>
      </c>
      <c r="CP13" s="3">
        <v>3.25263544787164E-2</v>
      </c>
      <c r="CQ13" s="3">
        <v>3.2688391371572201E-2</v>
      </c>
      <c r="CR13" s="3">
        <v>3.3163096106652502E-2</v>
      </c>
      <c r="CS13" s="3">
        <v>3.06079972575234E-2</v>
      </c>
      <c r="CT13" s="3">
        <v>3.2372412230297298E-2</v>
      </c>
      <c r="CU13" s="3">
        <v>3.1587692171622203E-2</v>
      </c>
      <c r="CV13" s="3">
        <v>3.3292162026294099E-2</v>
      </c>
      <c r="CW13" s="3">
        <v>3.1908715546564402E-2</v>
      </c>
      <c r="CX13" s="3">
        <v>3.1198035771667802E-2</v>
      </c>
      <c r="CY13" s="3">
        <v>2.9479133195567501E-2</v>
      </c>
      <c r="CZ13" s="3">
        <v>2.9922291808174201E-2</v>
      </c>
      <c r="DA13" s="3">
        <v>3.00324650947674E-2</v>
      </c>
      <c r="DB13" s="3">
        <v>2.8331019633396601E-2</v>
      </c>
      <c r="DC13" s="3">
        <v>2.6380560692437001E-2</v>
      </c>
    </row>
    <row r="14" spans="1:107" ht="31.5" customHeight="1" x14ac:dyDescent="0.25">
      <c r="A14" s="14" t="s">
        <v>278</v>
      </c>
      <c r="B14" s="2" t="s">
        <v>273</v>
      </c>
      <c r="C14" s="4">
        <v>39456.862523857599</v>
      </c>
      <c r="D14" s="4">
        <v>38645.192730561699</v>
      </c>
      <c r="E14" s="4">
        <v>37987.837954673698</v>
      </c>
      <c r="F14" s="4">
        <v>32275.003779902199</v>
      </c>
      <c r="G14" s="4">
        <v>29535.813887482</v>
      </c>
      <c r="H14" s="4">
        <v>26892.463599909301</v>
      </c>
      <c r="I14" s="4">
        <v>27605.515561065298</v>
      </c>
      <c r="J14" s="4">
        <v>26497.844538273901</v>
      </c>
      <c r="K14" s="4">
        <v>27290.999692823701</v>
      </c>
      <c r="L14" s="4">
        <v>29536.264036946599</v>
      </c>
      <c r="M14" s="4">
        <v>29941.1622790283</v>
      </c>
      <c r="N14" s="4">
        <v>31433.9697689206</v>
      </c>
      <c r="O14" s="4">
        <v>32360.250209472099</v>
      </c>
      <c r="P14" s="4">
        <v>34780.947866224</v>
      </c>
      <c r="Q14" s="4">
        <v>32283.976431053499</v>
      </c>
      <c r="R14" s="4">
        <v>32142.219118813198</v>
      </c>
      <c r="S14" s="4">
        <v>32249.860623298999</v>
      </c>
      <c r="T14" s="4">
        <v>32661.271090038801</v>
      </c>
      <c r="U14" s="4">
        <v>32294.691166745</v>
      </c>
      <c r="V14" s="4">
        <v>31614.5247242447</v>
      </c>
      <c r="W14" s="4">
        <v>32635.3963224584</v>
      </c>
      <c r="X14" s="4">
        <v>33040.686129724701</v>
      </c>
      <c r="Y14" s="4">
        <v>33606.8473491267</v>
      </c>
      <c r="Z14" s="4">
        <v>36782.507444216899</v>
      </c>
      <c r="AA14" s="4">
        <v>37644.178737039299</v>
      </c>
      <c r="AB14" s="4">
        <v>38915.430773623099</v>
      </c>
      <c r="AC14" s="4">
        <v>37631.689140750103</v>
      </c>
      <c r="AD14" s="4">
        <v>39327.8345140702</v>
      </c>
      <c r="AE14" s="4">
        <v>40264.382442715301</v>
      </c>
      <c r="AF14" s="4">
        <v>42147.7307598806</v>
      </c>
      <c r="AG14" s="4">
        <v>43034.538623893699</v>
      </c>
      <c r="AH14" s="4">
        <v>43305.666936695903</v>
      </c>
      <c r="AI14" s="4">
        <v>44766.949129621098</v>
      </c>
      <c r="AJ14" s="4">
        <v>49830.808741877801</v>
      </c>
      <c r="AK14" s="4">
        <v>48680.136385199999</v>
      </c>
      <c r="AL14" s="4">
        <v>48356.239062290602</v>
      </c>
      <c r="AM14" s="4">
        <v>49794.1225841052</v>
      </c>
      <c r="AN14" s="4">
        <v>52064.884293799798</v>
      </c>
      <c r="AO14" s="4">
        <v>55265.834027292498</v>
      </c>
      <c r="AP14" s="4">
        <v>58057.435728529897</v>
      </c>
      <c r="AQ14" s="4">
        <v>61592.645798607802</v>
      </c>
      <c r="AR14" s="4">
        <v>66984.715167680595</v>
      </c>
      <c r="AS14" s="4">
        <v>70873.477141821597</v>
      </c>
      <c r="AT14" s="4">
        <v>73010.649065954494</v>
      </c>
      <c r="AU14" s="4">
        <v>80686.706977685404</v>
      </c>
      <c r="AV14" s="4">
        <v>87455.241803252793</v>
      </c>
      <c r="AW14" s="4">
        <v>109970.321669232</v>
      </c>
      <c r="AX14" s="4">
        <v>105676.12997227799</v>
      </c>
      <c r="AY14" s="4">
        <v>102421.642789826</v>
      </c>
      <c r="AZ14" s="4">
        <v>111007.98997192099</v>
      </c>
      <c r="BA14" s="4">
        <v>116216.268036354</v>
      </c>
      <c r="BB14" s="4">
        <v>120811.18111468499</v>
      </c>
      <c r="BC14" s="4">
        <v>131755.71960029399</v>
      </c>
      <c r="BD14" s="4">
        <v>138417.569047989</v>
      </c>
      <c r="BE14" s="4">
        <v>144094.124612507</v>
      </c>
      <c r="BF14" s="4">
        <v>146759.210473543</v>
      </c>
      <c r="BG14" s="4">
        <v>163235.30617433001</v>
      </c>
      <c r="BH14" s="4">
        <v>172128.935376446</v>
      </c>
      <c r="BI14" s="4">
        <v>181583.997549127</v>
      </c>
      <c r="BJ14" s="4">
        <v>184913.008724043</v>
      </c>
      <c r="BK14" s="4">
        <v>180112.67827000201</v>
      </c>
      <c r="BL14" s="4">
        <v>175123.82149141899</v>
      </c>
      <c r="BM14" s="4">
        <v>179243.41136595301</v>
      </c>
      <c r="BN14" s="4">
        <v>174689.87742921399</v>
      </c>
      <c r="BO14" s="4">
        <v>183628.44944967001</v>
      </c>
      <c r="BP14" s="4">
        <v>181609.364053903</v>
      </c>
      <c r="BQ14" s="4">
        <v>177802.97837529099</v>
      </c>
      <c r="BR14" s="4">
        <v>170841.39715812</v>
      </c>
      <c r="BS14" s="4">
        <v>172322.33062184101</v>
      </c>
      <c r="BT14" s="4">
        <v>167288.97349830801</v>
      </c>
      <c r="BU14" s="4">
        <v>167503.815200329</v>
      </c>
      <c r="BV14" s="4">
        <v>168207.52161279801</v>
      </c>
      <c r="BW14" s="4">
        <v>161572.13152685401</v>
      </c>
      <c r="BX14" s="4">
        <v>157107.54002700601</v>
      </c>
      <c r="BY14" s="4">
        <v>156319.21370248499</v>
      </c>
      <c r="BZ14" s="4">
        <v>160274.03106833799</v>
      </c>
      <c r="CA14" s="4">
        <v>155533.399435698</v>
      </c>
      <c r="CB14" s="4">
        <v>156513.956382606</v>
      </c>
      <c r="CC14" s="4">
        <v>175073.28114182001</v>
      </c>
      <c r="CD14" s="4">
        <v>178668.95037740801</v>
      </c>
      <c r="CE14" s="4">
        <v>180468.67468859401</v>
      </c>
      <c r="CF14" s="4">
        <v>171853.164486519</v>
      </c>
      <c r="CG14" s="4">
        <v>180869.17564484201</v>
      </c>
      <c r="CH14" s="4">
        <v>185555.106327613</v>
      </c>
      <c r="CI14" s="4">
        <v>199304.47230881601</v>
      </c>
      <c r="CJ14" s="4">
        <v>202562.310197399</v>
      </c>
      <c r="CK14" s="4">
        <v>215614.70141350501</v>
      </c>
      <c r="CL14" s="4">
        <v>206790.78682744701</v>
      </c>
      <c r="CM14" s="4">
        <v>204457.04094293801</v>
      </c>
      <c r="CN14" s="4">
        <v>205641.061437522</v>
      </c>
      <c r="CO14" s="4">
        <v>212183.08503493501</v>
      </c>
      <c r="CP14" s="4">
        <v>215808.37364923599</v>
      </c>
      <c r="CQ14" s="4">
        <v>220532.61113234801</v>
      </c>
      <c r="CR14" s="4">
        <v>224321.85665464099</v>
      </c>
      <c r="CS14" s="4">
        <v>226460.06965193499</v>
      </c>
      <c r="CT14" s="4">
        <v>241579.42445849199</v>
      </c>
      <c r="CU14" s="4">
        <v>251049.781722927</v>
      </c>
      <c r="CV14" s="4">
        <v>258128.18478860499</v>
      </c>
      <c r="CW14" s="4">
        <v>245534.89483371199</v>
      </c>
      <c r="CX14" s="4">
        <v>246532.299765353</v>
      </c>
      <c r="CY14" s="4">
        <v>244659.98760553901</v>
      </c>
      <c r="CZ14" s="4">
        <v>245985.00764857</v>
      </c>
      <c r="DA14" s="4">
        <v>242434.02292764501</v>
      </c>
      <c r="DB14" s="4">
        <v>222270.79774080601</v>
      </c>
      <c r="DC14" s="4">
        <v>199433.162720194</v>
      </c>
    </row>
    <row r="15" spans="1:107" ht="24" customHeight="1" x14ac:dyDescent="0.25">
      <c r="A15" s="14" t="s">
        <v>279</v>
      </c>
      <c r="B15" s="2" t="s">
        <v>272</v>
      </c>
      <c r="C15" s="3">
        <v>9.0702947845805004E-5</v>
      </c>
      <c r="D15" s="3">
        <v>8.9694142972463904E-5</v>
      </c>
      <c r="E15" s="3">
        <v>8.5829542528538297E-5</v>
      </c>
      <c r="F15" s="3">
        <v>8.5719183953368797E-5</v>
      </c>
      <c r="G15" s="3">
        <v>8.5338795016214403E-5</v>
      </c>
      <c r="H15" s="3">
        <v>8.1353726000650797E-5</v>
      </c>
      <c r="I15" s="3">
        <v>7.7029733477122203E-5</v>
      </c>
      <c r="J15" s="3">
        <v>7.70119368502118E-5</v>
      </c>
      <c r="K15" s="3">
        <v>7.1906234270511301E-5</v>
      </c>
      <c r="L15" s="3">
        <v>7.1994240460763106E-5</v>
      </c>
      <c r="M15" s="3">
        <v>7.1932096101280405E-5</v>
      </c>
      <c r="N15" s="3">
        <v>7.1782355896920494E-5</v>
      </c>
      <c r="O15" s="3">
        <v>7.1464303580361606E-5</v>
      </c>
      <c r="P15" s="3">
        <v>7.1285999429711997E-5</v>
      </c>
      <c r="Q15" s="3">
        <v>7.1113639596074503E-5</v>
      </c>
      <c r="R15" s="3">
        <v>7.0997515086972002E-5</v>
      </c>
      <c r="S15" s="3">
        <v>7.0348223707351402E-5</v>
      </c>
      <c r="T15" s="3">
        <v>6.8898994074686502E-5</v>
      </c>
      <c r="U15" s="3">
        <v>6.8752148504640803E-5</v>
      </c>
      <c r="V15" s="3">
        <v>6.7362748400134694E-5</v>
      </c>
      <c r="W15" s="3">
        <v>6.6653335999466802E-5</v>
      </c>
      <c r="X15" s="3">
        <v>6.6295412357464894E-5</v>
      </c>
      <c r="Y15" s="3">
        <v>6.5573770491803298E-5</v>
      </c>
      <c r="Z15" s="3">
        <v>6.5269890999282006E-5</v>
      </c>
      <c r="AA15" s="3">
        <v>6.5159314524011196E-5</v>
      </c>
      <c r="AB15" s="3">
        <v>6.4922417710835606E-5</v>
      </c>
      <c r="AC15" s="3">
        <v>6.4754257592436704E-5</v>
      </c>
      <c r="AD15" s="3">
        <v>6.4520291631718204E-5</v>
      </c>
      <c r="AE15" s="3">
        <v>6.4279745452208004E-5</v>
      </c>
      <c r="AF15" s="3">
        <v>6.3914099450338804E-5</v>
      </c>
      <c r="AG15" s="3">
        <v>6.3597049096921903E-5</v>
      </c>
      <c r="AH15" s="3">
        <v>6.3601093938815795E-5</v>
      </c>
      <c r="AI15" s="3">
        <v>6.3471913678197394E-5</v>
      </c>
      <c r="AJ15" s="3">
        <v>6.3383406224250499E-5</v>
      </c>
      <c r="AK15" s="3">
        <v>6.3199140491689303E-5</v>
      </c>
      <c r="AL15" s="3">
        <v>6.3063631203884695E-5</v>
      </c>
      <c r="AM15" s="3">
        <v>6.2912865681031806E-5</v>
      </c>
      <c r="AN15" s="3">
        <v>6.2829856747926595E-5</v>
      </c>
      <c r="AO15" s="3">
        <v>6.2786463238525804E-5</v>
      </c>
      <c r="AP15" s="3">
        <v>6.25156289072268E-5</v>
      </c>
      <c r="AQ15" s="3">
        <v>6.2285892245406401E-5</v>
      </c>
      <c r="AR15" s="3">
        <v>6.2289772019434396E-5</v>
      </c>
      <c r="AS15" s="3">
        <v>6.2406390414378396E-5</v>
      </c>
      <c r="AT15" s="3">
        <v>6.2015503875969007E-5</v>
      </c>
      <c r="AU15" s="3">
        <v>6.2092517851598897E-5</v>
      </c>
      <c r="AV15" s="3">
        <v>6.20578379049274E-5</v>
      </c>
      <c r="AW15" s="3">
        <v>6.2656641604009997E-5</v>
      </c>
      <c r="AX15" s="3">
        <v>6.05546808768318E-5</v>
      </c>
      <c r="AY15" s="3">
        <v>6.0543682266755502E-5</v>
      </c>
      <c r="AZ15" s="3">
        <v>5.8903222006243699E-5</v>
      </c>
      <c r="BA15" s="3">
        <v>5.8983130824584199E-5</v>
      </c>
      <c r="BB15" s="3">
        <v>5.8986610039521002E-5</v>
      </c>
      <c r="BC15" s="3">
        <v>5.8854687775881301E-5</v>
      </c>
      <c r="BD15" s="3">
        <v>5.5738253163145897E-5</v>
      </c>
      <c r="BE15" s="3">
        <v>5.3925798101811902E-5</v>
      </c>
      <c r="BF15" s="3">
        <v>5.3925798101811902E-5</v>
      </c>
      <c r="BG15" s="3">
        <v>5.2820621170504999E-5</v>
      </c>
      <c r="BH15" s="3">
        <v>5.2820621170504999E-5</v>
      </c>
      <c r="BI15" s="3">
        <v>4.8302178428247098E-5</v>
      </c>
      <c r="BJ15" s="3">
        <v>4.8501309535357498E-5</v>
      </c>
      <c r="BK15" s="3">
        <v>4.8477797168896598E-5</v>
      </c>
      <c r="BL15" s="3">
        <v>4.8012291146533498E-5</v>
      </c>
      <c r="BM15" s="3">
        <v>4.8012291146533498E-5</v>
      </c>
      <c r="BN15" s="3">
        <v>4.8012291146533498E-5</v>
      </c>
      <c r="BO15" s="3">
        <v>4.8012291146533498E-5</v>
      </c>
      <c r="BP15" s="3">
        <v>4.8012291146533498E-5</v>
      </c>
      <c r="BQ15" s="3">
        <v>4.8012291146533498E-5</v>
      </c>
      <c r="BR15" s="3">
        <v>4.7537554668187901E-5</v>
      </c>
      <c r="BS15" s="3">
        <v>4.7537554668187901E-5</v>
      </c>
      <c r="BT15" s="3">
        <v>4.7537554668187901E-5</v>
      </c>
      <c r="BU15" s="3">
        <v>4.7537554668187901E-5</v>
      </c>
      <c r="BV15" s="3">
        <v>4.7067683328626602E-5</v>
      </c>
      <c r="BW15" s="3">
        <v>4.7067683328626602E-5</v>
      </c>
      <c r="BX15" s="3">
        <v>4.7067683328626602E-5</v>
      </c>
      <c r="BY15" s="3">
        <v>4.6544100535257203E-5</v>
      </c>
      <c r="BZ15" s="3">
        <v>4.6140358971992799E-5</v>
      </c>
      <c r="CA15" s="3">
        <v>4.5682960255824597E-5</v>
      </c>
      <c r="CB15" s="3">
        <v>4.5682960255824597E-5</v>
      </c>
      <c r="CC15" s="3">
        <v>4.5751933019170099E-5</v>
      </c>
      <c r="CD15" s="3">
        <v>4.5718465688291502E-5</v>
      </c>
      <c r="CE15" s="3">
        <v>4.5560162194177398E-5</v>
      </c>
      <c r="CF15" s="3">
        <v>4.5128390270319099E-5</v>
      </c>
      <c r="CG15" s="3">
        <v>4.4891362901777701E-5</v>
      </c>
      <c r="CH15" s="3">
        <v>4.4581160001783197E-5</v>
      </c>
      <c r="CI15" s="3">
        <v>4.45037828215398E-5</v>
      </c>
      <c r="CJ15" s="3">
        <v>4.4593088071348898E-5</v>
      </c>
      <c r="CK15" s="3">
        <v>4.4527562561225403E-5</v>
      </c>
      <c r="CL15" s="3">
        <v>4.4150110375275897E-5</v>
      </c>
      <c r="CM15" s="3">
        <v>4.4025711015232903E-5</v>
      </c>
      <c r="CN15" s="3">
        <v>4.3811610076670298E-5</v>
      </c>
      <c r="CO15" s="3">
        <v>4.3516100957354199E-5</v>
      </c>
      <c r="CP15" s="3">
        <v>4.3353854157634599E-5</v>
      </c>
      <c r="CQ15" s="3">
        <v>4.3176028668882997E-5</v>
      </c>
      <c r="CR15" s="3">
        <v>4.3187216583891201E-5</v>
      </c>
      <c r="CS15" s="3">
        <v>4.3038519474930103E-5</v>
      </c>
      <c r="CT15" s="3">
        <v>4.3049636230573902E-5</v>
      </c>
      <c r="CU15" s="3">
        <v>4.3075597673917698E-5</v>
      </c>
      <c r="CV15" s="3">
        <v>4.3232026285072001E-5</v>
      </c>
      <c r="CW15" s="3">
        <v>4.3021855102391998E-5</v>
      </c>
      <c r="CX15" s="3">
        <v>4.3144361032013102E-5</v>
      </c>
      <c r="CY15" s="3">
        <v>4.3174164579915401E-5</v>
      </c>
      <c r="CZ15" s="3">
        <v>4.3205875999135898E-5</v>
      </c>
      <c r="DA15" s="3">
        <v>4.3290043290043297E-5</v>
      </c>
      <c r="DB15" s="3">
        <v>4.3271311120727E-5</v>
      </c>
      <c r="DC15" s="3">
        <v>4.2735042735042701E-5</v>
      </c>
    </row>
    <row r="16" spans="1:107" ht="32.25" customHeight="1" x14ac:dyDescent="0.25">
      <c r="A16" s="14" t="s">
        <v>279</v>
      </c>
      <c r="B16" s="2" t="s">
        <v>273</v>
      </c>
      <c r="C16" s="4">
        <v>1756.60337567856</v>
      </c>
      <c r="D16" s="4">
        <v>1813.7770286060099</v>
      </c>
      <c r="E16" s="4">
        <v>1951.0536491484499</v>
      </c>
      <c r="F16" s="4">
        <v>2083.7423817515901</v>
      </c>
      <c r="G16" s="4">
        <v>2263.3107901447001</v>
      </c>
      <c r="H16" s="4">
        <v>2098.1227546484902</v>
      </c>
      <c r="I16" s="4">
        <v>1992.5035333291501</v>
      </c>
      <c r="J16" s="4">
        <v>2040.0038379795301</v>
      </c>
      <c r="K16" s="4">
        <v>2051.68725915707</v>
      </c>
      <c r="L16" s="4">
        <v>2100.5114885493899</v>
      </c>
      <c r="M16" s="4">
        <v>2247.9688832714801</v>
      </c>
      <c r="N16" s="4">
        <v>2489.6077597189101</v>
      </c>
      <c r="O16" s="4">
        <v>2943.5354732246501</v>
      </c>
      <c r="P16" s="4">
        <v>3423.4388052377499</v>
      </c>
      <c r="Q16" s="4">
        <v>3688.67256969247</v>
      </c>
      <c r="R16" s="4">
        <v>3628.7890286071301</v>
      </c>
      <c r="S16" s="4">
        <v>3637.18606882616</v>
      </c>
      <c r="T16" s="4">
        <v>3509.6280955766401</v>
      </c>
      <c r="U16" s="4">
        <v>3423.23803552766</v>
      </c>
      <c r="V16" s="4">
        <v>3523.4899230812298</v>
      </c>
      <c r="W16" s="4">
        <v>3782.28091287591</v>
      </c>
      <c r="X16" s="4">
        <v>3765.12562265934</v>
      </c>
      <c r="Y16" s="4">
        <v>3990.30682792984</v>
      </c>
      <c r="Z16" s="4">
        <v>3893.6986227294001</v>
      </c>
      <c r="AA16" s="4">
        <v>3940.3580879802898</v>
      </c>
      <c r="AB16" s="4">
        <v>4231.8216605216203</v>
      </c>
      <c r="AC16" s="4">
        <v>5529.62858642642</v>
      </c>
      <c r="AD16" s="4">
        <v>6440.34712476606</v>
      </c>
      <c r="AE16" s="4">
        <v>6192.6286332609898</v>
      </c>
      <c r="AF16" s="4">
        <v>6359.1310877599099</v>
      </c>
      <c r="AG16" s="4">
        <v>6412.3134225588601</v>
      </c>
      <c r="AH16" s="4">
        <v>6526.8426230710002</v>
      </c>
      <c r="AI16" s="4">
        <v>6867.8790950115899</v>
      </c>
      <c r="AJ16" s="4">
        <v>7186.0706095242804</v>
      </c>
      <c r="AK16" s="4">
        <v>8067.8896086963096</v>
      </c>
      <c r="AL16" s="4">
        <v>8008.9417939066998</v>
      </c>
      <c r="AM16" s="4">
        <v>8752.7689282660103</v>
      </c>
      <c r="AN16" s="4">
        <v>9216.4672607702596</v>
      </c>
      <c r="AO16" s="4">
        <v>10907.963068618399</v>
      </c>
      <c r="AP16" s="4">
        <v>11458.3918588877</v>
      </c>
      <c r="AQ16" s="4">
        <v>12068.7419031265</v>
      </c>
      <c r="AR16" s="4">
        <v>13590.986818584001</v>
      </c>
      <c r="AS16" s="4">
        <v>18533.442259666401</v>
      </c>
      <c r="AT16" s="4">
        <v>21001.961717308699</v>
      </c>
      <c r="AU16" s="4">
        <v>22813.103351396101</v>
      </c>
      <c r="AV16" s="4">
        <v>23747.734346159599</v>
      </c>
      <c r="AW16" s="4">
        <v>26743.982122334299</v>
      </c>
      <c r="AX16" s="4">
        <v>22559.7707584124</v>
      </c>
      <c r="AY16" s="4">
        <v>24135.804457100501</v>
      </c>
      <c r="AZ16" s="4">
        <v>24175.912563603</v>
      </c>
      <c r="BA16" s="4">
        <v>23308.237843437</v>
      </c>
      <c r="BB16" s="4">
        <v>20565.930650879502</v>
      </c>
      <c r="BC16" s="4">
        <v>19091.126563731599</v>
      </c>
      <c r="BD16" s="4">
        <v>16803.1583012101</v>
      </c>
      <c r="BE16" s="4">
        <v>14214.8864093293</v>
      </c>
      <c r="BF16" s="4">
        <v>14523.728997488801</v>
      </c>
      <c r="BG16" s="4">
        <v>14537.104892965401</v>
      </c>
      <c r="BH16" s="4">
        <v>12926.1702813067</v>
      </c>
      <c r="BI16" s="4">
        <v>12681.710215056601</v>
      </c>
      <c r="BJ16" s="4">
        <v>15723.825174305201</v>
      </c>
      <c r="BK16" s="4">
        <v>15873.717653723799</v>
      </c>
      <c r="BL16" s="4">
        <v>14045.5603299835</v>
      </c>
      <c r="BM16" s="4">
        <v>18340.323453024699</v>
      </c>
      <c r="BN16" s="4">
        <v>20623.3318051444</v>
      </c>
      <c r="BO16" s="4">
        <v>22244.352874575001</v>
      </c>
      <c r="BP16" s="4">
        <v>26112.815961267501</v>
      </c>
      <c r="BQ16" s="4">
        <v>28867.371812266902</v>
      </c>
      <c r="BR16" s="4">
        <v>25296.577939737199</v>
      </c>
      <c r="BS16" s="4">
        <v>24858.377503892701</v>
      </c>
      <c r="BT16" s="4">
        <v>26287.179673073599</v>
      </c>
      <c r="BU16" s="4">
        <v>34175.088478977901</v>
      </c>
      <c r="BV16" s="4">
        <v>36228.183837953497</v>
      </c>
      <c r="BW16" s="4">
        <v>37217.8006444497</v>
      </c>
      <c r="BX16" s="4">
        <v>34575.168832668802</v>
      </c>
      <c r="BY16" s="4">
        <v>37296.744532386998</v>
      </c>
      <c r="BZ16" s="4">
        <v>37686.618376024402</v>
      </c>
      <c r="CA16" s="4">
        <v>31024.747987815601</v>
      </c>
      <c r="CB16" s="4">
        <v>28615.884960181</v>
      </c>
      <c r="CC16" s="4">
        <v>32016.963768395701</v>
      </c>
      <c r="CD16" s="4">
        <v>35415.9867108701</v>
      </c>
      <c r="CE16" s="4">
        <v>38054.8965258198</v>
      </c>
      <c r="CF16" s="4">
        <v>36905.581044330698</v>
      </c>
      <c r="CG16" s="4">
        <v>38232.435256430799</v>
      </c>
      <c r="CH16" s="4">
        <v>39601.245067767501</v>
      </c>
      <c r="CI16" s="4">
        <v>41775.108126591702</v>
      </c>
      <c r="CJ16" s="4">
        <v>49497.307812458603</v>
      </c>
      <c r="CK16" s="4">
        <v>56695.539264577201</v>
      </c>
      <c r="CL16" s="4">
        <v>58167.380746271199</v>
      </c>
      <c r="CM16" s="4">
        <v>57391.309440936901</v>
      </c>
      <c r="CN16" s="4">
        <v>55868.022582560901</v>
      </c>
      <c r="CO16" s="4">
        <v>62795.9041350435</v>
      </c>
      <c r="CP16" s="4">
        <v>64739.373388571097</v>
      </c>
      <c r="CQ16" s="4">
        <v>69673.345078260594</v>
      </c>
      <c r="CR16" s="4">
        <v>78810.035182609005</v>
      </c>
      <c r="CS16" s="4">
        <v>82204.045186970601</v>
      </c>
      <c r="CT16" s="4">
        <v>84320.605846018399</v>
      </c>
      <c r="CU16" s="4">
        <v>89356.599719329693</v>
      </c>
      <c r="CV16" s="4">
        <v>95451.626150450393</v>
      </c>
      <c r="CW16" s="4">
        <v>98859.175508274406</v>
      </c>
      <c r="CX16" s="4">
        <v>100789.094843507</v>
      </c>
      <c r="CY16" s="4">
        <v>107741.638322147</v>
      </c>
      <c r="CZ16" s="4">
        <v>109962.73344283301</v>
      </c>
      <c r="DA16" s="4">
        <v>108868.67445022</v>
      </c>
      <c r="DB16" s="4">
        <v>103854.092613074</v>
      </c>
      <c r="DC16" s="4">
        <v>88125.270038268398</v>
      </c>
    </row>
  </sheetData>
  <mergeCells count="8">
    <mergeCell ref="A13:A14"/>
    <mergeCell ref="A15:A16"/>
    <mergeCell ref="A1:B1"/>
    <mergeCell ref="A3:A4"/>
    <mergeCell ref="A5:A6"/>
    <mergeCell ref="A7:A8"/>
    <mergeCell ref="A9:A10"/>
    <mergeCell ref="A11:A12"/>
  </mergeCells>
  <pageMargins left="1.18" right="0.79" top="0.79" bottom="0.79" header="0" footer="0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L15"/>
  <sheetViews>
    <sheetView workbookViewId="0"/>
  </sheetViews>
  <sheetFormatPr defaultColWidth="12" defaultRowHeight="13.2" x14ac:dyDescent="0.25"/>
  <cols>
    <col min="1" max="1" width="20.6328125" customWidth="1"/>
    <col min="2" max="2" width="69" customWidth="1"/>
    <col min="3" max="272" width="28.453125" customWidth="1"/>
  </cols>
  <sheetData>
    <row r="1" spans="1:272" x14ac:dyDescent="0.25">
      <c r="A1" s="17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</row>
    <row r="2" spans="1:272" ht="26.4" x14ac:dyDescent="0.25">
      <c r="A2" t="s">
        <v>271</v>
      </c>
      <c r="B2" t="s">
        <v>272</v>
      </c>
      <c r="C2" t="s">
        <v>280</v>
      </c>
      <c r="D2" t="s">
        <v>281</v>
      </c>
      <c r="E2" t="s">
        <v>282</v>
      </c>
      <c r="F2" t="s">
        <v>283</v>
      </c>
      <c r="G2" t="s">
        <v>284</v>
      </c>
      <c r="H2" t="s">
        <v>285</v>
      </c>
      <c r="I2" t="s">
        <v>286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305</v>
      </c>
      <c r="AC2" t="s">
        <v>306</v>
      </c>
      <c r="AD2" t="s">
        <v>307</v>
      </c>
      <c r="AE2" t="s">
        <v>308</v>
      </c>
      <c r="AF2" t="s">
        <v>309</v>
      </c>
      <c r="AG2" t="s">
        <v>310</v>
      </c>
      <c r="AH2" t="s">
        <v>311</v>
      </c>
      <c r="AI2" t="s">
        <v>312</v>
      </c>
      <c r="AJ2" t="s">
        <v>313</v>
      </c>
      <c r="AK2" t="s">
        <v>314</v>
      </c>
      <c r="AL2" t="s">
        <v>315</v>
      </c>
      <c r="AM2" t="s">
        <v>316</v>
      </c>
      <c r="AN2" t="s">
        <v>317</v>
      </c>
      <c r="AO2" t="s">
        <v>318</v>
      </c>
      <c r="AP2" t="s">
        <v>319</v>
      </c>
      <c r="AQ2" t="s">
        <v>320</v>
      </c>
      <c r="AR2" t="s">
        <v>321</v>
      </c>
      <c r="AS2" t="s">
        <v>322</v>
      </c>
      <c r="AT2" t="s">
        <v>323</v>
      </c>
      <c r="AU2" t="s">
        <v>324</v>
      </c>
      <c r="AV2" t="s">
        <v>325</v>
      </c>
      <c r="AW2" t="s">
        <v>326</v>
      </c>
      <c r="AX2" t="s">
        <v>327</v>
      </c>
      <c r="AY2" t="s">
        <v>328</v>
      </c>
      <c r="AZ2" t="s">
        <v>329</v>
      </c>
      <c r="BA2" t="s">
        <v>330</v>
      </c>
      <c r="BB2" t="s">
        <v>331</v>
      </c>
      <c r="BC2" t="s">
        <v>332</v>
      </c>
      <c r="BD2" t="s">
        <v>333</v>
      </c>
      <c r="BE2" t="s">
        <v>334</v>
      </c>
      <c r="BF2" t="s">
        <v>335</v>
      </c>
      <c r="BG2" t="s">
        <v>336</v>
      </c>
      <c r="BH2" t="s">
        <v>337</v>
      </c>
      <c r="BI2" t="s">
        <v>338</v>
      </c>
      <c r="BJ2" t="s">
        <v>339</v>
      </c>
      <c r="BK2" t="s">
        <v>340</v>
      </c>
      <c r="BL2" t="s">
        <v>341</v>
      </c>
      <c r="BM2" t="s">
        <v>342</v>
      </c>
      <c r="BN2" t="s">
        <v>343</v>
      </c>
      <c r="BO2" t="s">
        <v>344</v>
      </c>
      <c r="BP2" t="s">
        <v>345</v>
      </c>
      <c r="BQ2" t="s">
        <v>346</v>
      </c>
      <c r="BR2" t="s">
        <v>347</v>
      </c>
      <c r="BS2" t="s">
        <v>348</v>
      </c>
      <c r="BT2" t="s">
        <v>349</v>
      </c>
      <c r="BU2" t="s">
        <v>350</v>
      </c>
      <c r="BV2" t="s">
        <v>351</v>
      </c>
      <c r="BW2" t="s">
        <v>352</v>
      </c>
      <c r="BX2" t="s">
        <v>353</v>
      </c>
      <c r="BY2" t="s">
        <v>354</v>
      </c>
      <c r="BZ2" t="s">
        <v>355</v>
      </c>
      <c r="CA2" t="s">
        <v>356</v>
      </c>
      <c r="CB2" t="s">
        <v>357</v>
      </c>
      <c r="CC2" t="s">
        <v>358</v>
      </c>
      <c r="CD2" t="s">
        <v>359</v>
      </c>
      <c r="CE2" t="s">
        <v>360</v>
      </c>
      <c r="CF2" t="s">
        <v>361</v>
      </c>
      <c r="CG2" t="s">
        <v>362</v>
      </c>
      <c r="CH2" t="s">
        <v>363</v>
      </c>
      <c r="CI2" t="s">
        <v>364</v>
      </c>
      <c r="CJ2" t="s">
        <v>365</v>
      </c>
      <c r="CK2" t="s">
        <v>366</v>
      </c>
      <c r="CL2" t="s">
        <v>367</v>
      </c>
      <c r="CM2" t="s">
        <v>368</v>
      </c>
      <c r="CN2" t="s">
        <v>369</v>
      </c>
      <c r="CO2" t="s">
        <v>370</v>
      </c>
      <c r="CP2" t="s">
        <v>371</v>
      </c>
      <c r="CQ2" t="s">
        <v>372</v>
      </c>
      <c r="CR2" t="s">
        <v>373</v>
      </c>
      <c r="CS2" t="s">
        <v>374</v>
      </c>
      <c r="CT2" t="s">
        <v>375</v>
      </c>
      <c r="CU2" t="s">
        <v>376</v>
      </c>
      <c r="CV2" t="s">
        <v>377</v>
      </c>
      <c r="CW2" t="s">
        <v>378</v>
      </c>
      <c r="CX2" t="s">
        <v>379</v>
      </c>
      <c r="CY2" t="s">
        <v>380</v>
      </c>
      <c r="CZ2" t="s">
        <v>381</v>
      </c>
      <c r="DA2" t="s">
        <v>382</v>
      </c>
      <c r="DB2" t="s">
        <v>383</v>
      </c>
      <c r="DC2" t="s">
        <v>384</v>
      </c>
      <c r="DD2" t="s">
        <v>385</v>
      </c>
      <c r="DE2" t="s">
        <v>386</v>
      </c>
      <c r="DF2" t="s">
        <v>387</v>
      </c>
      <c r="DG2" t="s">
        <v>388</v>
      </c>
      <c r="DH2" t="s">
        <v>389</v>
      </c>
      <c r="DI2" t="s">
        <v>390</v>
      </c>
      <c r="DJ2" t="s">
        <v>391</v>
      </c>
      <c r="DK2" t="s">
        <v>392</v>
      </c>
      <c r="DL2" t="s">
        <v>393</v>
      </c>
      <c r="DM2" t="s">
        <v>394</v>
      </c>
      <c r="DN2" t="s">
        <v>395</v>
      </c>
      <c r="DO2" t="s">
        <v>396</v>
      </c>
      <c r="DP2" t="s">
        <v>397</v>
      </c>
      <c r="DQ2" t="s">
        <v>398</v>
      </c>
      <c r="DR2" t="s">
        <v>399</v>
      </c>
      <c r="DS2" t="s">
        <v>400</v>
      </c>
      <c r="DT2" t="s">
        <v>401</v>
      </c>
      <c r="DU2" t="s">
        <v>402</v>
      </c>
      <c r="DV2" t="s">
        <v>403</v>
      </c>
      <c r="DW2" t="s">
        <v>404</v>
      </c>
      <c r="DX2" t="s">
        <v>405</v>
      </c>
      <c r="DY2" t="s">
        <v>406</v>
      </c>
      <c r="DZ2" t="s">
        <v>407</v>
      </c>
      <c r="EA2" t="s">
        <v>408</v>
      </c>
      <c r="EB2" t="s">
        <v>409</v>
      </c>
      <c r="EC2" t="s">
        <v>410</v>
      </c>
      <c r="ED2" t="s">
        <v>411</v>
      </c>
      <c r="EE2" t="s">
        <v>412</v>
      </c>
      <c r="EF2" t="s">
        <v>413</v>
      </c>
      <c r="EG2" t="s">
        <v>414</v>
      </c>
      <c r="EH2" t="s">
        <v>415</v>
      </c>
      <c r="EI2" t="s">
        <v>416</v>
      </c>
      <c r="EJ2" t="s">
        <v>417</v>
      </c>
      <c r="EK2" t="s">
        <v>418</v>
      </c>
      <c r="EL2" t="s">
        <v>419</v>
      </c>
      <c r="EM2" t="s">
        <v>420</v>
      </c>
      <c r="EN2" t="s">
        <v>421</v>
      </c>
      <c r="EO2" t="s">
        <v>422</v>
      </c>
      <c r="EP2" t="s">
        <v>423</v>
      </c>
      <c r="EQ2" t="s">
        <v>424</v>
      </c>
      <c r="ER2" t="s">
        <v>425</v>
      </c>
      <c r="ES2" t="s">
        <v>426</v>
      </c>
      <c r="ET2" t="s">
        <v>427</v>
      </c>
      <c r="EU2" t="s">
        <v>428</v>
      </c>
      <c r="EV2" t="s">
        <v>429</v>
      </c>
      <c r="EW2" t="s">
        <v>430</v>
      </c>
      <c r="EX2" t="s">
        <v>431</v>
      </c>
      <c r="EY2" t="s">
        <v>432</v>
      </c>
      <c r="EZ2" t="s">
        <v>433</v>
      </c>
      <c r="FA2" t="s">
        <v>434</v>
      </c>
      <c r="FB2" t="s">
        <v>435</v>
      </c>
      <c r="FC2" t="s">
        <v>436</v>
      </c>
      <c r="FD2" t="s">
        <v>437</v>
      </c>
      <c r="FE2" t="s">
        <v>438</v>
      </c>
      <c r="FF2" t="s">
        <v>439</v>
      </c>
      <c r="FG2" t="s">
        <v>440</v>
      </c>
      <c r="FH2" t="s">
        <v>441</v>
      </c>
      <c r="FI2" t="s">
        <v>442</v>
      </c>
      <c r="FJ2" t="s">
        <v>443</v>
      </c>
      <c r="FK2" t="s">
        <v>444</v>
      </c>
      <c r="FL2" t="s">
        <v>445</v>
      </c>
      <c r="FM2" t="s">
        <v>446</v>
      </c>
      <c r="FN2" t="s">
        <v>447</v>
      </c>
      <c r="FO2" t="s">
        <v>448</v>
      </c>
      <c r="FP2" t="s">
        <v>449</v>
      </c>
      <c r="FQ2" t="s">
        <v>450</v>
      </c>
      <c r="FR2" t="s">
        <v>451</v>
      </c>
      <c r="FS2" t="s">
        <v>452</v>
      </c>
      <c r="FT2" t="s">
        <v>453</v>
      </c>
      <c r="FU2" t="s">
        <v>454</v>
      </c>
      <c r="FV2" t="s">
        <v>455</v>
      </c>
      <c r="FW2" t="s">
        <v>456</v>
      </c>
      <c r="FX2" t="s">
        <v>457</v>
      </c>
      <c r="FY2" t="s">
        <v>458</v>
      </c>
      <c r="FZ2" t="s">
        <v>459</v>
      </c>
      <c r="GA2" t="s">
        <v>460</v>
      </c>
      <c r="GB2" t="s">
        <v>461</v>
      </c>
      <c r="GC2" t="s">
        <v>462</v>
      </c>
      <c r="GD2" t="s">
        <v>463</v>
      </c>
      <c r="GE2" t="s">
        <v>464</v>
      </c>
      <c r="GF2" t="s">
        <v>465</v>
      </c>
      <c r="GG2" t="s">
        <v>466</v>
      </c>
      <c r="GH2" t="s">
        <v>467</v>
      </c>
      <c r="GI2" t="s">
        <v>468</v>
      </c>
      <c r="GJ2" t="s">
        <v>469</v>
      </c>
      <c r="GK2" t="s">
        <v>470</v>
      </c>
      <c r="GL2" t="s">
        <v>471</v>
      </c>
      <c r="GM2" t="s">
        <v>472</v>
      </c>
      <c r="GN2" t="s">
        <v>473</v>
      </c>
      <c r="GO2" t="s">
        <v>474</v>
      </c>
      <c r="GP2" t="s">
        <v>475</v>
      </c>
      <c r="GQ2" t="s">
        <v>476</v>
      </c>
      <c r="GR2" t="s">
        <v>477</v>
      </c>
      <c r="GS2" t="s">
        <v>478</v>
      </c>
      <c r="GT2" t="s">
        <v>479</v>
      </c>
      <c r="GU2" t="s">
        <v>480</v>
      </c>
      <c r="GV2" t="s">
        <v>481</v>
      </c>
      <c r="GW2" t="s">
        <v>482</v>
      </c>
      <c r="GX2" t="s">
        <v>483</v>
      </c>
      <c r="GY2" t="s">
        <v>484</v>
      </c>
      <c r="GZ2" t="s">
        <v>485</v>
      </c>
      <c r="HA2" t="s">
        <v>486</v>
      </c>
      <c r="HB2" t="s">
        <v>487</v>
      </c>
      <c r="HC2" t="s">
        <v>488</v>
      </c>
      <c r="HD2" t="s">
        <v>489</v>
      </c>
      <c r="HE2" t="s">
        <v>490</v>
      </c>
      <c r="HF2" t="s">
        <v>491</v>
      </c>
      <c r="HG2" t="s">
        <v>492</v>
      </c>
      <c r="HH2" t="s">
        <v>493</v>
      </c>
      <c r="HI2" t="s">
        <v>494</v>
      </c>
      <c r="HJ2" t="s">
        <v>495</v>
      </c>
      <c r="HK2" t="s">
        <v>496</v>
      </c>
      <c r="HL2" t="s">
        <v>497</v>
      </c>
      <c r="HM2" t="s">
        <v>498</v>
      </c>
      <c r="HN2" t="s">
        <v>499</v>
      </c>
      <c r="HO2" t="s">
        <v>500</v>
      </c>
      <c r="HP2" t="s">
        <v>501</v>
      </c>
      <c r="HQ2" t="s">
        <v>502</v>
      </c>
      <c r="HR2" t="s">
        <v>503</v>
      </c>
      <c r="HS2" t="s">
        <v>504</v>
      </c>
      <c r="HT2" t="s">
        <v>505</v>
      </c>
      <c r="HU2" t="s">
        <v>506</v>
      </c>
      <c r="HV2" t="s">
        <v>507</v>
      </c>
      <c r="HW2" t="s">
        <v>508</v>
      </c>
      <c r="HX2" t="s">
        <v>509</v>
      </c>
      <c r="HY2" t="s">
        <v>510</v>
      </c>
      <c r="HZ2" t="s">
        <v>511</v>
      </c>
      <c r="IA2" t="s">
        <v>512</v>
      </c>
      <c r="IB2" t="s">
        <v>513</v>
      </c>
      <c r="IC2" t="s">
        <v>514</v>
      </c>
      <c r="ID2" t="s">
        <v>515</v>
      </c>
      <c r="IE2" t="s">
        <v>516</v>
      </c>
      <c r="IF2" t="s">
        <v>517</v>
      </c>
      <c r="IG2" t="s">
        <v>518</v>
      </c>
      <c r="IH2" t="s">
        <v>519</v>
      </c>
      <c r="II2" t="s">
        <v>520</v>
      </c>
      <c r="IJ2" t="s">
        <v>521</v>
      </c>
      <c r="IK2" t="s">
        <v>522</v>
      </c>
      <c r="IL2" t="s">
        <v>523</v>
      </c>
      <c r="IM2" t="s">
        <v>524</v>
      </c>
      <c r="IN2" t="s">
        <v>525</v>
      </c>
      <c r="IO2" t="s">
        <v>526</v>
      </c>
      <c r="IP2" t="s">
        <v>527</v>
      </c>
      <c r="IQ2" t="s">
        <v>528</v>
      </c>
      <c r="IR2" t="s">
        <v>529</v>
      </c>
      <c r="IS2" t="s">
        <v>530</v>
      </c>
      <c r="IT2" t="s">
        <v>531</v>
      </c>
      <c r="IU2" t="s">
        <v>532</v>
      </c>
      <c r="IV2" t="s">
        <v>533</v>
      </c>
      <c r="IW2" t="s">
        <v>534</v>
      </c>
      <c r="IX2" t="s">
        <v>535</v>
      </c>
      <c r="IY2" t="s">
        <v>536</v>
      </c>
      <c r="IZ2" t="s">
        <v>537</v>
      </c>
      <c r="JA2" t="s">
        <v>538</v>
      </c>
      <c r="JB2" t="s">
        <v>539</v>
      </c>
      <c r="JC2" t="s">
        <v>540</v>
      </c>
      <c r="JD2" t="s">
        <v>541</v>
      </c>
      <c r="JE2" t="s">
        <v>542</v>
      </c>
      <c r="JF2" t="s">
        <v>543</v>
      </c>
      <c r="JG2" t="s">
        <v>544</v>
      </c>
      <c r="JH2" t="s">
        <v>545</v>
      </c>
      <c r="JI2" t="s">
        <v>546</v>
      </c>
      <c r="JJ2" t="s">
        <v>547</v>
      </c>
      <c r="JK2" t="s">
        <v>548</v>
      </c>
      <c r="JL2" t="s">
        <v>549</v>
      </c>
    </row>
    <row r="3" spans="1:272" ht="26.4" x14ac:dyDescent="0.25">
      <c r="A3" t="s">
        <v>271</v>
      </c>
      <c r="B3" t="s">
        <v>273</v>
      </c>
      <c r="C3" t="s">
        <v>280</v>
      </c>
      <c r="D3" t="s">
        <v>281</v>
      </c>
      <c r="E3" t="s">
        <v>282</v>
      </c>
      <c r="F3" t="s">
        <v>283</v>
      </c>
      <c r="G3" t="s">
        <v>284</v>
      </c>
      <c r="H3" t="s">
        <v>285</v>
      </c>
      <c r="I3" t="s">
        <v>286</v>
      </c>
      <c r="J3" t="s">
        <v>287</v>
      </c>
      <c r="K3" t="s">
        <v>288</v>
      </c>
      <c r="L3" t="s">
        <v>289</v>
      </c>
      <c r="M3" t="s">
        <v>290</v>
      </c>
      <c r="N3" t="s">
        <v>291</v>
      </c>
      <c r="O3" t="s">
        <v>292</v>
      </c>
      <c r="P3" t="s">
        <v>293</v>
      </c>
      <c r="Q3" t="s">
        <v>294</v>
      </c>
      <c r="R3" t="s">
        <v>295</v>
      </c>
      <c r="S3" t="s">
        <v>296</v>
      </c>
      <c r="T3" t="s">
        <v>297</v>
      </c>
      <c r="U3" t="s">
        <v>298</v>
      </c>
      <c r="V3" t="s">
        <v>299</v>
      </c>
      <c r="W3" t="s">
        <v>300</v>
      </c>
      <c r="X3" t="s">
        <v>301</v>
      </c>
      <c r="Y3" t="s">
        <v>302</v>
      </c>
      <c r="Z3" t="s">
        <v>303</v>
      </c>
      <c r="AA3" t="s">
        <v>304</v>
      </c>
      <c r="AB3" t="s">
        <v>305</v>
      </c>
      <c r="AC3" t="s">
        <v>306</v>
      </c>
      <c r="AD3" t="s">
        <v>307</v>
      </c>
      <c r="AE3" t="s">
        <v>308</v>
      </c>
      <c r="AF3" t="s">
        <v>309</v>
      </c>
      <c r="AG3" t="s">
        <v>310</v>
      </c>
      <c r="AH3" t="s">
        <v>311</v>
      </c>
      <c r="AI3" t="s">
        <v>312</v>
      </c>
      <c r="AJ3" t="s">
        <v>313</v>
      </c>
      <c r="AK3" t="s">
        <v>314</v>
      </c>
      <c r="AL3" t="s">
        <v>315</v>
      </c>
      <c r="AM3" t="s">
        <v>316</v>
      </c>
      <c r="AN3" t="s">
        <v>317</v>
      </c>
      <c r="AO3" t="s">
        <v>318</v>
      </c>
      <c r="AP3" t="s">
        <v>319</v>
      </c>
      <c r="AQ3" t="s">
        <v>320</v>
      </c>
      <c r="AR3" t="s">
        <v>321</v>
      </c>
      <c r="AS3" t="s">
        <v>322</v>
      </c>
      <c r="AT3" t="s">
        <v>323</v>
      </c>
      <c r="AU3" t="s">
        <v>324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  <c r="BG3" t="s">
        <v>336</v>
      </c>
      <c r="BH3" t="s">
        <v>337</v>
      </c>
      <c r="BI3" t="s">
        <v>338</v>
      </c>
      <c r="BJ3" t="s">
        <v>339</v>
      </c>
      <c r="BK3" t="s">
        <v>340</v>
      </c>
      <c r="BL3" t="s">
        <v>341</v>
      </c>
      <c r="BM3" t="s">
        <v>342</v>
      </c>
      <c r="BN3" t="s">
        <v>343</v>
      </c>
      <c r="BO3" t="s">
        <v>344</v>
      </c>
      <c r="BP3" t="s">
        <v>345</v>
      </c>
      <c r="BQ3" t="s">
        <v>346</v>
      </c>
      <c r="BR3" t="s">
        <v>347</v>
      </c>
      <c r="BS3" t="s">
        <v>348</v>
      </c>
      <c r="BT3" t="s">
        <v>349</v>
      </c>
      <c r="BU3" t="s">
        <v>350</v>
      </c>
      <c r="BV3" t="s">
        <v>351</v>
      </c>
      <c r="BW3" t="s">
        <v>352</v>
      </c>
      <c r="BX3" t="s">
        <v>353</v>
      </c>
      <c r="BY3" t="s">
        <v>354</v>
      </c>
      <c r="BZ3" t="s">
        <v>355</v>
      </c>
      <c r="CA3" t="s">
        <v>356</v>
      </c>
      <c r="CB3" t="s">
        <v>357</v>
      </c>
      <c r="CC3" t="s">
        <v>358</v>
      </c>
      <c r="CD3" t="s">
        <v>359</v>
      </c>
      <c r="CE3" t="s">
        <v>360</v>
      </c>
      <c r="CF3" t="s">
        <v>361</v>
      </c>
      <c r="CG3" t="s">
        <v>362</v>
      </c>
      <c r="CH3" t="s">
        <v>363</v>
      </c>
      <c r="CI3" t="s">
        <v>364</v>
      </c>
      <c r="CJ3" t="s">
        <v>365</v>
      </c>
      <c r="CK3" t="s">
        <v>366</v>
      </c>
      <c r="CL3" t="s">
        <v>367</v>
      </c>
      <c r="CM3" t="s">
        <v>368</v>
      </c>
      <c r="CN3" t="s">
        <v>369</v>
      </c>
      <c r="CO3" t="s">
        <v>370</v>
      </c>
      <c r="CP3" t="s">
        <v>371</v>
      </c>
      <c r="CQ3" t="s">
        <v>372</v>
      </c>
      <c r="CR3" t="s">
        <v>373</v>
      </c>
      <c r="CS3" t="s">
        <v>374</v>
      </c>
      <c r="CT3" t="s">
        <v>375</v>
      </c>
      <c r="CU3" t="s">
        <v>376</v>
      </c>
      <c r="CV3" t="s">
        <v>377</v>
      </c>
      <c r="CW3" t="s">
        <v>378</v>
      </c>
      <c r="CX3" t="s">
        <v>379</v>
      </c>
      <c r="CY3" t="s">
        <v>380</v>
      </c>
      <c r="CZ3" t="s">
        <v>381</v>
      </c>
      <c r="DA3" t="s">
        <v>382</v>
      </c>
      <c r="DB3" t="s">
        <v>383</v>
      </c>
      <c r="DC3" t="s">
        <v>384</v>
      </c>
      <c r="DD3" t="s">
        <v>385</v>
      </c>
      <c r="DE3" t="s">
        <v>386</v>
      </c>
      <c r="DF3" t="s">
        <v>387</v>
      </c>
      <c r="DG3" t="s">
        <v>388</v>
      </c>
      <c r="DH3" t="s">
        <v>389</v>
      </c>
      <c r="DI3" t="s">
        <v>390</v>
      </c>
      <c r="DJ3" t="s">
        <v>391</v>
      </c>
      <c r="DK3" t="s">
        <v>392</v>
      </c>
      <c r="DL3" t="s">
        <v>393</v>
      </c>
      <c r="DM3" t="s">
        <v>394</v>
      </c>
      <c r="DN3" t="s">
        <v>395</v>
      </c>
      <c r="DO3" t="s">
        <v>396</v>
      </c>
      <c r="DP3" t="s">
        <v>397</v>
      </c>
      <c r="DQ3" t="s">
        <v>398</v>
      </c>
      <c r="DR3" t="s">
        <v>399</v>
      </c>
      <c r="DS3" t="s">
        <v>400</v>
      </c>
      <c r="DT3" t="s">
        <v>401</v>
      </c>
      <c r="DU3" t="s">
        <v>402</v>
      </c>
      <c r="DV3" t="s">
        <v>403</v>
      </c>
      <c r="DW3" t="s">
        <v>404</v>
      </c>
      <c r="DX3" t="s">
        <v>405</v>
      </c>
      <c r="DY3" t="s">
        <v>406</v>
      </c>
      <c r="DZ3" t="s">
        <v>407</v>
      </c>
      <c r="EA3" t="s">
        <v>408</v>
      </c>
      <c r="EB3" t="s">
        <v>409</v>
      </c>
      <c r="EC3" t="s">
        <v>410</v>
      </c>
      <c r="ED3" t="s">
        <v>411</v>
      </c>
      <c r="EE3" t="s">
        <v>412</v>
      </c>
      <c r="EF3" t="s">
        <v>413</v>
      </c>
      <c r="EG3" t="s">
        <v>414</v>
      </c>
      <c r="EH3" t="s">
        <v>415</v>
      </c>
      <c r="EI3" t="s">
        <v>416</v>
      </c>
      <c r="EJ3" t="s">
        <v>417</v>
      </c>
      <c r="EK3" t="s">
        <v>418</v>
      </c>
      <c r="EL3" t="s">
        <v>419</v>
      </c>
      <c r="EM3" t="s">
        <v>420</v>
      </c>
      <c r="EN3" t="s">
        <v>421</v>
      </c>
      <c r="EO3" t="s">
        <v>422</v>
      </c>
      <c r="EP3" t="s">
        <v>423</v>
      </c>
      <c r="EQ3" t="s">
        <v>424</v>
      </c>
      <c r="ER3" t="s">
        <v>425</v>
      </c>
      <c r="ES3" t="s">
        <v>426</v>
      </c>
      <c r="ET3" t="s">
        <v>427</v>
      </c>
      <c r="EU3" t="s">
        <v>428</v>
      </c>
      <c r="EV3" t="s">
        <v>429</v>
      </c>
      <c r="EW3" t="s">
        <v>430</v>
      </c>
      <c r="EX3" t="s">
        <v>431</v>
      </c>
      <c r="EY3" t="s">
        <v>432</v>
      </c>
      <c r="EZ3" t="s">
        <v>433</v>
      </c>
      <c r="FA3" t="s">
        <v>434</v>
      </c>
      <c r="FB3" t="s">
        <v>435</v>
      </c>
      <c r="FC3" t="s">
        <v>436</v>
      </c>
      <c r="FD3" t="s">
        <v>437</v>
      </c>
      <c r="FE3" t="s">
        <v>438</v>
      </c>
      <c r="FF3" t="s">
        <v>439</v>
      </c>
      <c r="FG3" t="s">
        <v>440</v>
      </c>
      <c r="FH3" t="s">
        <v>441</v>
      </c>
      <c r="FI3" t="s">
        <v>442</v>
      </c>
      <c r="FJ3" t="s">
        <v>443</v>
      </c>
      <c r="FK3" t="s">
        <v>444</v>
      </c>
      <c r="FL3" t="s">
        <v>445</v>
      </c>
      <c r="FM3" t="s">
        <v>446</v>
      </c>
      <c r="FN3" t="s">
        <v>447</v>
      </c>
      <c r="FO3" t="s">
        <v>448</v>
      </c>
      <c r="FP3" t="s">
        <v>449</v>
      </c>
      <c r="FQ3" t="s">
        <v>450</v>
      </c>
      <c r="FR3" t="s">
        <v>451</v>
      </c>
      <c r="FS3" t="s">
        <v>452</v>
      </c>
      <c r="FT3" t="s">
        <v>453</v>
      </c>
      <c r="FU3" t="s">
        <v>454</v>
      </c>
      <c r="FV3" t="s">
        <v>455</v>
      </c>
      <c r="FW3" t="s">
        <v>456</v>
      </c>
      <c r="FX3" t="s">
        <v>457</v>
      </c>
      <c r="FY3" t="s">
        <v>458</v>
      </c>
      <c r="FZ3" t="s">
        <v>459</v>
      </c>
      <c r="GA3" t="s">
        <v>460</v>
      </c>
      <c r="GB3" t="s">
        <v>461</v>
      </c>
      <c r="GC3" t="s">
        <v>462</v>
      </c>
      <c r="GD3" t="s">
        <v>463</v>
      </c>
      <c r="GE3" t="s">
        <v>464</v>
      </c>
      <c r="GF3" t="s">
        <v>465</v>
      </c>
      <c r="GG3" t="s">
        <v>466</v>
      </c>
      <c r="GH3" t="s">
        <v>467</v>
      </c>
      <c r="GI3" t="s">
        <v>468</v>
      </c>
      <c r="GJ3" t="s">
        <v>469</v>
      </c>
      <c r="GK3" t="s">
        <v>470</v>
      </c>
      <c r="GL3" t="s">
        <v>471</v>
      </c>
      <c r="GM3" t="s">
        <v>472</v>
      </c>
      <c r="GN3" t="s">
        <v>473</v>
      </c>
      <c r="GO3" t="s">
        <v>474</v>
      </c>
      <c r="GP3" t="s">
        <v>475</v>
      </c>
      <c r="GQ3" t="s">
        <v>476</v>
      </c>
      <c r="GR3" t="s">
        <v>477</v>
      </c>
      <c r="GS3" t="s">
        <v>478</v>
      </c>
      <c r="GT3" t="s">
        <v>479</v>
      </c>
      <c r="GU3" t="s">
        <v>480</v>
      </c>
      <c r="GV3" t="s">
        <v>481</v>
      </c>
      <c r="GW3" t="s">
        <v>482</v>
      </c>
      <c r="GX3" t="s">
        <v>483</v>
      </c>
      <c r="GY3" t="s">
        <v>484</v>
      </c>
      <c r="GZ3" t="s">
        <v>485</v>
      </c>
      <c r="HA3" t="s">
        <v>486</v>
      </c>
      <c r="HB3" t="s">
        <v>487</v>
      </c>
      <c r="HC3" t="s">
        <v>488</v>
      </c>
      <c r="HD3" t="s">
        <v>489</v>
      </c>
      <c r="HE3" t="s">
        <v>490</v>
      </c>
      <c r="HF3" t="s">
        <v>491</v>
      </c>
      <c r="HG3" t="s">
        <v>492</v>
      </c>
      <c r="HH3" t="s">
        <v>493</v>
      </c>
      <c r="HI3" t="s">
        <v>494</v>
      </c>
      <c r="HJ3" t="s">
        <v>495</v>
      </c>
      <c r="HK3" t="s">
        <v>496</v>
      </c>
      <c r="HL3" t="s">
        <v>497</v>
      </c>
      <c r="HM3" t="s">
        <v>498</v>
      </c>
      <c r="HN3" t="s">
        <v>499</v>
      </c>
      <c r="HO3" t="s">
        <v>500</v>
      </c>
      <c r="HP3" t="s">
        <v>501</v>
      </c>
      <c r="HQ3" t="s">
        <v>502</v>
      </c>
      <c r="HR3" t="s">
        <v>503</v>
      </c>
      <c r="HS3" t="s">
        <v>504</v>
      </c>
      <c r="HT3" t="s">
        <v>505</v>
      </c>
      <c r="HU3" t="s">
        <v>506</v>
      </c>
      <c r="HV3" t="s">
        <v>507</v>
      </c>
      <c r="HW3" t="s">
        <v>508</v>
      </c>
      <c r="HX3" t="s">
        <v>509</v>
      </c>
      <c r="HY3" t="s">
        <v>510</v>
      </c>
      <c r="HZ3" t="s">
        <v>511</v>
      </c>
      <c r="IA3" t="s">
        <v>512</v>
      </c>
      <c r="IB3" t="s">
        <v>513</v>
      </c>
      <c r="IC3" t="s">
        <v>514</v>
      </c>
      <c r="ID3" t="s">
        <v>515</v>
      </c>
      <c r="IE3" t="s">
        <v>516</v>
      </c>
      <c r="IF3" t="s">
        <v>517</v>
      </c>
      <c r="IG3" t="s">
        <v>518</v>
      </c>
      <c r="IH3" t="s">
        <v>519</v>
      </c>
      <c r="II3" t="s">
        <v>520</v>
      </c>
      <c r="IJ3" t="s">
        <v>521</v>
      </c>
      <c r="IK3" t="s">
        <v>522</v>
      </c>
      <c r="IL3" t="s">
        <v>523</v>
      </c>
      <c r="IM3" t="s">
        <v>524</v>
      </c>
      <c r="IN3" t="s">
        <v>525</v>
      </c>
      <c r="IO3" t="s">
        <v>526</v>
      </c>
      <c r="IP3" t="s">
        <v>527</v>
      </c>
      <c r="IQ3" t="s">
        <v>528</v>
      </c>
      <c r="IR3" t="s">
        <v>529</v>
      </c>
      <c r="IS3" t="s">
        <v>530</v>
      </c>
      <c r="IT3" t="s">
        <v>531</v>
      </c>
      <c r="IU3" t="s">
        <v>532</v>
      </c>
      <c r="IV3" t="s">
        <v>533</v>
      </c>
      <c r="IW3" t="s">
        <v>534</v>
      </c>
      <c r="IX3" t="s">
        <v>535</v>
      </c>
      <c r="IY3" t="s">
        <v>536</v>
      </c>
      <c r="IZ3" t="s">
        <v>537</v>
      </c>
      <c r="JA3" t="s">
        <v>538</v>
      </c>
      <c r="JB3" t="s">
        <v>539</v>
      </c>
      <c r="JC3" t="s">
        <v>540</v>
      </c>
      <c r="JD3" t="s">
        <v>541</v>
      </c>
      <c r="JE3" t="s">
        <v>542</v>
      </c>
      <c r="JF3" t="s">
        <v>543</v>
      </c>
      <c r="JG3" t="s">
        <v>544</v>
      </c>
      <c r="JH3" t="s">
        <v>545</v>
      </c>
      <c r="JI3" t="s">
        <v>546</v>
      </c>
      <c r="JJ3" t="s">
        <v>547</v>
      </c>
      <c r="JK3" t="s">
        <v>548</v>
      </c>
      <c r="JL3" t="s">
        <v>549</v>
      </c>
    </row>
    <row r="4" spans="1:272" ht="26.4" x14ac:dyDescent="0.25">
      <c r="A4" t="s">
        <v>274</v>
      </c>
      <c r="B4" t="s">
        <v>272</v>
      </c>
      <c r="C4" t="s">
        <v>550</v>
      </c>
      <c r="D4" t="s">
        <v>551</v>
      </c>
      <c r="E4" t="s">
        <v>552</v>
      </c>
      <c r="F4" t="s">
        <v>553</v>
      </c>
      <c r="G4" t="s">
        <v>554</v>
      </c>
      <c r="H4" t="s">
        <v>555</v>
      </c>
      <c r="I4" t="s">
        <v>556</v>
      </c>
      <c r="J4" t="s">
        <v>557</v>
      </c>
      <c r="K4" t="s">
        <v>558</v>
      </c>
      <c r="L4" t="s">
        <v>559</v>
      </c>
      <c r="M4" t="s">
        <v>560</v>
      </c>
      <c r="N4" t="s">
        <v>561</v>
      </c>
      <c r="O4" t="s">
        <v>562</v>
      </c>
      <c r="P4" t="s">
        <v>563</v>
      </c>
      <c r="Q4" t="s">
        <v>564</v>
      </c>
      <c r="R4" t="s">
        <v>565</v>
      </c>
      <c r="S4" t="s">
        <v>566</v>
      </c>
      <c r="T4" t="s">
        <v>567</v>
      </c>
      <c r="U4" t="s">
        <v>568</v>
      </c>
      <c r="V4" t="s">
        <v>569</v>
      </c>
      <c r="W4" t="s">
        <v>570</v>
      </c>
      <c r="X4" t="s">
        <v>571</v>
      </c>
      <c r="Y4" t="s">
        <v>572</v>
      </c>
      <c r="Z4" t="s">
        <v>573</v>
      </c>
      <c r="AA4" t="s">
        <v>574</v>
      </c>
      <c r="AB4" t="s">
        <v>575</v>
      </c>
      <c r="AC4" t="s">
        <v>576</v>
      </c>
      <c r="AD4" t="s">
        <v>577</v>
      </c>
      <c r="AE4" t="s">
        <v>578</v>
      </c>
      <c r="AF4" t="s">
        <v>579</v>
      </c>
      <c r="AG4" t="s">
        <v>580</v>
      </c>
      <c r="AH4" t="s">
        <v>581</v>
      </c>
      <c r="AI4" t="s">
        <v>582</v>
      </c>
      <c r="AJ4" t="s">
        <v>583</v>
      </c>
      <c r="AK4" t="s">
        <v>584</v>
      </c>
      <c r="AL4" t="s">
        <v>585</v>
      </c>
      <c r="AM4" t="s">
        <v>586</v>
      </c>
      <c r="AN4" t="s">
        <v>587</v>
      </c>
      <c r="AO4" t="s">
        <v>588</v>
      </c>
      <c r="AP4" t="s">
        <v>589</v>
      </c>
      <c r="AQ4" t="s">
        <v>590</v>
      </c>
      <c r="AR4" t="s">
        <v>591</v>
      </c>
      <c r="AS4" t="s">
        <v>592</v>
      </c>
      <c r="AT4" t="s">
        <v>593</v>
      </c>
      <c r="AU4" t="s">
        <v>594</v>
      </c>
      <c r="AV4" t="s">
        <v>595</v>
      </c>
      <c r="AW4" t="s">
        <v>596</v>
      </c>
      <c r="AX4" t="s">
        <v>597</v>
      </c>
      <c r="AY4" t="s">
        <v>598</v>
      </c>
      <c r="AZ4" t="s">
        <v>599</v>
      </c>
      <c r="BA4" t="s">
        <v>600</v>
      </c>
      <c r="BB4" t="s">
        <v>601</v>
      </c>
      <c r="BC4" t="s">
        <v>602</v>
      </c>
      <c r="BD4" t="s">
        <v>603</v>
      </c>
      <c r="BE4" t="s">
        <v>604</v>
      </c>
      <c r="BF4" t="s">
        <v>605</v>
      </c>
      <c r="BG4" t="s">
        <v>606</v>
      </c>
      <c r="BH4" t="s">
        <v>607</v>
      </c>
      <c r="BI4" t="s">
        <v>608</v>
      </c>
      <c r="BJ4" t="s">
        <v>609</v>
      </c>
      <c r="BK4" t="s">
        <v>610</v>
      </c>
      <c r="BL4" t="s">
        <v>611</v>
      </c>
      <c r="BM4" t="s">
        <v>612</v>
      </c>
      <c r="BN4" t="s">
        <v>613</v>
      </c>
      <c r="BO4" t="s">
        <v>614</v>
      </c>
      <c r="BP4" t="s">
        <v>615</v>
      </c>
      <c r="BQ4" t="s">
        <v>616</v>
      </c>
      <c r="BR4" t="s">
        <v>617</v>
      </c>
      <c r="BS4" t="s">
        <v>618</v>
      </c>
      <c r="BT4" t="s">
        <v>619</v>
      </c>
      <c r="BU4" t="s">
        <v>620</v>
      </c>
      <c r="BV4" t="s">
        <v>621</v>
      </c>
      <c r="BW4" t="s">
        <v>622</v>
      </c>
      <c r="BX4" t="s">
        <v>623</v>
      </c>
      <c r="BY4" t="s">
        <v>624</v>
      </c>
      <c r="BZ4" t="s">
        <v>625</v>
      </c>
      <c r="CA4" t="s">
        <v>626</v>
      </c>
      <c r="CB4" t="s">
        <v>627</v>
      </c>
      <c r="CC4" t="s">
        <v>628</v>
      </c>
      <c r="CD4" t="s">
        <v>629</v>
      </c>
      <c r="CE4" t="s">
        <v>630</v>
      </c>
      <c r="CF4" t="s">
        <v>631</v>
      </c>
      <c r="CG4" t="s">
        <v>632</v>
      </c>
      <c r="CH4" t="s">
        <v>633</v>
      </c>
      <c r="CI4" t="s">
        <v>634</v>
      </c>
      <c r="CJ4" t="s">
        <v>635</v>
      </c>
      <c r="CK4" t="s">
        <v>636</v>
      </c>
      <c r="CL4" t="s">
        <v>637</v>
      </c>
      <c r="CM4" t="s">
        <v>638</v>
      </c>
      <c r="CN4" t="s">
        <v>639</v>
      </c>
      <c r="CO4" t="s">
        <v>640</v>
      </c>
      <c r="CP4" t="s">
        <v>641</v>
      </c>
      <c r="CQ4" t="s">
        <v>642</v>
      </c>
      <c r="CR4" t="s">
        <v>643</v>
      </c>
      <c r="CS4" t="s">
        <v>644</v>
      </c>
      <c r="CT4" t="s">
        <v>645</v>
      </c>
      <c r="CU4" t="s">
        <v>646</v>
      </c>
      <c r="CV4" t="s">
        <v>647</v>
      </c>
      <c r="CW4" t="s">
        <v>648</v>
      </c>
      <c r="CX4" t="s">
        <v>649</v>
      </c>
      <c r="CY4" t="s">
        <v>650</v>
      </c>
      <c r="CZ4" t="s">
        <v>651</v>
      </c>
      <c r="DA4" t="s">
        <v>652</v>
      </c>
      <c r="DB4" t="s">
        <v>653</v>
      </c>
      <c r="DC4" t="s">
        <v>654</v>
      </c>
      <c r="DD4" t="s">
        <v>655</v>
      </c>
      <c r="DE4" t="s">
        <v>656</v>
      </c>
      <c r="DF4" t="s">
        <v>657</v>
      </c>
      <c r="DG4" t="s">
        <v>658</v>
      </c>
      <c r="DH4" t="s">
        <v>659</v>
      </c>
      <c r="DI4" t="s">
        <v>660</v>
      </c>
      <c r="DJ4" t="s">
        <v>661</v>
      </c>
      <c r="DK4" t="s">
        <v>662</v>
      </c>
      <c r="DL4" t="s">
        <v>663</v>
      </c>
      <c r="DM4" t="s">
        <v>664</v>
      </c>
      <c r="DN4" t="s">
        <v>665</v>
      </c>
      <c r="DO4" t="s">
        <v>666</v>
      </c>
      <c r="DP4" t="s">
        <v>667</v>
      </c>
      <c r="DQ4" t="s">
        <v>668</v>
      </c>
      <c r="DR4" t="s">
        <v>669</v>
      </c>
      <c r="DS4" t="s">
        <v>670</v>
      </c>
      <c r="DT4" t="s">
        <v>671</v>
      </c>
      <c r="DU4" t="s">
        <v>672</v>
      </c>
      <c r="DV4" t="s">
        <v>673</v>
      </c>
      <c r="DW4" t="s">
        <v>674</v>
      </c>
      <c r="DX4" t="s">
        <v>675</v>
      </c>
      <c r="DY4" t="s">
        <v>676</v>
      </c>
      <c r="DZ4" t="s">
        <v>677</v>
      </c>
      <c r="EA4" t="s">
        <v>678</v>
      </c>
      <c r="EB4" t="s">
        <v>679</v>
      </c>
      <c r="EC4" t="s">
        <v>680</v>
      </c>
      <c r="ED4" t="s">
        <v>681</v>
      </c>
      <c r="EE4" t="s">
        <v>682</v>
      </c>
      <c r="EF4" t="s">
        <v>683</v>
      </c>
      <c r="EG4" t="s">
        <v>684</v>
      </c>
      <c r="EH4" t="s">
        <v>685</v>
      </c>
      <c r="EI4" t="s">
        <v>686</v>
      </c>
      <c r="EJ4" t="s">
        <v>687</v>
      </c>
      <c r="EK4" t="s">
        <v>688</v>
      </c>
      <c r="EL4" t="s">
        <v>689</v>
      </c>
      <c r="EM4" t="s">
        <v>690</v>
      </c>
      <c r="EN4" t="s">
        <v>691</v>
      </c>
      <c r="EO4" t="s">
        <v>692</v>
      </c>
      <c r="EP4" t="s">
        <v>693</v>
      </c>
      <c r="EQ4" t="s">
        <v>694</v>
      </c>
      <c r="ER4" t="s">
        <v>695</v>
      </c>
      <c r="ES4" t="s">
        <v>696</v>
      </c>
      <c r="ET4" t="s">
        <v>697</v>
      </c>
      <c r="EU4" t="s">
        <v>698</v>
      </c>
      <c r="EV4" t="s">
        <v>699</v>
      </c>
      <c r="EW4" t="s">
        <v>700</v>
      </c>
      <c r="EX4" t="s">
        <v>701</v>
      </c>
      <c r="EY4" t="s">
        <v>702</v>
      </c>
      <c r="EZ4" t="s">
        <v>703</v>
      </c>
      <c r="FA4" t="s">
        <v>704</v>
      </c>
      <c r="FB4" t="s">
        <v>705</v>
      </c>
      <c r="FC4" t="s">
        <v>706</v>
      </c>
      <c r="FD4" t="s">
        <v>707</v>
      </c>
      <c r="FE4" t="s">
        <v>708</v>
      </c>
      <c r="FF4" t="s">
        <v>709</v>
      </c>
      <c r="FG4" t="s">
        <v>710</v>
      </c>
      <c r="FH4" t="s">
        <v>711</v>
      </c>
      <c r="FI4" t="s">
        <v>712</v>
      </c>
      <c r="FJ4" t="s">
        <v>713</v>
      </c>
      <c r="FK4" t="s">
        <v>714</v>
      </c>
      <c r="FL4" t="s">
        <v>715</v>
      </c>
      <c r="FM4" t="s">
        <v>716</v>
      </c>
      <c r="FN4" t="s">
        <v>717</v>
      </c>
      <c r="FO4" t="s">
        <v>718</v>
      </c>
      <c r="FP4" t="s">
        <v>719</v>
      </c>
      <c r="FQ4" t="s">
        <v>720</v>
      </c>
      <c r="FR4" t="s">
        <v>721</v>
      </c>
      <c r="FS4" t="s">
        <v>722</v>
      </c>
      <c r="FT4" t="s">
        <v>723</v>
      </c>
      <c r="FU4" t="s">
        <v>724</v>
      </c>
      <c r="FV4" t="s">
        <v>725</v>
      </c>
      <c r="FW4" t="s">
        <v>726</v>
      </c>
      <c r="FX4" t="s">
        <v>727</v>
      </c>
      <c r="FY4" t="s">
        <v>728</v>
      </c>
      <c r="FZ4" t="s">
        <v>729</v>
      </c>
      <c r="GA4" t="s">
        <v>730</v>
      </c>
      <c r="GB4" t="s">
        <v>731</v>
      </c>
      <c r="GC4" t="s">
        <v>732</v>
      </c>
      <c r="GD4" t="s">
        <v>733</v>
      </c>
      <c r="GE4" t="s">
        <v>734</v>
      </c>
      <c r="GF4" t="s">
        <v>735</v>
      </c>
      <c r="GG4" t="s">
        <v>736</v>
      </c>
      <c r="GH4" t="s">
        <v>737</v>
      </c>
      <c r="GI4" t="s">
        <v>738</v>
      </c>
      <c r="GJ4" t="s">
        <v>739</v>
      </c>
      <c r="GK4" t="s">
        <v>740</v>
      </c>
      <c r="GL4" t="s">
        <v>741</v>
      </c>
      <c r="GM4" t="s">
        <v>742</v>
      </c>
      <c r="GN4" t="s">
        <v>743</v>
      </c>
      <c r="GO4" t="s">
        <v>744</v>
      </c>
      <c r="GP4" t="s">
        <v>745</v>
      </c>
      <c r="GQ4" t="s">
        <v>746</v>
      </c>
      <c r="GR4" t="s">
        <v>747</v>
      </c>
      <c r="GS4" t="s">
        <v>748</v>
      </c>
      <c r="GT4" t="s">
        <v>749</v>
      </c>
      <c r="GU4" t="s">
        <v>750</v>
      </c>
      <c r="GV4" t="s">
        <v>751</v>
      </c>
      <c r="GW4" t="s">
        <v>752</v>
      </c>
      <c r="GX4" t="s">
        <v>753</v>
      </c>
      <c r="GY4" t="s">
        <v>754</v>
      </c>
      <c r="GZ4" t="s">
        <v>755</v>
      </c>
      <c r="HA4" t="s">
        <v>756</v>
      </c>
      <c r="HB4" t="s">
        <v>757</v>
      </c>
      <c r="HC4" t="s">
        <v>758</v>
      </c>
      <c r="HD4" t="s">
        <v>759</v>
      </c>
      <c r="HE4" t="s">
        <v>760</v>
      </c>
      <c r="HF4" t="s">
        <v>761</v>
      </c>
      <c r="HG4" t="s">
        <v>762</v>
      </c>
      <c r="HH4" t="s">
        <v>763</v>
      </c>
      <c r="HI4" t="s">
        <v>764</v>
      </c>
      <c r="HJ4" t="s">
        <v>765</v>
      </c>
      <c r="HK4" t="s">
        <v>766</v>
      </c>
      <c r="HL4" t="s">
        <v>767</v>
      </c>
      <c r="HM4" t="s">
        <v>768</v>
      </c>
      <c r="HN4" t="s">
        <v>769</v>
      </c>
      <c r="HO4" t="s">
        <v>770</v>
      </c>
      <c r="HP4" t="s">
        <v>771</v>
      </c>
      <c r="HQ4" t="s">
        <v>772</v>
      </c>
      <c r="HR4" t="s">
        <v>773</v>
      </c>
      <c r="HS4" t="s">
        <v>774</v>
      </c>
      <c r="HT4" t="s">
        <v>775</v>
      </c>
      <c r="HU4" t="s">
        <v>776</v>
      </c>
      <c r="HV4" t="s">
        <v>777</v>
      </c>
      <c r="HW4" t="s">
        <v>778</v>
      </c>
      <c r="HX4" t="s">
        <v>779</v>
      </c>
      <c r="HY4" t="s">
        <v>780</v>
      </c>
      <c r="HZ4" t="s">
        <v>781</v>
      </c>
      <c r="IA4" t="s">
        <v>782</v>
      </c>
      <c r="IB4" t="s">
        <v>783</v>
      </c>
      <c r="IC4" t="s">
        <v>784</v>
      </c>
      <c r="ID4" t="s">
        <v>785</v>
      </c>
      <c r="IE4" t="s">
        <v>786</v>
      </c>
      <c r="IF4" t="s">
        <v>787</v>
      </c>
      <c r="IG4" t="s">
        <v>788</v>
      </c>
      <c r="IH4" t="s">
        <v>789</v>
      </c>
      <c r="II4" t="s">
        <v>790</v>
      </c>
      <c r="IJ4" t="s">
        <v>791</v>
      </c>
      <c r="IK4" t="s">
        <v>792</v>
      </c>
      <c r="IL4" t="s">
        <v>793</v>
      </c>
      <c r="IM4" t="s">
        <v>794</v>
      </c>
      <c r="IN4" t="s">
        <v>795</v>
      </c>
      <c r="IO4" t="s">
        <v>796</v>
      </c>
      <c r="IP4" t="s">
        <v>797</v>
      </c>
      <c r="IQ4" t="s">
        <v>798</v>
      </c>
      <c r="IR4" t="s">
        <v>799</v>
      </c>
      <c r="IS4" t="s">
        <v>800</v>
      </c>
      <c r="IT4" t="s">
        <v>801</v>
      </c>
      <c r="IU4" t="s">
        <v>802</v>
      </c>
      <c r="IV4" t="s">
        <v>803</v>
      </c>
      <c r="IW4" t="s">
        <v>804</v>
      </c>
      <c r="IX4" t="s">
        <v>805</v>
      </c>
      <c r="IY4" t="s">
        <v>806</v>
      </c>
      <c r="IZ4" t="s">
        <v>807</v>
      </c>
      <c r="JA4" t="s">
        <v>808</v>
      </c>
      <c r="JB4" t="s">
        <v>809</v>
      </c>
      <c r="JC4" t="s">
        <v>810</v>
      </c>
      <c r="JD4" t="s">
        <v>811</v>
      </c>
      <c r="JE4" t="s">
        <v>812</v>
      </c>
      <c r="JF4" t="s">
        <v>813</v>
      </c>
      <c r="JG4" t="s">
        <v>814</v>
      </c>
      <c r="JH4" t="s">
        <v>815</v>
      </c>
      <c r="JI4" t="s">
        <v>816</v>
      </c>
      <c r="JJ4" t="s">
        <v>817</v>
      </c>
      <c r="JK4" t="s">
        <v>818</v>
      </c>
      <c r="JL4" t="s">
        <v>819</v>
      </c>
    </row>
    <row r="5" spans="1:272" ht="26.4" x14ac:dyDescent="0.25">
      <c r="A5" t="s">
        <v>274</v>
      </c>
      <c r="B5" t="s">
        <v>273</v>
      </c>
      <c r="C5" t="s">
        <v>550</v>
      </c>
      <c r="D5" t="s">
        <v>551</v>
      </c>
      <c r="E5" t="s">
        <v>552</v>
      </c>
      <c r="F5" t="s">
        <v>553</v>
      </c>
      <c r="G5" t="s">
        <v>554</v>
      </c>
      <c r="H5" t="s">
        <v>555</v>
      </c>
      <c r="I5" t="s">
        <v>556</v>
      </c>
      <c r="J5" t="s">
        <v>557</v>
      </c>
      <c r="K5" t="s">
        <v>558</v>
      </c>
      <c r="L5" t="s">
        <v>559</v>
      </c>
      <c r="M5" t="s">
        <v>560</v>
      </c>
      <c r="N5" t="s">
        <v>561</v>
      </c>
      <c r="O5" t="s">
        <v>562</v>
      </c>
      <c r="P5" t="s">
        <v>563</v>
      </c>
      <c r="Q5" t="s">
        <v>564</v>
      </c>
      <c r="R5" t="s">
        <v>565</v>
      </c>
      <c r="S5" t="s">
        <v>566</v>
      </c>
      <c r="T5" t="s">
        <v>567</v>
      </c>
      <c r="U5" t="s">
        <v>568</v>
      </c>
      <c r="V5" t="s">
        <v>569</v>
      </c>
      <c r="W5" t="s">
        <v>570</v>
      </c>
      <c r="X5" t="s">
        <v>571</v>
      </c>
      <c r="Y5" t="s">
        <v>572</v>
      </c>
      <c r="Z5" t="s">
        <v>573</v>
      </c>
      <c r="AA5" t="s">
        <v>574</v>
      </c>
      <c r="AB5" t="s">
        <v>575</v>
      </c>
      <c r="AC5" t="s">
        <v>576</v>
      </c>
      <c r="AD5" t="s">
        <v>577</v>
      </c>
      <c r="AE5" t="s">
        <v>578</v>
      </c>
      <c r="AF5" t="s">
        <v>579</v>
      </c>
      <c r="AG5" t="s">
        <v>580</v>
      </c>
      <c r="AH5" t="s">
        <v>581</v>
      </c>
      <c r="AI5" t="s">
        <v>582</v>
      </c>
      <c r="AJ5" t="s">
        <v>583</v>
      </c>
      <c r="AK5" t="s">
        <v>584</v>
      </c>
      <c r="AL5" t="s">
        <v>585</v>
      </c>
      <c r="AM5" t="s">
        <v>586</v>
      </c>
      <c r="AN5" t="s">
        <v>587</v>
      </c>
      <c r="AO5" t="s">
        <v>588</v>
      </c>
      <c r="AP5" t="s">
        <v>589</v>
      </c>
      <c r="AQ5" t="s">
        <v>590</v>
      </c>
      <c r="AR5" t="s">
        <v>591</v>
      </c>
      <c r="AS5" t="s">
        <v>592</v>
      </c>
      <c r="AT5" t="s">
        <v>593</v>
      </c>
      <c r="AU5" t="s">
        <v>594</v>
      </c>
      <c r="AV5" t="s">
        <v>595</v>
      </c>
      <c r="AW5" t="s">
        <v>596</v>
      </c>
      <c r="AX5" t="s">
        <v>597</v>
      </c>
      <c r="AY5" t="s">
        <v>598</v>
      </c>
      <c r="AZ5" t="s">
        <v>599</v>
      </c>
      <c r="BA5" t="s">
        <v>600</v>
      </c>
      <c r="BB5" t="s">
        <v>601</v>
      </c>
      <c r="BC5" t="s">
        <v>602</v>
      </c>
      <c r="BD5" t="s">
        <v>603</v>
      </c>
      <c r="BE5" t="s">
        <v>604</v>
      </c>
      <c r="BF5" t="s">
        <v>605</v>
      </c>
      <c r="BG5" t="s">
        <v>606</v>
      </c>
      <c r="BH5" t="s">
        <v>607</v>
      </c>
      <c r="BI5" t="s">
        <v>608</v>
      </c>
      <c r="BJ5" t="s">
        <v>609</v>
      </c>
      <c r="BK5" t="s">
        <v>610</v>
      </c>
      <c r="BL5" t="s">
        <v>611</v>
      </c>
      <c r="BM5" t="s">
        <v>612</v>
      </c>
      <c r="BN5" t="s">
        <v>613</v>
      </c>
      <c r="BO5" t="s">
        <v>614</v>
      </c>
      <c r="BP5" t="s">
        <v>615</v>
      </c>
      <c r="BQ5" t="s">
        <v>616</v>
      </c>
      <c r="BR5" t="s">
        <v>617</v>
      </c>
      <c r="BS5" t="s">
        <v>618</v>
      </c>
      <c r="BT5" t="s">
        <v>619</v>
      </c>
      <c r="BU5" t="s">
        <v>620</v>
      </c>
      <c r="BV5" t="s">
        <v>621</v>
      </c>
      <c r="BW5" t="s">
        <v>622</v>
      </c>
      <c r="BX5" t="s">
        <v>623</v>
      </c>
      <c r="BY5" t="s">
        <v>624</v>
      </c>
      <c r="BZ5" t="s">
        <v>625</v>
      </c>
      <c r="CA5" t="s">
        <v>626</v>
      </c>
      <c r="CB5" t="s">
        <v>627</v>
      </c>
      <c r="CC5" t="s">
        <v>628</v>
      </c>
      <c r="CD5" t="s">
        <v>629</v>
      </c>
      <c r="CE5" t="s">
        <v>630</v>
      </c>
      <c r="CF5" t="s">
        <v>631</v>
      </c>
      <c r="CG5" t="s">
        <v>632</v>
      </c>
      <c r="CH5" t="s">
        <v>633</v>
      </c>
      <c r="CI5" t="s">
        <v>634</v>
      </c>
      <c r="CJ5" t="s">
        <v>635</v>
      </c>
      <c r="CK5" t="s">
        <v>636</v>
      </c>
      <c r="CL5" t="s">
        <v>637</v>
      </c>
      <c r="CM5" t="s">
        <v>638</v>
      </c>
      <c r="CN5" t="s">
        <v>639</v>
      </c>
      <c r="CO5" t="s">
        <v>640</v>
      </c>
      <c r="CP5" t="s">
        <v>641</v>
      </c>
      <c r="CQ5" t="s">
        <v>642</v>
      </c>
      <c r="CR5" t="s">
        <v>643</v>
      </c>
      <c r="CS5" t="s">
        <v>644</v>
      </c>
      <c r="CT5" t="s">
        <v>645</v>
      </c>
      <c r="CU5" t="s">
        <v>646</v>
      </c>
      <c r="CV5" t="s">
        <v>647</v>
      </c>
      <c r="CW5" t="s">
        <v>648</v>
      </c>
      <c r="CX5" t="s">
        <v>649</v>
      </c>
      <c r="CY5" t="s">
        <v>650</v>
      </c>
      <c r="CZ5" t="s">
        <v>651</v>
      </c>
      <c r="DA5" t="s">
        <v>652</v>
      </c>
      <c r="DB5" t="s">
        <v>653</v>
      </c>
      <c r="DC5" t="s">
        <v>654</v>
      </c>
      <c r="DD5" t="s">
        <v>655</v>
      </c>
      <c r="DE5" t="s">
        <v>656</v>
      </c>
      <c r="DF5" t="s">
        <v>657</v>
      </c>
      <c r="DG5" t="s">
        <v>658</v>
      </c>
      <c r="DH5" t="s">
        <v>659</v>
      </c>
      <c r="DI5" t="s">
        <v>660</v>
      </c>
      <c r="DJ5" t="s">
        <v>661</v>
      </c>
      <c r="DK5" t="s">
        <v>662</v>
      </c>
      <c r="DL5" t="s">
        <v>663</v>
      </c>
      <c r="DM5" t="s">
        <v>664</v>
      </c>
      <c r="DN5" t="s">
        <v>665</v>
      </c>
      <c r="DO5" t="s">
        <v>666</v>
      </c>
      <c r="DP5" t="s">
        <v>667</v>
      </c>
      <c r="DQ5" t="s">
        <v>668</v>
      </c>
      <c r="DR5" t="s">
        <v>669</v>
      </c>
      <c r="DS5" t="s">
        <v>670</v>
      </c>
      <c r="DT5" t="s">
        <v>671</v>
      </c>
      <c r="DU5" t="s">
        <v>672</v>
      </c>
      <c r="DV5" t="s">
        <v>673</v>
      </c>
      <c r="DW5" t="s">
        <v>674</v>
      </c>
      <c r="DX5" t="s">
        <v>675</v>
      </c>
      <c r="DY5" t="s">
        <v>676</v>
      </c>
      <c r="DZ5" t="s">
        <v>677</v>
      </c>
      <c r="EA5" t="s">
        <v>678</v>
      </c>
      <c r="EB5" t="s">
        <v>679</v>
      </c>
      <c r="EC5" t="s">
        <v>680</v>
      </c>
      <c r="ED5" t="s">
        <v>681</v>
      </c>
      <c r="EE5" t="s">
        <v>682</v>
      </c>
      <c r="EF5" t="s">
        <v>683</v>
      </c>
      <c r="EG5" t="s">
        <v>684</v>
      </c>
      <c r="EH5" t="s">
        <v>685</v>
      </c>
      <c r="EI5" t="s">
        <v>686</v>
      </c>
      <c r="EJ5" t="s">
        <v>687</v>
      </c>
      <c r="EK5" t="s">
        <v>688</v>
      </c>
      <c r="EL5" t="s">
        <v>689</v>
      </c>
      <c r="EM5" t="s">
        <v>690</v>
      </c>
      <c r="EN5" t="s">
        <v>691</v>
      </c>
      <c r="EO5" t="s">
        <v>692</v>
      </c>
      <c r="EP5" t="s">
        <v>693</v>
      </c>
      <c r="EQ5" t="s">
        <v>694</v>
      </c>
      <c r="ER5" t="s">
        <v>695</v>
      </c>
      <c r="ES5" t="s">
        <v>696</v>
      </c>
      <c r="ET5" t="s">
        <v>697</v>
      </c>
      <c r="EU5" t="s">
        <v>698</v>
      </c>
      <c r="EV5" t="s">
        <v>699</v>
      </c>
      <c r="EW5" t="s">
        <v>700</v>
      </c>
      <c r="EX5" t="s">
        <v>701</v>
      </c>
      <c r="EY5" t="s">
        <v>702</v>
      </c>
      <c r="EZ5" t="s">
        <v>703</v>
      </c>
      <c r="FA5" t="s">
        <v>704</v>
      </c>
      <c r="FB5" t="s">
        <v>705</v>
      </c>
      <c r="FC5" t="s">
        <v>706</v>
      </c>
      <c r="FD5" t="s">
        <v>707</v>
      </c>
      <c r="FE5" t="s">
        <v>708</v>
      </c>
      <c r="FF5" t="s">
        <v>709</v>
      </c>
      <c r="FG5" t="s">
        <v>710</v>
      </c>
      <c r="FH5" t="s">
        <v>711</v>
      </c>
      <c r="FI5" t="s">
        <v>712</v>
      </c>
      <c r="FJ5" t="s">
        <v>713</v>
      </c>
      <c r="FK5" t="s">
        <v>714</v>
      </c>
      <c r="FL5" t="s">
        <v>715</v>
      </c>
      <c r="FM5" t="s">
        <v>716</v>
      </c>
      <c r="FN5" t="s">
        <v>717</v>
      </c>
      <c r="FO5" t="s">
        <v>718</v>
      </c>
      <c r="FP5" t="s">
        <v>719</v>
      </c>
      <c r="FQ5" t="s">
        <v>720</v>
      </c>
      <c r="FR5" t="s">
        <v>721</v>
      </c>
      <c r="FS5" t="s">
        <v>722</v>
      </c>
      <c r="FT5" t="s">
        <v>723</v>
      </c>
      <c r="FU5" t="s">
        <v>724</v>
      </c>
      <c r="FV5" t="s">
        <v>725</v>
      </c>
      <c r="FW5" t="s">
        <v>726</v>
      </c>
      <c r="FX5" t="s">
        <v>727</v>
      </c>
      <c r="FY5" t="s">
        <v>728</v>
      </c>
      <c r="FZ5" t="s">
        <v>729</v>
      </c>
      <c r="GA5" t="s">
        <v>730</v>
      </c>
      <c r="GB5" t="s">
        <v>731</v>
      </c>
      <c r="GC5" t="s">
        <v>732</v>
      </c>
      <c r="GD5" t="s">
        <v>733</v>
      </c>
      <c r="GE5" t="s">
        <v>734</v>
      </c>
      <c r="GF5" t="s">
        <v>735</v>
      </c>
      <c r="GG5" t="s">
        <v>736</v>
      </c>
      <c r="GH5" t="s">
        <v>737</v>
      </c>
      <c r="GI5" t="s">
        <v>738</v>
      </c>
      <c r="GJ5" t="s">
        <v>739</v>
      </c>
      <c r="GK5" t="s">
        <v>740</v>
      </c>
      <c r="GL5" t="s">
        <v>741</v>
      </c>
      <c r="GM5" t="s">
        <v>742</v>
      </c>
      <c r="GN5" t="s">
        <v>743</v>
      </c>
      <c r="GO5" t="s">
        <v>744</v>
      </c>
      <c r="GP5" t="s">
        <v>745</v>
      </c>
      <c r="GQ5" t="s">
        <v>746</v>
      </c>
      <c r="GR5" t="s">
        <v>747</v>
      </c>
      <c r="GS5" t="s">
        <v>748</v>
      </c>
      <c r="GT5" t="s">
        <v>749</v>
      </c>
      <c r="GU5" t="s">
        <v>750</v>
      </c>
      <c r="GV5" t="s">
        <v>751</v>
      </c>
      <c r="GW5" t="s">
        <v>752</v>
      </c>
      <c r="GX5" t="s">
        <v>753</v>
      </c>
      <c r="GY5" t="s">
        <v>754</v>
      </c>
      <c r="GZ5" t="s">
        <v>755</v>
      </c>
      <c r="HA5" t="s">
        <v>756</v>
      </c>
      <c r="HB5" t="s">
        <v>757</v>
      </c>
      <c r="HC5" t="s">
        <v>758</v>
      </c>
      <c r="HD5" t="s">
        <v>759</v>
      </c>
      <c r="HE5" t="s">
        <v>760</v>
      </c>
      <c r="HF5" t="s">
        <v>761</v>
      </c>
      <c r="HG5" t="s">
        <v>762</v>
      </c>
      <c r="HH5" t="s">
        <v>763</v>
      </c>
      <c r="HI5" t="s">
        <v>764</v>
      </c>
      <c r="HJ5" t="s">
        <v>765</v>
      </c>
      <c r="HK5" t="s">
        <v>766</v>
      </c>
      <c r="HL5" t="s">
        <v>767</v>
      </c>
      <c r="HM5" t="s">
        <v>768</v>
      </c>
      <c r="HN5" t="s">
        <v>769</v>
      </c>
      <c r="HO5" t="s">
        <v>770</v>
      </c>
      <c r="HP5" t="s">
        <v>771</v>
      </c>
      <c r="HQ5" t="s">
        <v>772</v>
      </c>
      <c r="HR5" t="s">
        <v>773</v>
      </c>
      <c r="HS5" t="s">
        <v>774</v>
      </c>
      <c r="HT5" t="s">
        <v>775</v>
      </c>
      <c r="HU5" t="s">
        <v>776</v>
      </c>
      <c r="HV5" t="s">
        <v>777</v>
      </c>
      <c r="HW5" t="s">
        <v>778</v>
      </c>
      <c r="HX5" t="s">
        <v>779</v>
      </c>
      <c r="HY5" t="s">
        <v>780</v>
      </c>
      <c r="HZ5" t="s">
        <v>781</v>
      </c>
      <c r="IA5" t="s">
        <v>782</v>
      </c>
      <c r="IB5" t="s">
        <v>783</v>
      </c>
      <c r="IC5" t="s">
        <v>784</v>
      </c>
      <c r="ID5" t="s">
        <v>785</v>
      </c>
      <c r="IE5" t="s">
        <v>786</v>
      </c>
      <c r="IF5" t="s">
        <v>787</v>
      </c>
      <c r="IG5" t="s">
        <v>788</v>
      </c>
      <c r="IH5" t="s">
        <v>789</v>
      </c>
      <c r="II5" t="s">
        <v>790</v>
      </c>
      <c r="IJ5" t="s">
        <v>791</v>
      </c>
      <c r="IK5" t="s">
        <v>792</v>
      </c>
      <c r="IL5" t="s">
        <v>793</v>
      </c>
      <c r="IM5" t="s">
        <v>794</v>
      </c>
      <c r="IN5" t="s">
        <v>795</v>
      </c>
      <c r="IO5" t="s">
        <v>796</v>
      </c>
      <c r="IP5" t="s">
        <v>797</v>
      </c>
      <c r="IQ5" t="s">
        <v>798</v>
      </c>
      <c r="IR5" t="s">
        <v>799</v>
      </c>
      <c r="IS5" t="s">
        <v>800</v>
      </c>
      <c r="IT5" t="s">
        <v>801</v>
      </c>
      <c r="IU5" t="s">
        <v>802</v>
      </c>
      <c r="IV5" t="s">
        <v>803</v>
      </c>
      <c r="IW5" t="s">
        <v>804</v>
      </c>
      <c r="IX5" t="s">
        <v>805</v>
      </c>
      <c r="IY5" t="s">
        <v>806</v>
      </c>
      <c r="IZ5" t="s">
        <v>807</v>
      </c>
      <c r="JA5" t="s">
        <v>808</v>
      </c>
      <c r="JB5" t="s">
        <v>809</v>
      </c>
      <c r="JC5" t="s">
        <v>810</v>
      </c>
      <c r="JD5" t="s">
        <v>811</v>
      </c>
      <c r="JE5" t="s">
        <v>812</v>
      </c>
      <c r="JF5" t="s">
        <v>813</v>
      </c>
      <c r="JG5" t="s">
        <v>814</v>
      </c>
      <c r="JH5" t="s">
        <v>815</v>
      </c>
      <c r="JI5" t="s">
        <v>816</v>
      </c>
      <c r="JJ5" t="s">
        <v>817</v>
      </c>
      <c r="JK5" t="s">
        <v>818</v>
      </c>
      <c r="JL5" t="s">
        <v>819</v>
      </c>
    </row>
    <row r="6" spans="1:272" ht="26.4" x14ac:dyDescent="0.25">
      <c r="A6" t="s">
        <v>275</v>
      </c>
      <c r="B6" t="s">
        <v>272</v>
      </c>
      <c r="C6" t="s">
        <v>820</v>
      </c>
      <c r="D6" t="s">
        <v>821</v>
      </c>
      <c r="E6" t="s">
        <v>822</v>
      </c>
      <c r="F6" t="s">
        <v>823</v>
      </c>
      <c r="G6" t="s">
        <v>824</v>
      </c>
      <c r="H6" t="s">
        <v>825</v>
      </c>
      <c r="I6" t="s">
        <v>826</v>
      </c>
      <c r="J6" t="s">
        <v>827</v>
      </c>
      <c r="K6" t="s">
        <v>828</v>
      </c>
      <c r="L6" t="s">
        <v>829</v>
      </c>
      <c r="M6" t="s">
        <v>830</v>
      </c>
      <c r="N6" t="s">
        <v>831</v>
      </c>
      <c r="O6" t="s">
        <v>832</v>
      </c>
      <c r="P6" t="s">
        <v>833</v>
      </c>
      <c r="Q6" t="s">
        <v>834</v>
      </c>
      <c r="R6" t="s">
        <v>835</v>
      </c>
      <c r="S6" t="s">
        <v>836</v>
      </c>
      <c r="T6" t="s">
        <v>837</v>
      </c>
      <c r="U6" t="s">
        <v>838</v>
      </c>
      <c r="V6" t="s">
        <v>839</v>
      </c>
      <c r="W6" t="s">
        <v>840</v>
      </c>
      <c r="X6" t="s">
        <v>841</v>
      </c>
      <c r="Y6" t="s">
        <v>842</v>
      </c>
      <c r="Z6" t="s">
        <v>843</v>
      </c>
      <c r="AA6" t="s">
        <v>844</v>
      </c>
      <c r="AB6" t="s">
        <v>845</v>
      </c>
      <c r="AC6" t="s">
        <v>846</v>
      </c>
      <c r="AD6" t="s">
        <v>847</v>
      </c>
      <c r="AE6" t="s">
        <v>848</v>
      </c>
      <c r="AF6" t="s">
        <v>849</v>
      </c>
      <c r="AG6" t="s">
        <v>850</v>
      </c>
      <c r="AH6" t="s">
        <v>851</v>
      </c>
      <c r="AI6" t="s">
        <v>852</v>
      </c>
      <c r="AJ6" t="s">
        <v>853</v>
      </c>
      <c r="AK6" t="s">
        <v>854</v>
      </c>
      <c r="AL6" t="s">
        <v>855</v>
      </c>
      <c r="AM6" t="s">
        <v>856</v>
      </c>
      <c r="AN6" t="s">
        <v>857</v>
      </c>
      <c r="AO6" t="s">
        <v>858</v>
      </c>
      <c r="AP6" t="s">
        <v>859</v>
      </c>
      <c r="AQ6" t="s">
        <v>860</v>
      </c>
      <c r="AR6" t="s">
        <v>861</v>
      </c>
      <c r="AS6" t="s">
        <v>862</v>
      </c>
      <c r="AT6" t="s">
        <v>863</v>
      </c>
      <c r="AU6" t="s">
        <v>864</v>
      </c>
      <c r="AV6" t="s">
        <v>865</v>
      </c>
      <c r="AW6" t="s">
        <v>866</v>
      </c>
      <c r="AX6" t="s">
        <v>867</v>
      </c>
      <c r="AY6" t="s">
        <v>868</v>
      </c>
      <c r="AZ6" t="s">
        <v>869</v>
      </c>
      <c r="BA6" t="s">
        <v>870</v>
      </c>
      <c r="BB6" t="s">
        <v>871</v>
      </c>
      <c r="BC6" t="s">
        <v>872</v>
      </c>
      <c r="BD6" t="s">
        <v>873</v>
      </c>
      <c r="BE6" t="s">
        <v>874</v>
      </c>
      <c r="BF6" t="s">
        <v>875</v>
      </c>
      <c r="BG6" t="s">
        <v>876</v>
      </c>
      <c r="BH6" t="s">
        <v>877</v>
      </c>
      <c r="BI6" t="s">
        <v>878</v>
      </c>
      <c r="BJ6" t="s">
        <v>879</v>
      </c>
      <c r="BK6" t="s">
        <v>880</v>
      </c>
      <c r="BL6" t="s">
        <v>881</v>
      </c>
      <c r="BM6" t="s">
        <v>882</v>
      </c>
      <c r="BN6" t="s">
        <v>883</v>
      </c>
      <c r="BO6" t="s">
        <v>884</v>
      </c>
      <c r="BP6" t="s">
        <v>885</v>
      </c>
      <c r="BQ6" t="s">
        <v>886</v>
      </c>
      <c r="BR6" t="s">
        <v>887</v>
      </c>
      <c r="BS6" t="s">
        <v>888</v>
      </c>
      <c r="BT6" t="s">
        <v>889</v>
      </c>
      <c r="BU6" t="s">
        <v>890</v>
      </c>
      <c r="BV6" t="s">
        <v>891</v>
      </c>
      <c r="BW6" t="s">
        <v>892</v>
      </c>
      <c r="BX6" t="s">
        <v>893</v>
      </c>
      <c r="BY6" t="s">
        <v>894</v>
      </c>
      <c r="BZ6" t="s">
        <v>895</v>
      </c>
      <c r="CA6" t="s">
        <v>896</v>
      </c>
      <c r="CB6" t="s">
        <v>897</v>
      </c>
      <c r="CC6" t="s">
        <v>898</v>
      </c>
      <c r="CD6" t="s">
        <v>899</v>
      </c>
      <c r="CE6" t="s">
        <v>900</v>
      </c>
      <c r="CF6" t="s">
        <v>901</v>
      </c>
      <c r="CG6" t="s">
        <v>902</v>
      </c>
      <c r="CH6" t="s">
        <v>903</v>
      </c>
      <c r="CI6" t="s">
        <v>904</v>
      </c>
      <c r="CJ6" t="s">
        <v>905</v>
      </c>
      <c r="CK6" t="s">
        <v>906</v>
      </c>
      <c r="CL6" t="s">
        <v>907</v>
      </c>
      <c r="CM6" t="s">
        <v>908</v>
      </c>
      <c r="CN6" t="s">
        <v>909</v>
      </c>
      <c r="CO6" t="s">
        <v>910</v>
      </c>
      <c r="CP6" t="s">
        <v>911</v>
      </c>
      <c r="CQ6" t="s">
        <v>912</v>
      </c>
      <c r="CR6" t="s">
        <v>913</v>
      </c>
      <c r="CS6" t="s">
        <v>914</v>
      </c>
      <c r="CT6" t="s">
        <v>915</v>
      </c>
      <c r="CU6" t="s">
        <v>916</v>
      </c>
      <c r="CV6" t="s">
        <v>917</v>
      </c>
      <c r="CW6" t="s">
        <v>918</v>
      </c>
      <c r="CX6" t="s">
        <v>919</v>
      </c>
      <c r="CY6" t="s">
        <v>920</v>
      </c>
      <c r="CZ6" t="s">
        <v>921</v>
      </c>
      <c r="DA6" t="s">
        <v>922</v>
      </c>
      <c r="DB6" t="s">
        <v>923</v>
      </c>
      <c r="DC6" t="s">
        <v>924</v>
      </c>
      <c r="DD6" t="s">
        <v>925</v>
      </c>
      <c r="DE6" t="s">
        <v>926</v>
      </c>
      <c r="DF6" t="s">
        <v>927</v>
      </c>
      <c r="DG6" t="s">
        <v>928</v>
      </c>
      <c r="DH6" t="s">
        <v>929</v>
      </c>
      <c r="DI6" t="s">
        <v>930</v>
      </c>
      <c r="DJ6" t="s">
        <v>931</v>
      </c>
      <c r="DK6" t="s">
        <v>932</v>
      </c>
      <c r="DL6" t="s">
        <v>933</v>
      </c>
      <c r="DM6" t="s">
        <v>934</v>
      </c>
      <c r="DN6" t="s">
        <v>935</v>
      </c>
      <c r="DO6" t="s">
        <v>936</v>
      </c>
      <c r="DP6" t="s">
        <v>937</v>
      </c>
      <c r="DQ6" t="s">
        <v>938</v>
      </c>
      <c r="DR6" t="s">
        <v>939</v>
      </c>
      <c r="DS6" t="s">
        <v>940</v>
      </c>
      <c r="DT6" t="s">
        <v>941</v>
      </c>
      <c r="DU6" t="s">
        <v>942</v>
      </c>
      <c r="DV6" t="s">
        <v>943</v>
      </c>
      <c r="DW6" t="s">
        <v>944</v>
      </c>
      <c r="DX6" t="s">
        <v>945</v>
      </c>
      <c r="DY6" t="s">
        <v>946</v>
      </c>
      <c r="DZ6" t="s">
        <v>947</v>
      </c>
      <c r="EA6" t="s">
        <v>948</v>
      </c>
      <c r="EB6" t="s">
        <v>949</v>
      </c>
      <c r="EC6" t="s">
        <v>950</v>
      </c>
      <c r="ED6" t="s">
        <v>951</v>
      </c>
      <c r="EE6" t="s">
        <v>952</v>
      </c>
      <c r="EF6" t="s">
        <v>953</v>
      </c>
      <c r="EG6" t="s">
        <v>954</v>
      </c>
      <c r="EH6" t="s">
        <v>955</v>
      </c>
      <c r="EI6" t="s">
        <v>956</v>
      </c>
      <c r="EJ6" t="s">
        <v>957</v>
      </c>
      <c r="EK6" t="s">
        <v>958</v>
      </c>
      <c r="EL6" t="s">
        <v>959</v>
      </c>
      <c r="EM6" t="s">
        <v>960</v>
      </c>
      <c r="EN6" t="s">
        <v>961</v>
      </c>
      <c r="EO6" t="s">
        <v>962</v>
      </c>
      <c r="EP6" t="s">
        <v>963</v>
      </c>
      <c r="EQ6" t="s">
        <v>964</v>
      </c>
      <c r="ER6" t="s">
        <v>965</v>
      </c>
      <c r="ES6" t="s">
        <v>966</v>
      </c>
      <c r="ET6" t="s">
        <v>967</v>
      </c>
      <c r="EU6" t="s">
        <v>968</v>
      </c>
      <c r="EV6" t="s">
        <v>969</v>
      </c>
      <c r="EW6" t="s">
        <v>970</v>
      </c>
      <c r="EX6" t="s">
        <v>971</v>
      </c>
      <c r="EY6" t="s">
        <v>972</v>
      </c>
      <c r="EZ6" t="s">
        <v>973</v>
      </c>
      <c r="FA6" t="s">
        <v>974</v>
      </c>
      <c r="FB6" t="s">
        <v>975</v>
      </c>
      <c r="FC6" t="s">
        <v>976</v>
      </c>
      <c r="FD6" t="s">
        <v>977</v>
      </c>
      <c r="FE6" t="s">
        <v>978</v>
      </c>
      <c r="FF6" t="s">
        <v>979</v>
      </c>
      <c r="FG6" t="s">
        <v>980</v>
      </c>
      <c r="FH6" t="s">
        <v>981</v>
      </c>
      <c r="FI6" t="s">
        <v>982</v>
      </c>
      <c r="FJ6" t="s">
        <v>983</v>
      </c>
      <c r="FK6" t="s">
        <v>984</v>
      </c>
      <c r="FL6" t="s">
        <v>985</v>
      </c>
      <c r="FM6" t="s">
        <v>986</v>
      </c>
      <c r="FN6" t="s">
        <v>987</v>
      </c>
      <c r="FO6" t="s">
        <v>988</v>
      </c>
      <c r="FP6" t="s">
        <v>989</v>
      </c>
      <c r="FQ6" t="s">
        <v>990</v>
      </c>
      <c r="FR6" t="s">
        <v>991</v>
      </c>
      <c r="FS6" t="s">
        <v>992</v>
      </c>
      <c r="FT6" t="s">
        <v>993</v>
      </c>
      <c r="FU6" t="s">
        <v>994</v>
      </c>
      <c r="FV6" t="s">
        <v>995</v>
      </c>
      <c r="FW6" t="s">
        <v>996</v>
      </c>
      <c r="FX6" t="s">
        <v>997</v>
      </c>
      <c r="FY6" t="s">
        <v>998</v>
      </c>
      <c r="FZ6" t="s">
        <v>999</v>
      </c>
      <c r="GA6" t="s">
        <v>1000</v>
      </c>
      <c r="GB6" t="s">
        <v>1001</v>
      </c>
      <c r="GC6" t="s">
        <v>1002</v>
      </c>
      <c r="GD6" t="s">
        <v>1003</v>
      </c>
      <c r="GE6" t="s">
        <v>1004</v>
      </c>
      <c r="GF6" t="s">
        <v>1005</v>
      </c>
      <c r="GG6" t="s">
        <v>1006</v>
      </c>
      <c r="GH6" t="s">
        <v>1007</v>
      </c>
      <c r="GI6" t="s">
        <v>1008</v>
      </c>
      <c r="GJ6" t="s">
        <v>1009</v>
      </c>
      <c r="GK6" t="s">
        <v>1010</v>
      </c>
      <c r="GL6" t="s">
        <v>1011</v>
      </c>
      <c r="GM6" t="s">
        <v>1012</v>
      </c>
      <c r="GN6" t="s">
        <v>1013</v>
      </c>
      <c r="GO6" t="s">
        <v>1014</v>
      </c>
      <c r="GP6" t="s">
        <v>1015</v>
      </c>
      <c r="GQ6" t="s">
        <v>1016</v>
      </c>
      <c r="GR6" t="s">
        <v>1017</v>
      </c>
      <c r="GS6" t="s">
        <v>1018</v>
      </c>
      <c r="GT6" t="s">
        <v>1019</v>
      </c>
      <c r="GU6" t="s">
        <v>1020</v>
      </c>
      <c r="GV6" t="s">
        <v>1021</v>
      </c>
      <c r="GW6" t="s">
        <v>1022</v>
      </c>
      <c r="GX6" t="s">
        <v>1023</v>
      </c>
      <c r="GY6" t="s">
        <v>1024</v>
      </c>
      <c r="GZ6" t="s">
        <v>1025</v>
      </c>
      <c r="HA6" t="s">
        <v>1026</v>
      </c>
      <c r="HB6" t="s">
        <v>1027</v>
      </c>
      <c r="HC6" t="s">
        <v>1028</v>
      </c>
      <c r="HD6" t="s">
        <v>1029</v>
      </c>
      <c r="HE6" t="s">
        <v>1030</v>
      </c>
      <c r="HF6" t="s">
        <v>1031</v>
      </c>
      <c r="HG6" t="s">
        <v>1032</v>
      </c>
      <c r="HH6" t="s">
        <v>1033</v>
      </c>
      <c r="HI6" t="s">
        <v>1034</v>
      </c>
      <c r="HJ6" t="s">
        <v>1035</v>
      </c>
      <c r="HK6" t="s">
        <v>1036</v>
      </c>
      <c r="HL6" t="s">
        <v>1037</v>
      </c>
      <c r="HM6" t="s">
        <v>1038</v>
      </c>
      <c r="HN6" t="s">
        <v>1039</v>
      </c>
      <c r="HO6" t="s">
        <v>1040</v>
      </c>
      <c r="HP6" t="s">
        <v>1041</v>
      </c>
      <c r="HQ6" t="s">
        <v>1042</v>
      </c>
      <c r="HR6" t="s">
        <v>1043</v>
      </c>
      <c r="HS6" t="s">
        <v>1044</v>
      </c>
      <c r="HT6" t="s">
        <v>1045</v>
      </c>
      <c r="HU6" t="s">
        <v>1046</v>
      </c>
      <c r="HV6" t="s">
        <v>1047</v>
      </c>
      <c r="HW6" t="s">
        <v>1048</v>
      </c>
      <c r="HX6" t="s">
        <v>1049</v>
      </c>
      <c r="HY6" t="s">
        <v>1050</v>
      </c>
      <c r="HZ6" t="s">
        <v>1051</v>
      </c>
      <c r="IA6" t="s">
        <v>1052</v>
      </c>
      <c r="IB6" t="s">
        <v>1053</v>
      </c>
      <c r="IC6" t="s">
        <v>1054</v>
      </c>
      <c r="ID6" t="s">
        <v>1055</v>
      </c>
      <c r="IE6" t="s">
        <v>1056</v>
      </c>
      <c r="IF6" t="s">
        <v>1057</v>
      </c>
      <c r="IG6" t="s">
        <v>1058</v>
      </c>
      <c r="IH6" t="s">
        <v>1059</v>
      </c>
      <c r="II6" t="s">
        <v>1060</v>
      </c>
      <c r="IJ6" t="s">
        <v>1061</v>
      </c>
      <c r="IK6" t="s">
        <v>1062</v>
      </c>
      <c r="IL6" t="s">
        <v>1063</v>
      </c>
      <c r="IM6" t="s">
        <v>1064</v>
      </c>
      <c r="IN6" t="s">
        <v>1065</v>
      </c>
      <c r="IO6" t="s">
        <v>1066</v>
      </c>
      <c r="IP6" t="s">
        <v>1067</v>
      </c>
      <c r="IQ6" t="s">
        <v>1068</v>
      </c>
      <c r="IR6" t="s">
        <v>1069</v>
      </c>
      <c r="IS6" t="s">
        <v>1070</v>
      </c>
      <c r="IT6" t="s">
        <v>1071</v>
      </c>
      <c r="IU6" t="s">
        <v>1072</v>
      </c>
      <c r="IV6" t="s">
        <v>1073</v>
      </c>
      <c r="IW6" t="s">
        <v>1074</v>
      </c>
      <c r="IX6" t="s">
        <v>1075</v>
      </c>
      <c r="IY6" t="s">
        <v>1076</v>
      </c>
      <c r="IZ6" t="s">
        <v>1077</v>
      </c>
      <c r="JA6" t="s">
        <v>1078</v>
      </c>
      <c r="JB6" t="s">
        <v>1079</v>
      </c>
      <c r="JC6" t="s">
        <v>1080</v>
      </c>
      <c r="JD6" t="s">
        <v>1081</v>
      </c>
      <c r="JE6" t="s">
        <v>1082</v>
      </c>
      <c r="JF6" t="s">
        <v>1083</v>
      </c>
      <c r="JG6" t="s">
        <v>1084</v>
      </c>
      <c r="JH6" t="s">
        <v>1085</v>
      </c>
      <c r="JI6" t="s">
        <v>1086</v>
      </c>
      <c r="JJ6" t="s">
        <v>1087</v>
      </c>
      <c r="JK6" t="s">
        <v>1088</v>
      </c>
      <c r="JL6" t="s">
        <v>1089</v>
      </c>
    </row>
    <row r="7" spans="1:272" ht="26.4" x14ac:dyDescent="0.25">
      <c r="A7" t="s">
        <v>275</v>
      </c>
      <c r="B7" t="s">
        <v>273</v>
      </c>
      <c r="C7" t="s">
        <v>820</v>
      </c>
      <c r="D7" t="s">
        <v>821</v>
      </c>
      <c r="E7" t="s">
        <v>822</v>
      </c>
      <c r="F7" t="s">
        <v>823</v>
      </c>
      <c r="G7" t="s">
        <v>824</v>
      </c>
      <c r="H7" t="s">
        <v>825</v>
      </c>
      <c r="I7" t="s">
        <v>826</v>
      </c>
      <c r="J7" t="s">
        <v>827</v>
      </c>
      <c r="K7" t="s">
        <v>828</v>
      </c>
      <c r="L7" t="s">
        <v>829</v>
      </c>
      <c r="M7" t="s">
        <v>830</v>
      </c>
      <c r="N7" t="s">
        <v>831</v>
      </c>
      <c r="O7" t="s">
        <v>832</v>
      </c>
      <c r="P7" t="s">
        <v>833</v>
      </c>
      <c r="Q7" t="s">
        <v>834</v>
      </c>
      <c r="R7" t="s">
        <v>835</v>
      </c>
      <c r="S7" t="s">
        <v>836</v>
      </c>
      <c r="T7" t="s">
        <v>837</v>
      </c>
      <c r="U7" t="s">
        <v>838</v>
      </c>
      <c r="V7" t="s">
        <v>839</v>
      </c>
      <c r="W7" t="s">
        <v>840</v>
      </c>
      <c r="X7" t="s">
        <v>841</v>
      </c>
      <c r="Y7" t="s">
        <v>842</v>
      </c>
      <c r="Z7" t="s">
        <v>843</v>
      </c>
      <c r="AA7" t="s">
        <v>844</v>
      </c>
      <c r="AB7" t="s">
        <v>845</v>
      </c>
      <c r="AC7" t="s">
        <v>846</v>
      </c>
      <c r="AD7" t="s">
        <v>847</v>
      </c>
      <c r="AE7" t="s">
        <v>848</v>
      </c>
      <c r="AF7" t="s">
        <v>849</v>
      </c>
      <c r="AG7" t="s">
        <v>850</v>
      </c>
      <c r="AH7" t="s">
        <v>851</v>
      </c>
      <c r="AI7" t="s">
        <v>852</v>
      </c>
      <c r="AJ7" t="s">
        <v>853</v>
      </c>
      <c r="AK7" t="s">
        <v>854</v>
      </c>
      <c r="AL7" t="s">
        <v>855</v>
      </c>
      <c r="AM7" t="s">
        <v>856</v>
      </c>
      <c r="AN7" t="s">
        <v>857</v>
      </c>
      <c r="AO7" t="s">
        <v>858</v>
      </c>
      <c r="AP7" t="s">
        <v>859</v>
      </c>
      <c r="AQ7" t="s">
        <v>860</v>
      </c>
      <c r="AR7" t="s">
        <v>861</v>
      </c>
      <c r="AS7" t="s">
        <v>862</v>
      </c>
      <c r="AT7" t="s">
        <v>863</v>
      </c>
      <c r="AU7" t="s">
        <v>864</v>
      </c>
      <c r="AV7" t="s">
        <v>865</v>
      </c>
      <c r="AW7" t="s">
        <v>866</v>
      </c>
      <c r="AX7" t="s">
        <v>867</v>
      </c>
      <c r="AY7" t="s">
        <v>868</v>
      </c>
      <c r="AZ7" t="s">
        <v>869</v>
      </c>
      <c r="BA7" t="s">
        <v>870</v>
      </c>
      <c r="BB7" t="s">
        <v>871</v>
      </c>
      <c r="BC7" t="s">
        <v>872</v>
      </c>
      <c r="BD7" t="s">
        <v>873</v>
      </c>
      <c r="BE7" t="s">
        <v>874</v>
      </c>
      <c r="BF7" t="s">
        <v>875</v>
      </c>
      <c r="BG7" t="s">
        <v>876</v>
      </c>
      <c r="BH7" t="s">
        <v>877</v>
      </c>
      <c r="BI7" t="s">
        <v>878</v>
      </c>
      <c r="BJ7" t="s">
        <v>879</v>
      </c>
      <c r="BK7" t="s">
        <v>880</v>
      </c>
      <c r="BL7" t="s">
        <v>881</v>
      </c>
      <c r="BM7" t="s">
        <v>882</v>
      </c>
      <c r="BN7" t="s">
        <v>883</v>
      </c>
      <c r="BO7" t="s">
        <v>884</v>
      </c>
      <c r="BP7" t="s">
        <v>885</v>
      </c>
      <c r="BQ7" t="s">
        <v>886</v>
      </c>
      <c r="BR7" t="s">
        <v>887</v>
      </c>
      <c r="BS7" t="s">
        <v>888</v>
      </c>
      <c r="BT7" t="s">
        <v>889</v>
      </c>
      <c r="BU7" t="s">
        <v>890</v>
      </c>
      <c r="BV7" t="s">
        <v>891</v>
      </c>
      <c r="BW7" t="s">
        <v>892</v>
      </c>
      <c r="BX7" t="s">
        <v>893</v>
      </c>
      <c r="BY7" t="s">
        <v>894</v>
      </c>
      <c r="BZ7" t="s">
        <v>895</v>
      </c>
      <c r="CA7" t="s">
        <v>896</v>
      </c>
      <c r="CB7" t="s">
        <v>897</v>
      </c>
      <c r="CC7" t="s">
        <v>898</v>
      </c>
      <c r="CD7" t="s">
        <v>899</v>
      </c>
      <c r="CE7" t="s">
        <v>900</v>
      </c>
      <c r="CF7" t="s">
        <v>901</v>
      </c>
      <c r="CG7" t="s">
        <v>902</v>
      </c>
      <c r="CH7" t="s">
        <v>903</v>
      </c>
      <c r="CI7" t="s">
        <v>904</v>
      </c>
      <c r="CJ7" t="s">
        <v>905</v>
      </c>
      <c r="CK7" t="s">
        <v>906</v>
      </c>
      <c r="CL7" t="s">
        <v>907</v>
      </c>
      <c r="CM7" t="s">
        <v>908</v>
      </c>
      <c r="CN7" t="s">
        <v>909</v>
      </c>
      <c r="CO7" t="s">
        <v>910</v>
      </c>
      <c r="CP7" t="s">
        <v>911</v>
      </c>
      <c r="CQ7" t="s">
        <v>912</v>
      </c>
      <c r="CR7" t="s">
        <v>913</v>
      </c>
      <c r="CS7" t="s">
        <v>914</v>
      </c>
      <c r="CT7" t="s">
        <v>915</v>
      </c>
      <c r="CU7" t="s">
        <v>916</v>
      </c>
      <c r="CV7" t="s">
        <v>917</v>
      </c>
      <c r="CW7" t="s">
        <v>918</v>
      </c>
      <c r="CX7" t="s">
        <v>919</v>
      </c>
      <c r="CY7" t="s">
        <v>920</v>
      </c>
      <c r="CZ7" t="s">
        <v>921</v>
      </c>
      <c r="DA7" t="s">
        <v>922</v>
      </c>
      <c r="DB7" t="s">
        <v>923</v>
      </c>
      <c r="DC7" t="s">
        <v>924</v>
      </c>
      <c r="DD7" t="s">
        <v>925</v>
      </c>
      <c r="DE7" t="s">
        <v>926</v>
      </c>
      <c r="DF7" t="s">
        <v>927</v>
      </c>
      <c r="DG7" t="s">
        <v>928</v>
      </c>
      <c r="DH7" t="s">
        <v>929</v>
      </c>
      <c r="DI7" t="s">
        <v>930</v>
      </c>
      <c r="DJ7" t="s">
        <v>931</v>
      </c>
      <c r="DK7" t="s">
        <v>932</v>
      </c>
      <c r="DL7" t="s">
        <v>933</v>
      </c>
      <c r="DM7" t="s">
        <v>934</v>
      </c>
      <c r="DN7" t="s">
        <v>935</v>
      </c>
      <c r="DO7" t="s">
        <v>936</v>
      </c>
      <c r="DP7" t="s">
        <v>937</v>
      </c>
      <c r="DQ7" t="s">
        <v>938</v>
      </c>
      <c r="DR7" t="s">
        <v>939</v>
      </c>
      <c r="DS7" t="s">
        <v>940</v>
      </c>
      <c r="DT7" t="s">
        <v>941</v>
      </c>
      <c r="DU7" t="s">
        <v>942</v>
      </c>
      <c r="DV7" t="s">
        <v>943</v>
      </c>
      <c r="DW7" t="s">
        <v>944</v>
      </c>
      <c r="DX7" t="s">
        <v>945</v>
      </c>
      <c r="DY7" t="s">
        <v>946</v>
      </c>
      <c r="DZ7" t="s">
        <v>947</v>
      </c>
      <c r="EA7" t="s">
        <v>948</v>
      </c>
      <c r="EB7" t="s">
        <v>949</v>
      </c>
      <c r="EC7" t="s">
        <v>950</v>
      </c>
      <c r="ED7" t="s">
        <v>951</v>
      </c>
      <c r="EE7" t="s">
        <v>952</v>
      </c>
      <c r="EF7" t="s">
        <v>953</v>
      </c>
      <c r="EG7" t="s">
        <v>954</v>
      </c>
      <c r="EH7" t="s">
        <v>955</v>
      </c>
      <c r="EI7" t="s">
        <v>956</v>
      </c>
      <c r="EJ7" t="s">
        <v>957</v>
      </c>
      <c r="EK7" t="s">
        <v>958</v>
      </c>
      <c r="EL7" t="s">
        <v>959</v>
      </c>
      <c r="EM7" t="s">
        <v>960</v>
      </c>
      <c r="EN7" t="s">
        <v>961</v>
      </c>
      <c r="EO7" t="s">
        <v>962</v>
      </c>
      <c r="EP7" t="s">
        <v>963</v>
      </c>
      <c r="EQ7" t="s">
        <v>964</v>
      </c>
      <c r="ER7" t="s">
        <v>965</v>
      </c>
      <c r="ES7" t="s">
        <v>966</v>
      </c>
      <c r="ET7" t="s">
        <v>967</v>
      </c>
      <c r="EU7" t="s">
        <v>968</v>
      </c>
      <c r="EV7" t="s">
        <v>969</v>
      </c>
      <c r="EW7" t="s">
        <v>970</v>
      </c>
      <c r="EX7" t="s">
        <v>971</v>
      </c>
      <c r="EY7" t="s">
        <v>972</v>
      </c>
      <c r="EZ7" t="s">
        <v>973</v>
      </c>
      <c r="FA7" t="s">
        <v>974</v>
      </c>
      <c r="FB7" t="s">
        <v>975</v>
      </c>
      <c r="FC7" t="s">
        <v>976</v>
      </c>
      <c r="FD7" t="s">
        <v>977</v>
      </c>
      <c r="FE7" t="s">
        <v>978</v>
      </c>
      <c r="FF7" t="s">
        <v>979</v>
      </c>
      <c r="FG7" t="s">
        <v>980</v>
      </c>
      <c r="FH7" t="s">
        <v>981</v>
      </c>
      <c r="FI7" t="s">
        <v>982</v>
      </c>
      <c r="FJ7" t="s">
        <v>983</v>
      </c>
      <c r="FK7" t="s">
        <v>984</v>
      </c>
      <c r="FL7" t="s">
        <v>985</v>
      </c>
      <c r="FM7" t="s">
        <v>986</v>
      </c>
      <c r="FN7" t="s">
        <v>987</v>
      </c>
      <c r="FO7" t="s">
        <v>988</v>
      </c>
      <c r="FP7" t="s">
        <v>989</v>
      </c>
      <c r="FQ7" t="s">
        <v>990</v>
      </c>
      <c r="FR7" t="s">
        <v>991</v>
      </c>
      <c r="FS7" t="s">
        <v>992</v>
      </c>
      <c r="FT7" t="s">
        <v>993</v>
      </c>
      <c r="FU7" t="s">
        <v>994</v>
      </c>
      <c r="FV7" t="s">
        <v>995</v>
      </c>
      <c r="FW7" t="s">
        <v>996</v>
      </c>
      <c r="FX7" t="s">
        <v>997</v>
      </c>
      <c r="FY7" t="s">
        <v>998</v>
      </c>
      <c r="FZ7" t="s">
        <v>999</v>
      </c>
      <c r="GA7" t="s">
        <v>1000</v>
      </c>
      <c r="GB7" t="s">
        <v>1001</v>
      </c>
      <c r="GC7" t="s">
        <v>1002</v>
      </c>
      <c r="GD7" t="s">
        <v>1003</v>
      </c>
      <c r="GE7" t="s">
        <v>1004</v>
      </c>
      <c r="GF7" t="s">
        <v>1005</v>
      </c>
      <c r="GG7" t="s">
        <v>1006</v>
      </c>
      <c r="GH7" t="s">
        <v>1007</v>
      </c>
      <c r="GI7" t="s">
        <v>1008</v>
      </c>
      <c r="GJ7" t="s">
        <v>1009</v>
      </c>
      <c r="GK7" t="s">
        <v>1010</v>
      </c>
      <c r="GL7" t="s">
        <v>1011</v>
      </c>
      <c r="GM7" t="s">
        <v>1012</v>
      </c>
      <c r="GN7" t="s">
        <v>1013</v>
      </c>
      <c r="GO7" t="s">
        <v>1014</v>
      </c>
      <c r="GP7" t="s">
        <v>1015</v>
      </c>
      <c r="GQ7" t="s">
        <v>1016</v>
      </c>
      <c r="GR7" t="s">
        <v>1017</v>
      </c>
      <c r="GS7" t="s">
        <v>1018</v>
      </c>
      <c r="GT7" t="s">
        <v>1019</v>
      </c>
      <c r="GU7" t="s">
        <v>1020</v>
      </c>
      <c r="GV7" t="s">
        <v>1021</v>
      </c>
      <c r="GW7" t="s">
        <v>1022</v>
      </c>
      <c r="GX7" t="s">
        <v>1023</v>
      </c>
      <c r="GY7" t="s">
        <v>1024</v>
      </c>
      <c r="GZ7" t="s">
        <v>1025</v>
      </c>
      <c r="HA7" t="s">
        <v>1026</v>
      </c>
      <c r="HB7" t="s">
        <v>1027</v>
      </c>
      <c r="HC7" t="s">
        <v>1028</v>
      </c>
      <c r="HD7" t="s">
        <v>1029</v>
      </c>
      <c r="HE7" t="s">
        <v>1030</v>
      </c>
      <c r="HF7" t="s">
        <v>1031</v>
      </c>
      <c r="HG7" t="s">
        <v>1032</v>
      </c>
      <c r="HH7" t="s">
        <v>1033</v>
      </c>
      <c r="HI7" t="s">
        <v>1034</v>
      </c>
      <c r="HJ7" t="s">
        <v>1035</v>
      </c>
      <c r="HK7" t="s">
        <v>1036</v>
      </c>
      <c r="HL7" t="s">
        <v>1037</v>
      </c>
      <c r="HM7" t="s">
        <v>1038</v>
      </c>
      <c r="HN7" t="s">
        <v>1039</v>
      </c>
      <c r="HO7" t="s">
        <v>1040</v>
      </c>
      <c r="HP7" t="s">
        <v>1041</v>
      </c>
      <c r="HQ7" t="s">
        <v>1042</v>
      </c>
      <c r="HR7" t="s">
        <v>1043</v>
      </c>
      <c r="HS7" t="s">
        <v>1044</v>
      </c>
      <c r="HT7" t="s">
        <v>1045</v>
      </c>
      <c r="HU7" t="s">
        <v>1046</v>
      </c>
      <c r="HV7" t="s">
        <v>1047</v>
      </c>
      <c r="HW7" t="s">
        <v>1048</v>
      </c>
      <c r="HX7" t="s">
        <v>1049</v>
      </c>
      <c r="HY7" t="s">
        <v>1050</v>
      </c>
      <c r="HZ7" t="s">
        <v>1051</v>
      </c>
      <c r="IA7" t="s">
        <v>1052</v>
      </c>
      <c r="IB7" t="s">
        <v>1053</v>
      </c>
      <c r="IC7" t="s">
        <v>1054</v>
      </c>
      <c r="ID7" t="s">
        <v>1055</v>
      </c>
      <c r="IE7" t="s">
        <v>1056</v>
      </c>
      <c r="IF7" t="s">
        <v>1057</v>
      </c>
      <c r="IG7" t="s">
        <v>1058</v>
      </c>
      <c r="IH7" t="s">
        <v>1059</v>
      </c>
      <c r="II7" t="s">
        <v>1060</v>
      </c>
      <c r="IJ7" t="s">
        <v>1061</v>
      </c>
      <c r="IK7" t="s">
        <v>1062</v>
      </c>
      <c r="IL7" t="s">
        <v>1063</v>
      </c>
      <c r="IM7" t="s">
        <v>1064</v>
      </c>
      <c r="IN7" t="s">
        <v>1065</v>
      </c>
      <c r="IO7" t="s">
        <v>1066</v>
      </c>
      <c r="IP7" t="s">
        <v>1067</v>
      </c>
      <c r="IQ7" t="s">
        <v>1068</v>
      </c>
      <c r="IR7" t="s">
        <v>1069</v>
      </c>
      <c r="IS7" t="s">
        <v>1070</v>
      </c>
      <c r="IT7" t="s">
        <v>1071</v>
      </c>
      <c r="IU7" t="s">
        <v>1072</v>
      </c>
      <c r="IV7" t="s">
        <v>1073</v>
      </c>
      <c r="IW7" t="s">
        <v>1074</v>
      </c>
      <c r="IX7" t="s">
        <v>1075</v>
      </c>
      <c r="IY7" t="s">
        <v>1076</v>
      </c>
      <c r="IZ7" t="s">
        <v>1077</v>
      </c>
      <c r="JA7" t="s">
        <v>1078</v>
      </c>
      <c r="JB7" t="s">
        <v>1079</v>
      </c>
      <c r="JC7" t="s">
        <v>1080</v>
      </c>
      <c r="JD7" t="s">
        <v>1081</v>
      </c>
      <c r="JE7" t="s">
        <v>1082</v>
      </c>
      <c r="JF7" t="s">
        <v>1083</v>
      </c>
      <c r="JG7" t="s">
        <v>1084</v>
      </c>
      <c r="JH7" t="s">
        <v>1085</v>
      </c>
      <c r="JI7" t="s">
        <v>1086</v>
      </c>
      <c r="JJ7" t="s">
        <v>1087</v>
      </c>
      <c r="JK7" t="s">
        <v>1088</v>
      </c>
      <c r="JL7" t="s">
        <v>1089</v>
      </c>
    </row>
    <row r="8" spans="1:272" ht="26.4" x14ac:dyDescent="0.25">
      <c r="A8" t="s">
        <v>276</v>
      </c>
      <c r="B8" t="s">
        <v>272</v>
      </c>
      <c r="C8" t="s">
        <v>1090</v>
      </c>
      <c r="D8" t="s">
        <v>1091</v>
      </c>
      <c r="E8" t="s">
        <v>1092</v>
      </c>
      <c r="F8" t="s">
        <v>1093</v>
      </c>
      <c r="G8" t="s">
        <v>1094</v>
      </c>
      <c r="H8" t="s">
        <v>1095</v>
      </c>
      <c r="I8" t="s">
        <v>1096</v>
      </c>
      <c r="J8" t="s">
        <v>1097</v>
      </c>
      <c r="K8" t="s">
        <v>1098</v>
      </c>
      <c r="L8" t="s">
        <v>1099</v>
      </c>
      <c r="M8" t="s">
        <v>1100</v>
      </c>
      <c r="N8" t="s">
        <v>1101</v>
      </c>
      <c r="O8" t="s">
        <v>1102</v>
      </c>
      <c r="P8" t="s">
        <v>1103</v>
      </c>
      <c r="Q8" t="s">
        <v>1104</v>
      </c>
      <c r="R8" t="s">
        <v>1105</v>
      </c>
      <c r="S8" t="s">
        <v>1106</v>
      </c>
      <c r="T8" t="s">
        <v>1107</v>
      </c>
      <c r="U8" t="s">
        <v>1108</v>
      </c>
      <c r="V8" t="s">
        <v>1109</v>
      </c>
      <c r="W8" t="s">
        <v>1110</v>
      </c>
      <c r="X8" t="s">
        <v>1111</v>
      </c>
      <c r="Y8" t="s">
        <v>1112</v>
      </c>
      <c r="Z8" t="s">
        <v>1113</v>
      </c>
      <c r="AA8" t="s">
        <v>1114</v>
      </c>
      <c r="AB8" t="s">
        <v>1115</v>
      </c>
      <c r="AC8" t="s">
        <v>1116</v>
      </c>
      <c r="AD8" t="s">
        <v>1117</v>
      </c>
      <c r="AE8" t="s">
        <v>1118</v>
      </c>
      <c r="AF8" t="s">
        <v>1119</v>
      </c>
      <c r="AG8" t="s">
        <v>1120</v>
      </c>
      <c r="AH8" t="s">
        <v>1121</v>
      </c>
      <c r="AI8" t="s">
        <v>1122</v>
      </c>
      <c r="AJ8" t="s">
        <v>1123</v>
      </c>
      <c r="AK8" t="s">
        <v>1124</v>
      </c>
      <c r="AL8" t="s">
        <v>1125</v>
      </c>
      <c r="AM8" t="s">
        <v>1126</v>
      </c>
      <c r="AN8" t="s">
        <v>1127</v>
      </c>
      <c r="AO8" t="s">
        <v>1128</v>
      </c>
      <c r="AP8" t="s">
        <v>1129</v>
      </c>
      <c r="AQ8" t="s">
        <v>1130</v>
      </c>
      <c r="AR8" t="s">
        <v>1131</v>
      </c>
      <c r="AS8" t="s">
        <v>1132</v>
      </c>
      <c r="AT8" t="s">
        <v>1133</v>
      </c>
      <c r="AU8" t="s">
        <v>1134</v>
      </c>
      <c r="AV8" t="s">
        <v>1135</v>
      </c>
      <c r="AW8" t="s">
        <v>1136</v>
      </c>
      <c r="AX8" t="s">
        <v>1137</v>
      </c>
      <c r="AY8" t="s">
        <v>1138</v>
      </c>
      <c r="AZ8" t="s">
        <v>1139</v>
      </c>
      <c r="BA8" t="s">
        <v>1140</v>
      </c>
      <c r="BB8" t="s">
        <v>1141</v>
      </c>
      <c r="BC8" t="s">
        <v>1142</v>
      </c>
      <c r="BD8" t="s">
        <v>1143</v>
      </c>
      <c r="BE8" t="s">
        <v>1144</v>
      </c>
      <c r="BF8" t="s">
        <v>1145</v>
      </c>
      <c r="BG8" t="s">
        <v>1146</v>
      </c>
      <c r="BH8" t="s">
        <v>1147</v>
      </c>
      <c r="BI8" t="s">
        <v>1148</v>
      </c>
      <c r="BJ8" t="s">
        <v>1149</v>
      </c>
      <c r="BK8" t="s">
        <v>1150</v>
      </c>
      <c r="BL8" t="s">
        <v>1151</v>
      </c>
      <c r="BM8" t="s">
        <v>1152</v>
      </c>
      <c r="BN8" t="s">
        <v>1153</v>
      </c>
      <c r="BO8" t="s">
        <v>1154</v>
      </c>
      <c r="BP8" t="s">
        <v>1155</v>
      </c>
      <c r="BQ8" t="s">
        <v>1156</v>
      </c>
      <c r="BR8" t="s">
        <v>1157</v>
      </c>
      <c r="BS8" t="s">
        <v>1158</v>
      </c>
      <c r="BT8" t="s">
        <v>1159</v>
      </c>
      <c r="BU8" t="s">
        <v>1160</v>
      </c>
      <c r="BV8" t="s">
        <v>1161</v>
      </c>
      <c r="BW8" t="s">
        <v>1162</v>
      </c>
      <c r="BX8" t="s">
        <v>1163</v>
      </c>
      <c r="BY8" t="s">
        <v>1164</v>
      </c>
      <c r="BZ8" t="s">
        <v>1165</v>
      </c>
      <c r="CA8" t="s">
        <v>1166</v>
      </c>
      <c r="CB8" t="s">
        <v>1167</v>
      </c>
      <c r="CC8" t="s">
        <v>1168</v>
      </c>
      <c r="CD8" t="s">
        <v>1169</v>
      </c>
      <c r="CE8" t="s">
        <v>1170</v>
      </c>
      <c r="CF8" t="s">
        <v>1171</v>
      </c>
      <c r="CG8" t="s">
        <v>1172</v>
      </c>
      <c r="CH8" t="s">
        <v>1173</v>
      </c>
      <c r="CI8" t="s">
        <v>1174</v>
      </c>
      <c r="CJ8" t="s">
        <v>1175</v>
      </c>
      <c r="CK8" t="s">
        <v>1176</v>
      </c>
      <c r="CL8" t="s">
        <v>1177</v>
      </c>
      <c r="CM8" t="s">
        <v>1178</v>
      </c>
      <c r="CN8" t="s">
        <v>1179</v>
      </c>
      <c r="CO8" t="s">
        <v>1180</v>
      </c>
      <c r="CP8" t="s">
        <v>1181</v>
      </c>
      <c r="CQ8" t="s">
        <v>1182</v>
      </c>
      <c r="CR8" t="s">
        <v>1183</v>
      </c>
      <c r="CS8" t="s">
        <v>1184</v>
      </c>
      <c r="CT8" t="s">
        <v>1185</v>
      </c>
      <c r="CU8" t="s">
        <v>1186</v>
      </c>
      <c r="CV8" t="s">
        <v>1187</v>
      </c>
      <c r="CW8" t="s">
        <v>1188</v>
      </c>
      <c r="CX8" t="s">
        <v>1189</v>
      </c>
      <c r="CY8" t="s">
        <v>1190</v>
      </c>
      <c r="CZ8" t="s">
        <v>1191</v>
      </c>
      <c r="DA8" t="s">
        <v>1192</v>
      </c>
      <c r="DB8" t="s">
        <v>1193</v>
      </c>
      <c r="DC8" t="s">
        <v>1194</v>
      </c>
      <c r="DD8" t="s">
        <v>1195</v>
      </c>
      <c r="DE8" t="s">
        <v>1196</v>
      </c>
      <c r="DF8" t="s">
        <v>1197</v>
      </c>
      <c r="DG8" t="s">
        <v>1198</v>
      </c>
      <c r="DH8" t="s">
        <v>1199</v>
      </c>
      <c r="DI8" t="s">
        <v>1200</v>
      </c>
      <c r="DJ8" t="s">
        <v>1201</v>
      </c>
      <c r="DK8" t="s">
        <v>1202</v>
      </c>
      <c r="DL8" t="s">
        <v>1203</v>
      </c>
      <c r="DM8" t="s">
        <v>1204</v>
      </c>
      <c r="DN8" t="s">
        <v>1205</v>
      </c>
      <c r="DO8" t="s">
        <v>1206</v>
      </c>
      <c r="DP8" t="s">
        <v>1207</v>
      </c>
      <c r="DQ8" t="s">
        <v>1208</v>
      </c>
      <c r="DR8" t="s">
        <v>1209</v>
      </c>
      <c r="DS8" t="s">
        <v>1210</v>
      </c>
      <c r="DT8" t="s">
        <v>1211</v>
      </c>
      <c r="DU8" t="s">
        <v>1212</v>
      </c>
      <c r="DV8" t="s">
        <v>1213</v>
      </c>
      <c r="DW8" t="s">
        <v>1214</v>
      </c>
      <c r="DX8" t="s">
        <v>1215</v>
      </c>
      <c r="DY8" t="s">
        <v>1216</v>
      </c>
      <c r="DZ8" t="s">
        <v>1217</v>
      </c>
      <c r="EA8" t="s">
        <v>1218</v>
      </c>
      <c r="EB8" t="s">
        <v>1219</v>
      </c>
      <c r="EC8" t="s">
        <v>1220</v>
      </c>
      <c r="ED8" t="s">
        <v>1221</v>
      </c>
      <c r="EE8" t="s">
        <v>1222</v>
      </c>
      <c r="EF8" t="s">
        <v>1223</v>
      </c>
      <c r="EG8" t="s">
        <v>1224</v>
      </c>
      <c r="EH8" t="s">
        <v>1225</v>
      </c>
      <c r="EI8" t="s">
        <v>1226</v>
      </c>
      <c r="EJ8" t="s">
        <v>1227</v>
      </c>
      <c r="EK8" t="s">
        <v>1228</v>
      </c>
      <c r="EL8" t="s">
        <v>1229</v>
      </c>
      <c r="EM8" t="s">
        <v>1230</v>
      </c>
      <c r="EN8" t="s">
        <v>1231</v>
      </c>
      <c r="EO8" t="s">
        <v>1232</v>
      </c>
      <c r="EP8" t="s">
        <v>1233</v>
      </c>
      <c r="EQ8" t="s">
        <v>1234</v>
      </c>
      <c r="ER8" t="s">
        <v>1235</v>
      </c>
      <c r="ES8" t="s">
        <v>1236</v>
      </c>
      <c r="ET8" t="s">
        <v>1237</v>
      </c>
      <c r="EU8" t="s">
        <v>1238</v>
      </c>
      <c r="EV8" t="s">
        <v>1239</v>
      </c>
      <c r="EW8" t="s">
        <v>1240</v>
      </c>
      <c r="EX8" t="s">
        <v>1241</v>
      </c>
      <c r="EY8" t="s">
        <v>1242</v>
      </c>
      <c r="EZ8" t="s">
        <v>1243</v>
      </c>
      <c r="FA8" t="s">
        <v>1244</v>
      </c>
      <c r="FB8" t="s">
        <v>1245</v>
      </c>
      <c r="FC8" t="s">
        <v>1246</v>
      </c>
      <c r="FD8" t="s">
        <v>1247</v>
      </c>
      <c r="FE8" t="s">
        <v>1248</v>
      </c>
      <c r="FF8" t="s">
        <v>1249</v>
      </c>
      <c r="FG8" t="s">
        <v>1250</v>
      </c>
      <c r="FH8" t="s">
        <v>1251</v>
      </c>
      <c r="FI8" t="s">
        <v>1252</v>
      </c>
      <c r="FJ8" t="s">
        <v>1253</v>
      </c>
      <c r="FK8" t="s">
        <v>1254</v>
      </c>
      <c r="FL8" t="s">
        <v>1255</v>
      </c>
      <c r="FM8" t="s">
        <v>1256</v>
      </c>
      <c r="FN8" t="s">
        <v>1257</v>
      </c>
      <c r="FO8" t="s">
        <v>1258</v>
      </c>
      <c r="FP8" t="s">
        <v>1259</v>
      </c>
      <c r="FQ8" t="s">
        <v>1260</v>
      </c>
      <c r="FR8" t="s">
        <v>1261</v>
      </c>
      <c r="FS8" t="s">
        <v>1262</v>
      </c>
      <c r="FT8" t="s">
        <v>1263</v>
      </c>
      <c r="FU8" t="s">
        <v>1264</v>
      </c>
      <c r="FV8" t="s">
        <v>1265</v>
      </c>
      <c r="FW8" t="s">
        <v>1266</v>
      </c>
      <c r="FX8" t="s">
        <v>1267</v>
      </c>
      <c r="FY8" t="s">
        <v>1268</v>
      </c>
      <c r="FZ8" t="s">
        <v>1269</v>
      </c>
      <c r="GA8" t="s">
        <v>1270</v>
      </c>
      <c r="GB8" t="s">
        <v>1271</v>
      </c>
      <c r="GC8" t="s">
        <v>1272</v>
      </c>
      <c r="GD8" t="s">
        <v>1273</v>
      </c>
      <c r="GE8" t="s">
        <v>1274</v>
      </c>
      <c r="GF8" t="s">
        <v>1275</v>
      </c>
      <c r="GG8" t="s">
        <v>1276</v>
      </c>
      <c r="GH8" t="s">
        <v>1277</v>
      </c>
      <c r="GI8" t="s">
        <v>1278</v>
      </c>
      <c r="GJ8" t="s">
        <v>1279</v>
      </c>
      <c r="GK8" t="s">
        <v>1280</v>
      </c>
      <c r="GL8" t="s">
        <v>1281</v>
      </c>
      <c r="GM8" t="s">
        <v>1282</v>
      </c>
      <c r="GN8" t="s">
        <v>1283</v>
      </c>
      <c r="GO8" t="s">
        <v>1284</v>
      </c>
      <c r="GP8" t="s">
        <v>1285</v>
      </c>
      <c r="GQ8" t="s">
        <v>1286</v>
      </c>
      <c r="GR8" t="s">
        <v>1287</v>
      </c>
      <c r="GS8" t="s">
        <v>1288</v>
      </c>
      <c r="GT8" t="s">
        <v>1289</v>
      </c>
      <c r="GU8" t="s">
        <v>1290</v>
      </c>
      <c r="GV8" t="s">
        <v>1291</v>
      </c>
      <c r="GW8" t="s">
        <v>1292</v>
      </c>
      <c r="GX8" t="s">
        <v>1293</v>
      </c>
      <c r="GY8" t="s">
        <v>1294</v>
      </c>
      <c r="GZ8" t="s">
        <v>1295</v>
      </c>
      <c r="HA8" t="s">
        <v>1296</v>
      </c>
      <c r="HB8" t="s">
        <v>1297</v>
      </c>
      <c r="HC8" t="s">
        <v>1298</v>
      </c>
      <c r="HD8" t="s">
        <v>1299</v>
      </c>
      <c r="HE8" t="s">
        <v>1300</v>
      </c>
      <c r="HF8" t="s">
        <v>1301</v>
      </c>
      <c r="HG8" t="s">
        <v>1302</v>
      </c>
      <c r="HH8" t="s">
        <v>1303</v>
      </c>
      <c r="HI8" t="s">
        <v>1304</v>
      </c>
      <c r="HJ8" t="s">
        <v>1305</v>
      </c>
      <c r="HK8" t="s">
        <v>1306</v>
      </c>
      <c r="HL8" t="s">
        <v>1307</v>
      </c>
      <c r="HM8" t="s">
        <v>1308</v>
      </c>
      <c r="HN8" t="s">
        <v>1309</v>
      </c>
      <c r="HO8" t="s">
        <v>1310</v>
      </c>
      <c r="HP8" t="s">
        <v>1311</v>
      </c>
      <c r="HQ8" t="s">
        <v>1312</v>
      </c>
      <c r="HR8" t="s">
        <v>1313</v>
      </c>
      <c r="HS8" t="s">
        <v>1314</v>
      </c>
      <c r="HT8" t="s">
        <v>1315</v>
      </c>
      <c r="HU8" t="s">
        <v>1316</v>
      </c>
      <c r="HV8" t="s">
        <v>1317</v>
      </c>
      <c r="HW8" t="s">
        <v>1318</v>
      </c>
      <c r="HX8" t="s">
        <v>1319</v>
      </c>
      <c r="HY8" t="s">
        <v>1320</v>
      </c>
      <c r="HZ8" t="s">
        <v>1321</v>
      </c>
      <c r="IA8" t="s">
        <v>1322</v>
      </c>
      <c r="IB8" t="s">
        <v>1323</v>
      </c>
      <c r="IC8" t="s">
        <v>1324</v>
      </c>
      <c r="ID8" t="s">
        <v>1325</v>
      </c>
      <c r="IE8" t="s">
        <v>1326</v>
      </c>
      <c r="IF8" t="s">
        <v>1327</v>
      </c>
      <c r="IG8" t="s">
        <v>1328</v>
      </c>
      <c r="IH8" t="s">
        <v>1329</v>
      </c>
      <c r="II8" t="s">
        <v>1330</v>
      </c>
      <c r="IJ8" t="s">
        <v>1331</v>
      </c>
      <c r="IK8" t="s">
        <v>1332</v>
      </c>
      <c r="IL8" t="s">
        <v>1333</v>
      </c>
      <c r="IM8" t="s">
        <v>1334</v>
      </c>
      <c r="IN8" t="s">
        <v>1335</v>
      </c>
      <c r="IO8" t="s">
        <v>1336</v>
      </c>
      <c r="IP8" t="s">
        <v>1337</v>
      </c>
      <c r="IQ8" t="s">
        <v>1338</v>
      </c>
      <c r="IR8" t="s">
        <v>1339</v>
      </c>
      <c r="IS8" t="s">
        <v>1340</v>
      </c>
      <c r="IT8" t="s">
        <v>1341</v>
      </c>
      <c r="IU8" t="s">
        <v>1342</v>
      </c>
      <c r="IV8" t="s">
        <v>1343</v>
      </c>
      <c r="IW8" t="s">
        <v>1344</v>
      </c>
      <c r="IX8" t="s">
        <v>1345</v>
      </c>
      <c r="IY8" t="s">
        <v>1346</v>
      </c>
      <c r="IZ8" t="s">
        <v>1347</v>
      </c>
      <c r="JA8" t="s">
        <v>1348</v>
      </c>
      <c r="JB8" t="s">
        <v>1349</v>
      </c>
      <c r="JC8" t="s">
        <v>1350</v>
      </c>
      <c r="JD8" t="s">
        <v>1351</v>
      </c>
      <c r="JE8" t="s">
        <v>1352</v>
      </c>
      <c r="JF8" t="s">
        <v>1353</v>
      </c>
      <c r="JG8" t="s">
        <v>1354</v>
      </c>
      <c r="JH8" t="s">
        <v>1355</v>
      </c>
      <c r="JI8" t="s">
        <v>1356</v>
      </c>
      <c r="JJ8" t="s">
        <v>1357</v>
      </c>
      <c r="JK8" t="s">
        <v>1358</v>
      </c>
      <c r="JL8" t="s">
        <v>1359</v>
      </c>
    </row>
    <row r="9" spans="1:272" ht="26.4" x14ac:dyDescent="0.25">
      <c r="A9" t="s">
        <v>276</v>
      </c>
      <c r="B9" t="s">
        <v>273</v>
      </c>
      <c r="C9" t="s">
        <v>1090</v>
      </c>
      <c r="D9" t="s">
        <v>1091</v>
      </c>
      <c r="E9" t="s">
        <v>1092</v>
      </c>
      <c r="F9" t="s">
        <v>1093</v>
      </c>
      <c r="G9" t="s">
        <v>1094</v>
      </c>
      <c r="H9" t="s">
        <v>1095</v>
      </c>
      <c r="I9" t="s">
        <v>1096</v>
      </c>
      <c r="J9" t="s">
        <v>1097</v>
      </c>
      <c r="K9" t="s">
        <v>1098</v>
      </c>
      <c r="L9" t="s">
        <v>1099</v>
      </c>
      <c r="M9" t="s">
        <v>1100</v>
      </c>
      <c r="N9" t="s">
        <v>1101</v>
      </c>
      <c r="O9" t="s">
        <v>1102</v>
      </c>
      <c r="P9" t="s">
        <v>1103</v>
      </c>
      <c r="Q9" t="s">
        <v>1104</v>
      </c>
      <c r="R9" t="s">
        <v>1105</v>
      </c>
      <c r="S9" t="s">
        <v>1106</v>
      </c>
      <c r="T9" t="s">
        <v>1107</v>
      </c>
      <c r="U9" t="s">
        <v>1108</v>
      </c>
      <c r="V9" t="s">
        <v>1109</v>
      </c>
      <c r="W9" t="s">
        <v>1110</v>
      </c>
      <c r="X9" t="s">
        <v>1111</v>
      </c>
      <c r="Y9" t="s">
        <v>1112</v>
      </c>
      <c r="Z9" t="s">
        <v>1113</v>
      </c>
      <c r="AA9" t="s">
        <v>1114</v>
      </c>
      <c r="AB9" t="s">
        <v>1115</v>
      </c>
      <c r="AC9" t="s">
        <v>1116</v>
      </c>
      <c r="AD9" t="s">
        <v>1117</v>
      </c>
      <c r="AE9" t="s">
        <v>1118</v>
      </c>
      <c r="AF9" t="s">
        <v>1119</v>
      </c>
      <c r="AG9" t="s">
        <v>1120</v>
      </c>
      <c r="AH9" t="s">
        <v>1121</v>
      </c>
      <c r="AI9" t="s">
        <v>1122</v>
      </c>
      <c r="AJ9" t="s">
        <v>1123</v>
      </c>
      <c r="AK9" t="s">
        <v>1124</v>
      </c>
      <c r="AL9" t="s">
        <v>1125</v>
      </c>
      <c r="AM9" t="s">
        <v>1126</v>
      </c>
      <c r="AN9" t="s">
        <v>1127</v>
      </c>
      <c r="AO9" t="s">
        <v>1128</v>
      </c>
      <c r="AP9" t="s">
        <v>1129</v>
      </c>
      <c r="AQ9" t="s">
        <v>1130</v>
      </c>
      <c r="AR9" t="s">
        <v>1131</v>
      </c>
      <c r="AS9" t="s">
        <v>1132</v>
      </c>
      <c r="AT9" t="s">
        <v>1133</v>
      </c>
      <c r="AU9" t="s">
        <v>1134</v>
      </c>
      <c r="AV9" t="s">
        <v>1135</v>
      </c>
      <c r="AW9" t="s">
        <v>1136</v>
      </c>
      <c r="AX9" t="s">
        <v>1137</v>
      </c>
      <c r="AY9" t="s">
        <v>1138</v>
      </c>
      <c r="AZ9" t="s">
        <v>1139</v>
      </c>
      <c r="BA9" t="s">
        <v>1140</v>
      </c>
      <c r="BB9" t="s">
        <v>1141</v>
      </c>
      <c r="BC9" t="s">
        <v>1142</v>
      </c>
      <c r="BD9" t="s">
        <v>1143</v>
      </c>
      <c r="BE9" t="s">
        <v>1144</v>
      </c>
      <c r="BF9" t="s">
        <v>1145</v>
      </c>
      <c r="BG9" t="s">
        <v>1146</v>
      </c>
      <c r="BH9" t="s">
        <v>1147</v>
      </c>
      <c r="BI9" t="s">
        <v>1148</v>
      </c>
      <c r="BJ9" t="s">
        <v>1149</v>
      </c>
      <c r="BK9" t="s">
        <v>1150</v>
      </c>
      <c r="BL9" t="s">
        <v>1151</v>
      </c>
      <c r="BM9" t="s">
        <v>1152</v>
      </c>
      <c r="BN9" t="s">
        <v>1153</v>
      </c>
      <c r="BO9" t="s">
        <v>1154</v>
      </c>
      <c r="BP9" t="s">
        <v>1155</v>
      </c>
      <c r="BQ9" t="s">
        <v>1156</v>
      </c>
      <c r="BR9" t="s">
        <v>1157</v>
      </c>
      <c r="BS9" t="s">
        <v>1158</v>
      </c>
      <c r="BT9" t="s">
        <v>1159</v>
      </c>
      <c r="BU9" t="s">
        <v>1160</v>
      </c>
      <c r="BV9" t="s">
        <v>1161</v>
      </c>
      <c r="BW9" t="s">
        <v>1162</v>
      </c>
      <c r="BX9" t="s">
        <v>1163</v>
      </c>
      <c r="BY9" t="s">
        <v>1164</v>
      </c>
      <c r="BZ9" t="s">
        <v>1165</v>
      </c>
      <c r="CA9" t="s">
        <v>1166</v>
      </c>
      <c r="CB9" t="s">
        <v>1167</v>
      </c>
      <c r="CC9" t="s">
        <v>1168</v>
      </c>
      <c r="CD9" t="s">
        <v>1169</v>
      </c>
      <c r="CE9" t="s">
        <v>1170</v>
      </c>
      <c r="CF9" t="s">
        <v>1171</v>
      </c>
      <c r="CG9" t="s">
        <v>1172</v>
      </c>
      <c r="CH9" t="s">
        <v>1173</v>
      </c>
      <c r="CI9" t="s">
        <v>1174</v>
      </c>
      <c r="CJ9" t="s">
        <v>1175</v>
      </c>
      <c r="CK9" t="s">
        <v>1176</v>
      </c>
      <c r="CL9" t="s">
        <v>1177</v>
      </c>
      <c r="CM9" t="s">
        <v>1178</v>
      </c>
      <c r="CN9" t="s">
        <v>1179</v>
      </c>
      <c r="CO9" t="s">
        <v>1180</v>
      </c>
      <c r="CP9" t="s">
        <v>1181</v>
      </c>
      <c r="CQ9" t="s">
        <v>1182</v>
      </c>
      <c r="CR9" t="s">
        <v>1183</v>
      </c>
      <c r="CS9" t="s">
        <v>1184</v>
      </c>
      <c r="CT9" t="s">
        <v>1185</v>
      </c>
      <c r="CU9" t="s">
        <v>1186</v>
      </c>
      <c r="CV9" t="s">
        <v>1187</v>
      </c>
      <c r="CW9" t="s">
        <v>1188</v>
      </c>
      <c r="CX9" t="s">
        <v>1189</v>
      </c>
      <c r="CY9" t="s">
        <v>1190</v>
      </c>
      <c r="CZ9" t="s">
        <v>1191</v>
      </c>
      <c r="DA9" t="s">
        <v>1192</v>
      </c>
      <c r="DB9" t="s">
        <v>1193</v>
      </c>
      <c r="DC9" t="s">
        <v>1194</v>
      </c>
      <c r="DD9" t="s">
        <v>1195</v>
      </c>
      <c r="DE9" t="s">
        <v>1196</v>
      </c>
      <c r="DF9" t="s">
        <v>1197</v>
      </c>
      <c r="DG9" t="s">
        <v>1198</v>
      </c>
      <c r="DH9" t="s">
        <v>1199</v>
      </c>
      <c r="DI9" t="s">
        <v>1200</v>
      </c>
      <c r="DJ9" t="s">
        <v>1201</v>
      </c>
      <c r="DK9" t="s">
        <v>1202</v>
      </c>
      <c r="DL9" t="s">
        <v>1203</v>
      </c>
      <c r="DM9" t="s">
        <v>1204</v>
      </c>
      <c r="DN9" t="s">
        <v>1205</v>
      </c>
      <c r="DO9" t="s">
        <v>1206</v>
      </c>
      <c r="DP9" t="s">
        <v>1207</v>
      </c>
      <c r="DQ9" t="s">
        <v>1208</v>
      </c>
      <c r="DR9" t="s">
        <v>1209</v>
      </c>
      <c r="DS9" t="s">
        <v>1210</v>
      </c>
      <c r="DT9" t="s">
        <v>1211</v>
      </c>
      <c r="DU9" t="s">
        <v>1212</v>
      </c>
      <c r="DV9" t="s">
        <v>1213</v>
      </c>
      <c r="DW9" t="s">
        <v>1214</v>
      </c>
      <c r="DX9" t="s">
        <v>1215</v>
      </c>
      <c r="DY9" t="s">
        <v>1216</v>
      </c>
      <c r="DZ9" t="s">
        <v>1217</v>
      </c>
      <c r="EA9" t="s">
        <v>1218</v>
      </c>
      <c r="EB9" t="s">
        <v>1219</v>
      </c>
      <c r="EC9" t="s">
        <v>1220</v>
      </c>
      <c r="ED9" t="s">
        <v>1221</v>
      </c>
      <c r="EE9" t="s">
        <v>1222</v>
      </c>
      <c r="EF9" t="s">
        <v>1223</v>
      </c>
      <c r="EG9" t="s">
        <v>1224</v>
      </c>
      <c r="EH9" t="s">
        <v>1225</v>
      </c>
      <c r="EI9" t="s">
        <v>1226</v>
      </c>
      <c r="EJ9" t="s">
        <v>1227</v>
      </c>
      <c r="EK9" t="s">
        <v>1228</v>
      </c>
      <c r="EL9" t="s">
        <v>1229</v>
      </c>
      <c r="EM9" t="s">
        <v>1230</v>
      </c>
      <c r="EN9" t="s">
        <v>1231</v>
      </c>
      <c r="EO9" t="s">
        <v>1232</v>
      </c>
      <c r="EP9" t="s">
        <v>1233</v>
      </c>
      <c r="EQ9" t="s">
        <v>1234</v>
      </c>
      <c r="ER9" t="s">
        <v>1235</v>
      </c>
      <c r="ES9" t="s">
        <v>1236</v>
      </c>
      <c r="ET9" t="s">
        <v>1237</v>
      </c>
      <c r="EU9" t="s">
        <v>1238</v>
      </c>
      <c r="EV9" t="s">
        <v>1239</v>
      </c>
      <c r="EW9" t="s">
        <v>1240</v>
      </c>
      <c r="EX9" t="s">
        <v>1241</v>
      </c>
      <c r="EY9" t="s">
        <v>1242</v>
      </c>
      <c r="EZ9" t="s">
        <v>1243</v>
      </c>
      <c r="FA9" t="s">
        <v>1244</v>
      </c>
      <c r="FB9" t="s">
        <v>1245</v>
      </c>
      <c r="FC9" t="s">
        <v>1246</v>
      </c>
      <c r="FD9" t="s">
        <v>1247</v>
      </c>
      <c r="FE9" t="s">
        <v>1248</v>
      </c>
      <c r="FF9" t="s">
        <v>1249</v>
      </c>
      <c r="FG9" t="s">
        <v>1250</v>
      </c>
      <c r="FH9" t="s">
        <v>1251</v>
      </c>
      <c r="FI9" t="s">
        <v>1252</v>
      </c>
      <c r="FJ9" t="s">
        <v>1253</v>
      </c>
      <c r="FK9" t="s">
        <v>1254</v>
      </c>
      <c r="FL9" t="s">
        <v>1255</v>
      </c>
      <c r="FM9" t="s">
        <v>1256</v>
      </c>
      <c r="FN9" t="s">
        <v>1257</v>
      </c>
      <c r="FO9" t="s">
        <v>1258</v>
      </c>
      <c r="FP9" t="s">
        <v>1259</v>
      </c>
      <c r="FQ9" t="s">
        <v>1260</v>
      </c>
      <c r="FR9" t="s">
        <v>1261</v>
      </c>
      <c r="FS9" t="s">
        <v>1262</v>
      </c>
      <c r="FT9" t="s">
        <v>1263</v>
      </c>
      <c r="FU9" t="s">
        <v>1264</v>
      </c>
      <c r="FV9" t="s">
        <v>1265</v>
      </c>
      <c r="FW9" t="s">
        <v>1266</v>
      </c>
      <c r="FX9" t="s">
        <v>1267</v>
      </c>
      <c r="FY9" t="s">
        <v>1268</v>
      </c>
      <c r="FZ9" t="s">
        <v>1269</v>
      </c>
      <c r="GA9" t="s">
        <v>1270</v>
      </c>
      <c r="GB9" t="s">
        <v>1271</v>
      </c>
      <c r="GC9" t="s">
        <v>1272</v>
      </c>
      <c r="GD9" t="s">
        <v>1273</v>
      </c>
      <c r="GE9" t="s">
        <v>1274</v>
      </c>
      <c r="GF9" t="s">
        <v>1275</v>
      </c>
      <c r="GG9" t="s">
        <v>1276</v>
      </c>
      <c r="GH9" t="s">
        <v>1277</v>
      </c>
      <c r="GI9" t="s">
        <v>1278</v>
      </c>
      <c r="GJ9" t="s">
        <v>1279</v>
      </c>
      <c r="GK9" t="s">
        <v>1280</v>
      </c>
      <c r="GL9" t="s">
        <v>1281</v>
      </c>
      <c r="GM9" t="s">
        <v>1282</v>
      </c>
      <c r="GN9" t="s">
        <v>1283</v>
      </c>
      <c r="GO9" t="s">
        <v>1284</v>
      </c>
      <c r="GP9" t="s">
        <v>1285</v>
      </c>
      <c r="GQ9" t="s">
        <v>1286</v>
      </c>
      <c r="GR9" t="s">
        <v>1287</v>
      </c>
      <c r="GS9" t="s">
        <v>1288</v>
      </c>
      <c r="GT9" t="s">
        <v>1289</v>
      </c>
      <c r="GU9" t="s">
        <v>1290</v>
      </c>
      <c r="GV9" t="s">
        <v>1291</v>
      </c>
      <c r="GW9" t="s">
        <v>1292</v>
      </c>
      <c r="GX9" t="s">
        <v>1293</v>
      </c>
      <c r="GY9" t="s">
        <v>1294</v>
      </c>
      <c r="GZ9" t="s">
        <v>1295</v>
      </c>
      <c r="HA9" t="s">
        <v>1296</v>
      </c>
      <c r="HB9" t="s">
        <v>1297</v>
      </c>
      <c r="HC9" t="s">
        <v>1298</v>
      </c>
      <c r="HD9" t="s">
        <v>1299</v>
      </c>
      <c r="HE9" t="s">
        <v>1300</v>
      </c>
      <c r="HF9" t="s">
        <v>1301</v>
      </c>
      <c r="HG9" t="s">
        <v>1302</v>
      </c>
      <c r="HH9" t="s">
        <v>1303</v>
      </c>
      <c r="HI9" t="s">
        <v>1304</v>
      </c>
      <c r="HJ9" t="s">
        <v>1305</v>
      </c>
      <c r="HK9" t="s">
        <v>1306</v>
      </c>
      <c r="HL9" t="s">
        <v>1307</v>
      </c>
      <c r="HM9" t="s">
        <v>1308</v>
      </c>
      <c r="HN9" t="s">
        <v>1309</v>
      </c>
      <c r="HO9" t="s">
        <v>1310</v>
      </c>
      <c r="HP9" t="s">
        <v>1311</v>
      </c>
      <c r="HQ9" t="s">
        <v>1312</v>
      </c>
      <c r="HR9" t="s">
        <v>1313</v>
      </c>
      <c r="HS9" t="s">
        <v>1314</v>
      </c>
      <c r="HT9" t="s">
        <v>1315</v>
      </c>
      <c r="HU9" t="s">
        <v>1316</v>
      </c>
      <c r="HV9" t="s">
        <v>1317</v>
      </c>
      <c r="HW9" t="s">
        <v>1318</v>
      </c>
      <c r="HX9" t="s">
        <v>1319</v>
      </c>
      <c r="HY9" t="s">
        <v>1320</v>
      </c>
      <c r="HZ9" t="s">
        <v>1321</v>
      </c>
      <c r="IA9" t="s">
        <v>1322</v>
      </c>
      <c r="IB9" t="s">
        <v>1323</v>
      </c>
      <c r="IC9" t="s">
        <v>1324</v>
      </c>
      <c r="ID9" t="s">
        <v>1325</v>
      </c>
      <c r="IE9" t="s">
        <v>1326</v>
      </c>
      <c r="IF9" t="s">
        <v>1327</v>
      </c>
      <c r="IG9" t="s">
        <v>1328</v>
      </c>
      <c r="IH9" t="s">
        <v>1329</v>
      </c>
      <c r="II9" t="s">
        <v>1330</v>
      </c>
      <c r="IJ9" t="s">
        <v>1331</v>
      </c>
      <c r="IK9" t="s">
        <v>1332</v>
      </c>
      <c r="IL9" t="s">
        <v>1333</v>
      </c>
      <c r="IM9" t="s">
        <v>1334</v>
      </c>
      <c r="IN9" t="s">
        <v>1335</v>
      </c>
      <c r="IO9" t="s">
        <v>1336</v>
      </c>
      <c r="IP9" t="s">
        <v>1337</v>
      </c>
      <c r="IQ9" t="s">
        <v>1338</v>
      </c>
      <c r="IR9" t="s">
        <v>1339</v>
      </c>
      <c r="IS9" t="s">
        <v>1340</v>
      </c>
      <c r="IT9" t="s">
        <v>1341</v>
      </c>
      <c r="IU9" t="s">
        <v>1342</v>
      </c>
      <c r="IV9" t="s">
        <v>1343</v>
      </c>
      <c r="IW9" t="s">
        <v>1344</v>
      </c>
      <c r="IX9" t="s">
        <v>1345</v>
      </c>
      <c r="IY9" t="s">
        <v>1346</v>
      </c>
      <c r="IZ9" t="s">
        <v>1347</v>
      </c>
      <c r="JA9" t="s">
        <v>1348</v>
      </c>
      <c r="JB9" t="s">
        <v>1349</v>
      </c>
      <c r="JC9" t="s">
        <v>1350</v>
      </c>
      <c r="JD9" t="s">
        <v>1351</v>
      </c>
      <c r="JE9" t="s">
        <v>1352</v>
      </c>
      <c r="JF9" t="s">
        <v>1353</v>
      </c>
      <c r="JG9" t="s">
        <v>1354</v>
      </c>
      <c r="JH9" t="s">
        <v>1355</v>
      </c>
      <c r="JI9" t="s">
        <v>1356</v>
      </c>
      <c r="JJ9" t="s">
        <v>1357</v>
      </c>
      <c r="JK9" t="s">
        <v>1358</v>
      </c>
      <c r="JL9" t="s">
        <v>1359</v>
      </c>
    </row>
    <row r="10" spans="1:272" ht="26.4" x14ac:dyDescent="0.25">
      <c r="A10" t="s">
        <v>277</v>
      </c>
      <c r="B10" t="s">
        <v>272</v>
      </c>
      <c r="C10" t="s">
        <v>1360</v>
      </c>
      <c r="D10" t="s">
        <v>1361</v>
      </c>
      <c r="E10" t="s">
        <v>1362</v>
      </c>
      <c r="F10" t="s">
        <v>1363</v>
      </c>
      <c r="G10" t="s">
        <v>1364</v>
      </c>
      <c r="H10" t="s">
        <v>1365</v>
      </c>
      <c r="I10" t="s">
        <v>1366</v>
      </c>
      <c r="J10" t="s">
        <v>1367</v>
      </c>
      <c r="K10" t="s">
        <v>1368</v>
      </c>
      <c r="L10" t="s">
        <v>1369</v>
      </c>
      <c r="M10" t="s">
        <v>1370</v>
      </c>
      <c r="N10" t="s">
        <v>1371</v>
      </c>
      <c r="O10" t="s">
        <v>1372</v>
      </c>
      <c r="P10" t="s">
        <v>1373</v>
      </c>
      <c r="Q10" t="s">
        <v>1374</v>
      </c>
      <c r="R10" t="s">
        <v>1375</v>
      </c>
      <c r="S10" t="s">
        <v>1376</v>
      </c>
      <c r="T10" t="s">
        <v>1377</v>
      </c>
      <c r="U10" t="s">
        <v>1378</v>
      </c>
      <c r="V10" t="s">
        <v>1379</v>
      </c>
      <c r="W10" t="s">
        <v>1380</v>
      </c>
      <c r="X10" t="s">
        <v>1381</v>
      </c>
      <c r="Y10" t="s">
        <v>1382</v>
      </c>
      <c r="Z10" t="s">
        <v>1383</v>
      </c>
      <c r="AA10" t="s">
        <v>1384</v>
      </c>
      <c r="AB10" t="s">
        <v>1385</v>
      </c>
      <c r="AC10" t="s">
        <v>1386</v>
      </c>
      <c r="AD10" t="s">
        <v>1387</v>
      </c>
      <c r="AE10" t="s">
        <v>1388</v>
      </c>
      <c r="AF10" t="s">
        <v>1389</v>
      </c>
      <c r="AG10" t="s">
        <v>1390</v>
      </c>
      <c r="AH10" t="s">
        <v>1391</v>
      </c>
      <c r="AI10" t="s">
        <v>1392</v>
      </c>
      <c r="AJ10" t="s">
        <v>1393</v>
      </c>
      <c r="AK10" t="s">
        <v>1394</v>
      </c>
      <c r="AL10" t="s">
        <v>1395</v>
      </c>
      <c r="AM10" t="s">
        <v>1396</v>
      </c>
      <c r="AN10" t="s">
        <v>1397</v>
      </c>
      <c r="AO10" t="s">
        <v>1398</v>
      </c>
      <c r="AP10" t="s">
        <v>1399</v>
      </c>
      <c r="AQ10" t="s">
        <v>1400</v>
      </c>
      <c r="AR10" t="s">
        <v>1401</v>
      </c>
      <c r="AS10" t="s">
        <v>1402</v>
      </c>
      <c r="AT10" t="s">
        <v>1403</v>
      </c>
      <c r="AU10" t="s">
        <v>1404</v>
      </c>
      <c r="AV10" t="s">
        <v>1405</v>
      </c>
      <c r="AW10" t="s">
        <v>1406</v>
      </c>
      <c r="AX10" t="s">
        <v>1407</v>
      </c>
      <c r="AY10" t="s">
        <v>1408</v>
      </c>
      <c r="AZ10" t="s">
        <v>1409</v>
      </c>
      <c r="BA10" t="s">
        <v>1410</v>
      </c>
      <c r="BB10" t="s">
        <v>1411</v>
      </c>
      <c r="BC10" t="s">
        <v>1412</v>
      </c>
      <c r="BD10" t="s">
        <v>1413</v>
      </c>
      <c r="BE10" t="s">
        <v>1414</v>
      </c>
      <c r="BF10" t="s">
        <v>1415</v>
      </c>
      <c r="BG10" t="s">
        <v>1416</v>
      </c>
      <c r="BH10" t="s">
        <v>1417</v>
      </c>
      <c r="BI10" t="s">
        <v>1418</v>
      </c>
      <c r="BJ10" t="s">
        <v>1419</v>
      </c>
      <c r="BK10" t="s">
        <v>1420</v>
      </c>
      <c r="BL10" t="s">
        <v>1421</v>
      </c>
      <c r="BM10" t="s">
        <v>1422</v>
      </c>
      <c r="BN10" t="s">
        <v>1423</v>
      </c>
      <c r="BO10" t="s">
        <v>1424</v>
      </c>
      <c r="BP10" t="s">
        <v>1425</v>
      </c>
      <c r="BQ10" t="s">
        <v>1426</v>
      </c>
      <c r="BR10" t="s">
        <v>1427</v>
      </c>
      <c r="BS10" t="s">
        <v>1428</v>
      </c>
      <c r="BT10" t="s">
        <v>1429</v>
      </c>
      <c r="BU10" t="s">
        <v>1430</v>
      </c>
      <c r="BV10" t="s">
        <v>1431</v>
      </c>
      <c r="BW10" t="s">
        <v>1432</v>
      </c>
      <c r="BX10" t="s">
        <v>1433</v>
      </c>
      <c r="BY10" t="s">
        <v>1434</v>
      </c>
      <c r="BZ10" t="s">
        <v>1435</v>
      </c>
      <c r="CA10" t="s">
        <v>1436</v>
      </c>
      <c r="CB10" t="s">
        <v>1437</v>
      </c>
      <c r="CC10" t="s">
        <v>1438</v>
      </c>
      <c r="CD10" t="s">
        <v>1439</v>
      </c>
      <c r="CE10" t="s">
        <v>1440</v>
      </c>
      <c r="CF10" t="s">
        <v>1441</v>
      </c>
      <c r="CG10" t="s">
        <v>1442</v>
      </c>
      <c r="CH10" t="s">
        <v>1443</v>
      </c>
      <c r="CI10" t="s">
        <v>1444</v>
      </c>
      <c r="CJ10" t="s">
        <v>1445</v>
      </c>
      <c r="CK10" t="s">
        <v>1446</v>
      </c>
      <c r="CL10" t="s">
        <v>1447</v>
      </c>
      <c r="CM10" t="s">
        <v>1448</v>
      </c>
      <c r="CN10" t="s">
        <v>1449</v>
      </c>
      <c r="CO10" t="s">
        <v>1450</v>
      </c>
      <c r="CP10" t="s">
        <v>1451</v>
      </c>
      <c r="CQ10" t="s">
        <v>1452</v>
      </c>
      <c r="CR10" t="s">
        <v>1453</v>
      </c>
      <c r="CS10" t="s">
        <v>1454</v>
      </c>
      <c r="CT10" t="s">
        <v>1455</v>
      </c>
      <c r="CU10" t="s">
        <v>1456</v>
      </c>
      <c r="CV10" t="s">
        <v>1457</v>
      </c>
      <c r="CW10" t="s">
        <v>1458</v>
      </c>
      <c r="CX10" t="s">
        <v>1459</v>
      </c>
      <c r="CY10" t="s">
        <v>1460</v>
      </c>
      <c r="CZ10" t="s">
        <v>1461</v>
      </c>
      <c r="DA10" t="s">
        <v>1462</v>
      </c>
      <c r="DB10" t="s">
        <v>1463</v>
      </c>
      <c r="DC10" t="s">
        <v>1464</v>
      </c>
      <c r="DD10" t="s">
        <v>1465</v>
      </c>
      <c r="DE10" t="s">
        <v>1466</v>
      </c>
      <c r="DF10" t="s">
        <v>1467</v>
      </c>
      <c r="DG10" t="s">
        <v>1468</v>
      </c>
      <c r="DH10" t="s">
        <v>1469</v>
      </c>
      <c r="DI10" t="s">
        <v>1470</v>
      </c>
      <c r="DJ10" t="s">
        <v>1471</v>
      </c>
      <c r="DK10" t="s">
        <v>1472</v>
      </c>
      <c r="DL10" t="s">
        <v>1473</v>
      </c>
      <c r="DM10" t="s">
        <v>1474</v>
      </c>
      <c r="DN10" t="s">
        <v>1475</v>
      </c>
      <c r="DO10" t="s">
        <v>1476</v>
      </c>
      <c r="DP10" t="s">
        <v>1477</v>
      </c>
      <c r="DQ10" t="s">
        <v>1478</v>
      </c>
      <c r="DR10" t="s">
        <v>1479</v>
      </c>
      <c r="DS10" t="s">
        <v>1480</v>
      </c>
      <c r="DT10" t="s">
        <v>1481</v>
      </c>
      <c r="DU10" t="s">
        <v>1482</v>
      </c>
      <c r="DV10" t="s">
        <v>1483</v>
      </c>
      <c r="DW10" t="s">
        <v>1484</v>
      </c>
      <c r="DX10" t="s">
        <v>1485</v>
      </c>
      <c r="DY10" t="s">
        <v>1486</v>
      </c>
      <c r="DZ10" t="s">
        <v>1487</v>
      </c>
      <c r="EA10" t="s">
        <v>1488</v>
      </c>
      <c r="EB10" t="s">
        <v>1489</v>
      </c>
      <c r="EC10" t="s">
        <v>1490</v>
      </c>
      <c r="ED10" t="s">
        <v>1491</v>
      </c>
      <c r="EE10" t="s">
        <v>1492</v>
      </c>
      <c r="EF10" t="s">
        <v>1493</v>
      </c>
      <c r="EG10" t="s">
        <v>1494</v>
      </c>
      <c r="EH10" t="s">
        <v>1495</v>
      </c>
      <c r="EI10" t="s">
        <v>1496</v>
      </c>
      <c r="EJ10" t="s">
        <v>1497</v>
      </c>
      <c r="EK10" t="s">
        <v>1498</v>
      </c>
      <c r="EL10" t="s">
        <v>1499</v>
      </c>
      <c r="EM10" t="s">
        <v>1500</v>
      </c>
      <c r="EN10" t="s">
        <v>1501</v>
      </c>
      <c r="EO10" t="s">
        <v>1502</v>
      </c>
      <c r="EP10" t="s">
        <v>1503</v>
      </c>
      <c r="EQ10" t="s">
        <v>1504</v>
      </c>
      <c r="ER10" t="s">
        <v>1505</v>
      </c>
      <c r="ES10" t="s">
        <v>1506</v>
      </c>
      <c r="ET10" t="s">
        <v>1507</v>
      </c>
      <c r="EU10" t="s">
        <v>1508</v>
      </c>
      <c r="EV10" t="s">
        <v>1509</v>
      </c>
      <c r="EW10" t="s">
        <v>1510</v>
      </c>
      <c r="EX10" t="s">
        <v>1511</v>
      </c>
      <c r="EY10" t="s">
        <v>1512</v>
      </c>
      <c r="EZ10" t="s">
        <v>1513</v>
      </c>
      <c r="FA10" t="s">
        <v>1514</v>
      </c>
      <c r="FB10" t="s">
        <v>1515</v>
      </c>
      <c r="FC10" t="s">
        <v>1516</v>
      </c>
      <c r="FD10" t="s">
        <v>1517</v>
      </c>
      <c r="FE10" t="s">
        <v>1518</v>
      </c>
      <c r="FF10" t="s">
        <v>1519</v>
      </c>
      <c r="FG10" t="s">
        <v>1520</v>
      </c>
      <c r="FH10" t="s">
        <v>1521</v>
      </c>
      <c r="FI10" t="s">
        <v>1522</v>
      </c>
      <c r="FJ10" t="s">
        <v>1523</v>
      </c>
      <c r="FK10" t="s">
        <v>1524</v>
      </c>
      <c r="FL10" t="s">
        <v>1525</v>
      </c>
      <c r="FM10" t="s">
        <v>1526</v>
      </c>
      <c r="FN10" t="s">
        <v>1527</v>
      </c>
      <c r="FO10" t="s">
        <v>1528</v>
      </c>
      <c r="FP10" t="s">
        <v>1529</v>
      </c>
      <c r="FQ10" t="s">
        <v>1530</v>
      </c>
      <c r="FR10" t="s">
        <v>1531</v>
      </c>
      <c r="FS10" t="s">
        <v>1532</v>
      </c>
      <c r="FT10" t="s">
        <v>1533</v>
      </c>
      <c r="FU10" t="s">
        <v>1534</v>
      </c>
      <c r="FV10" t="s">
        <v>1535</v>
      </c>
      <c r="FW10" t="s">
        <v>1536</v>
      </c>
      <c r="FX10" t="s">
        <v>1537</v>
      </c>
      <c r="FY10" t="s">
        <v>1538</v>
      </c>
      <c r="FZ10" t="s">
        <v>1539</v>
      </c>
      <c r="GA10" t="s">
        <v>1540</v>
      </c>
      <c r="GB10" t="s">
        <v>1541</v>
      </c>
      <c r="GC10" t="s">
        <v>1542</v>
      </c>
      <c r="GD10" t="s">
        <v>1543</v>
      </c>
      <c r="GE10" t="s">
        <v>1544</v>
      </c>
      <c r="GF10" t="s">
        <v>1545</v>
      </c>
      <c r="GG10" t="s">
        <v>1546</v>
      </c>
      <c r="GH10" t="s">
        <v>1547</v>
      </c>
      <c r="GI10" t="s">
        <v>1548</v>
      </c>
      <c r="GJ10" t="s">
        <v>1549</v>
      </c>
      <c r="GK10" t="s">
        <v>1550</v>
      </c>
      <c r="GL10" t="s">
        <v>1551</v>
      </c>
      <c r="GM10" t="s">
        <v>1552</v>
      </c>
      <c r="GN10" t="s">
        <v>1553</v>
      </c>
      <c r="GO10" t="s">
        <v>1554</v>
      </c>
      <c r="GP10" t="s">
        <v>1555</v>
      </c>
      <c r="GQ10" t="s">
        <v>1556</v>
      </c>
      <c r="GR10" t="s">
        <v>1557</v>
      </c>
      <c r="GS10" t="s">
        <v>1558</v>
      </c>
      <c r="GT10" t="s">
        <v>1559</v>
      </c>
      <c r="GU10" t="s">
        <v>1560</v>
      </c>
      <c r="GV10" t="s">
        <v>1561</v>
      </c>
      <c r="GW10" t="s">
        <v>1562</v>
      </c>
      <c r="GX10" t="s">
        <v>1563</v>
      </c>
      <c r="GY10" t="s">
        <v>1564</v>
      </c>
      <c r="GZ10" t="s">
        <v>1565</v>
      </c>
      <c r="HA10" t="s">
        <v>1566</v>
      </c>
      <c r="HB10" t="s">
        <v>1567</v>
      </c>
      <c r="HC10" t="s">
        <v>1568</v>
      </c>
      <c r="HD10" t="s">
        <v>1569</v>
      </c>
      <c r="HE10" t="s">
        <v>1570</v>
      </c>
      <c r="HF10" t="s">
        <v>1571</v>
      </c>
      <c r="HG10" t="s">
        <v>1572</v>
      </c>
      <c r="HH10" t="s">
        <v>1573</v>
      </c>
      <c r="HI10" t="s">
        <v>1574</v>
      </c>
      <c r="HJ10" t="s">
        <v>1575</v>
      </c>
      <c r="HK10" t="s">
        <v>1576</v>
      </c>
      <c r="HL10" t="s">
        <v>1577</v>
      </c>
      <c r="HM10" t="s">
        <v>1578</v>
      </c>
      <c r="HN10" t="s">
        <v>1579</v>
      </c>
      <c r="HO10" t="s">
        <v>1580</v>
      </c>
      <c r="HP10" t="s">
        <v>1581</v>
      </c>
      <c r="HQ10" t="s">
        <v>1582</v>
      </c>
      <c r="HR10" t="s">
        <v>1583</v>
      </c>
      <c r="HS10" t="s">
        <v>1584</v>
      </c>
      <c r="HT10" t="s">
        <v>1585</v>
      </c>
      <c r="HU10" t="s">
        <v>1586</v>
      </c>
      <c r="HV10" t="s">
        <v>1587</v>
      </c>
      <c r="HW10" t="s">
        <v>1588</v>
      </c>
      <c r="HX10" t="s">
        <v>1589</v>
      </c>
      <c r="HY10" t="s">
        <v>1590</v>
      </c>
      <c r="HZ10" t="s">
        <v>1591</v>
      </c>
      <c r="IA10" t="s">
        <v>1592</v>
      </c>
      <c r="IB10" t="s">
        <v>1593</v>
      </c>
      <c r="IC10" t="s">
        <v>1594</v>
      </c>
      <c r="ID10" t="s">
        <v>1595</v>
      </c>
      <c r="IE10" t="s">
        <v>1596</v>
      </c>
      <c r="IF10" t="s">
        <v>1597</v>
      </c>
      <c r="IG10" t="s">
        <v>1598</v>
      </c>
      <c r="IH10" t="s">
        <v>1599</v>
      </c>
      <c r="II10" t="s">
        <v>1600</v>
      </c>
      <c r="IJ10" t="s">
        <v>1601</v>
      </c>
      <c r="IK10" t="s">
        <v>1602</v>
      </c>
      <c r="IL10" t="s">
        <v>1603</v>
      </c>
      <c r="IM10" t="s">
        <v>1604</v>
      </c>
      <c r="IN10" t="s">
        <v>1605</v>
      </c>
      <c r="IO10" t="s">
        <v>1606</v>
      </c>
      <c r="IP10" t="s">
        <v>1607</v>
      </c>
      <c r="IQ10" t="s">
        <v>1608</v>
      </c>
      <c r="IR10" t="s">
        <v>1609</v>
      </c>
      <c r="IS10" t="s">
        <v>1610</v>
      </c>
      <c r="IT10" t="s">
        <v>1611</v>
      </c>
      <c r="IU10" t="s">
        <v>1612</v>
      </c>
      <c r="IV10" t="s">
        <v>1613</v>
      </c>
      <c r="IW10" t="s">
        <v>1614</v>
      </c>
      <c r="IX10" t="s">
        <v>1615</v>
      </c>
      <c r="IY10" t="s">
        <v>1616</v>
      </c>
      <c r="IZ10" t="s">
        <v>1617</v>
      </c>
      <c r="JA10" t="s">
        <v>1618</v>
      </c>
      <c r="JB10" t="s">
        <v>1619</v>
      </c>
      <c r="JC10" t="s">
        <v>1620</v>
      </c>
      <c r="JD10" t="s">
        <v>1621</v>
      </c>
      <c r="JE10" t="s">
        <v>1622</v>
      </c>
      <c r="JF10" t="s">
        <v>1623</v>
      </c>
      <c r="JG10" t="s">
        <v>1624</v>
      </c>
      <c r="JH10" t="s">
        <v>1625</v>
      </c>
      <c r="JI10" t="s">
        <v>1626</v>
      </c>
      <c r="JJ10" t="s">
        <v>1627</v>
      </c>
      <c r="JK10" t="s">
        <v>1628</v>
      </c>
      <c r="JL10" t="s">
        <v>1629</v>
      </c>
    </row>
    <row r="11" spans="1:272" ht="26.4" x14ac:dyDescent="0.25">
      <c r="A11" t="s">
        <v>277</v>
      </c>
      <c r="B11" t="s">
        <v>273</v>
      </c>
      <c r="C11" t="s">
        <v>1360</v>
      </c>
      <c r="D11" t="s">
        <v>1361</v>
      </c>
      <c r="E11" t="s">
        <v>1362</v>
      </c>
      <c r="F11" t="s">
        <v>1363</v>
      </c>
      <c r="G11" t="s">
        <v>1364</v>
      </c>
      <c r="H11" t="s">
        <v>1365</v>
      </c>
      <c r="I11" t="s">
        <v>1366</v>
      </c>
      <c r="J11" t="s">
        <v>1367</v>
      </c>
      <c r="K11" t="s">
        <v>1368</v>
      </c>
      <c r="L11" t="s">
        <v>1369</v>
      </c>
      <c r="M11" t="s">
        <v>1370</v>
      </c>
      <c r="N11" t="s">
        <v>1371</v>
      </c>
      <c r="O11" t="s">
        <v>1372</v>
      </c>
      <c r="P11" t="s">
        <v>1373</v>
      </c>
      <c r="Q11" t="s">
        <v>1374</v>
      </c>
      <c r="R11" t="s">
        <v>1375</v>
      </c>
      <c r="S11" t="s">
        <v>1376</v>
      </c>
      <c r="T11" t="s">
        <v>1377</v>
      </c>
      <c r="U11" t="s">
        <v>1378</v>
      </c>
      <c r="V11" t="s">
        <v>1379</v>
      </c>
      <c r="W11" t="s">
        <v>1380</v>
      </c>
      <c r="X11" t="s">
        <v>1381</v>
      </c>
      <c r="Y11" t="s">
        <v>1382</v>
      </c>
      <c r="Z11" t="s">
        <v>1383</v>
      </c>
      <c r="AA11" t="s">
        <v>1384</v>
      </c>
      <c r="AB11" t="s">
        <v>1385</v>
      </c>
      <c r="AC11" t="s">
        <v>1386</v>
      </c>
      <c r="AD11" t="s">
        <v>1387</v>
      </c>
      <c r="AE11" t="s">
        <v>1388</v>
      </c>
      <c r="AF11" t="s">
        <v>1389</v>
      </c>
      <c r="AG11" t="s">
        <v>1390</v>
      </c>
      <c r="AH11" t="s">
        <v>1391</v>
      </c>
      <c r="AI11" t="s">
        <v>1392</v>
      </c>
      <c r="AJ11" t="s">
        <v>1393</v>
      </c>
      <c r="AK11" t="s">
        <v>1394</v>
      </c>
      <c r="AL11" t="s">
        <v>1395</v>
      </c>
      <c r="AM11" t="s">
        <v>1396</v>
      </c>
      <c r="AN11" t="s">
        <v>1397</v>
      </c>
      <c r="AO11" t="s">
        <v>1398</v>
      </c>
      <c r="AP11" t="s">
        <v>1399</v>
      </c>
      <c r="AQ11" t="s">
        <v>1400</v>
      </c>
      <c r="AR11" t="s">
        <v>1401</v>
      </c>
      <c r="AS11" t="s">
        <v>1402</v>
      </c>
      <c r="AT11" t="s">
        <v>1403</v>
      </c>
      <c r="AU11" t="s">
        <v>1404</v>
      </c>
      <c r="AV11" t="s">
        <v>1405</v>
      </c>
      <c r="AW11" t="s">
        <v>1406</v>
      </c>
      <c r="AX11" t="s">
        <v>1407</v>
      </c>
      <c r="AY11" t="s">
        <v>1408</v>
      </c>
      <c r="AZ11" t="s">
        <v>1409</v>
      </c>
      <c r="BA11" t="s">
        <v>1410</v>
      </c>
      <c r="BB11" t="s">
        <v>1411</v>
      </c>
      <c r="BC11" t="s">
        <v>1412</v>
      </c>
      <c r="BD11" t="s">
        <v>1413</v>
      </c>
      <c r="BE11" t="s">
        <v>1414</v>
      </c>
      <c r="BF11" t="s">
        <v>1415</v>
      </c>
      <c r="BG11" t="s">
        <v>1416</v>
      </c>
      <c r="BH11" t="s">
        <v>1417</v>
      </c>
      <c r="BI11" t="s">
        <v>1418</v>
      </c>
      <c r="BJ11" t="s">
        <v>1419</v>
      </c>
      <c r="BK11" t="s">
        <v>1420</v>
      </c>
      <c r="BL11" t="s">
        <v>1421</v>
      </c>
      <c r="BM11" t="s">
        <v>1422</v>
      </c>
      <c r="BN11" t="s">
        <v>1423</v>
      </c>
      <c r="BO11" t="s">
        <v>1424</v>
      </c>
      <c r="BP11" t="s">
        <v>1425</v>
      </c>
      <c r="BQ11" t="s">
        <v>1426</v>
      </c>
      <c r="BR11" t="s">
        <v>1427</v>
      </c>
      <c r="BS11" t="s">
        <v>1428</v>
      </c>
      <c r="BT11" t="s">
        <v>1429</v>
      </c>
      <c r="BU11" t="s">
        <v>1430</v>
      </c>
      <c r="BV11" t="s">
        <v>1431</v>
      </c>
      <c r="BW11" t="s">
        <v>1432</v>
      </c>
      <c r="BX11" t="s">
        <v>1433</v>
      </c>
      <c r="BY11" t="s">
        <v>1434</v>
      </c>
      <c r="BZ11" t="s">
        <v>1435</v>
      </c>
      <c r="CA11" t="s">
        <v>1436</v>
      </c>
      <c r="CB11" t="s">
        <v>1437</v>
      </c>
      <c r="CC11" t="s">
        <v>1438</v>
      </c>
      <c r="CD11" t="s">
        <v>1439</v>
      </c>
      <c r="CE11" t="s">
        <v>1440</v>
      </c>
      <c r="CF11" t="s">
        <v>1441</v>
      </c>
      <c r="CG11" t="s">
        <v>1442</v>
      </c>
      <c r="CH11" t="s">
        <v>1443</v>
      </c>
      <c r="CI11" t="s">
        <v>1444</v>
      </c>
      <c r="CJ11" t="s">
        <v>1445</v>
      </c>
      <c r="CK11" t="s">
        <v>1446</v>
      </c>
      <c r="CL11" t="s">
        <v>1447</v>
      </c>
      <c r="CM11" t="s">
        <v>1448</v>
      </c>
      <c r="CN11" t="s">
        <v>1449</v>
      </c>
      <c r="CO11" t="s">
        <v>1450</v>
      </c>
      <c r="CP11" t="s">
        <v>1451</v>
      </c>
      <c r="CQ11" t="s">
        <v>1452</v>
      </c>
      <c r="CR11" t="s">
        <v>1453</v>
      </c>
      <c r="CS11" t="s">
        <v>1454</v>
      </c>
      <c r="CT11" t="s">
        <v>1455</v>
      </c>
      <c r="CU11" t="s">
        <v>1456</v>
      </c>
      <c r="CV11" t="s">
        <v>1457</v>
      </c>
      <c r="CW11" t="s">
        <v>1458</v>
      </c>
      <c r="CX11" t="s">
        <v>1459</v>
      </c>
      <c r="CY11" t="s">
        <v>1460</v>
      </c>
      <c r="CZ11" t="s">
        <v>1461</v>
      </c>
      <c r="DA11" t="s">
        <v>1462</v>
      </c>
      <c r="DB11" t="s">
        <v>1463</v>
      </c>
      <c r="DC11" t="s">
        <v>1464</v>
      </c>
      <c r="DD11" t="s">
        <v>1465</v>
      </c>
      <c r="DE11" t="s">
        <v>1466</v>
      </c>
      <c r="DF11" t="s">
        <v>1467</v>
      </c>
      <c r="DG11" t="s">
        <v>1468</v>
      </c>
      <c r="DH11" t="s">
        <v>1469</v>
      </c>
      <c r="DI11" t="s">
        <v>1470</v>
      </c>
      <c r="DJ11" t="s">
        <v>1471</v>
      </c>
      <c r="DK11" t="s">
        <v>1472</v>
      </c>
      <c r="DL11" t="s">
        <v>1473</v>
      </c>
      <c r="DM11" t="s">
        <v>1474</v>
      </c>
      <c r="DN11" t="s">
        <v>1475</v>
      </c>
      <c r="DO11" t="s">
        <v>1476</v>
      </c>
      <c r="DP11" t="s">
        <v>1477</v>
      </c>
      <c r="DQ11" t="s">
        <v>1478</v>
      </c>
      <c r="DR11" t="s">
        <v>1479</v>
      </c>
      <c r="DS11" t="s">
        <v>1480</v>
      </c>
      <c r="DT11" t="s">
        <v>1481</v>
      </c>
      <c r="DU11" t="s">
        <v>1482</v>
      </c>
      <c r="DV11" t="s">
        <v>1483</v>
      </c>
      <c r="DW11" t="s">
        <v>1484</v>
      </c>
      <c r="DX11" t="s">
        <v>1485</v>
      </c>
      <c r="DY11" t="s">
        <v>1486</v>
      </c>
      <c r="DZ11" t="s">
        <v>1487</v>
      </c>
      <c r="EA11" t="s">
        <v>1488</v>
      </c>
      <c r="EB11" t="s">
        <v>1489</v>
      </c>
      <c r="EC11" t="s">
        <v>1490</v>
      </c>
      <c r="ED11" t="s">
        <v>1491</v>
      </c>
      <c r="EE11" t="s">
        <v>1492</v>
      </c>
      <c r="EF11" t="s">
        <v>1493</v>
      </c>
      <c r="EG11" t="s">
        <v>1494</v>
      </c>
      <c r="EH11" t="s">
        <v>1495</v>
      </c>
      <c r="EI11" t="s">
        <v>1496</v>
      </c>
      <c r="EJ11" t="s">
        <v>1497</v>
      </c>
      <c r="EK11" t="s">
        <v>1498</v>
      </c>
      <c r="EL11" t="s">
        <v>1499</v>
      </c>
      <c r="EM11" t="s">
        <v>1500</v>
      </c>
      <c r="EN11" t="s">
        <v>1501</v>
      </c>
      <c r="EO11" t="s">
        <v>1502</v>
      </c>
      <c r="EP11" t="s">
        <v>1503</v>
      </c>
      <c r="EQ11" t="s">
        <v>1504</v>
      </c>
      <c r="ER11" t="s">
        <v>1505</v>
      </c>
      <c r="ES11" t="s">
        <v>1506</v>
      </c>
      <c r="ET11" t="s">
        <v>1507</v>
      </c>
      <c r="EU11" t="s">
        <v>1508</v>
      </c>
      <c r="EV11" t="s">
        <v>1509</v>
      </c>
      <c r="EW11" t="s">
        <v>1510</v>
      </c>
      <c r="EX11" t="s">
        <v>1511</v>
      </c>
      <c r="EY11" t="s">
        <v>1512</v>
      </c>
      <c r="EZ11" t="s">
        <v>1513</v>
      </c>
      <c r="FA11" t="s">
        <v>1514</v>
      </c>
      <c r="FB11" t="s">
        <v>1515</v>
      </c>
      <c r="FC11" t="s">
        <v>1516</v>
      </c>
      <c r="FD11" t="s">
        <v>1517</v>
      </c>
      <c r="FE11" t="s">
        <v>1518</v>
      </c>
      <c r="FF11" t="s">
        <v>1519</v>
      </c>
      <c r="FG11" t="s">
        <v>1520</v>
      </c>
      <c r="FH11" t="s">
        <v>1521</v>
      </c>
      <c r="FI11" t="s">
        <v>1522</v>
      </c>
      <c r="FJ11" t="s">
        <v>1523</v>
      </c>
      <c r="FK11" t="s">
        <v>1524</v>
      </c>
      <c r="FL11" t="s">
        <v>1525</v>
      </c>
      <c r="FM11" t="s">
        <v>1526</v>
      </c>
      <c r="FN11" t="s">
        <v>1527</v>
      </c>
      <c r="FO11" t="s">
        <v>1528</v>
      </c>
      <c r="FP11" t="s">
        <v>1529</v>
      </c>
      <c r="FQ11" t="s">
        <v>1530</v>
      </c>
      <c r="FR11" t="s">
        <v>1531</v>
      </c>
      <c r="FS11" t="s">
        <v>1532</v>
      </c>
      <c r="FT11" t="s">
        <v>1533</v>
      </c>
      <c r="FU11" t="s">
        <v>1534</v>
      </c>
      <c r="FV11" t="s">
        <v>1535</v>
      </c>
      <c r="FW11" t="s">
        <v>1536</v>
      </c>
      <c r="FX11" t="s">
        <v>1537</v>
      </c>
      <c r="FY11" t="s">
        <v>1538</v>
      </c>
      <c r="FZ11" t="s">
        <v>1539</v>
      </c>
      <c r="GA11" t="s">
        <v>1540</v>
      </c>
      <c r="GB11" t="s">
        <v>1541</v>
      </c>
      <c r="GC11" t="s">
        <v>1542</v>
      </c>
      <c r="GD11" t="s">
        <v>1543</v>
      </c>
      <c r="GE11" t="s">
        <v>1544</v>
      </c>
      <c r="GF11" t="s">
        <v>1545</v>
      </c>
      <c r="GG11" t="s">
        <v>1546</v>
      </c>
      <c r="GH11" t="s">
        <v>1547</v>
      </c>
      <c r="GI11" t="s">
        <v>1548</v>
      </c>
      <c r="GJ11" t="s">
        <v>1549</v>
      </c>
      <c r="GK11" t="s">
        <v>1550</v>
      </c>
      <c r="GL11" t="s">
        <v>1551</v>
      </c>
      <c r="GM11" t="s">
        <v>1552</v>
      </c>
      <c r="GN11" t="s">
        <v>1553</v>
      </c>
      <c r="GO11" t="s">
        <v>1554</v>
      </c>
      <c r="GP11" t="s">
        <v>1555</v>
      </c>
      <c r="GQ11" t="s">
        <v>1556</v>
      </c>
      <c r="GR11" t="s">
        <v>1557</v>
      </c>
      <c r="GS11" t="s">
        <v>1558</v>
      </c>
      <c r="GT11" t="s">
        <v>1559</v>
      </c>
      <c r="GU11" t="s">
        <v>1560</v>
      </c>
      <c r="GV11" t="s">
        <v>1561</v>
      </c>
      <c r="GW11" t="s">
        <v>1562</v>
      </c>
      <c r="GX11" t="s">
        <v>1563</v>
      </c>
      <c r="GY11" t="s">
        <v>1564</v>
      </c>
      <c r="GZ11" t="s">
        <v>1565</v>
      </c>
      <c r="HA11" t="s">
        <v>1566</v>
      </c>
      <c r="HB11" t="s">
        <v>1567</v>
      </c>
      <c r="HC11" t="s">
        <v>1568</v>
      </c>
      <c r="HD11" t="s">
        <v>1569</v>
      </c>
      <c r="HE11" t="s">
        <v>1570</v>
      </c>
      <c r="HF11" t="s">
        <v>1571</v>
      </c>
      <c r="HG11" t="s">
        <v>1572</v>
      </c>
      <c r="HH11" t="s">
        <v>1573</v>
      </c>
      <c r="HI11" t="s">
        <v>1574</v>
      </c>
      <c r="HJ11" t="s">
        <v>1575</v>
      </c>
      <c r="HK11" t="s">
        <v>1576</v>
      </c>
      <c r="HL11" t="s">
        <v>1577</v>
      </c>
      <c r="HM11" t="s">
        <v>1578</v>
      </c>
      <c r="HN11" t="s">
        <v>1579</v>
      </c>
      <c r="HO11" t="s">
        <v>1580</v>
      </c>
      <c r="HP11" t="s">
        <v>1581</v>
      </c>
      <c r="HQ11" t="s">
        <v>1582</v>
      </c>
      <c r="HR11" t="s">
        <v>1583</v>
      </c>
      <c r="HS11" t="s">
        <v>1584</v>
      </c>
      <c r="HT11" t="s">
        <v>1585</v>
      </c>
      <c r="HU11" t="s">
        <v>1586</v>
      </c>
      <c r="HV11" t="s">
        <v>1587</v>
      </c>
      <c r="HW11" t="s">
        <v>1588</v>
      </c>
      <c r="HX11" t="s">
        <v>1589</v>
      </c>
      <c r="HY11" t="s">
        <v>1590</v>
      </c>
      <c r="HZ11" t="s">
        <v>1591</v>
      </c>
      <c r="IA11" t="s">
        <v>1592</v>
      </c>
      <c r="IB11" t="s">
        <v>1593</v>
      </c>
      <c r="IC11" t="s">
        <v>1594</v>
      </c>
      <c r="ID11" t="s">
        <v>1595</v>
      </c>
      <c r="IE11" t="s">
        <v>1596</v>
      </c>
      <c r="IF11" t="s">
        <v>1597</v>
      </c>
      <c r="IG11" t="s">
        <v>1598</v>
      </c>
      <c r="IH11" t="s">
        <v>1599</v>
      </c>
      <c r="II11" t="s">
        <v>1600</v>
      </c>
      <c r="IJ11" t="s">
        <v>1601</v>
      </c>
      <c r="IK11" t="s">
        <v>1602</v>
      </c>
      <c r="IL11" t="s">
        <v>1603</v>
      </c>
      <c r="IM11" t="s">
        <v>1604</v>
      </c>
      <c r="IN11" t="s">
        <v>1605</v>
      </c>
      <c r="IO11" t="s">
        <v>1606</v>
      </c>
      <c r="IP11" t="s">
        <v>1607</v>
      </c>
      <c r="IQ11" t="s">
        <v>1608</v>
      </c>
      <c r="IR11" t="s">
        <v>1609</v>
      </c>
      <c r="IS11" t="s">
        <v>1610</v>
      </c>
      <c r="IT11" t="s">
        <v>1611</v>
      </c>
      <c r="IU11" t="s">
        <v>1612</v>
      </c>
      <c r="IV11" t="s">
        <v>1613</v>
      </c>
      <c r="IW11" t="s">
        <v>1614</v>
      </c>
      <c r="IX11" t="s">
        <v>1615</v>
      </c>
      <c r="IY11" t="s">
        <v>1616</v>
      </c>
      <c r="IZ11" t="s">
        <v>1617</v>
      </c>
      <c r="JA11" t="s">
        <v>1618</v>
      </c>
      <c r="JB11" t="s">
        <v>1619</v>
      </c>
      <c r="JC11" t="s">
        <v>1620</v>
      </c>
      <c r="JD11" t="s">
        <v>1621</v>
      </c>
      <c r="JE11" t="s">
        <v>1622</v>
      </c>
      <c r="JF11" t="s">
        <v>1623</v>
      </c>
      <c r="JG11" t="s">
        <v>1624</v>
      </c>
      <c r="JH11" t="s">
        <v>1625</v>
      </c>
      <c r="JI11" t="s">
        <v>1626</v>
      </c>
      <c r="JJ11" t="s">
        <v>1627</v>
      </c>
      <c r="JK11" t="s">
        <v>1628</v>
      </c>
      <c r="JL11" t="s">
        <v>1629</v>
      </c>
    </row>
    <row r="12" spans="1:272" ht="26.4" x14ac:dyDescent="0.25">
      <c r="A12" t="s">
        <v>278</v>
      </c>
      <c r="B12" t="s">
        <v>272</v>
      </c>
      <c r="C12" t="s">
        <v>1630</v>
      </c>
      <c r="D12" t="s">
        <v>1631</v>
      </c>
      <c r="E12" t="s">
        <v>1632</v>
      </c>
      <c r="F12" t="s">
        <v>1633</v>
      </c>
      <c r="G12" t="s">
        <v>1634</v>
      </c>
      <c r="H12" t="s">
        <v>1635</v>
      </c>
      <c r="I12" t="s">
        <v>1636</v>
      </c>
      <c r="J12" t="s">
        <v>1637</v>
      </c>
      <c r="K12" t="s">
        <v>1638</v>
      </c>
      <c r="L12" t="s">
        <v>1639</v>
      </c>
      <c r="M12" t="s">
        <v>1640</v>
      </c>
      <c r="N12" t="s">
        <v>1641</v>
      </c>
      <c r="O12" t="s">
        <v>1642</v>
      </c>
      <c r="P12" t="s">
        <v>1643</v>
      </c>
      <c r="Q12" t="s">
        <v>1644</v>
      </c>
      <c r="R12" t="s">
        <v>1645</v>
      </c>
      <c r="S12" t="s">
        <v>1646</v>
      </c>
      <c r="T12" t="s">
        <v>1647</v>
      </c>
      <c r="U12" t="s">
        <v>1648</v>
      </c>
      <c r="V12" t="s">
        <v>1649</v>
      </c>
      <c r="W12" t="s">
        <v>1650</v>
      </c>
      <c r="X12" t="s">
        <v>1651</v>
      </c>
      <c r="Y12" t="s">
        <v>1652</v>
      </c>
      <c r="Z12" t="s">
        <v>1653</v>
      </c>
      <c r="AA12" t="s">
        <v>1654</v>
      </c>
      <c r="AB12" t="s">
        <v>1655</v>
      </c>
      <c r="AC12" t="s">
        <v>1656</v>
      </c>
      <c r="AD12" t="s">
        <v>1657</v>
      </c>
      <c r="AE12" t="s">
        <v>1658</v>
      </c>
      <c r="AF12" t="s">
        <v>1659</v>
      </c>
      <c r="AG12" t="s">
        <v>1660</v>
      </c>
      <c r="AH12" t="s">
        <v>1661</v>
      </c>
      <c r="AI12" t="s">
        <v>1662</v>
      </c>
      <c r="AJ12" t="s">
        <v>1663</v>
      </c>
      <c r="AK12" t="s">
        <v>1664</v>
      </c>
      <c r="AL12" t="s">
        <v>1665</v>
      </c>
      <c r="AM12" t="s">
        <v>1666</v>
      </c>
      <c r="AN12" t="s">
        <v>1667</v>
      </c>
      <c r="AO12" t="s">
        <v>1668</v>
      </c>
      <c r="AP12" t="s">
        <v>1669</v>
      </c>
      <c r="AQ12" t="s">
        <v>1670</v>
      </c>
      <c r="AR12" t="s">
        <v>1671</v>
      </c>
      <c r="AS12" t="s">
        <v>1672</v>
      </c>
      <c r="AT12" t="s">
        <v>1673</v>
      </c>
      <c r="AU12" t="s">
        <v>1674</v>
      </c>
      <c r="AV12" t="s">
        <v>1675</v>
      </c>
      <c r="AW12" t="s">
        <v>1676</v>
      </c>
      <c r="AX12" t="s">
        <v>1677</v>
      </c>
      <c r="AY12" t="s">
        <v>1678</v>
      </c>
      <c r="AZ12" t="s">
        <v>1679</v>
      </c>
      <c r="BA12" t="s">
        <v>1680</v>
      </c>
      <c r="BB12" t="s">
        <v>1681</v>
      </c>
      <c r="BC12" t="s">
        <v>1682</v>
      </c>
      <c r="BD12" t="s">
        <v>1683</v>
      </c>
      <c r="BE12" t="s">
        <v>1684</v>
      </c>
      <c r="BF12" t="s">
        <v>1685</v>
      </c>
      <c r="BG12" t="s">
        <v>1686</v>
      </c>
      <c r="BH12" t="s">
        <v>1687</v>
      </c>
      <c r="BI12" t="s">
        <v>1688</v>
      </c>
      <c r="BJ12" t="s">
        <v>1689</v>
      </c>
      <c r="BK12" t="s">
        <v>1690</v>
      </c>
      <c r="BL12" t="s">
        <v>1691</v>
      </c>
      <c r="BM12" t="s">
        <v>1692</v>
      </c>
      <c r="BN12" t="s">
        <v>1693</v>
      </c>
      <c r="BO12" t="s">
        <v>1694</v>
      </c>
      <c r="BP12" t="s">
        <v>1695</v>
      </c>
      <c r="BQ12" t="s">
        <v>1696</v>
      </c>
      <c r="BR12" t="s">
        <v>1697</v>
      </c>
      <c r="BS12" t="s">
        <v>1698</v>
      </c>
      <c r="BT12" t="s">
        <v>1699</v>
      </c>
      <c r="BU12" t="s">
        <v>1700</v>
      </c>
      <c r="BV12" t="s">
        <v>1701</v>
      </c>
      <c r="BW12" t="s">
        <v>1702</v>
      </c>
      <c r="BX12" t="s">
        <v>1703</v>
      </c>
      <c r="BY12" t="s">
        <v>1704</v>
      </c>
      <c r="BZ12" t="s">
        <v>1705</v>
      </c>
      <c r="CA12" t="s">
        <v>1706</v>
      </c>
      <c r="CB12" t="s">
        <v>1707</v>
      </c>
      <c r="CC12" t="s">
        <v>1708</v>
      </c>
      <c r="CD12" t="s">
        <v>1709</v>
      </c>
      <c r="CE12" t="s">
        <v>1710</v>
      </c>
      <c r="CF12" t="s">
        <v>1711</v>
      </c>
      <c r="CG12" t="s">
        <v>1712</v>
      </c>
      <c r="CH12" t="s">
        <v>1713</v>
      </c>
      <c r="CI12" t="s">
        <v>1714</v>
      </c>
      <c r="CJ12" t="s">
        <v>1715</v>
      </c>
      <c r="CK12" t="s">
        <v>1716</v>
      </c>
      <c r="CL12" t="s">
        <v>1717</v>
      </c>
      <c r="CM12" t="s">
        <v>1718</v>
      </c>
      <c r="CN12" t="s">
        <v>1719</v>
      </c>
      <c r="CO12" t="s">
        <v>1720</v>
      </c>
      <c r="CP12" t="s">
        <v>1721</v>
      </c>
      <c r="CQ12" t="s">
        <v>1722</v>
      </c>
      <c r="CR12" t="s">
        <v>1723</v>
      </c>
      <c r="CS12" t="s">
        <v>1724</v>
      </c>
      <c r="CT12" t="s">
        <v>1725</v>
      </c>
      <c r="CU12" t="s">
        <v>1726</v>
      </c>
      <c r="CV12" t="s">
        <v>1727</v>
      </c>
      <c r="CW12" t="s">
        <v>1728</v>
      </c>
      <c r="CX12" t="s">
        <v>1729</v>
      </c>
      <c r="CY12" t="s">
        <v>1730</v>
      </c>
      <c r="CZ12" t="s">
        <v>1731</v>
      </c>
      <c r="DA12" t="s">
        <v>1732</v>
      </c>
      <c r="DB12" t="s">
        <v>1733</v>
      </c>
      <c r="DC12" t="s">
        <v>1734</v>
      </c>
      <c r="DD12" t="s">
        <v>1735</v>
      </c>
      <c r="DE12" t="s">
        <v>1736</v>
      </c>
      <c r="DF12" t="s">
        <v>1737</v>
      </c>
      <c r="DG12" t="s">
        <v>1738</v>
      </c>
      <c r="DH12" t="s">
        <v>1739</v>
      </c>
      <c r="DI12" t="s">
        <v>1740</v>
      </c>
      <c r="DJ12" t="s">
        <v>1741</v>
      </c>
      <c r="DK12" t="s">
        <v>1742</v>
      </c>
      <c r="DL12" t="s">
        <v>1743</v>
      </c>
      <c r="DM12" t="s">
        <v>1744</v>
      </c>
      <c r="DN12" t="s">
        <v>1745</v>
      </c>
      <c r="DO12" t="s">
        <v>1746</v>
      </c>
      <c r="DP12" t="s">
        <v>1747</v>
      </c>
      <c r="DQ12" t="s">
        <v>1748</v>
      </c>
      <c r="DR12" t="s">
        <v>1749</v>
      </c>
      <c r="DS12" t="s">
        <v>1750</v>
      </c>
      <c r="DT12" t="s">
        <v>1751</v>
      </c>
      <c r="DU12" t="s">
        <v>1752</v>
      </c>
      <c r="DV12" t="s">
        <v>1753</v>
      </c>
      <c r="DW12" t="s">
        <v>1754</v>
      </c>
      <c r="DX12" t="s">
        <v>1755</v>
      </c>
      <c r="DY12" t="s">
        <v>1756</v>
      </c>
      <c r="DZ12" t="s">
        <v>1757</v>
      </c>
      <c r="EA12" t="s">
        <v>1758</v>
      </c>
      <c r="EB12" t="s">
        <v>1759</v>
      </c>
      <c r="EC12" t="s">
        <v>1760</v>
      </c>
      <c r="ED12" t="s">
        <v>1761</v>
      </c>
      <c r="EE12" t="s">
        <v>1762</v>
      </c>
      <c r="EF12" t="s">
        <v>1763</v>
      </c>
      <c r="EG12" t="s">
        <v>1764</v>
      </c>
      <c r="EH12" t="s">
        <v>1765</v>
      </c>
      <c r="EI12" t="s">
        <v>1766</v>
      </c>
      <c r="EJ12" t="s">
        <v>1767</v>
      </c>
      <c r="EK12" t="s">
        <v>1768</v>
      </c>
      <c r="EL12" t="s">
        <v>1769</v>
      </c>
      <c r="EM12" t="s">
        <v>1770</v>
      </c>
      <c r="EN12" t="s">
        <v>1771</v>
      </c>
      <c r="EO12" t="s">
        <v>1772</v>
      </c>
      <c r="EP12" t="s">
        <v>1773</v>
      </c>
      <c r="EQ12" t="s">
        <v>1774</v>
      </c>
      <c r="ER12" t="s">
        <v>1775</v>
      </c>
      <c r="ES12" t="s">
        <v>1776</v>
      </c>
      <c r="ET12" t="s">
        <v>1777</v>
      </c>
      <c r="EU12" t="s">
        <v>1778</v>
      </c>
      <c r="EV12" t="s">
        <v>1779</v>
      </c>
      <c r="EW12" t="s">
        <v>1780</v>
      </c>
      <c r="EX12" t="s">
        <v>1781</v>
      </c>
      <c r="EY12" t="s">
        <v>1782</v>
      </c>
      <c r="EZ12" t="s">
        <v>1783</v>
      </c>
      <c r="FA12" t="s">
        <v>1784</v>
      </c>
      <c r="FB12" t="s">
        <v>1785</v>
      </c>
      <c r="FC12" t="s">
        <v>1786</v>
      </c>
      <c r="FD12" t="s">
        <v>1787</v>
      </c>
      <c r="FE12" t="s">
        <v>1788</v>
      </c>
      <c r="FF12" t="s">
        <v>1789</v>
      </c>
      <c r="FG12" t="s">
        <v>1790</v>
      </c>
      <c r="FH12" t="s">
        <v>1791</v>
      </c>
      <c r="FI12" t="s">
        <v>1792</v>
      </c>
      <c r="FJ12" t="s">
        <v>1793</v>
      </c>
      <c r="FK12" t="s">
        <v>1794</v>
      </c>
      <c r="FL12" t="s">
        <v>1795</v>
      </c>
      <c r="FM12" t="s">
        <v>1796</v>
      </c>
      <c r="FN12" t="s">
        <v>1797</v>
      </c>
      <c r="FO12" t="s">
        <v>1798</v>
      </c>
      <c r="FP12" t="s">
        <v>1799</v>
      </c>
      <c r="FQ12" t="s">
        <v>1800</v>
      </c>
      <c r="FR12" t="s">
        <v>1801</v>
      </c>
      <c r="FS12" t="s">
        <v>1802</v>
      </c>
      <c r="FT12" t="s">
        <v>1803</v>
      </c>
      <c r="FU12" t="s">
        <v>1804</v>
      </c>
      <c r="FV12" t="s">
        <v>1805</v>
      </c>
      <c r="FW12" t="s">
        <v>1806</v>
      </c>
      <c r="FX12" t="s">
        <v>1807</v>
      </c>
      <c r="FY12" t="s">
        <v>1808</v>
      </c>
      <c r="FZ12" t="s">
        <v>1809</v>
      </c>
      <c r="GA12" t="s">
        <v>1810</v>
      </c>
      <c r="GB12" t="s">
        <v>1811</v>
      </c>
      <c r="GC12" t="s">
        <v>1812</v>
      </c>
      <c r="GD12" t="s">
        <v>1813</v>
      </c>
      <c r="GE12" t="s">
        <v>1814</v>
      </c>
      <c r="GF12" t="s">
        <v>1815</v>
      </c>
      <c r="GG12" t="s">
        <v>1816</v>
      </c>
      <c r="GH12" t="s">
        <v>1817</v>
      </c>
      <c r="GI12" t="s">
        <v>1818</v>
      </c>
      <c r="GJ12" t="s">
        <v>1819</v>
      </c>
      <c r="GK12" t="s">
        <v>1820</v>
      </c>
      <c r="GL12" t="s">
        <v>1821</v>
      </c>
      <c r="GM12" t="s">
        <v>1822</v>
      </c>
      <c r="GN12" t="s">
        <v>1823</v>
      </c>
      <c r="GO12" t="s">
        <v>1824</v>
      </c>
      <c r="GP12" t="s">
        <v>1825</v>
      </c>
      <c r="GQ12" t="s">
        <v>1826</v>
      </c>
      <c r="GR12" t="s">
        <v>1827</v>
      </c>
      <c r="GS12" t="s">
        <v>1828</v>
      </c>
      <c r="GT12" t="s">
        <v>1829</v>
      </c>
      <c r="GU12" t="s">
        <v>1830</v>
      </c>
      <c r="GV12" t="s">
        <v>1831</v>
      </c>
      <c r="GW12" t="s">
        <v>1832</v>
      </c>
      <c r="GX12" t="s">
        <v>1833</v>
      </c>
      <c r="GY12" t="s">
        <v>1834</v>
      </c>
      <c r="GZ12" t="s">
        <v>1835</v>
      </c>
      <c r="HA12" t="s">
        <v>1836</v>
      </c>
      <c r="HB12" t="s">
        <v>1837</v>
      </c>
      <c r="HC12" t="s">
        <v>1838</v>
      </c>
      <c r="HD12" t="s">
        <v>1839</v>
      </c>
      <c r="HE12" t="s">
        <v>1840</v>
      </c>
      <c r="HF12" t="s">
        <v>1841</v>
      </c>
      <c r="HG12" t="s">
        <v>1842</v>
      </c>
      <c r="HH12" t="s">
        <v>1843</v>
      </c>
      <c r="HI12" t="s">
        <v>1844</v>
      </c>
      <c r="HJ12" t="s">
        <v>1845</v>
      </c>
      <c r="HK12" t="s">
        <v>1846</v>
      </c>
      <c r="HL12" t="s">
        <v>1847</v>
      </c>
      <c r="HM12" t="s">
        <v>1848</v>
      </c>
      <c r="HN12" t="s">
        <v>1849</v>
      </c>
      <c r="HO12" t="s">
        <v>1850</v>
      </c>
      <c r="HP12" t="s">
        <v>1851</v>
      </c>
      <c r="HQ12" t="s">
        <v>1852</v>
      </c>
      <c r="HR12" t="s">
        <v>1853</v>
      </c>
      <c r="HS12" t="s">
        <v>1854</v>
      </c>
      <c r="HT12" t="s">
        <v>1855</v>
      </c>
      <c r="HU12" t="s">
        <v>1856</v>
      </c>
      <c r="HV12" t="s">
        <v>1857</v>
      </c>
      <c r="HW12" t="s">
        <v>1858</v>
      </c>
      <c r="HX12" t="s">
        <v>1859</v>
      </c>
      <c r="HY12" t="s">
        <v>1860</v>
      </c>
      <c r="HZ12" t="s">
        <v>1861</v>
      </c>
      <c r="IA12" t="s">
        <v>1862</v>
      </c>
      <c r="IB12" t="s">
        <v>1863</v>
      </c>
      <c r="IC12" t="s">
        <v>1864</v>
      </c>
      <c r="ID12" t="s">
        <v>1865</v>
      </c>
      <c r="IE12" t="s">
        <v>1866</v>
      </c>
      <c r="IF12" t="s">
        <v>1867</v>
      </c>
      <c r="IG12" t="s">
        <v>1868</v>
      </c>
      <c r="IH12" t="s">
        <v>1869</v>
      </c>
      <c r="II12" t="s">
        <v>1870</v>
      </c>
      <c r="IJ12" t="s">
        <v>1871</v>
      </c>
      <c r="IK12" t="s">
        <v>1872</v>
      </c>
      <c r="IL12" t="s">
        <v>1873</v>
      </c>
      <c r="IM12" t="s">
        <v>1874</v>
      </c>
      <c r="IN12" t="s">
        <v>1875</v>
      </c>
      <c r="IO12" t="s">
        <v>1876</v>
      </c>
      <c r="IP12" t="s">
        <v>1877</v>
      </c>
      <c r="IQ12" t="s">
        <v>1878</v>
      </c>
      <c r="IR12" t="s">
        <v>1879</v>
      </c>
      <c r="IS12" t="s">
        <v>1880</v>
      </c>
      <c r="IT12" t="s">
        <v>1881</v>
      </c>
      <c r="IU12" t="s">
        <v>1882</v>
      </c>
      <c r="IV12" t="s">
        <v>1883</v>
      </c>
      <c r="IW12" t="s">
        <v>1884</v>
      </c>
      <c r="IX12" t="s">
        <v>1885</v>
      </c>
      <c r="IY12" t="s">
        <v>1886</v>
      </c>
      <c r="IZ12" t="s">
        <v>1887</v>
      </c>
      <c r="JA12" t="s">
        <v>1888</v>
      </c>
      <c r="JB12" t="s">
        <v>1889</v>
      </c>
      <c r="JC12" t="s">
        <v>1890</v>
      </c>
      <c r="JD12" t="s">
        <v>1891</v>
      </c>
      <c r="JE12" t="s">
        <v>1892</v>
      </c>
      <c r="JF12" t="s">
        <v>1893</v>
      </c>
      <c r="JG12" t="s">
        <v>1894</v>
      </c>
      <c r="JH12" t="s">
        <v>1895</v>
      </c>
      <c r="JI12" t="s">
        <v>1896</v>
      </c>
      <c r="JJ12" t="s">
        <v>1897</v>
      </c>
      <c r="JK12" t="s">
        <v>1898</v>
      </c>
      <c r="JL12" t="s">
        <v>1899</v>
      </c>
    </row>
    <row r="13" spans="1:272" ht="26.4" x14ac:dyDescent="0.25">
      <c r="A13" t="s">
        <v>278</v>
      </c>
      <c r="B13" t="s">
        <v>273</v>
      </c>
      <c r="C13" t="s">
        <v>1630</v>
      </c>
      <c r="D13" t="s">
        <v>1631</v>
      </c>
      <c r="E13" t="s">
        <v>1632</v>
      </c>
      <c r="F13" t="s">
        <v>1633</v>
      </c>
      <c r="G13" t="s">
        <v>1634</v>
      </c>
      <c r="H13" t="s">
        <v>1635</v>
      </c>
      <c r="I13" t="s">
        <v>1636</v>
      </c>
      <c r="J13" t="s">
        <v>1637</v>
      </c>
      <c r="K13" t="s">
        <v>1638</v>
      </c>
      <c r="L13" t="s">
        <v>1639</v>
      </c>
      <c r="M13" t="s">
        <v>1640</v>
      </c>
      <c r="N13" t="s">
        <v>1641</v>
      </c>
      <c r="O13" t="s">
        <v>1642</v>
      </c>
      <c r="P13" t="s">
        <v>1643</v>
      </c>
      <c r="Q13" t="s">
        <v>1644</v>
      </c>
      <c r="R13" t="s">
        <v>1645</v>
      </c>
      <c r="S13" t="s">
        <v>1646</v>
      </c>
      <c r="T13" t="s">
        <v>1647</v>
      </c>
      <c r="U13" t="s">
        <v>1648</v>
      </c>
      <c r="V13" t="s">
        <v>1649</v>
      </c>
      <c r="W13" t="s">
        <v>1650</v>
      </c>
      <c r="X13" t="s">
        <v>1651</v>
      </c>
      <c r="Y13" t="s">
        <v>1652</v>
      </c>
      <c r="Z13" t="s">
        <v>1653</v>
      </c>
      <c r="AA13" t="s">
        <v>1654</v>
      </c>
      <c r="AB13" t="s">
        <v>1655</v>
      </c>
      <c r="AC13" t="s">
        <v>1656</v>
      </c>
      <c r="AD13" t="s">
        <v>1657</v>
      </c>
      <c r="AE13" t="s">
        <v>1658</v>
      </c>
      <c r="AF13" t="s">
        <v>1659</v>
      </c>
      <c r="AG13" t="s">
        <v>1660</v>
      </c>
      <c r="AH13" t="s">
        <v>1661</v>
      </c>
      <c r="AI13" t="s">
        <v>1662</v>
      </c>
      <c r="AJ13" t="s">
        <v>1663</v>
      </c>
      <c r="AK13" t="s">
        <v>1664</v>
      </c>
      <c r="AL13" t="s">
        <v>1665</v>
      </c>
      <c r="AM13" t="s">
        <v>1666</v>
      </c>
      <c r="AN13" t="s">
        <v>1667</v>
      </c>
      <c r="AO13" t="s">
        <v>1668</v>
      </c>
      <c r="AP13" t="s">
        <v>1669</v>
      </c>
      <c r="AQ13" t="s">
        <v>1670</v>
      </c>
      <c r="AR13" t="s">
        <v>1671</v>
      </c>
      <c r="AS13" t="s">
        <v>1672</v>
      </c>
      <c r="AT13" t="s">
        <v>1673</v>
      </c>
      <c r="AU13" t="s">
        <v>1674</v>
      </c>
      <c r="AV13" t="s">
        <v>1675</v>
      </c>
      <c r="AW13" t="s">
        <v>1676</v>
      </c>
      <c r="AX13" t="s">
        <v>1677</v>
      </c>
      <c r="AY13" t="s">
        <v>1678</v>
      </c>
      <c r="AZ13" t="s">
        <v>1679</v>
      </c>
      <c r="BA13" t="s">
        <v>1680</v>
      </c>
      <c r="BB13" t="s">
        <v>1681</v>
      </c>
      <c r="BC13" t="s">
        <v>1682</v>
      </c>
      <c r="BD13" t="s">
        <v>1683</v>
      </c>
      <c r="BE13" t="s">
        <v>1684</v>
      </c>
      <c r="BF13" t="s">
        <v>1685</v>
      </c>
      <c r="BG13" t="s">
        <v>1686</v>
      </c>
      <c r="BH13" t="s">
        <v>1687</v>
      </c>
      <c r="BI13" t="s">
        <v>1688</v>
      </c>
      <c r="BJ13" t="s">
        <v>1689</v>
      </c>
      <c r="BK13" t="s">
        <v>1690</v>
      </c>
      <c r="BL13" t="s">
        <v>1691</v>
      </c>
      <c r="BM13" t="s">
        <v>1692</v>
      </c>
      <c r="BN13" t="s">
        <v>1693</v>
      </c>
      <c r="BO13" t="s">
        <v>1694</v>
      </c>
      <c r="BP13" t="s">
        <v>1695</v>
      </c>
      <c r="BQ13" t="s">
        <v>1696</v>
      </c>
      <c r="BR13" t="s">
        <v>1697</v>
      </c>
      <c r="BS13" t="s">
        <v>1698</v>
      </c>
      <c r="BT13" t="s">
        <v>1699</v>
      </c>
      <c r="BU13" t="s">
        <v>1700</v>
      </c>
      <c r="BV13" t="s">
        <v>1701</v>
      </c>
      <c r="BW13" t="s">
        <v>1702</v>
      </c>
      <c r="BX13" t="s">
        <v>1703</v>
      </c>
      <c r="BY13" t="s">
        <v>1704</v>
      </c>
      <c r="BZ13" t="s">
        <v>1705</v>
      </c>
      <c r="CA13" t="s">
        <v>1706</v>
      </c>
      <c r="CB13" t="s">
        <v>1707</v>
      </c>
      <c r="CC13" t="s">
        <v>1708</v>
      </c>
      <c r="CD13" t="s">
        <v>1709</v>
      </c>
      <c r="CE13" t="s">
        <v>1710</v>
      </c>
      <c r="CF13" t="s">
        <v>1711</v>
      </c>
      <c r="CG13" t="s">
        <v>1712</v>
      </c>
      <c r="CH13" t="s">
        <v>1713</v>
      </c>
      <c r="CI13" t="s">
        <v>1714</v>
      </c>
      <c r="CJ13" t="s">
        <v>1715</v>
      </c>
      <c r="CK13" t="s">
        <v>1716</v>
      </c>
      <c r="CL13" t="s">
        <v>1717</v>
      </c>
      <c r="CM13" t="s">
        <v>1718</v>
      </c>
      <c r="CN13" t="s">
        <v>1719</v>
      </c>
      <c r="CO13" t="s">
        <v>1720</v>
      </c>
      <c r="CP13" t="s">
        <v>1721</v>
      </c>
      <c r="CQ13" t="s">
        <v>1722</v>
      </c>
      <c r="CR13" t="s">
        <v>1723</v>
      </c>
      <c r="CS13" t="s">
        <v>1724</v>
      </c>
      <c r="CT13" t="s">
        <v>1725</v>
      </c>
      <c r="CU13" t="s">
        <v>1726</v>
      </c>
      <c r="CV13" t="s">
        <v>1727</v>
      </c>
      <c r="CW13" t="s">
        <v>1728</v>
      </c>
      <c r="CX13" t="s">
        <v>1729</v>
      </c>
      <c r="CY13" t="s">
        <v>1730</v>
      </c>
      <c r="CZ13" t="s">
        <v>1731</v>
      </c>
      <c r="DA13" t="s">
        <v>1732</v>
      </c>
      <c r="DB13" t="s">
        <v>1733</v>
      </c>
      <c r="DC13" t="s">
        <v>1734</v>
      </c>
      <c r="DD13" t="s">
        <v>1735</v>
      </c>
      <c r="DE13" t="s">
        <v>1736</v>
      </c>
      <c r="DF13" t="s">
        <v>1737</v>
      </c>
      <c r="DG13" t="s">
        <v>1738</v>
      </c>
      <c r="DH13" t="s">
        <v>1739</v>
      </c>
      <c r="DI13" t="s">
        <v>1740</v>
      </c>
      <c r="DJ13" t="s">
        <v>1741</v>
      </c>
      <c r="DK13" t="s">
        <v>1742</v>
      </c>
      <c r="DL13" t="s">
        <v>1743</v>
      </c>
      <c r="DM13" t="s">
        <v>1744</v>
      </c>
      <c r="DN13" t="s">
        <v>1745</v>
      </c>
      <c r="DO13" t="s">
        <v>1746</v>
      </c>
      <c r="DP13" t="s">
        <v>1747</v>
      </c>
      <c r="DQ13" t="s">
        <v>1748</v>
      </c>
      <c r="DR13" t="s">
        <v>1749</v>
      </c>
      <c r="DS13" t="s">
        <v>1750</v>
      </c>
      <c r="DT13" t="s">
        <v>1751</v>
      </c>
      <c r="DU13" t="s">
        <v>1752</v>
      </c>
      <c r="DV13" t="s">
        <v>1753</v>
      </c>
      <c r="DW13" t="s">
        <v>1754</v>
      </c>
      <c r="DX13" t="s">
        <v>1755</v>
      </c>
      <c r="DY13" t="s">
        <v>1756</v>
      </c>
      <c r="DZ13" t="s">
        <v>1757</v>
      </c>
      <c r="EA13" t="s">
        <v>1758</v>
      </c>
      <c r="EB13" t="s">
        <v>1759</v>
      </c>
      <c r="EC13" t="s">
        <v>1760</v>
      </c>
      <c r="ED13" t="s">
        <v>1761</v>
      </c>
      <c r="EE13" t="s">
        <v>1762</v>
      </c>
      <c r="EF13" t="s">
        <v>1763</v>
      </c>
      <c r="EG13" t="s">
        <v>1764</v>
      </c>
      <c r="EH13" t="s">
        <v>1765</v>
      </c>
      <c r="EI13" t="s">
        <v>1766</v>
      </c>
      <c r="EJ13" t="s">
        <v>1767</v>
      </c>
      <c r="EK13" t="s">
        <v>1768</v>
      </c>
      <c r="EL13" t="s">
        <v>1769</v>
      </c>
      <c r="EM13" t="s">
        <v>1770</v>
      </c>
      <c r="EN13" t="s">
        <v>1771</v>
      </c>
      <c r="EO13" t="s">
        <v>1772</v>
      </c>
      <c r="EP13" t="s">
        <v>1773</v>
      </c>
      <c r="EQ13" t="s">
        <v>1774</v>
      </c>
      <c r="ER13" t="s">
        <v>1775</v>
      </c>
      <c r="ES13" t="s">
        <v>1776</v>
      </c>
      <c r="ET13" t="s">
        <v>1777</v>
      </c>
      <c r="EU13" t="s">
        <v>1778</v>
      </c>
      <c r="EV13" t="s">
        <v>1779</v>
      </c>
      <c r="EW13" t="s">
        <v>1780</v>
      </c>
      <c r="EX13" t="s">
        <v>1781</v>
      </c>
      <c r="EY13" t="s">
        <v>1782</v>
      </c>
      <c r="EZ13" t="s">
        <v>1783</v>
      </c>
      <c r="FA13" t="s">
        <v>1784</v>
      </c>
      <c r="FB13" t="s">
        <v>1785</v>
      </c>
      <c r="FC13" t="s">
        <v>1786</v>
      </c>
      <c r="FD13" t="s">
        <v>1787</v>
      </c>
      <c r="FE13" t="s">
        <v>1788</v>
      </c>
      <c r="FF13" t="s">
        <v>1789</v>
      </c>
      <c r="FG13" t="s">
        <v>1790</v>
      </c>
      <c r="FH13" t="s">
        <v>1791</v>
      </c>
      <c r="FI13" t="s">
        <v>1792</v>
      </c>
      <c r="FJ13" t="s">
        <v>1793</v>
      </c>
      <c r="FK13" t="s">
        <v>1794</v>
      </c>
      <c r="FL13" t="s">
        <v>1795</v>
      </c>
      <c r="FM13" t="s">
        <v>1796</v>
      </c>
      <c r="FN13" t="s">
        <v>1797</v>
      </c>
      <c r="FO13" t="s">
        <v>1798</v>
      </c>
      <c r="FP13" t="s">
        <v>1799</v>
      </c>
      <c r="FQ13" t="s">
        <v>1800</v>
      </c>
      <c r="FR13" t="s">
        <v>1801</v>
      </c>
      <c r="FS13" t="s">
        <v>1802</v>
      </c>
      <c r="FT13" t="s">
        <v>1803</v>
      </c>
      <c r="FU13" t="s">
        <v>1804</v>
      </c>
      <c r="FV13" t="s">
        <v>1805</v>
      </c>
      <c r="FW13" t="s">
        <v>1806</v>
      </c>
      <c r="FX13" t="s">
        <v>1807</v>
      </c>
      <c r="FY13" t="s">
        <v>1808</v>
      </c>
      <c r="FZ13" t="s">
        <v>1809</v>
      </c>
      <c r="GA13" t="s">
        <v>1810</v>
      </c>
      <c r="GB13" t="s">
        <v>1811</v>
      </c>
      <c r="GC13" t="s">
        <v>1812</v>
      </c>
      <c r="GD13" t="s">
        <v>1813</v>
      </c>
      <c r="GE13" t="s">
        <v>1814</v>
      </c>
      <c r="GF13" t="s">
        <v>1815</v>
      </c>
      <c r="GG13" t="s">
        <v>1816</v>
      </c>
      <c r="GH13" t="s">
        <v>1817</v>
      </c>
      <c r="GI13" t="s">
        <v>1818</v>
      </c>
      <c r="GJ13" t="s">
        <v>1819</v>
      </c>
      <c r="GK13" t="s">
        <v>1820</v>
      </c>
      <c r="GL13" t="s">
        <v>1821</v>
      </c>
      <c r="GM13" t="s">
        <v>1822</v>
      </c>
      <c r="GN13" t="s">
        <v>1823</v>
      </c>
      <c r="GO13" t="s">
        <v>1824</v>
      </c>
      <c r="GP13" t="s">
        <v>1825</v>
      </c>
      <c r="GQ13" t="s">
        <v>1826</v>
      </c>
      <c r="GR13" t="s">
        <v>1827</v>
      </c>
      <c r="GS13" t="s">
        <v>1828</v>
      </c>
      <c r="GT13" t="s">
        <v>1829</v>
      </c>
      <c r="GU13" t="s">
        <v>1830</v>
      </c>
      <c r="GV13" t="s">
        <v>1831</v>
      </c>
      <c r="GW13" t="s">
        <v>1832</v>
      </c>
      <c r="GX13" t="s">
        <v>1833</v>
      </c>
      <c r="GY13" t="s">
        <v>1834</v>
      </c>
      <c r="GZ13" t="s">
        <v>1835</v>
      </c>
      <c r="HA13" t="s">
        <v>1836</v>
      </c>
      <c r="HB13" t="s">
        <v>1837</v>
      </c>
      <c r="HC13" t="s">
        <v>1838</v>
      </c>
      <c r="HD13" t="s">
        <v>1839</v>
      </c>
      <c r="HE13" t="s">
        <v>1840</v>
      </c>
      <c r="HF13" t="s">
        <v>1841</v>
      </c>
      <c r="HG13" t="s">
        <v>1842</v>
      </c>
      <c r="HH13" t="s">
        <v>1843</v>
      </c>
      <c r="HI13" t="s">
        <v>1844</v>
      </c>
      <c r="HJ13" t="s">
        <v>1845</v>
      </c>
      <c r="HK13" t="s">
        <v>1846</v>
      </c>
      <c r="HL13" t="s">
        <v>1847</v>
      </c>
      <c r="HM13" t="s">
        <v>1848</v>
      </c>
      <c r="HN13" t="s">
        <v>1849</v>
      </c>
      <c r="HO13" t="s">
        <v>1850</v>
      </c>
      <c r="HP13" t="s">
        <v>1851</v>
      </c>
      <c r="HQ13" t="s">
        <v>1852</v>
      </c>
      <c r="HR13" t="s">
        <v>1853</v>
      </c>
      <c r="HS13" t="s">
        <v>1854</v>
      </c>
      <c r="HT13" t="s">
        <v>1855</v>
      </c>
      <c r="HU13" t="s">
        <v>1856</v>
      </c>
      <c r="HV13" t="s">
        <v>1857</v>
      </c>
      <c r="HW13" t="s">
        <v>1858</v>
      </c>
      <c r="HX13" t="s">
        <v>1859</v>
      </c>
      <c r="HY13" t="s">
        <v>1860</v>
      </c>
      <c r="HZ13" t="s">
        <v>1861</v>
      </c>
      <c r="IA13" t="s">
        <v>1862</v>
      </c>
      <c r="IB13" t="s">
        <v>1863</v>
      </c>
      <c r="IC13" t="s">
        <v>1864</v>
      </c>
      <c r="ID13" t="s">
        <v>1865</v>
      </c>
      <c r="IE13" t="s">
        <v>1866</v>
      </c>
      <c r="IF13" t="s">
        <v>1867</v>
      </c>
      <c r="IG13" t="s">
        <v>1868</v>
      </c>
      <c r="IH13" t="s">
        <v>1869</v>
      </c>
      <c r="II13" t="s">
        <v>1870</v>
      </c>
      <c r="IJ13" t="s">
        <v>1871</v>
      </c>
      <c r="IK13" t="s">
        <v>1872</v>
      </c>
      <c r="IL13" t="s">
        <v>1873</v>
      </c>
      <c r="IM13" t="s">
        <v>1874</v>
      </c>
      <c r="IN13" t="s">
        <v>1875</v>
      </c>
      <c r="IO13" t="s">
        <v>1876</v>
      </c>
      <c r="IP13" t="s">
        <v>1877</v>
      </c>
      <c r="IQ13" t="s">
        <v>1878</v>
      </c>
      <c r="IR13" t="s">
        <v>1879</v>
      </c>
      <c r="IS13" t="s">
        <v>1880</v>
      </c>
      <c r="IT13" t="s">
        <v>1881</v>
      </c>
      <c r="IU13" t="s">
        <v>1882</v>
      </c>
      <c r="IV13" t="s">
        <v>1883</v>
      </c>
      <c r="IW13" t="s">
        <v>1884</v>
      </c>
      <c r="IX13" t="s">
        <v>1885</v>
      </c>
      <c r="IY13" t="s">
        <v>1886</v>
      </c>
      <c r="IZ13" t="s">
        <v>1887</v>
      </c>
      <c r="JA13" t="s">
        <v>1888</v>
      </c>
      <c r="JB13" t="s">
        <v>1889</v>
      </c>
      <c r="JC13" t="s">
        <v>1890</v>
      </c>
      <c r="JD13" t="s">
        <v>1891</v>
      </c>
      <c r="JE13" t="s">
        <v>1892</v>
      </c>
      <c r="JF13" t="s">
        <v>1893</v>
      </c>
      <c r="JG13" t="s">
        <v>1894</v>
      </c>
      <c r="JH13" t="s">
        <v>1895</v>
      </c>
      <c r="JI13" t="s">
        <v>1896</v>
      </c>
      <c r="JJ13" t="s">
        <v>1897</v>
      </c>
      <c r="JK13" t="s">
        <v>1898</v>
      </c>
      <c r="JL13" t="s">
        <v>1899</v>
      </c>
    </row>
    <row r="14" spans="1:272" ht="26.4" x14ac:dyDescent="0.25">
      <c r="A14" t="s">
        <v>279</v>
      </c>
      <c r="B14" t="s">
        <v>272</v>
      </c>
      <c r="C14" t="s">
        <v>1900</v>
      </c>
      <c r="D14" t="s">
        <v>1901</v>
      </c>
      <c r="E14" t="s">
        <v>1902</v>
      </c>
      <c r="F14" t="s">
        <v>1903</v>
      </c>
      <c r="G14" t="s">
        <v>1904</v>
      </c>
      <c r="H14" t="s">
        <v>1905</v>
      </c>
      <c r="I14" t="s">
        <v>1906</v>
      </c>
      <c r="J14" t="s">
        <v>1907</v>
      </c>
      <c r="K14" t="s">
        <v>1908</v>
      </c>
      <c r="L14" t="s">
        <v>1909</v>
      </c>
      <c r="M14" t="s">
        <v>1910</v>
      </c>
      <c r="N14" t="s">
        <v>1911</v>
      </c>
      <c r="O14" t="s">
        <v>1912</v>
      </c>
      <c r="P14" t="s">
        <v>1913</v>
      </c>
      <c r="Q14" t="s">
        <v>1914</v>
      </c>
      <c r="R14" t="s">
        <v>1915</v>
      </c>
      <c r="S14" t="s">
        <v>1916</v>
      </c>
      <c r="T14" t="s">
        <v>1917</v>
      </c>
      <c r="U14" t="s">
        <v>1918</v>
      </c>
      <c r="V14" t="s">
        <v>1919</v>
      </c>
      <c r="W14" t="s">
        <v>1920</v>
      </c>
      <c r="X14" t="s">
        <v>1921</v>
      </c>
      <c r="Y14" t="s">
        <v>1922</v>
      </c>
      <c r="Z14" t="s">
        <v>1923</v>
      </c>
      <c r="AA14" t="s">
        <v>1924</v>
      </c>
      <c r="AB14" t="s">
        <v>1925</v>
      </c>
      <c r="AC14" t="s">
        <v>1926</v>
      </c>
      <c r="AD14" t="s">
        <v>1927</v>
      </c>
      <c r="AE14" t="s">
        <v>1928</v>
      </c>
      <c r="AF14" t="s">
        <v>1929</v>
      </c>
      <c r="AG14" t="s">
        <v>1930</v>
      </c>
      <c r="AH14" t="s">
        <v>1931</v>
      </c>
      <c r="AI14" t="s">
        <v>1932</v>
      </c>
      <c r="AJ14" t="s">
        <v>1933</v>
      </c>
      <c r="AK14" t="s">
        <v>1934</v>
      </c>
      <c r="AL14" t="s">
        <v>1935</v>
      </c>
      <c r="AM14" t="s">
        <v>1936</v>
      </c>
      <c r="AN14" t="s">
        <v>1937</v>
      </c>
      <c r="AO14" t="s">
        <v>1938</v>
      </c>
      <c r="AP14" t="s">
        <v>1939</v>
      </c>
      <c r="AQ14" t="s">
        <v>1940</v>
      </c>
      <c r="AR14" t="s">
        <v>1941</v>
      </c>
      <c r="AS14" t="s">
        <v>1942</v>
      </c>
      <c r="AT14" t="s">
        <v>1943</v>
      </c>
      <c r="AU14" t="s">
        <v>1944</v>
      </c>
      <c r="AV14" t="s">
        <v>1945</v>
      </c>
      <c r="AW14" t="s">
        <v>1946</v>
      </c>
      <c r="AX14" t="s">
        <v>1947</v>
      </c>
      <c r="AY14" t="s">
        <v>1948</v>
      </c>
      <c r="AZ14" t="s">
        <v>1949</v>
      </c>
      <c r="BA14" t="s">
        <v>1950</v>
      </c>
      <c r="BB14" t="s">
        <v>1951</v>
      </c>
      <c r="BC14" t="s">
        <v>1952</v>
      </c>
      <c r="BD14" t="s">
        <v>1953</v>
      </c>
      <c r="BE14" t="s">
        <v>1954</v>
      </c>
      <c r="BF14" t="s">
        <v>1955</v>
      </c>
      <c r="BG14" t="s">
        <v>1956</v>
      </c>
      <c r="BH14" t="s">
        <v>1957</v>
      </c>
      <c r="BI14" t="s">
        <v>1958</v>
      </c>
      <c r="BJ14" t="s">
        <v>1959</v>
      </c>
      <c r="BK14" t="s">
        <v>1960</v>
      </c>
      <c r="BL14" t="s">
        <v>1961</v>
      </c>
      <c r="BM14" t="s">
        <v>1962</v>
      </c>
      <c r="BN14" t="s">
        <v>1963</v>
      </c>
      <c r="BO14" t="s">
        <v>1964</v>
      </c>
      <c r="BP14" t="s">
        <v>1965</v>
      </c>
      <c r="BQ14" t="s">
        <v>1966</v>
      </c>
      <c r="BR14" t="s">
        <v>1967</v>
      </c>
      <c r="BS14" t="s">
        <v>1968</v>
      </c>
      <c r="BT14" t="s">
        <v>1969</v>
      </c>
      <c r="BU14" t="s">
        <v>1970</v>
      </c>
      <c r="BV14" t="s">
        <v>1971</v>
      </c>
      <c r="BW14" t="s">
        <v>1972</v>
      </c>
      <c r="BX14" t="s">
        <v>1973</v>
      </c>
      <c r="BY14" t="s">
        <v>1974</v>
      </c>
      <c r="BZ14" t="s">
        <v>1975</v>
      </c>
      <c r="CA14" t="s">
        <v>1976</v>
      </c>
      <c r="CB14" t="s">
        <v>1977</v>
      </c>
      <c r="CC14" t="s">
        <v>1978</v>
      </c>
      <c r="CD14" t="s">
        <v>1979</v>
      </c>
      <c r="CE14" t="s">
        <v>1980</v>
      </c>
      <c r="CF14" t="s">
        <v>1981</v>
      </c>
      <c r="CG14" t="s">
        <v>1982</v>
      </c>
      <c r="CH14" t="s">
        <v>1983</v>
      </c>
      <c r="CI14" t="s">
        <v>1984</v>
      </c>
      <c r="CJ14" t="s">
        <v>1985</v>
      </c>
      <c r="CK14" t="s">
        <v>1986</v>
      </c>
      <c r="CL14" t="s">
        <v>1987</v>
      </c>
      <c r="CM14" t="s">
        <v>1988</v>
      </c>
      <c r="CN14" t="s">
        <v>1989</v>
      </c>
      <c r="CO14" t="s">
        <v>1990</v>
      </c>
      <c r="CP14" t="s">
        <v>1991</v>
      </c>
      <c r="CQ14" t="s">
        <v>1992</v>
      </c>
      <c r="CR14" t="s">
        <v>1993</v>
      </c>
      <c r="CS14" t="s">
        <v>1994</v>
      </c>
      <c r="CT14" t="s">
        <v>1995</v>
      </c>
      <c r="CU14" t="s">
        <v>1996</v>
      </c>
      <c r="CV14" t="s">
        <v>1997</v>
      </c>
      <c r="CW14" t="s">
        <v>1998</v>
      </c>
      <c r="CX14" t="s">
        <v>1999</v>
      </c>
      <c r="CY14" t="s">
        <v>2000</v>
      </c>
      <c r="CZ14" t="s">
        <v>2001</v>
      </c>
      <c r="DA14" t="s">
        <v>2002</v>
      </c>
      <c r="DB14" t="s">
        <v>2003</v>
      </c>
      <c r="DC14" t="s">
        <v>2004</v>
      </c>
      <c r="DD14" t="s">
        <v>2005</v>
      </c>
      <c r="DE14" t="s">
        <v>2006</v>
      </c>
      <c r="DF14" t="s">
        <v>2007</v>
      </c>
      <c r="DG14" t="s">
        <v>2008</v>
      </c>
      <c r="DH14" t="s">
        <v>2009</v>
      </c>
      <c r="DI14" t="s">
        <v>2010</v>
      </c>
      <c r="DJ14" t="s">
        <v>2011</v>
      </c>
      <c r="DK14" t="s">
        <v>2012</v>
      </c>
      <c r="DL14" t="s">
        <v>2013</v>
      </c>
      <c r="DM14" t="s">
        <v>2014</v>
      </c>
      <c r="DN14" t="s">
        <v>2015</v>
      </c>
      <c r="DO14" t="s">
        <v>2016</v>
      </c>
      <c r="DP14" t="s">
        <v>2017</v>
      </c>
      <c r="DQ14" t="s">
        <v>2018</v>
      </c>
      <c r="DR14" t="s">
        <v>2019</v>
      </c>
      <c r="DS14" t="s">
        <v>2020</v>
      </c>
      <c r="DT14" t="s">
        <v>2021</v>
      </c>
      <c r="DU14" t="s">
        <v>2022</v>
      </c>
      <c r="DV14" t="s">
        <v>2023</v>
      </c>
      <c r="DW14" t="s">
        <v>2024</v>
      </c>
      <c r="DX14" t="s">
        <v>2025</v>
      </c>
      <c r="DY14" t="s">
        <v>2026</v>
      </c>
      <c r="DZ14" t="s">
        <v>2027</v>
      </c>
      <c r="EA14" t="s">
        <v>2028</v>
      </c>
      <c r="EB14" t="s">
        <v>2029</v>
      </c>
      <c r="EC14" t="s">
        <v>2030</v>
      </c>
      <c r="ED14" t="s">
        <v>2031</v>
      </c>
      <c r="EE14" t="s">
        <v>2032</v>
      </c>
      <c r="EF14" t="s">
        <v>2033</v>
      </c>
      <c r="EG14" t="s">
        <v>2034</v>
      </c>
      <c r="EH14" t="s">
        <v>2035</v>
      </c>
      <c r="EI14" t="s">
        <v>2036</v>
      </c>
      <c r="EJ14" t="s">
        <v>2037</v>
      </c>
      <c r="EK14" t="s">
        <v>2038</v>
      </c>
      <c r="EL14" t="s">
        <v>2039</v>
      </c>
      <c r="EM14" t="s">
        <v>2040</v>
      </c>
      <c r="EN14" t="s">
        <v>2041</v>
      </c>
      <c r="EO14" t="s">
        <v>2042</v>
      </c>
      <c r="EP14" t="s">
        <v>2043</v>
      </c>
      <c r="EQ14" t="s">
        <v>2044</v>
      </c>
      <c r="ER14" t="s">
        <v>2045</v>
      </c>
      <c r="ES14" t="s">
        <v>2046</v>
      </c>
      <c r="ET14" t="s">
        <v>2047</v>
      </c>
      <c r="EU14" t="s">
        <v>2048</v>
      </c>
      <c r="EV14" t="s">
        <v>2049</v>
      </c>
      <c r="EW14" t="s">
        <v>2050</v>
      </c>
      <c r="EX14" t="s">
        <v>2051</v>
      </c>
      <c r="EY14" t="s">
        <v>2052</v>
      </c>
      <c r="EZ14" t="s">
        <v>2053</v>
      </c>
      <c r="FA14" t="s">
        <v>2054</v>
      </c>
      <c r="FB14" t="s">
        <v>2055</v>
      </c>
      <c r="FC14" t="s">
        <v>2056</v>
      </c>
      <c r="FD14" t="s">
        <v>2057</v>
      </c>
      <c r="FE14" t="s">
        <v>2058</v>
      </c>
      <c r="FF14" t="s">
        <v>2059</v>
      </c>
      <c r="FG14" t="s">
        <v>2060</v>
      </c>
      <c r="FH14" t="s">
        <v>2061</v>
      </c>
      <c r="FI14" t="s">
        <v>2062</v>
      </c>
      <c r="FJ14" t="s">
        <v>2063</v>
      </c>
      <c r="FK14" t="s">
        <v>2064</v>
      </c>
      <c r="FL14" t="s">
        <v>2065</v>
      </c>
      <c r="FM14" t="s">
        <v>2066</v>
      </c>
      <c r="FN14" t="s">
        <v>2067</v>
      </c>
      <c r="FO14" t="s">
        <v>2068</v>
      </c>
      <c r="FP14" t="s">
        <v>2069</v>
      </c>
      <c r="FQ14" t="s">
        <v>2070</v>
      </c>
      <c r="FR14" t="s">
        <v>2071</v>
      </c>
      <c r="FS14" t="s">
        <v>2072</v>
      </c>
      <c r="FT14" t="s">
        <v>2073</v>
      </c>
      <c r="FU14" t="s">
        <v>2074</v>
      </c>
      <c r="FV14" t="s">
        <v>2075</v>
      </c>
      <c r="FW14" t="s">
        <v>2076</v>
      </c>
      <c r="FX14" t="s">
        <v>2077</v>
      </c>
      <c r="FY14" t="s">
        <v>2078</v>
      </c>
      <c r="FZ14" t="s">
        <v>2079</v>
      </c>
      <c r="GA14" t="s">
        <v>2080</v>
      </c>
      <c r="GB14" t="s">
        <v>2081</v>
      </c>
      <c r="GC14" t="s">
        <v>2082</v>
      </c>
      <c r="GD14" t="s">
        <v>2083</v>
      </c>
      <c r="GE14" t="s">
        <v>2084</v>
      </c>
      <c r="GF14" t="s">
        <v>2085</v>
      </c>
      <c r="GG14" t="s">
        <v>2086</v>
      </c>
      <c r="GH14" t="s">
        <v>2087</v>
      </c>
      <c r="GI14" t="s">
        <v>2088</v>
      </c>
      <c r="GJ14" t="s">
        <v>2089</v>
      </c>
      <c r="GK14" t="s">
        <v>2090</v>
      </c>
      <c r="GL14" t="s">
        <v>2091</v>
      </c>
      <c r="GM14" t="s">
        <v>2092</v>
      </c>
      <c r="GN14" t="s">
        <v>2093</v>
      </c>
      <c r="GO14" t="s">
        <v>2094</v>
      </c>
      <c r="GP14" t="s">
        <v>2095</v>
      </c>
      <c r="GQ14" t="s">
        <v>2096</v>
      </c>
      <c r="GR14" t="s">
        <v>2097</v>
      </c>
      <c r="GS14" t="s">
        <v>2098</v>
      </c>
      <c r="GT14" t="s">
        <v>2099</v>
      </c>
      <c r="GU14" t="s">
        <v>2100</v>
      </c>
      <c r="GV14" t="s">
        <v>2101</v>
      </c>
      <c r="GW14" t="s">
        <v>2102</v>
      </c>
      <c r="GX14" t="s">
        <v>2103</v>
      </c>
      <c r="GY14" t="s">
        <v>2104</v>
      </c>
      <c r="GZ14" t="s">
        <v>2105</v>
      </c>
      <c r="HA14" t="s">
        <v>2106</v>
      </c>
      <c r="HB14" t="s">
        <v>2107</v>
      </c>
      <c r="HC14" t="s">
        <v>2108</v>
      </c>
      <c r="HD14" t="s">
        <v>2109</v>
      </c>
      <c r="HE14" t="s">
        <v>2110</v>
      </c>
      <c r="HF14" t="s">
        <v>2111</v>
      </c>
      <c r="HG14" t="s">
        <v>2112</v>
      </c>
      <c r="HH14" t="s">
        <v>2113</v>
      </c>
      <c r="HI14" t="s">
        <v>2114</v>
      </c>
      <c r="HJ14" t="s">
        <v>2115</v>
      </c>
      <c r="HK14" t="s">
        <v>2116</v>
      </c>
      <c r="HL14" t="s">
        <v>2117</v>
      </c>
      <c r="HM14" t="s">
        <v>2118</v>
      </c>
      <c r="HN14" t="s">
        <v>2119</v>
      </c>
      <c r="HO14" t="s">
        <v>2120</v>
      </c>
      <c r="HP14" t="s">
        <v>2121</v>
      </c>
      <c r="HQ14" t="s">
        <v>2122</v>
      </c>
      <c r="HR14" t="s">
        <v>2123</v>
      </c>
      <c r="HS14" t="s">
        <v>2124</v>
      </c>
      <c r="HT14" t="s">
        <v>2125</v>
      </c>
      <c r="HU14" t="s">
        <v>2126</v>
      </c>
      <c r="HV14" t="s">
        <v>2127</v>
      </c>
      <c r="HW14" t="s">
        <v>2128</v>
      </c>
      <c r="HX14" t="s">
        <v>2129</v>
      </c>
      <c r="HY14" t="s">
        <v>2130</v>
      </c>
      <c r="HZ14" t="s">
        <v>2131</v>
      </c>
      <c r="IA14" t="s">
        <v>2132</v>
      </c>
      <c r="IB14" t="s">
        <v>2133</v>
      </c>
      <c r="IC14" t="s">
        <v>2134</v>
      </c>
      <c r="ID14" t="s">
        <v>2135</v>
      </c>
      <c r="IE14" t="s">
        <v>2136</v>
      </c>
      <c r="IF14" t="s">
        <v>2137</v>
      </c>
      <c r="IG14" t="s">
        <v>2138</v>
      </c>
      <c r="IH14" t="s">
        <v>2139</v>
      </c>
      <c r="II14" t="s">
        <v>2140</v>
      </c>
      <c r="IJ14" t="s">
        <v>2141</v>
      </c>
      <c r="IK14" t="s">
        <v>2142</v>
      </c>
      <c r="IL14" t="s">
        <v>2143</v>
      </c>
      <c r="IM14" t="s">
        <v>2144</v>
      </c>
      <c r="IN14" t="s">
        <v>2145</v>
      </c>
      <c r="IO14" t="s">
        <v>2146</v>
      </c>
      <c r="IP14" t="s">
        <v>2147</v>
      </c>
      <c r="IQ14" t="s">
        <v>2148</v>
      </c>
      <c r="IR14" t="s">
        <v>2149</v>
      </c>
      <c r="IS14" t="s">
        <v>2150</v>
      </c>
      <c r="IT14" t="s">
        <v>2151</v>
      </c>
      <c r="IU14" t="s">
        <v>2152</v>
      </c>
      <c r="IV14" t="s">
        <v>2153</v>
      </c>
      <c r="IW14" t="s">
        <v>2154</v>
      </c>
      <c r="IX14" t="s">
        <v>2155</v>
      </c>
      <c r="IY14" t="s">
        <v>2156</v>
      </c>
      <c r="IZ14" t="s">
        <v>2157</v>
      </c>
      <c r="JA14" t="s">
        <v>2158</v>
      </c>
      <c r="JB14" t="s">
        <v>2159</v>
      </c>
      <c r="JC14" t="s">
        <v>2160</v>
      </c>
      <c r="JD14" t="s">
        <v>2161</v>
      </c>
      <c r="JE14" t="s">
        <v>2162</v>
      </c>
      <c r="JF14" t="s">
        <v>2163</v>
      </c>
      <c r="JG14" t="s">
        <v>2164</v>
      </c>
      <c r="JH14" t="s">
        <v>2165</v>
      </c>
      <c r="JI14" t="s">
        <v>2166</v>
      </c>
      <c r="JJ14" t="s">
        <v>2167</v>
      </c>
      <c r="JK14" t="s">
        <v>2168</v>
      </c>
      <c r="JL14" t="s">
        <v>2169</v>
      </c>
    </row>
    <row r="15" spans="1:272" ht="26.4" x14ac:dyDescent="0.25">
      <c r="A15" t="s">
        <v>279</v>
      </c>
      <c r="B15" t="s">
        <v>273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  <c r="T15" t="s">
        <v>1917</v>
      </c>
      <c r="U15" t="s">
        <v>1918</v>
      </c>
      <c r="V15" t="s">
        <v>1919</v>
      </c>
      <c r="W15" t="s">
        <v>1920</v>
      </c>
      <c r="X15" t="s">
        <v>1921</v>
      </c>
      <c r="Y15" t="s">
        <v>1922</v>
      </c>
      <c r="Z15" t="s">
        <v>1923</v>
      </c>
      <c r="AA15" t="s">
        <v>1924</v>
      </c>
      <c r="AB15" t="s">
        <v>1925</v>
      </c>
      <c r="AC15" t="s">
        <v>1926</v>
      </c>
      <c r="AD15" t="s">
        <v>1927</v>
      </c>
      <c r="AE15" t="s">
        <v>1928</v>
      </c>
      <c r="AF15" t="s">
        <v>1929</v>
      </c>
      <c r="AG15" t="s">
        <v>1930</v>
      </c>
      <c r="AH15" t="s">
        <v>1931</v>
      </c>
      <c r="AI15" t="s">
        <v>1932</v>
      </c>
      <c r="AJ15" t="s">
        <v>1933</v>
      </c>
      <c r="AK15" t="s">
        <v>1934</v>
      </c>
      <c r="AL15" t="s">
        <v>1935</v>
      </c>
      <c r="AM15" t="s">
        <v>1936</v>
      </c>
      <c r="AN15" t="s">
        <v>1937</v>
      </c>
      <c r="AO15" t="s">
        <v>1938</v>
      </c>
      <c r="AP15" t="s">
        <v>1939</v>
      </c>
      <c r="AQ15" t="s">
        <v>1940</v>
      </c>
      <c r="AR15" t="s">
        <v>1941</v>
      </c>
      <c r="AS15" t="s">
        <v>1942</v>
      </c>
      <c r="AT15" t="s">
        <v>1943</v>
      </c>
      <c r="AU15" t="s">
        <v>1944</v>
      </c>
      <c r="AV15" t="s">
        <v>1945</v>
      </c>
      <c r="AW15" t="s">
        <v>1946</v>
      </c>
      <c r="AX15" t="s">
        <v>1947</v>
      </c>
      <c r="AY15" t="s">
        <v>1948</v>
      </c>
      <c r="AZ15" t="s">
        <v>1949</v>
      </c>
      <c r="BA15" t="s">
        <v>1950</v>
      </c>
      <c r="BB15" t="s">
        <v>1951</v>
      </c>
      <c r="BC15" t="s">
        <v>1952</v>
      </c>
      <c r="BD15" t="s">
        <v>1953</v>
      </c>
      <c r="BE15" t="s">
        <v>1954</v>
      </c>
      <c r="BF15" t="s">
        <v>1955</v>
      </c>
      <c r="BG15" t="s">
        <v>1956</v>
      </c>
      <c r="BH15" t="s">
        <v>1957</v>
      </c>
      <c r="BI15" t="s">
        <v>1958</v>
      </c>
      <c r="BJ15" t="s">
        <v>1959</v>
      </c>
      <c r="BK15" t="s">
        <v>1960</v>
      </c>
      <c r="BL15" t="s">
        <v>1961</v>
      </c>
      <c r="BM15" t="s">
        <v>1962</v>
      </c>
      <c r="BN15" t="s">
        <v>1963</v>
      </c>
      <c r="BO15" t="s">
        <v>1964</v>
      </c>
      <c r="BP15" t="s">
        <v>1965</v>
      </c>
      <c r="BQ15" t="s">
        <v>1966</v>
      </c>
      <c r="BR15" t="s">
        <v>1967</v>
      </c>
      <c r="BS15" t="s">
        <v>1968</v>
      </c>
      <c r="BT15" t="s">
        <v>1969</v>
      </c>
      <c r="BU15" t="s">
        <v>1970</v>
      </c>
      <c r="BV15" t="s">
        <v>1971</v>
      </c>
      <c r="BW15" t="s">
        <v>1972</v>
      </c>
      <c r="BX15" t="s">
        <v>1973</v>
      </c>
      <c r="BY15" t="s">
        <v>1974</v>
      </c>
      <c r="BZ15" t="s">
        <v>1975</v>
      </c>
      <c r="CA15" t="s">
        <v>1976</v>
      </c>
      <c r="CB15" t="s">
        <v>1977</v>
      </c>
      <c r="CC15" t="s">
        <v>1978</v>
      </c>
      <c r="CD15" t="s">
        <v>1979</v>
      </c>
      <c r="CE15" t="s">
        <v>1980</v>
      </c>
      <c r="CF15" t="s">
        <v>1981</v>
      </c>
      <c r="CG15" t="s">
        <v>1982</v>
      </c>
      <c r="CH15" t="s">
        <v>1983</v>
      </c>
      <c r="CI15" t="s">
        <v>1984</v>
      </c>
      <c r="CJ15" t="s">
        <v>1985</v>
      </c>
      <c r="CK15" t="s">
        <v>1986</v>
      </c>
      <c r="CL15" t="s">
        <v>1987</v>
      </c>
      <c r="CM15" t="s">
        <v>1988</v>
      </c>
      <c r="CN15" t="s">
        <v>1989</v>
      </c>
      <c r="CO15" t="s">
        <v>1990</v>
      </c>
      <c r="CP15" t="s">
        <v>1991</v>
      </c>
      <c r="CQ15" t="s">
        <v>1992</v>
      </c>
      <c r="CR15" t="s">
        <v>1993</v>
      </c>
      <c r="CS15" t="s">
        <v>1994</v>
      </c>
      <c r="CT15" t="s">
        <v>1995</v>
      </c>
      <c r="CU15" t="s">
        <v>1996</v>
      </c>
      <c r="CV15" t="s">
        <v>1997</v>
      </c>
      <c r="CW15" t="s">
        <v>1998</v>
      </c>
      <c r="CX15" t="s">
        <v>1999</v>
      </c>
      <c r="CY15" t="s">
        <v>2000</v>
      </c>
      <c r="CZ15" t="s">
        <v>2001</v>
      </c>
      <c r="DA15" t="s">
        <v>2002</v>
      </c>
      <c r="DB15" t="s">
        <v>2003</v>
      </c>
      <c r="DC15" t="s">
        <v>2004</v>
      </c>
      <c r="DD15" t="s">
        <v>2005</v>
      </c>
      <c r="DE15" t="s">
        <v>2006</v>
      </c>
      <c r="DF15" t="s">
        <v>2007</v>
      </c>
      <c r="DG15" t="s">
        <v>2008</v>
      </c>
      <c r="DH15" t="s">
        <v>2009</v>
      </c>
      <c r="DI15" t="s">
        <v>2010</v>
      </c>
      <c r="DJ15" t="s">
        <v>2011</v>
      </c>
      <c r="DK15" t="s">
        <v>2012</v>
      </c>
      <c r="DL15" t="s">
        <v>2013</v>
      </c>
      <c r="DM15" t="s">
        <v>2014</v>
      </c>
      <c r="DN15" t="s">
        <v>2015</v>
      </c>
      <c r="DO15" t="s">
        <v>2016</v>
      </c>
      <c r="DP15" t="s">
        <v>2017</v>
      </c>
      <c r="DQ15" t="s">
        <v>2018</v>
      </c>
      <c r="DR15" t="s">
        <v>2019</v>
      </c>
      <c r="DS15" t="s">
        <v>2020</v>
      </c>
      <c r="DT15" t="s">
        <v>2021</v>
      </c>
      <c r="DU15" t="s">
        <v>2022</v>
      </c>
      <c r="DV15" t="s">
        <v>2023</v>
      </c>
      <c r="DW15" t="s">
        <v>2024</v>
      </c>
      <c r="DX15" t="s">
        <v>2025</v>
      </c>
      <c r="DY15" t="s">
        <v>2026</v>
      </c>
      <c r="DZ15" t="s">
        <v>2027</v>
      </c>
      <c r="EA15" t="s">
        <v>2028</v>
      </c>
      <c r="EB15" t="s">
        <v>2029</v>
      </c>
      <c r="EC15" t="s">
        <v>2030</v>
      </c>
      <c r="ED15" t="s">
        <v>2031</v>
      </c>
      <c r="EE15" t="s">
        <v>2032</v>
      </c>
      <c r="EF15" t="s">
        <v>2033</v>
      </c>
      <c r="EG15" t="s">
        <v>2034</v>
      </c>
      <c r="EH15" t="s">
        <v>2035</v>
      </c>
      <c r="EI15" t="s">
        <v>2036</v>
      </c>
      <c r="EJ15" t="s">
        <v>2037</v>
      </c>
      <c r="EK15" t="s">
        <v>2038</v>
      </c>
      <c r="EL15" t="s">
        <v>2039</v>
      </c>
      <c r="EM15" t="s">
        <v>2040</v>
      </c>
      <c r="EN15" t="s">
        <v>2041</v>
      </c>
      <c r="EO15" t="s">
        <v>2042</v>
      </c>
      <c r="EP15" t="s">
        <v>2043</v>
      </c>
      <c r="EQ15" t="s">
        <v>2044</v>
      </c>
      <c r="ER15" t="s">
        <v>2045</v>
      </c>
      <c r="ES15" t="s">
        <v>2046</v>
      </c>
      <c r="ET15" t="s">
        <v>2047</v>
      </c>
      <c r="EU15" t="s">
        <v>2048</v>
      </c>
      <c r="EV15" t="s">
        <v>2049</v>
      </c>
      <c r="EW15" t="s">
        <v>2050</v>
      </c>
      <c r="EX15" t="s">
        <v>2051</v>
      </c>
      <c r="EY15" t="s">
        <v>2052</v>
      </c>
      <c r="EZ15" t="s">
        <v>2053</v>
      </c>
      <c r="FA15" t="s">
        <v>2054</v>
      </c>
      <c r="FB15" t="s">
        <v>2055</v>
      </c>
      <c r="FC15" t="s">
        <v>2056</v>
      </c>
      <c r="FD15" t="s">
        <v>2057</v>
      </c>
      <c r="FE15" t="s">
        <v>2058</v>
      </c>
      <c r="FF15" t="s">
        <v>2059</v>
      </c>
      <c r="FG15" t="s">
        <v>2060</v>
      </c>
      <c r="FH15" t="s">
        <v>2061</v>
      </c>
      <c r="FI15" t="s">
        <v>2062</v>
      </c>
      <c r="FJ15" t="s">
        <v>2063</v>
      </c>
      <c r="FK15" t="s">
        <v>2064</v>
      </c>
      <c r="FL15" t="s">
        <v>2065</v>
      </c>
      <c r="FM15" t="s">
        <v>2066</v>
      </c>
      <c r="FN15" t="s">
        <v>2067</v>
      </c>
      <c r="FO15" t="s">
        <v>2068</v>
      </c>
      <c r="FP15" t="s">
        <v>2069</v>
      </c>
      <c r="FQ15" t="s">
        <v>2070</v>
      </c>
      <c r="FR15" t="s">
        <v>2071</v>
      </c>
      <c r="FS15" t="s">
        <v>2072</v>
      </c>
      <c r="FT15" t="s">
        <v>2073</v>
      </c>
      <c r="FU15" t="s">
        <v>2074</v>
      </c>
      <c r="FV15" t="s">
        <v>2075</v>
      </c>
      <c r="FW15" t="s">
        <v>2076</v>
      </c>
      <c r="FX15" t="s">
        <v>2077</v>
      </c>
      <c r="FY15" t="s">
        <v>2078</v>
      </c>
      <c r="FZ15" t="s">
        <v>2079</v>
      </c>
      <c r="GA15" t="s">
        <v>2080</v>
      </c>
      <c r="GB15" t="s">
        <v>2081</v>
      </c>
      <c r="GC15" t="s">
        <v>2082</v>
      </c>
      <c r="GD15" t="s">
        <v>2083</v>
      </c>
      <c r="GE15" t="s">
        <v>2084</v>
      </c>
      <c r="GF15" t="s">
        <v>2085</v>
      </c>
      <c r="GG15" t="s">
        <v>2086</v>
      </c>
      <c r="GH15" t="s">
        <v>2087</v>
      </c>
      <c r="GI15" t="s">
        <v>2088</v>
      </c>
      <c r="GJ15" t="s">
        <v>2089</v>
      </c>
      <c r="GK15" t="s">
        <v>2090</v>
      </c>
      <c r="GL15" t="s">
        <v>2091</v>
      </c>
      <c r="GM15" t="s">
        <v>2092</v>
      </c>
      <c r="GN15" t="s">
        <v>2093</v>
      </c>
      <c r="GO15" t="s">
        <v>2094</v>
      </c>
      <c r="GP15" t="s">
        <v>2095</v>
      </c>
      <c r="GQ15" t="s">
        <v>2096</v>
      </c>
      <c r="GR15" t="s">
        <v>2097</v>
      </c>
      <c r="GS15" t="s">
        <v>2098</v>
      </c>
      <c r="GT15" t="s">
        <v>2099</v>
      </c>
      <c r="GU15" t="s">
        <v>2100</v>
      </c>
      <c r="GV15" t="s">
        <v>2101</v>
      </c>
      <c r="GW15" t="s">
        <v>2102</v>
      </c>
      <c r="GX15" t="s">
        <v>2103</v>
      </c>
      <c r="GY15" t="s">
        <v>2104</v>
      </c>
      <c r="GZ15" t="s">
        <v>2105</v>
      </c>
      <c r="HA15" t="s">
        <v>2106</v>
      </c>
      <c r="HB15" t="s">
        <v>2107</v>
      </c>
      <c r="HC15" t="s">
        <v>2108</v>
      </c>
      <c r="HD15" t="s">
        <v>2109</v>
      </c>
      <c r="HE15" t="s">
        <v>2110</v>
      </c>
      <c r="HF15" t="s">
        <v>2111</v>
      </c>
      <c r="HG15" t="s">
        <v>2112</v>
      </c>
      <c r="HH15" t="s">
        <v>2113</v>
      </c>
      <c r="HI15" t="s">
        <v>2114</v>
      </c>
      <c r="HJ15" t="s">
        <v>2115</v>
      </c>
      <c r="HK15" t="s">
        <v>2116</v>
      </c>
      <c r="HL15" t="s">
        <v>2117</v>
      </c>
      <c r="HM15" t="s">
        <v>2118</v>
      </c>
      <c r="HN15" t="s">
        <v>2119</v>
      </c>
      <c r="HO15" t="s">
        <v>2120</v>
      </c>
      <c r="HP15" t="s">
        <v>2121</v>
      </c>
      <c r="HQ15" t="s">
        <v>2122</v>
      </c>
      <c r="HR15" t="s">
        <v>2123</v>
      </c>
      <c r="HS15" t="s">
        <v>2124</v>
      </c>
      <c r="HT15" t="s">
        <v>2125</v>
      </c>
      <c r="HU15" t="s">
        <v>2126</v>
      </c>
      <c r="HV15" t="s">
        <v>2127</v>
      </c>
      <c r="HW15" t="s">
        <v>2128</v>
      </c>
      <c r="HX15" t="s">
        <v>2129</v>
      </c>
      <c r="HY15" t="s">
        <v>2130</v>
      </c>
      <c r="HZ15" t="s">
        <v>2131</v>
      </c>
      <c r="IA15" t="s">
        <v>2132</v>
      </c>
      <c r="IB15" t="s">
        <v>2133</v>
      </c>
      <c r="IC15" t="s">
        <v>2134</v>
      </c>
      <c r="ID15" t="s">
        <v>2135</v>
      </c>
      <c r="IE15" t="s">
        <v>2136</v>
      </c>
      <c r="IF15" t="s">
        <v>2137</v>
      </c>
      <c r="IG15" t="s">
        <v>2138</v>
      </c>
      <c r="IH15" t="s">
        <v>2139</v>
      </c>
      <c r="II15" t="s">
        <v>2140</v>
      </c>
      <c r="IJ15" t="s">
        <v>2141</v>
      </c>
      <c r="IK15" t="s">
        <v>2142</v>
      </c>
      <c r="IL15" t="s">
        <v>2143</v>
      </c>
      <c r="IM15" t="s">
        <v>2144</v>
      </c>
      <c r="IN15" t="s">
        <v>2145</v>
      </c>
      <c r="IO15" t="s">
        <v>2146</v>
      </c>
      <c r="IP15" t="s">
        <v>2147</v>
      </c>
      <c r="IQ15" t="s">
        <v>2148</v>
      </c>
      <c r="IR15" t="s">
        <v>2149</v>
      </c>
      <c r="IS15" t="s">
        <v>2150</v>
      </c>
      <c r="IT15" t="s">
        <v>2151</v>
      </c>
      <c r="IU15" t="s">
        <v>2152</v>
      </c>
      <c r="IV15" t="s">
        <v>2153</v>
      </c>
      <c r="IW15" t="s">
        <v>2154</v>
      </c>
      <c r="IX15" t="s">
        <v>2155</v>
      </c>
      <c r="IY15" t="s">
        <v>2156</v>
      </c>
      <c r="IZ15" t="s">
        <v>2157</v>
      </c>
      <c r="JA15" t="s">
        <v>2158</v>
      </c>
      <c r="JB15" t="s">
        <v>2159</v>
      </c>
      <c r="JC15" t="s">
        <v>2160</v>
      </c>
      <c r="JD15" t="s">
        <v>2161</v>
      </c>
      <c r="JE15" t="s">
        <v>2162</v>
      </c>
      <c r="JF15" t="s">
        <v>2163</v>
      </c>
      <c r="JG15" t="s">
        <v>2164</v>
      </c>
      <c r="JH15" t="s">
        <v>2165</v>
      </c>
      <c r="JI15" t="s">
        <v>2166</v>
      </c>
      <c r="JJ15" t="s">
        <v>2167</v>
      </c>
      <c r="JK15" t="s">
        <v>2168</v>
      </c>
      <c r="JL15" t="s">
        <v>2169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6BF9-F842-47D9-9137-7048EB3DE4EF}">
  <dimension ref="A1:Q110"/>
  <sheetViews>
    <sheetView workbookViewId="0">
      <selection activeCell="N120" sqref="N120"/>
    </sheetView>
  </sheetViews>
  <sheetFormatPr defaultRowHeight="13.2" x14ac:dyDescent="0.25"/>
  <cols>
    <col min="2" max="4" width="9.7265625" bestFit="1" customWidth="1"/>
    <col min="5" max="5" width="11.54296875" customWidth="1"/>
    <col min="7" max="8" width="9.7265625" bestFit="1" customWidth="1"/>
    <col min="11" max="11" width="11.26953125" bestFit="1" customWidth="1"/>
  </cols>
  <sheetData>
    <row r="1" spans="1:17" ht="26.4" x14ac:dyDescent="0.25">
      <c r="J1" s="5" t="s">
        <v>2171</v>
      </c>
    </row>
    <row r="4" spans="1:17" ht="26.4" x14ac:dyDescent="0.25">
      <c r="B4" s="5" t="s">
        <v>279</v>
      </c>
      <c r="C4" s="5" t="s">
        <v>278</v>
      </c>
      <c r="D4" s="5" t="s">
        <v>277</v>
      </c>
      <c r="E4" s="5" t="s">
        <v>276</v>
      </c>
      <c r="F4" s="5" t="s">
        <v>2170</v>
      </c>
      <c r="G4" s="5" t="s">
        <v>275</v>
      </c>
      <c r="H4" s="5" t="s">
        <v>271</v>
      </c>
      <c r="K4" t="str">
        <f>B4</f>
        <v>Vietnam</v>
      </c>
      <c r="L4" t="str">
        <f t="shared" ref="L4:Q4" si="0">C4</f>
        <v>Thailand</v>
      </c>
      <c r="M4" t="str">
        <f t="shared" si="0"/>
        <v>Singapore</v>
      </c>
      <c r="N4" t="str">
        <f t="shared" si="0"/>
        <v>Philippines</v>
      </c>
      <c r="O4" t="str">
        <f t="shared" si="0"/>
        <v>Lao</v>
      </c>
      <c r="P4" t="str">
        <f t="shared" si="0"/>
        <v>Malaysia</v>
      </c>
      <c r="Q4" t="str">
        <f t="shared" si="0"/>
        <v>Indonesia</v>
      </c>
    </row>
    <row r="5" spans="1:17" x14ac:dyDescent="0.25">
      <c r="A5" s="1" t="s">
        <v>166</v>
      </c>
      <c r="B5" s="6">
        <f>Vietnam!C3</f>
        <v>1756.60337567856</v>
      </c>
      <c r="C5" s="6">
        <f>Thailand!C3</f>
        <v>39456.862523857599</v>
      </c>
      <c r="D5" s="6">
        <f>Singapore!C3</f>
        <v>74335.7894764417</v>
      </c>
      <c r="E5" s="6">
        <f>Philippines!C3</f>
        <v>11494.110203095801</v>
      </c>
      <c r="F5" s="6">
        <f>Lao!C3</f>
        <v>125.56800985755</v>
      </c>
      <c r="G5" s="6">
        <f>Malaysia!C3</f>
        <v>26191.750136609899</v>
      </c>
      <c r="H5" s="6">
        <f>indonesia!C3</f>
        <v>16553.434805638299</v>
      </c>
      <c r="J5" s="7" t="str">
        <f>A5</f>
        <v>Q3 1996</v>
      </c>
    </row>
    <row r="6" spans="1:17" x14ac:dyDescent="0.25">
      <c r="A6" s="1" t="s">
        <v>167</v>
      </c>
      <c r="B6" s="6">
        <f>Vietnam!C4</f>
        <v>1813.7770286060099</v>
      </c>
      <c r="C6" s="6">
        <f>Thailand!C4</f>
        <v>38645.192730561699</v>
      </c>
      <c r="D6" s="6">
        <f>Singapore!C4</f>
        <v>76963.971491101896</v>
      </c>
      <c r="E6" s="6">
        <f>Philippines!C4</f>
        <v>11773.2290680325</v>
      </c>
      <c r="F6" s="6">
        <f>Lao!C4</f>
        <v>170.09794558199599</v>
      </c>
      <c r="G6" s="6">
        <f>Malaysia!C4</f>
        <v>27129.686641257402</v>
      </c>
      <c r="H6" s="6">
        <f>indonesia!C4</f>
        <v>19280.636717355501</v>
      </c>
      <c r="J6" s="7" t="str">
        <f t="shared" ref="J6:J69" si="1">A6</f>
        <v>Q4 1996</v>
      </c>
      <c r="K6">
        <f>(B6/B5-1)*100</f>
        <v>3.254784416280887</v>
      </c>
      <c r="L6">
        <f t="shared" ref="L6:Q6" si="2">(C6/C5-1)*100</f>
        <v>-2.0571067778263452</v>
      </c>
      <c r="M6">
        <f t="shared" si="2"/>
        <v>3.5355540489593107</v>
      </c>
      <c r="N6">
        <f t="shared" si="2"/>
        <v>2.4283642666095284</v>
      </c>
      <c r="O6">
        <f t="shared" si="2"/>
        <v>35.462802806991014</v>
      </c>
      <c r="P6">
        <f t="shared" si="2"/>
        <v>3.581037921312813</v>
      </c>
      <c r="Q6">
        <f t="shared" si="2"/>
        <v>16.475142130552168</v>
      </c>
    </row>
    <row r="7" spans="1:17" x14ac:dyDescent="0.25">
      <c r="A7" s="1" t="s">
        <v>168</v>
      </c>
      <c r="B7" s="6">
        <f>Vietnam!C5</f>
        <v>1951.0536491484499</v>
      </c>
      <c r="C7" s="6">
        <f>Thailand!C5</f>
        <v>37987.837954673698</v>
      </c>
      <c r="D7" s="6">
        <f>Singapore!C5</f>
        <v>78771.394334980505</v>
      </c>
      <c r="E7" s="6">
        <f>Philippines!C5</f>
        <v>11983.1189308623</v>
      </c>
      <c r="F7" s="6">
        <f>Lao!C5</f>
        <v>172.307798534005</v>
      </c>
      <c r="G7" s="6">
        <f>Malaysia!C5</f>
        <v>27820.560015395899</v>
      </c>
      <c r="H7" s="6">
        <f>indonesia!C5</f>
        <v>19982.400232174699</v>
      </c>
      <c r="J7" s="7" t="str">
        <f t="shared" si="1"/>
        <v>Q1 1997</v>
      </c>
      <c r="K7">
        <f t="shared" ref="K7:K70" si="3">(B7/B6-1)*100</f>
        <v>7.5685499583123983</v>
      </c>
      <c r="L7">
        <f t="shared" ref="L7:L70" si="4">(C7/C6-1)*100</f>
        <v>-1.7010001230195582</v>
      </c>
      <c r="M7">
        <f t="shared" ref="M7:M70" si="5">(D7/D6-1)*100</f>
        <v>2.3484012179485481</v>
      </c>
      <c r="N7">
        <f t="shared" ref="N7:N70" si="6">(E7/E6-1)*100</f>
        <v>1.7827722676330815</v>
      </c>
      <c r="O7">
        <f t="shared" ref="O7:O70" si="7">(F7/F6-1)*100</f>
        <v>1.2991649866480826</v>
      </c>
      <c r="P7">
        <f t="shared" ref="P7:P70" si="8">(G7/G6-1)*100</f>
        <v>2.5465586214617586</v>
      </c>
      <c r="Q7">
        <f t="shared" ref="Q7:Q70" si="9">(H7/H6-1)*100</f>
        <v>3.6397320540120237</v>
      </c>
    </row>
    <row r="8" spans="1:17" x14ac:dyDescent="0.25">
      <c r="A8" s="1" t="s">
        <v>169</v>
      </c>
      <c r="B8" s="6">
        <f>Vietnam!C6</f>
        <v>2083.7423817515901</v>
      </c>
      <c r="C8" s="6">
        <f>Thailand!C6</f>
        <v>32275.003779902199</v>
      </c>
      <c r="D8" s="6">
        <f>Singapore!C6</f>
        <v>80775.6680660032</v>
      </c>
      <c r="E8" s="6">
        <f>Philippines!C6</f>
        <v>11441.4381087579</v>
      </c>
      <c r="F8" s="6">
        <f>Lao!C6</f>
        <v>163.74683002238299</v>
      </c>
      <c r="G8" s="6">
        <f>Malaysia!C6</f>
        <v>26700.437985152901</v>
      </c>
      <c r="H8" s="6">
        <f>indonesia!C6</f>
        <v>21275.907509785698</v>
      </c>
      <c r="J8" s="7" t="str">
        <f t="shared" si="1"/>
        <v>Q2 1997</v>
      </c>
      <c r="K8">
        <f t="shared" si="3"/>
        <v>6.8008756530633097</v>
      </c>
      <c r="L8">
        <f t="shared" si="4"/>
        <v>-15.038587301514594</v>
      </c>
      <c r="M8">
        <f t="shared" si="5"/>
        <v>2.544418247186786</v>
      </c>
      <c r="N8">
        <f t="shared" si="6"/>
        <v>-4.5203659016461062</v>
      </c>
      <c r="O8">
        <f t="shared" si="7"/>
        <v>-4.9684161625061289</v>
      </c>
      <c r="P8">
        <f t="shared" si="8"/>
        <v>-4.0262382555316005</v>
      </c>
      <c r="Q8">
        <f t="shared" si="9"/>
        <v>6.4732327577357696</v>
      </c>
    </row>
    <row r="9" spans="1:17" x14ac:dyDescent="0.25">
      <c r="A9" s="1" t="s">
        <v>170</v>
      </c>
      <c r="B9" s="6">
        <f>Vietnam!C7</f>
        <v>2263.3107901447001</v>
      </c>
      <c r="C9" s="6">
        <f>Thailand!C7</f>
        <v>29535.813887482</v>
      </c>
      <c r="D9" s="6">
        <f>Singapore!C7</f>
        <v>77427.4261670173</v>
      </c>
      <c r="E9" s="6">
        <f>Philippines!C7</f>
        <v>10996.7130582113</v>
      </c>
      <c r="F9" s="6">
        <f>Lao!C7</f>
        <v>154.09121020702</v>
      </c>
      <c r="G9" s="6">
        <f>Malaysia!C7</f>
        <v>22272.021080896298</v>
      </c>
      <c r="H9" s="6">
        <f>indonesia!C7</f>
        <v>21186.872159885399</v>
      </c>
      <c r="J9" s="7" t="str">
        <f t="shared" si="1"/>
        <v>Q3 1997</v>
      </c>
      <c r="K9">
        <f t="shared" si="3"/>
        <v>8.6175915970075465</v>
      </c>
      <c r="L9">
        <f t="shared" si="4"/>
        <v>-8.4870319802283216</v>
      </c>
      <c r="M9">
        <f t="shared" si="5"/>
        <v>-4.1451119862605079</v>
      </c>
      <c r="N9">
        <f t="shared" si="6"/>
        <v>-3.8869681094213404</v>
      </c>
      <c r="O9">
        <f t="shared" si="7"/>
        <v>-5.8966758709424472</v>
      </c>
      <c r="P9">
        <f t="shared" si="8"/>
        <v>-16.58555903359742</v>
      </c>
      <c r="Q9">
        <f t="shared" si="9"/>
        <v>-0.41847968111041745</v>
      </c>
    </row>
    <row r="10" spans="1:17" x14ac:dyDescent="0.25">
      <c r="A10" s="1" t="s">
        <v>171</v>
      </c>
      <c r="B10" s="6">
        <f>Vietnam!C8</f>
        <v>2098.1227546484902</v>
      </c>
      <c r="C10" s="6">
        <f>Thailand!C8</f>
        <v>26892.463599909301</v>
      </c>
      <c r="D10" s="6">
        <f>Singapore!C8</f>
        <v>71390.079571801703</v>
      </c>
      <c r="E10" s="6">
        <f>Philippines!C8</f>
        <v>8769.4787350502993</v>
      </c>
      <c r="F10" s="6">
        <f>Lao!C8</f>
        <v>112.779468974938</v>
      </c>
      <c r="G10" s="6">
        <f>Malaysia!C8</f>
        <v>20899.1961465206</v>
      </c>
      <c r="H10" s="6">
        <f>indonesia!C8</f>
        <v>17396.250411888501</v>
      </c>
      <c r="J10" s="7" t="str">
        <f t="shared" si="1"/>
        <v>Q4 1997</v>
      </c>
      <c r="K10">
        <f t="shared" si="3"/>
        <v>-7.2985131434666561</v>
      </c>
      <c r="L10">
        <f t="shared" si="4"/>
        <v>-8.9496443119619471</v>
      </c>
      <c r="M10">
        <f t="shared" si="5"/>
        <v>-7.7974264341327153</v>
      </c>
      <c r="N10">
        <f t="shared" si="6"/>
        <v>-20.25363680375305</v>
      </c>
      <c r="O10">
        <f t="shared" si="7"/>
        <v>-26.809927170135197</v>
      </c>
      <c r="P10">
        <f t="shared" si="8"/>
        <v>-6.1638992231074603</v>
      </c>
      <c r="Q10">
        <f t="shared" si="9"/>
        <v>-17.89137027585388</v>
      </c>
    </row>
    <row r="11" spans="1:17" x14ac:dyDescent="0.25">
      <c r="A11" s="1" t="s">
        <v>172</v>
      </c>
      <c r="B11" s="6">
        <f>Vietnam!C9</f>
        <v>1992.5035333291501</v>
      </c>
      <c r="C11" s="6">
        <f>Thailand!C9</f>
        <v>27605.515561065298</v>
      </c>
      <c r="D11" s="6">
        <f>Singapore!C9</f>
        <v>74672.930518711102</v>
      </c>
      <c r="E11" s="6">
        <f>Philippines!C9</f>
        <v>9385.6650297167798</v>
      </c>
      <c r="F11" s="6">
        <f>Lao!C9</f>
        <v>101.449414177317</v>
      </c>
      <c r="G11" s="6">
        <f>Malaysia!C9</f>
        <v>19914.256162523099</v>
      </c>
      <c r="H11" s="6">
        <f>indonesia!C9</f>
        <v>16613.425731195701</v>
      </c>
      <c r="J11" s="7" t="str">
        <f t="shared" si="1"/>
        <v>Q1 1998</v>
      </c>
      <c r="K11">
        <f t="shared" si="3"/>
        <v>-5.0339867429270218</v>
      </c>
      <c r="L11">
        <f t="shared" si="4"/>
        <v>2.6514936368953634</v>
      </c>
      <c r="M11">
        <f t="shared" si="5"/>
        <v>4.5984693764175244</v>
      </c>
      <c r="N11">
        <f t="shared" si="6"/>
        <v>7.0264871297728959</v>
      </c>
      <c r="O11">
        <f t="shared" si="7"/>
        <v>-10.046203356515882</v>
      </c>
      <c r="P11">
        <f t="shared" si="8"/>
        <v>-4.7128127660617132</v>
      </c>
      <c r="Q11">
        <f t="shared" si="9"/>
        <v>-4.4999621306774369</v>
      </c>
    </row>
    <row r="12" spans="1:17" x14ac:dyDescent="0.25">
      <c r="A12" s="1" t="s">
        <v>173</v>
      </c>
      <c r="B12" s="6">
        <f>Vietnam!C10</f>
        <v>2040.0038379795301</v>
      </c>
      <c r="C12" s="6">
        <f>Thailand!C10</f>
        <v>26497.844538273901</v>
      </c>
      <c r="D12" s="6">
        <f>Singapore!C10</f>
        <v>70996.207459574303</v>
      </c>
      <c r="E12" s="6">
        <f>Philippines!C10</f>
        <v>10597.285472485</v>
      </c>
      <c r="F12" s="6">
        <f>Lao!C10</f>
        <v>93.323373188090997</v>
      </c>
      <c r="G12" s="6">
        <f>Malaysia!C10</f>
        <v>19812.024227575399</v>
      </c>
      <c r="H12" s="6">
        <f>indonesia!C10</f>
        <v>18768.5831598492</v>
      </c>
      <c r="J12" s="7" t="str">
        <f t="shared" si="1"/>
        <v>Q2 1998</v>
      </c>
      <c r="K12">
        <f t="shared" si="3"/>
        <v>2.3839508365144368</v>
      </c>
      <c r="L12">
        <f t="shared" si="4"/>
        <v>-4.0124989527587474</v>
      </c>
      <c r="M12">
        <f t="shared" si="5"/>
        <v>-4.9237696091430472</v>
      </c>
      <c r="N12">
        <f t="shared" si="6"/>
        <v>12.909265767870505</v>
      </c>
      <c r="O12">
        <f t="shared" si="7"/>
        <v>-8.0099437292195823</v>
      </c>
      <c r="P12">
        <f t="shared" si="8"/>
        <v>-0.51336054991645286</v>
      </c>
      <c r="Q12">
        <f t="shared" si="9"/>
        <v>12.972384284396398</v>
      </c>
    </row>
    <row r="13" spans="1:17" x14ac:dyDescent="0.25">
      <c r="A13" s="1" t="s">
        <v>174</v>
      </c>
      <c r="B13" s="6">
        <f>Vietnam!C11</f>
        <v>2051.68725915707</v>
      </c>
      <c r="C13" s="6">
        <f>Thailand!C11</f>
        <v>27290.999692823701</v>
      </c>
      <c r="D13" s="6">
        <f>Singapore!C11</f>
        <v>72403.568216444095</v>
      </c>
      <c r="E13" s="6">
        <f>Philippines!C11</f>
        <v>10656.9676720427</v>
      </c>
      <c r="F13" s="6">
        <f>Lao!C11</f>
        <v>116.49299234522999</v>
      </c>
      <c r="G13" s="6">
        <f>Malaysia!C11</f>
        <v>20816.1347668651</v>
      </c>
      <c r="H13" s="6">
        <f>indonesia!C11</f>
        <v>20474.865214506401</v>
      </c>
      <c r="J13" s="7" t="str">
        <f t="shared" si="1"/>
        <v>Q3 1998</v>
      </c>
      <c r="K13">
        <f t="shared" si="3"/>
        <v>0.57271564690346555</v>
      </c>
      <c r="L13">
        <f t="shared" si="4"/>
        <v>2.9932817871436868</v>
      </c>
      <c r="M13">
        <f t="shared" si="5"/>
        <v>1.9823041359936733</v>
      </c>
      <c r="N13">
        <f t="shared" si="6"/>
        <v>0.5631838428119984</v>
      </c>
      <c r="O13">
        <f t="shared" si="7"/>
        <v>24.827241414046597</v>
      </c>
      <c r="P13">
        <f t="shared" si="8"/>
        <v>5.0681875196383341</v>
      </c>
      <c r="Q13">
        <f t="shared" si="9"/>
        <v>9.0911606919129362</v>
      </c>
    </row>
    <row r="14" spans="1:17" x14ac:dyDescent="0.25">
      <c r="A14" s="1" t="s">
        <v>175</v>
      </c>
      <c r="B14" s="6">
        <f>Vietnam!C12</f>
        <v>2100.5114885493899</v>
      </c>
      <c r="C14" s="6">
        <f>Thailand!C12</f>
        <v>29536.264036946599</v>
      </c>
      <c r="D14" s="6">
        <f>Singapore!C12</f>
        <v>75077.193404110003</v>
      </c>
      <c r="E14" s="6">
        <f>Philippines!C12</f>
        <v>10829.146439951301</v>
      </c>
      <c r="F14" s="6">
        <f>Lao!C12</f>
        <v>112.814363038438</v>
      </c>
      <c r="G14" s="6">
        <f>Malaysia!C12</f>
        <v>25675.180492070001</v>
      </c>
      <c r="H14" s="6">
        <f>indonesia!C12</f>
        <v>23516.534176531</v>
      </c>
      <c r="J14" s="7" t="str">
        <f t="shared" si="1"/>
        <v>Q4 1998</v>
      </c>
      <c r="K14">
        <f t="shared" si="3"/>
        <v>2.3797110975080749</v>
      </c>
      <c r="L14">
        <f t="shared" si="4"/>
        <v>8.2271238481355535</v>
      </c>
      <c r="M14">
        <f t="shared" si="5"/>
        <v>3.6926704767827667</v>
      </c>
      <c r="N14">
        <f t="shared" si="6"/>
        <v>1.6156450240558673</v>
      </c>
      <c r="O14">
        <f t="shared" si="7"/>
        <v>-3.1578116698129599</v>
      </c>
      <c r="P14">
        <f t="shared" si="8"/>
        <v>23.342689599317357</v>
      </c>
      <c r="Q14">
        <f t="shared" si="9"/>
        <v>14.855623859587519</v>
      </c>
    </row>
    <row r="15" spans="1:17" x14ac:dyDescent="0.25">
      <c r="A15" s="1" t="s">
        <v>176</v>
      </c>
      <c r="B15" s="6">
        <f>Vietnam!C13</f>
        <v>2247.9688832714801</v>
      </c>
      <c r="C15" s="6">
        <f>Thailand!C13</f>
        <v>29941.1622790283</v>
      </c>
      <c r="D15" s="6">
        <f>Singapore!C13</f>
        <v>71695.586290282095</v>
      </c>
      <c r="E15" s="6">
        <f>Philippines!C13</f>
        <v>12986.9052252455</v>
      </c>
      <c r="F15" s="6">
        <f>Lao!C13</f>
        <v>112.886351688388</v>
      </c>
      <c r="G15" s="6">
        <f>Malaysia!C13</f>
        <v>27251.4890499094</v>
      </c>
      <c r="H15" s="6">
        <f>indonesia!C13</f>
        <v>25942.195838047501</v>
      </c>
      <c r="J15" s="7" t="str">
        <f t="shared" si="1"/>
        <v>Q1 1999</v>
      </c>
      <c r="K15">
        <f t="shared" si="3"/>
        <v>7.0200708506442888</v>
      </c>
      <c r="L15">
        <f t="shared" si="4"/>
        <v>1.3708512409532192</v>
      </c>
      <c r="M15">
        <f t="shared" si="5"/>
        <v>-4.5041735852139446</v>
      </c>
      <c r="N15">
        <f t="shared" si="6"/>
        <v>19.925474249140397</v>
      </c>
      <c r="O15">
        <f t="shared" si="7"/>
        <v>6.3811599880647663E-2</v>
      </c>
      <c r="P15">
        <f t="shared" si="8"/>
        <v>6.1394254203052334</v>
      </c>
      <c r="Q15">
        <f t="shared" si="9"/>
        <v>10.314707274923451</v>
      </c>
    </row>
    <row r="16" spans="1:17" x14ac:dyDescent="0.25">
      <c r="A16" s="1" t="s">
        <v>177</v>
      </c>
      <c r="B16" s="6">
        <f>Vietnam!C14</f>
        <v>2489.6077597189101</v>
      </c>
      <c r="C16" s="6">
        <f>Thailand!C14</f>
        <v>31433.9697689206</v>
      </c>
      <c r="D16" s="6">
        <f>Singapore!C14</f>
        <v>73833.428559367501</v>
      </c>
      <c r="E16" s="6">
        <f>Philippines!C14</f>
        <v>13865.2458029801</v>
      </c>
      <c r="F16" s="6">
        <f>Lao!C14</f>
        <v>110.587326178699</v>
      </c>
      <c r="G16" s="6">
        <f>Malaysia!C14</f>
        <v>30680.724408400802</v>
      </c>
      <c r="H16" s="6">
        <f>indonesia!C14</f>
        <v>27050.485522425301</v>
      </c>
      <c r="J16" s="7" t="str">
        <f t="shared" si="1"/>
        <v>Q2 1999</v>
      </c>
      <c r="K16">
        <f t="shared" si="3"/>
        <v>10.749209130322646</v>
      </c>
      <c r="L16">
        <f t="shared" si="4"/>
        <v>4.9858034099695248</v>
      </c>
      <c r="M16">
        <f t="shared" si="5"/>
        <v>2.9818324665477736</v>
      </c>
      <c r="N16">
        <f t="shared" si="6"/>
        <v>6.7632785679160534</v>
      </c>
      <c r="O16">
        <f t="shared" si="7"/>
        <v>-2.0365841178349386</v>
      </c>
      <c r="P16">
        <f t="shared" si="8"/>
        <v>12.583662317354371</v>
      </c>
      <c r="Q16">
        <f t="shared" si="9"/>
        <v>4.2721506355770877</v>
      </c>
    </row>
    <row r="17" spans="1:17" x14ac:dyDescent="0.25">
      <c r="A17" s="1" t="s">
        <v>178</v>
      </c>
      <c r="B17" s="6">
        <f>Vietnam!C15</f>
        <v>2943.5354732246501</v>
      </c>
      <c r="C17" s="6">
        <f>Thailand!C15</f>
        <v>32360.250209472099</v>
      </c>
      <c r="D17" s="6">
        <f>Singapore!C15</f>
        <v>76375.508006427801</v>
      </c>
      <c r="E17" s="6">
        <f>Philippines!C15</f>
        <v>14614.7295543705</v>
      </c>
      <c r="F17" s="6">
        <f>Lao!C15</f>
        <v>115.882679570549</v>
      </c>
      <c r="G17" s="6">
        <f>Malaysia!C15</f>
        <v>31191.144037353501</v>
      </c>
      <c r="H17" s="6">
        <f>indonesia!C15</f>
        <v>26888.2945825836</v>
      </c>
      <c r="J17" s="7" t="str">
        <f t="shared" si="1"/>
        <v>Q3 1999</v>
      </c>
      <c r="K17">
        <f t="shared" si="3"/>
        <v>18.232900814744845</v>
      </c>
      <c r="L17">
        <f t="shared" si="4"/>
        <v>2.9467497976260359</v>
      </c>
      <c r="M17">
        <f t="shared" si="5"/>
        <v>3.4429925531851424</v>
      </c>
      <c r="N17">
        <f t="shared" si="6"/>
        <v>5.4054847785627524</v>
      </c>
      <c r="O17">
        <f t="shared" si="7"/>
        <v>4.7883908353957283</v>
      </c>
      <c r="P17">
        <f t="shared" si="8"/>
        <v>1.6636492090549737</v>
      </c>
      <c r="Q17">
        <f t="shared" si="9"/>
        <v>-0.59958605810325194</v>
      </c>
    </row>
    <row r="18" spans="1:17" x14ac:dyDescent="0.25">
      <c r="A18" s="1" t="s">
        <v>179</v>
      </c>
      <c r="B18" s="6">
        <f>Vietnam!C16</f>
        <v>3423.4388052377499</v>
      </c>
      <c r="C18" s="6">
        <f>Thailand!C16</f>
        <v>34780.947866224</v>
      </c>
      <c r="D18" s="6">
        <f>Singapore!C16</f>
        <v>77047.140631986898</v>
      </c>
      <c r="E18" s="6">
        <f>Philippines!C16</f>
        <v>15051.9214274675</v>
      </c>
      <c r="F18" s="6">
        <f>Lao!C16</f>
        <v>105.28765193799801</v>
      </c>
      <c r="G18" s="6">
        <f>Malaysia!C16</f>
        <v>30644.836628917801</v>
      </c>
      <c r="H18" s="6">
        <f>indonesia!C16</f>
        <v>27257.494417364502</v>
      </c>
      <c r="J18" s="7" t="str">
        <f t="shared" si="1"/>
        <v>Q4 1999</v>
      </c>
      <c r="K18">
        <f t="shared" si="3"/>
        <v>16.303636778916221</v>
      </c>
      <c r="L18">
        <f t="shared" si="4"/>
        <v>7.4804664397908338</v>
      </c>
      <c r="M18">
        <f t="shared" si="5"/>
        <v>0.87938220391616806</v>
      </c>
      <c r="N18">
        <f t="shared" si="6"/>
        <v>2.9914468924692406</v>
      </c>
      <c r="O18">
        <f t="shared" si="7"/>
        <v>-9.142891475943804</v>
      </c>
      <c r="P18">
        <f t="shared" si="8"/>
        <v>-1.7514824329029399</v>
      </c>
      <c r="Q18">
        <f t="shared" si="9"/>
        <v>1.3730875851830415</v>
      </c>
    </row>
    <row r="19" spans="1:17" x14ac:dyDescent="0.25">
      <c r="A19" s="1" t="s">
        <v>180</v>
      </c>
      <c r="B19" s="6">
        <f>Vietnam!C17</f>
        <v>3688.67256969247</v>
      </c>
      <c r="C19" s="6">
        <f>Thailand!C17</f>
        <v>32283.976431053499</v>
      </c>
      <c r="D19" s="6">
        <f>Singapore!C17</f>
        <v>74640.730396250307</v>
      </c>
      <c r="E19" s="6">
        <f>Philippines!C17</f>
        <v>16044.691566145</v>
      </c>
      <c r="F19" s="6">
        <f>Lao!C17</f>
        <v>104.955357617827</v>
      </c>
      <c r="G19" s="6">
        <f>Malaysia!C17</f>
        <v>33681.1227490413</v>
      </c>
      <c r="H19" s="6">
        <f>indonesia!C17</f>
        <v>29229.949847911001</v>
      </c>
      <c r="J19" s="7" t="str">
        <f t="shared" si="1"/>
        <v>Q1 2000</v>
      </c>
      <c r="K19">
        <f t="shared" si="3"/>
        <v>7.7475830457059969</v>
      </c>
      <c r="L19">
        <f t="shared" si="4"/>
        <v>-7.1791356715592114</v>
      </c>
      <c r="M19">
        <f t="shared" si="5"/>
        <v>-3.1232959665962512</v>
      </c>
      <c r="N19">
        <f t="shared" si="6"/>
        <v>6.5956372643949823</v>
      </c>
      <c r="O19">
        <f t="shared" si="7"/>
        <v>-0.31560616468746527</v>
      </c>
      <c r="P19">
        <f t="shared" si="8"/>
        <v>9.9079859908873793</v>
      </c>
      <c r="Q19">
        <f t="shared" si="9"/>
        <v>7.2363783711900442</v>
      </c>
    </row>
    <row r="20" spans="1:17" x14ac:dyDescent="0.25">
      <c r="A20" s="1" t="s">
        <v>181</v>
      </c>
      <c r="B20" s="6">
        <f>Vietnam!C18</f>
        <v>3628.7890286071301</v>
      </c>
      <c r="C20" s="6">
        <f>Thailand!C18</f>
        <v>32142.219118813198</v>
      </c>
      <c r="D20" s="6">
        <f>Singapore!C18</f>
        <v>77588.856699969401</v>
      </c>
      <c r="E20" s="6">
        <f>Philippines!C18</f>
        <v>15413.0872394947</v>
      </c>
      <c r="F20" s="6">
        <f>Lao!C18</f>
        <v>114.59612009931701</v>
      </c>
      <c r="G20" s="6">
        <f>Malaysia!C18</f>
        <v>32393.2995330087</v>
      </c>
      <c r="H20" s="6">
        <f>indonesia!C18</f>
        <v>29495.9901200569</v>
      </c>
      <c r="J20" s="7" t="str">
        <f t="shared" si="1"/>
        <v>Q2 2000</v>
      </c>
      <c r="K20">
        <f t="shared" si="3"/>
        <v>-1.6234442053047915</v>
      </c>
      <c r="L20">
        <f t="shared" si="4"/>
        <v>-0.43909495641913932</v>
      </c>
      <c r="M20">
        <f t="shared" si="5"/>
        <v>3.9497554325475859</v>
      </c>
      <c r="N20">
        <f t="shared" si="6"/>
        <v>-3.9365314318850042</v>
      </c>
      <c r="O20">
        <f t="shared" si="7"/>
        <v>9.1855839476006729</v>
      </c>
      <c r="P20">
        <f t="shared" si="8"/>
        <v>-3.8235756736145543</v>
      </c>
      <c r="Q20">
        <f t="shared" si="9"/>
        <v>0.91016328639001998</v>
      </c>
    </row>
    <row r="21" spans="1:17" x14ac:dyDescent="0.25">
      <c r="A21" s="1" t="s">
        <v>182</v>
      </c>
      <c r="B21" s="6">
        <f>Vietnam!C19</f>
        <v>3637.18606882616</v>
      </c>
      <c r="C21" s="6">
        <f>Thailand!C19</f>
        <v>32249.860623298999</v>
      </c>
      <c r="D21" s="6">
        <f>Singapore!C19</f>
        <v>77931.090954351894</v>
      </c>
      <c r="E21" s="6">
        <f>Philippines!C19</f>
        <v>14944.0914516516</v>
      </c>
      <c r="F21" s="6">
        <f>Lao!C19</f>
        <v>139.390364195285</v>
      </c>
      <c r="G21" s="6">
        <f>Malaysia!C19</f>
        <v>30920.2106110569</v>
      </c>
      <c r="H21" s="6">
        <f>indonesia!C19</f>
        <v>29631.5579560937</v>
      </c>
      <c r="J21" s="7" t="str">
        <f t="shared" si="1"/>
        <v>Q3 2000</v>
      </c>
      <c r="K21">
        <f t="shared" si="3"/>
        <v>0.231400617474109</v>
      </c>
      <c r="L21">
        <f t="shared" si="4"/>
        <v>0.33489132809376709</v>
      </c>
      <c r="M21">
        <f t="shared" si="5"/>
        <v>0.44108686342150261</v>
      </c>
      <c r="N21">
        <f t="shared" si="6"/>
        <v>-3.0428413241011087</v>
      </c>
      <c r="O21">
        <f t="shared" si="7"/>
        <v>21.636198568048883</v>
      </c>
      <c r="P21">
        <f t="shared" si="8"/>
        <v>-4.5475111927104734</v>
      </c>
      <c r="Q21">
        <f t="shared" si="9"/>
        <v>0.45961446110132087</v>
      </c>
    </row>
    <row r="22" spans="1:17" x14ac:dyDescent="0.25">
      <c r="A22" s="1" t="s">
        <v>183</v>
      </c>
      <c r="B22" s="6">
        <f>Vietnam!C20</f>
        <v>3509.6280955766401</v>
      </c>
      <c r="C22" s="6">
        <f>Thailand!C20</f>
        <v>32661.271090038801</v>
      </c>
      <c r="D22" s="6">
        <f>Singapore!C20</f>
        <v>80170.331788866402</v>
      </c>
      <c r="E22" s="6">
        <f>Philippines!C20</f>
        <v>15062.8682360191</v>
      </c>
      <c r="F22" s="6">
        <f>Lao!C20</f>
        <v>140.249833460443</v>
      </c>
      <c r="G22" s="6">
        <f>Malaysia!C20</f>
        <v>28624.230063529802</v>
      </c>
      <c r="H22" s="6">
        <f>indonesia!C20</f>
        <v>29267.807111476799</v>
      </c>
      <c r="J22" s="7" t="str">
        <f t="shared" si="1"/>
        <v>Q4 2000</v>
      </c>
      <c r="K22">
        <f t="shared" si="3"/>
        <v>-3.5070510783817843</v>
      </c>
      <c r="L22">
        <f t="shared" si="4"/>
        <v>1.2756968829892523</v>
      </c>
      <c r="M22">
        <f t="shared" si="5"/>
        <v>2.873360050645446</v>
      </c>
      <c r="N22">
        <f t="shared" si="6"/>
        <v>0.7948076653021996</v>
      </c>
      <c r="O22">
        <f t="shared" si="7"/>
        <v>0.6165915916209963</v>
      </c>
      <c r="P22">
        <f t="shared" si="8"/>
        <v>-7.4255009980626401</v>
      </c>
      <c r="Q22">
        <f t="shared" si="9"/>
        <v>-1.2275792084772807</v>
      </c>
    </row>
    <row r="23" spans="1:17" x14ac:dyDescent="0.25">
      <c r="A23" s="1" t="s">
        <v>184</v>
      </c>
      <c r="B23" s="6">
        <f>Vietnam!C21</f>
        <v>3423.23803552766</v>
      </c>
      <c r="C23" s="6">
        <f>Thailand!C21</f>
        <v>32294.691166745</v>
      </c>
      <c r="D23" s="6">
        <f>Singapore!C21</f>
        <v>77524.373000891297</v>
      </c>
      <c r="E23" s="6">
        <f>Philippines!C21</f>
        <v>14709.067100124699</v>
      </c>
      <c r="F23" s="6">
        <f>Lao!C21</f>
        <v>127.62946983911399</v>
      </c>
      <c r="G23" s="6">
        <f>Malaysia!C21</f>
        <v>25968.915385236</v>
      </c>
      <c r="H23" s="6">
        <f>indonesia!C21</f>
        <v>28814.4103101</v>
      </c>
      <c r="J23" s="7" t="str">
        <f t="shared" si="1"/>
        <v>Q1 2001</v>
      </c>
      <c r="K23">
        <f t="shared" si="3"/>
        <v>-2.4615160836517602</v>
      </c>
      <c r="L23">
        <f t="shared" si="4"/>
        <v>-1.1223688211130289</v>
      </c>
      <c r="M23">
        <f t="shared" si="5"/>
        <v>-3.300421401452347</v>
      </c>
      <c r="N23">
        <f t="shared" si="6"/>
        <v>-2.3488297869350916</v>
      </c>
      <c r="O23">
        <f t="shared" si="7"/>
        <v>-8.9984874205847341</v>
      </c>
      <c r="P23">
        <f t="shared" si="8"/>
        <v>-9.2764579952036677</v>
      </c>
      <c r="Q23">
        <f t="shared" si="9"/>
        <v>-1.5491314386823607</v>
      </c>
    </row>
    <row r="24" spans="1:17" x14ac:dyDescent="0.25">
      <c r="A24" s="1" t="s">
        <v>185</v>
      </c>
      <c r="B24" s="6">
        <f>Vietnam!C22</f>
        <v>3523.4899230812298</v>
      </c>
      <c r="C24" s="6">
        <f>Thailand!C22</f>
        <v>31614.5247242447</v>
      </c>
      <c r="D24" s="6">
        <f>Singapore!C22</f>
        <v>74481.452386350196</v>
      </c>
      <c r="E24" s="6">
        <f>Philippines!C22</f>
        <v>14598.2862553952</v>
      </c>
      <c r="F24" s="6">
        <f>Lao!C22</f>
        <v>143.42328364589801</v>
      </c>
      <c r="G24" s="6">
        <f>Malaysia!C22</f>
        <v>24911.6495505079</v>
      </c>
      <c r="H24" s="6">
        <f>indonesia!C22</f>
        <v>28720.994439034901</v>
      </c>
      <c r="J24" s="7" t="str">
        <f t="shared" si="1"/>
        <v>Q2 2001</v>
      </c>
      <c r="K24">
        <f t="shared" si="3"/>
        <v>2.9285689897435629</v>
      </c>
      <c r="L24">
        <f t="shared" si="4"/>
        <v>-2.1061246227388919</v>
      </c>
      <c r="M24">
        <f t="shared" si="5"/>
        <v>-3.9251147693978972</v>
      </c>
      <c r="N24">
        <f t="shared" si="6"/>
        <v>-0.75314664060890379</v>
      </c>
      <c r="O24">
        <f t="shared" si="7"/>
        <v>12.374739021241133</v>
      </c>
      <c r="P24">
        <f t="shared" si="8"/>
        <v>-4.0712745181848531</v>
      </c>
      <c r="Q24">
        <f t="shared" si="9"/>
        <v>-0.3241984481367477</v>
      </c>
    </row>
    <row r="25" spans="1:17" x14ac:dyDescent="0.25">
      <c r="A25" s="1" t="s">
        <v>186</v>
      </c>
      <c r="B25" s="6">
        <f>Vietnam!C23</f>
        <v>3782.28091287591</v>
      </c>
      <c r="C25" s="6">
        <f>Thailand!C23</f>
        <v>32635.3963224584</v>
      </c>
      <c r="D25" s="6">
        <f>Singapore!C23</f>
        <v>75384.707774010996</v>
      </c>
      <c r="E25" s="6">
        <f>Philippines!C23</f>
        <v>14584.643228708799</v>
      </c>
      <c r="F25" s="6">
        <f>Lao!C23</f>
        <v>139.29438258082899</v>
      </c>
      <c r="G25" s="6">
        <f>Malaysia!C23</f>
        <v>28649.604565555899</v>
      </c>
      <c r="H25" s="6">
        <f>indonesia!C23</f>
        <v>28960.928683264799</v>
      </c>
      <c r="J25" s="7" t="str">
        <f t="shared" si="1"/>
        <v>Q3 2001</v>
      </c>
      <c r="K25">
        <f t="shared" si="3"/>
        <v>7.3447347784202588</v>
      </c>
      <c r="L25">
        <f t="shared" si="4"/>
        <v>3.2291220795446884</v>
      </c>
      <c r="M25">
        <f t="shared" si="5"/>
        <v>1.2127252607473826</v>
      </c>
      <c r="N25">
        <f t="shared" si="6"/>
        <v>-9.3456358148602536E-2</v>
      </c>
      <c r="O25">
        <f t="shared" si="7"/>
        <v>-2.8788220155821942</v>
      </c>
      <c r="P25">
        <f t="shared" si="8"/>
        <v>15.004847460901228</v>
      </c>
      <c r="Q25">
        <f t="shared" si="9"/>
        <v>0.83539671559491602</v>
      </c>
    </row>
    <row r="26" spans="1:17" x14ac:dyDescent="0.25">
      <c r="A26" s="1" t="s">
        <v>187</v>
      </c>
      <c r="B26" s="6">
        <f>Vietnam!C24</f>
        <v>3765.12562265934</v>
      </c>
      <c r="C26" s="6">
        <f>Thailand!C24</f>
        <v>33040.686129724701</v>
      </c>
      <c r="D26" s="6">
        <f>Singapore!C24</f>
        <v>75677.036561285699</v>
      </c>
      <c r="E26" s="6">
        <f>Philippines!C24</f>
        <v>15692.462198925199</v>
      </c>
      <c r="F26" s="6">
        <f>Lao!C24</f>
        <v>139.36524142700901</v>
      </c>
      <c r="G26" s="6">
        <f>Malaysia!C24</f>
        <v>29816.9981739213</v>
      </c>
      <c r="H26" s="6">
        <f>indonesia!C24</f>
        <v>28018.358680338199</v>
      </c>
      <c r="J26" s="7" t="str">
        <f t="shared" si="1"/>
        <v>Q4 2001</v>
      </c>
      <c r="K26">
        <f t="shared" si="3"/>
        <v>-0.45356996510144132</v>
      </c>
      <c r="L26">
        <f t="shared" si="4"/>
        <v>1.2418718720673017</v>
      </c>
      <c r="M26">
        <f t="shared" si="5"/>
        <v>0.38778260990417479</v>
      </c>
      <c r="N26">
        <f t="shared" si="6"/>
        <v>7.5957906740957482</v>
      </c>
      <c r="O26">
        <f t="shared" si="7"/>
        <v>5.086985194029392E-2</v>
      </c>
      <c r="P26">
        <f t="shared" si="8"/>
        <v>4.0747285209266071</v>
      </c>
      <c r="Q26">
        <f t="shared" si="9"/>
        <v>-3.2546263044087698</v>
      </c>
    </row>
    <row r="27" spans="1:17" x14ac:dyDescent="0.25">
      <c r="A27" s="1" t="s">
        <v>188</v>
      </c>
      <c r="B27" s="6">
        <f>Vietnam!C25</f>
        <v>3990.30682792984</v>
      </c>
      <c r="C27" s="6">
        <f>Thailand!C25</f>
        <v>33606.8473491267</v>
      </c>
      <c r="D27" s="6">
        <f>Singapore!C25</f>
        <v>75815.195221582602</v>
      </c>
      <c r="E27" s="6">
        <f>Philippines!C25</f>
        <v>17351.5167912332</v>
      </c>
      <c r="F27" s="6">
        <f>Lao!C25</f>
        <v>150.64364245950901</v>
      </c>
      <c r="G27" s="6">
        <f>Malaysia!C25</f>
        <v>31745.166324549202</v>
      </c>
      <c r="H27" s="6">
        <f>indonesia!C25</f>
        <v>28003.835420027401</v>
      </c>
      <c r="J27" s="7" t="str">
        <f t="shared" si="1"/>
        <v>Q1 2002</v>
      </c>
      <c r="K27">
        <f t="shared" si="3"/>
        <v>5.9807089547108561</v>
      </c>
      <c r="L27">
        <f t="shared" si="4"/>
        <v>1.713527428513828</v>
      </c>
      <c r="M27">
        <f t="shared" si="5"/>
        <v>0.18256351804291082</v>
      </c>
      <c r="N27">
        <f t="shared" si="6"/>
        <v>10.572302620691554</v>
      </c>
      <c r="O27">
        <f t="shared" si="7"/>
        <v>8.0926929247325585</v>
      </c>
      <c r="P27">
        <f t="shared" si="8"/>
        <v>6.4666742754618589</v>
      </c>
      <c r="Q27">
        <f t="shared" si="9"/>
        <v>-5.1834800448147256E-2</v>
      </c>
    </row>
    <row r="28" spans="1:17" x14ac:dyDescent="0.25">
      <c r="A28" s="1" t="s">
        <v>189</v>
      </c>
      <c r="B28" s="6">
        <f>Vietnam!C26</f>
        <v>3893.6986227294001</v>
      </c>
      <c r="C28" s="6">
        <f>Thailand!C26</f>
        <v>36782.507444216899</v>
      </c>
      <c r="D28" s="6">
        <f>Singapore!C26</f>
        <v>80321.432201639895</v>
      </c>
      <c r="E28" s="6">
        <f>Philippines!C26</f>
        <v>16954.590864775499</v>
      </c>
      <c r="F28" s="6">
        <f>Lao!C26</f>
        <v>184.064416541626</v>
      </c>
      <c r="G28" s="6">
        <f>Malaysia!C26</f>
        <v>32606.225652692799</v>
      </c>
      <c r="H28" s="6">
        <f>indonesia!C26</f>
        <v>29219.503467961698</v>
      </c>
      <c r="J28" s="7" t="str">
        <f t="shared" si="1"/>
        <v>Q2 2002</v>
      </c>
      <c r="K28">
        <f t="shared" si="3"/>
        <v>-2.4210720971189037</v>
      </c>
      <c r="L28">
        <f t="shared" si="4"/>
        <v>9.4494436270670334</v>
      </c>
      <c r="M28">
        <f t="shared" si="5"/>
        <v>5.9437121633559853</v>
      </c>
      <c r="N28">
        <f t="shared" si="6"/>
        <v>-2.287557515768579</v>
      </c>
      <c r="O28">
        <f t="shared" si="7"/>
        <v>22.18531996204225</v>
      </c>
      <c r="P28">
        <f t="shared" si="8"/>
        <v>2.7124108260781821</v>
      </c>
      <c r="Q28">
        <f t="shared" si="9"/>
        <v>4.3410769621395895</v>
      </c>
    </row>
    <row r="29" spans="1:17" x14ac:dyDescent="0.25">
      <c r="A29" s="1" t="s">
        <v>190</v>
      </c>
      <c r="B29" s="6">
        <f>Vietnam!C27</f>
        <v>3940.3580879802898</v>
      </c>
      <c r="C29" s="6">
        <f>Thailand!C27</f>
        <v>37644.178737039299</v>
      </c>
      <c r="D29" s="6">
        <f>Singapore!C27</f>
        <v>80637.613068741703</v>
      </c>
      <c r="E29" s="6">
        <f>Philippines!C27</f>
        <v>16063.6882887784</v>
      </c>
      <c r="F29" s="6">
        <f>Lao!C27</f>
        <v>197.69391421219001</v>
      </c>
      <c r="G29" s="6">
        <f>Malaysia!C27</f>
        <v>32969.925320984701</v>
      </c>
      <c r="H29" s="6">
        <f>indonesia!C27</f>
        <v>29911.579781972501</v>
      </c>
      <c r="J29" s="7" t="str">
        <f t="shared" si="1"/>
        <v>Q3 2002</v>
      </c>
      <c r="K29">
        <f t="shared" si="3"/>
        <v>1.1983327363477958</v>
      </c>
      <c r="L29">
        <f t="shared" si="4"/>
        <v>2.3426116181154422</v>
      </c>
      <c r="M29">
        <f t="shared" si="5"/>
        <v>0.39364445881400201</v>
      </c>
      <c r="N29">
        <f t="shared" si="6"/>
        <v>-5.2546391894836013</v>
      </c>
      <c r="O29">
        <f t="shared" si="7"/>
        <v>7.4047433646588168</v>
      </c>
      <c r="P29">
        <f t="shared" si="8"/>
        <v>1.1154301395257082</v>
      </c>
      <c r="Q29">
        <f t="shared" si="9"/>
        <v>2.3685423497002311</v>
      </c>
    </row>
    <row r="30" spans="1:17" x14ac:dyDescent="0.25">
      <c r="A30" s="1" t="s">
        <v>191</v>
      </c>
      <c r="B30" s="6">
        <f>Vietnam!C28</f>
        <v>4231.8216605216203</v>
      </c>
      <c r="C30" s="6">
        <f>Thailand!C28</f>
        <v>38915.430773623099</v>
      </c>
      <c r="D30" s="6">
        <f>Singapore!C28</f>
        <v>82221.176412000801</v>
      </c>
      <c r="E30" s="6">
        <f>Philippines!C28</f>
        <v>16365.128364983</v>
      </c>
      <c r="F30" s="6">
        <f>Lao!C28</f>
        <v>204.16354953147601</v>
      </c>
      <c r="G30" s="6">
        <f>Malaysia!C28</f>
        <v>33655.865887931803</v>
      </c>
      <c r="H30" s="6">
        <f>indonesia!C28</f>
        <v>32047.3846974441</v>
      </c>
      <c r="J30" s="7" t="str">
        <f t="shared" si="1"/>
        <v>Q4 2002</v>
      </c>
      <c r="K30">
        <f t="shared" si="3"/>
        <v>7.3968803350744627</v>
      </c>
      <c r="L30">
        <f t="shared" si="4"/>
        <v>3.3770215720843266</v>
      </c>
      <c r="M30">
        <f t="shared" si="5"/>
        <v>1.9638023535110793</v>
      </c>
      <c r="N30">
        <f t="shared" si="6"/>
        <v>1.8765309111181905</v>
      </c>
      <c r="O30">
        <f t="shared" si="7"/>
        <v>3.2725515831215635</v>
      </c>
      <c r="P30">
        <f t="shared" si="8"/>
        <v>2.080503853948712</v>
      </c>
      <c r="Q30">
        <f t="shared" si="9"/>
        <v>7.1403948940163664</v>
      </c>
    </row>
    <row r="31" spans="1:17" x14ac:dyDescent="0.25">
      <c r="A31" s="1" t="s">
        <v>192</v>
      </c>
      <c r="B31" s="6">
        <f>Vietnam!C29</f>
        <v>5529.62858642642</v>
      </c>
      <c r="C31" s="6">
        <f>Thailand!C29</f>
        <v>37631.689140750103</v>
      </c>
      <c r="D31" s="6">
        <f>Singapore!C29</f>
        <v>83576.391375079998</v>
      </c>
      <c r="E31" s="6">
        <f>Philippines!C29</f>
        <v>16157.497212582801</v>
      </c>
      <c r="F31" s="6">
        <f>Lao!C29</f>
        <v>217.53729860748001</v>
      </c>
      <c r="G31" s="6">
        <f>Malaysia!C29</f>
        <v>33994.073982366099</v>
      </c>
      <c r="H31" s="6">
        <f>indonesia!C29</f>
        <v>32584.683276968401</v>
      </c>
      <c r="J31" s="7" t="str">
        <f t="shared" si="1"/>
        <v>Q1 2003</v>
      </c>
      <c r="K31">
        <f t="shared" si="3"/>
        <v>30.667807625542288</v>
      </c>
      <c r="L31">
        <f t="shared" si="4"/>
        <v>-3.2987984646520085</v>
      </c>
      <c r="M31">
        <f t="shared" si="5"/>
        <v>1.6482553792326771</v>
      </c>
      <c r="N31">
        <f t="shared" si="6"/>
        <v>-1.2687413613233556</v>
      </c>
      <c r="O31">
        <f t="shared" si="7"/>
        <v>6.5505077212336449</v>
      </c>
      <c r="P31">
        <f t="shared" si="8"/>
        <v>1.0049008858083575</v>
      </c>
      <c r="Q31">
        <f t="shared" si="9"/>
        <v>1.6765754353962992</v>
      </c>
    </row>
    <row r="32" spans="1:17" x14ac:dyDescent="0.25">
      <c r="A32" s="1" t="s">
        <v>193</v>
      </c>
      <c r="B32" s="6">
        <f>Vietnam!C30</f>
        <v>6440.34712476606</v>
      </c>
      <c r="C32" s="6">
        <f>Thailand!C30</f>
        <v>39327.8345140702</v>
      </c>
      <c r="D32" s="6">
        <f>Singapore!C30</f>
        <v>86589.687585312306</v>
      </c>
      <c r="E32" s="6">
        <f>Philippines!C30</f>
        <v>16043.8507831919</v>
      </c>
      <c r="F32" s="6">
        <f>Lao!C30</f>
        <v>227.76656997673999</v>
      </c>
      <c r="G32" s="6">
        <f>Malaysia!C30</f>
        <v>36218.049896616598</v>
      </c>
      <c r="H32" s="6">
        <f>indonesia!C30</f>
        <v>34061.161616316102</v>
      </c>
      <c r="J32" s="7" t="str">
        <f t="shared" si="1"/>
        <v>Q2 2003</v>
      </c>
      <c r="K32">
        <f t="shared" si="3"/>
        <v>16.46979582996191</v>
      </c>
      <c r="L32">
        <f t="shared" si="4"/>
        <v>4.5072262554470388</v>
      </c>
      <c r="M32">
        <f t="shared" si="5"/>
        <v>3.6054394795643097</v>
      </c>
      <c r="N32">
        <f t="shared" si="6"/>
        <v>-0.70336654183296154</v>
      </c>
      <c r="O32">
        <f t="shared" si="7"/>
        <v>4.7023068847229954</v>
      </c>
      <c r="P32">
        <f t="shared" si="8"/>
        <v>6.5422459085196838</v>
      </c>
      <c r="Q32">
        <f t="shared" si="9"/>
        <v>4.5312035927975725</v>
      </c>
    </row>
    <row r="33" spans="1:17" x14ac:dyDescent="0.25">
      <c r="A33" s="1" t="s">
        <v>194</v>
      </c>
      <c r="B33" s="6">
        <f>Vietnam!C31</f>
        <v>6192.6286332609898</v>
      </c>
      <c r="C33" s="6">
        <f>Thailand!C31</f>
        <v>40264.382442715301</v>
      </c>
      <c r="D33" s="6">
        <f>Singapore!C31</f>
        <v>91032.402081778404</v>
      </c>
      <c r="E33" s="6">
        <f>Philippines!C31</f>
        <v>16357.462615348501</v>
      </c>
      <c r="F33" s="6">
        <f>Lao!C31</f>
        <v>222.25787228796</v>
      </c>
      <c r="G33" s="6">
        <f>Malaysia!C31</f>
        <v>39920.680588845898</v>
      </c>
      <c r="H33" s="6">
        <f>indonesia!C31</f>
        <v>34026.368891658902</v>
      </c>
      <c r="J33" s="7" t="str">
        <f t="shared" si="1"/>
        <v>Q3 2003</v>
      </c>
      <c r="K33">
        <f t="shared" si="3"/>
        <v>-3.8463531034294784</v>
      </c>
      <c r="L33">
        <f t="shared" si="4"/>
        <v>2.3813869749427452</v>
      </c>
      <c r="M33">
        <f t="shared" si="5"/>
        <v>5.1307662844827018</v>
      </c>
      <c r="N33">
        <f t="shared" si="6"/>
        <v>1.954716709813531</v>
      </c>
      <c r="O33">
        <f t="shared" si="7"/>
        <v>-2.418571649624679</v>
      </c>
      <c r="P33">
        <f t="shared" si="8"/>
        <v>10.223164148258546</v>
      </c>
      <c r="Q33">
        <f t="shared" si="9"/>
        <v>-0.10214779240098615</v>
      </c>
    </row>
    <row r="34" spans="1:17" x14ac:dyDescent="0.25">
      <c r="A34" s="1" t="s">
        <v>195</v>
      </c>
      <c r="B34" s="6">
        <f>Vietnam!C32</f>
        <v>6359.1310877599099</v>
      </c>
      <c r="C34" s="6">
        <f>Thailand!C32</f>
        <v>42147.7307598806</v>
      </c>
      <c r="D34" s="6">
        <f>Singapore!C32</f>
        <v>96245.452490411801</v>
      </c>
      <c r="E34" s="6">
        <f>Philippines!C32</f>
        <v>17063.063163065901</v>
      </c>
      <c r="F34" s="6">
        <f>Lao!C32</f>
        <v>238.495183606116</v>
      </c>
      <c r="G34" s="6">
        <f>Malaysia!C32</f>
        <v>44116.205990986098</v>
      </c>
      <c r="H34" s="6">
        <f>indonesia!C32</f>
        <v>36253.257691596198</v>
      </c>
      <c r="J34" s="7" t="str">
        <f t="shared" si="1"/>
        <v>Q4 2003</v>
      </c>
      <c r="K34">
        <f t="shared" si="3"/>
        <v>2.6887201600403587</v>
      </c>
      <c r="L34">
        <f t="shared" si="4"/>
        <v>4.6774548693122586</v>
      </c>
      <c r="M34">
        <f t="shared" si="5"/>
        <v>5.7265877747027849</v>
      </c>
      <c r="N34">
        <f t="shared" si="6"/>
        <v>4.3136308137138757</v>
      </c>
      <c r="O34">
        <f t="shared" si="7"/>
        <v>7.3056180872274057</v>
      </c>
      <c r="P34">
        <f t="shared" si="8"/>
        <v>10.509653994507451</v>
      </c>
      <c r="Q34">
        <f t="shared" si="9"/>
        <v>6.5445972417091713</v>
      </c>
    </row>
    <row r="35" spans="1:17" x14ac:dyDescent="0.25">
      <c r="A35" s="1" t="s">
        <v>196</v>
      </c>
      <c r="B35" s="6">
        <f>Vietnam!C33</f>
        <v>6412.3134225588601</v>
      </c>
      <c r="C35" s="6">
        <f>Thailand!C33</f>
        <v>43034.538623893699</v>
      </c>
      <c r="D35" s="6">
        <f>Singapore!C33</f>
        <v>102558.804128852</v>
      </c>
      <c r="E35" s="6">
        <f>Philippines!C33</f>
        <v>16534.146554463601</v>
      </c>
      <c r="F35" s="6">
        <f>Lao!C33</f>
        <v>230.31847370435699</v>
      </c>
      <c r="G35" s="6">
        <f>Malaysia!C33</f>
        <v>50671.0928953189</v>
      </c>
      <c r="H35" s="6">
        <f>indonesia!C33</f>
        <v>37375.607437263301</v>
      </c>
      <c r="J35" s="7" t="str">
        <f t="shared" si="1"/>
        <v>Q1 2004</v>
      </c>
      <c r="K35">
        <f t="shared" si="3"/>
        <v>0.83631449116241541</v>
      </c>
      <c r="L35">
        <f t="shared" si="4"/>
        <v>2.1040465240354855</v>
      </c>
      <c r="M35">
        <f t="shared" si="5"/>
        <v>6.5596362997713209</v>
      </c>
      <c r="N35">
        <f t="shared" si="6"/>
        <v>-3.0997752487207153</v>
      </c>
      <c r="O35">
        <f t="shared" si="7"/>
        <v>-3.4284591320146607</v>
      </c>
      <c r="P35">
        <f t="shared" si="8"/>
        <v>14.858228982048249</v>
      </c>
      <c r="Q35">
        <f t="shared" si="9"/>
        <v>3.0958590127674768</v>
      </c>
    </row>
    <row r="36" spans="1:17" x14ac:dyDescent="0.25">
      <c r="A36" s="1" t="s">
        <v>197</v>
      </c>
      <c r="B36" s="6">
        <f>Vietnam!C34</f>
        <v>6526.8426230710002</v>
      </c>
      <c r="C36" s="6">
        <f>Thailand!C34</f>
        <v>43305.666936695903</v>
      </c>
      <c r="D36" s="6">
        <f>Singapore!C34</f>
        <v>101392.95674498699</v>
      </c>
      <c r="E36" s="6">
        <f>Philippines!C34</f>
        <v>16378.1634423225</v>
      </c>
      <c r="F36" s="6">
        <f>Lao!C34</f>
        <v>246.03715502163601</v>
      </c>
      <c r="G36" s="6">
        <f>Malaysia!C34</f>
        <v>53238.3409361827</v>
      </c>
      <c r="H36" s="6">
        <f>indonesia!C34</f>
        <v>34832.245937700201</v>
      </c>
      <c r="J36" s="7" t="str">
        <f t="shared" si="1"/>
        <v>Q2 2004</v>
      </c>
      <c r="K36">
        <f t="shared" si="3"/>
        <v>1.7860823850128771</v>
      </c>
      <c r="L36">
        <f t="shared" si="4"/>
        <v>0.63002490899639607</v>
      </c>
      <c r="M36">
        <f t="shared" si="5"/>
        <v>-1.1367599239947013</v>
      </c>
      <c r="N36">
        <f t="shared" si="6"/>
        <v>-0.94339984000559873</v>
      </c>
      <c r="O36">
        <f t="shared" si="7"/>
        <v>6.8247592407441715</v>
      </c>
      <c r="P36">
        <f t="shared" si="8"/>
        <v>5.0664943149488773</v>
      </c>
      <c r="Q36">
        <f t="shared" si="9"/>
        <v>-6.8048700046741679</v>
      </c>
    </row>
    <row r="37" spans="1:17" x14ac:dyDescent="0.25">
      <c r="A37" s="1" t="s">
        <v>198</v>
      </c>
      <c r="B37" s="6">
        <f>Vietnam!C35</f>
        <v>6867.8790950115899</v>
      </c>
      <c r="C37" s="6">
        <f>Thailand!C35</f>
        <v>44766.949129621098</v>
      </c>
      <c r="D37" s="6">
        <f>Singapore!C35</f>
        <v>102536.21598853001</v>
      </c>
      <c r="E37" s="6">
        <f>Philippines!C35</f>
        <v>16140.0250807506</v>
      </c>
      <c r="F37" s="6">
        <f>Lao!C35</f>
        <v>237.87149279172701</v>
      </c>
      <c r="G37" s="6">
        <f>Malaysia!C35</f>
        <v>56295.071710408403</v>
      </c>
      <c r="H37" s="6">
        <f>indonesia!C35</f>
        <v>34783.2053386384</v>
      </c>
      <c r="J37" s="7" t="str">
        <f t="shared" si="1"/>
        <v>Q3 2004</v>
      </c>
      <c r="K37">
        <f t="shared" si="3"/>
        <v>5.2251370476606551</v>
      </c>
      <c r="L37">
        <f t="shared" si="4"/>
        <v>3.3743440438437133</v>
      </c>
      <c r="M37">
        <f t="shared" si="5"/>
        <v>1.1275529191030698</v>
      </c>
      <c r="N37">
        <f t="shared" si="6"/>
        <v>-1.4539991764676796</v>
      </c>
      <c r="O37">
        <f t="shared" si="7"/>
        <v>-3.3188736185764012</v>
      </c>
      <c r="P37">
        <f t="shared" si="8"/>
        <v>5.7415966021364895</v>
      </c>
      <c r="Q37">
        <f t="shared" si="9"/>
        <v>-0.14079080387039422</v>
      </c>
    </row>
    <row r="38" spans="1:17" x14ac:dyDescent="0.25">
      <c r="A38" s="1" t="s">
        <v>199</v>
      </c>
      <c r="B38" s="6">
        <f>Vietnam!C36</f>
        <v>7186.0706095242804</v>
      </c>
      <c r="C38" s="6">
        <f>Thailand!C36</f>
        <v>49830.808741877801</v>
      </c>
      <c r="D38" s="6">
        <f>Singapore!C36</f>
        <v>112578.950698232</v>
      </c>
      <c r="E38" s="6">
        <f>Philippines!C36</f>
        <v>16228.3539456323</v>
      </c>
      <c r="F38" s="6">
        <f>Lao!C36</f>
        <v>249.01322401003</v>
      </c>
      <c r="G38" s="6">
        <f>Malaysia!C36</f>
        <v>66175.586884232602</v>
      </c>
      <c r="H38" s="6">
        <f>indonesia!C36</f>
        <v>36303.291509316798</v>
      </c>
      <c r="J38" s="7" t="str">
        <f t="shared" si="1"/>
        <v>Q4 2004</v>
      </c>
      <c r="K38">
        <f t="shared" si="3"/>
        <v>4.633038964588132</v>
      </c>
      <c r="L38">
        <f t="shared" si="4"/>
        <v>11.311603115044711</v>
      </c>
      <c r="M38">
        <f t="shared" si="5"/>
        <v>9.7943293624424435</v>
      </c>
      <c r="N38">
        <f t="shared" si="6"/>
        <v>0.54726597040450908</v>
      </c>
      <c r="O38">
        <f t="shared" si="7"/>
        <v>4.6839287413302344</v>
      </c>
      <c r="P38">
        <f t="shared" si="8"/>
        <v>17.551296896203073</v>
      </c>
      <c r="Q38">
        <f t="shared" si="9"/>
        <v>4.3701727770034893</v>
      </c>
    </row>
    <row r="39" spans="1:17" x14ac:dyDescent="0.25">
      <c r="A39" s="1" t="s">
        <v>200</v>
      </c>
      <c r="B39" s="6">
        <f>Vietnam!C37</f>
        <v>8067.8896086963096</v>
      </c>
      <c r="C39" s="6">
        <f>Thailand!C37</f>
        <v>48680.136385199999</v>
      </c>
      <c r="D39" s="6">
        <f>Singapore!C37</f>
        <v>112752.084006406</v>
      </c>
      <c r="E39" s="6">
        <f>Philippines!C37</f>
        <v>16525.609987309101</v>
      </c>
      <c r="F39" s="6">
        <f>Lao!C37</f>
        <v>243.90663855086299</v>
      </c>
      <c r="G39" s="6">
        <f>Malaysia!C37</f>
        <v>71933.929657496003</v>
      </c>
      <c r="H39" s="6">
        <f>indonesia!C37</f>
        <v>36037.475310527399</v>
      </c>
      <c r="J39" s="7" t="str">
        <f t="shared" si="1"/>
        <v>Q1 2005</v>
      </c>
      <c r="K39">
        <f t="shared" si="3"/>
        <v>12.271226475332476</v>
      </c>
      <c r="L39">
        <f t="shared" si="4"/>
        <v>-2.3091585019987426</v>
      </c>
      <c r="M39">
        <f t="shared" si="5"/>
        <v>0.15378834773303041</v>
      </c>
      <c r="N39">
        <f t="shared" si="6"/>
        <v>1.8317079025553573</v>
      </c>
      <c r="O39">
        <f t="shared" si="7"/>
        <v>-2.0507286227342325</v>
      </c>
      <c r="P39">
        <f t="shared" si="8"/>
        <v>8.7016119454097698</v>
      </c>
      <c r="Q39">
        <f t="shared" si="9"/>
        <v>-0.73220963647656623</v>
      </c>
    </row>
    <row r="40" spans="1:17" x14ac:dyDescent="0.25">
      <c r="A40" s="1" t="s">
        <v>201</v>
      </c>
      <c r="B40" s="6">
        <f>Vietnam!C38</f>
        <v>8008.9417939066998</v>
      </c>
      <c r="C40" s="6">
        <f>Thailand!C38</f>
        <v>48356.239062290602</v>
      </c>
      <c r="D40" s="6">
        <f>Singapore!C38</f>
        <v>114898.38983895699</v>
      </c>
      <c r="E40" s="6">
        <f>Philippines!C38</f>
        <v>17723.967065273799</v>
      </c>
      <c r="F40" s="6">
        <f>Lao!C38</f>
        <v>250.60327826312599</v>
      </c>
      <c r="G40" s="6">
        <f>Malaysia!C38</f>
        <v>74732.012709825198</v>
      </c>
      <c r="H40" s="6">
        <f>indonesia!C38</f>
        <v>33952.918875959498</v>
      </c>
      <c r="J40" s="7" t="str">
        <f t="shared" si="1"/>
        <v>Q2 2005</v>
      </c>
      <c r="K40">
        <f t="shared" si="3"/>
        <v>-0.73064726525348123</v>
      </c>
      <c r="L40">
        <f t="shared" si="4"/>
        <v>-0.6653582897682031</v>
      </c>
      <c r="M40">
        <f t="shared" si="5"/>
        <v>1.9035620063829972</v>
      </c>
      <c r="N40">
        <f t="shared" si="6"/>
        <v>7.2515149448945104</v>
      </c>
      <c r="O40">
        <f t="shared" si="7"/>
        <v>2.7455750085566111</v>
      </c>
      <c r="P40">
        <f t="shared" si="8"/>
        <v>3.8897959080671729</v>
      </c>
      <c r="Q40">
        <f t="shared" si="9"/>
        <v>-5.7844130772361613</v>
      </c>
    </row>
    <row r="41" spans="1:17" x14ac:dyDescent="0.25">
      <c r="A41" s="1" t="s">
        <v>202</v>
      </c>
      <c r="B41" s="6">
        <f>Vietnam!C39</f>
        <v>8752.7689282660103</v>
      </c>
      <c r="C41" s="6">
        <f>Thailand!C39</f>
        <v>49794.1225841052</v>
      </c>
      <c r="D41" s="6">
        <f>Singapore!C39</f>
        <v>115249.47695496499</v>
      </c>
      <c r="E41" s="6">
        <f>Philippines!C39</f>
        <v>18543.053682944199</v>
      </c>
      <c r="F41" s="6">
        <f>Lao!C39</f>
        <v>241.88950758913001</v>
      </c>
      <c r="G41" s="6">
        <f>Malaysia!C39</f>
        <v>79953.272432636106</v>
      </c>
      <c r="H41" s="6">
        <f>indonesia!C39</f>
        <v>30324.7381520778</v>
      </c>
      <c r="J41" s="7" t="str">
        <f t="shared" si="1"/>
        <v>Q3 2005</v>
      </c>
      <c r="K41">
        <f t="shared" si="3"/>
        <v>9.2874583621674454</v>
      </c>
      <c r="L41">
        <f t="shared" si="4"/>
        <v>2.9735222376628068</v>
      </c>
      <c r="M41">
        <f t="shared" si="5"/>
        <v>0.30556312973584188</v>
      </c>
      <c r="N41">
        <f t="shared" si="6"/>
        <v>4.6213503706809433</v>
      </c>
      <c r="O41">
        <f t="shared" si="7"/>
        <v>-3.4771175917526431</v>
      </c>
      <c r="P41">
        <f t="shared" si="8"/>
        <v>6.9866440545156783</v>
      </c>
      <c r="Q41">
        <f t="shared" si="9"/>
        <v>-10.68591698150183</v>
      </c>
    </row>
    <row r="42" spans="1:17" x14ac:dyDescent="0.25">
      <c r="A42" s="1" t="s">
        <v>203</v>
      </c>
      <c r="B42" s="6">
        <f>Vietnam!C40</f>
        <v>9216.4672607702596</v>
      </c>
      <c r="C42" s="6">
        <f>Thailand!C40</f>
        <v>52064.884293799798</v>
      </c>
      <c r="D42" s="6">
        <f>Singapore!C40</f>
        <v>116171.780490524</v>
      </c>
      <c r="E42" s="6">
        <f>Philippines!C40</f>
        <v>18494.363270445599</v>
      </c>
      <c r="F42" s="6">
        <f>Lao!C40</f>
        <v>257.399748710496</v>
      </c>
      <c r="G42" s="6">
        <f>Malaysia!C40</f>
        <v>70152.480074607694</v>
      </c>
      <c r="H42" s="6">
        <f>indonesia!C40</f>
        <v>34730.799049252499</v>
      </c>
      <c r="J42" s="7" t="str">
        <f t="shared" si="1"/>
        <v>Q4 2005</v>
      </c>
      <c r="K42">
        <f t="shared" si="3"/>
        <v>5.297733052300635</v>
      </c>
      <c r="L42">
        <f t="shared" si="4"/>
        <v>4.5603006777740651</v>
      </c>
      <c r="M42">
        <f t="shared" si="5"/>
        <v>0.80026700331092826</v>
      </c>
      <c r="N42">
        <f t="shared" si="6"/>
        <v>-0.26258033510081491</v>
      </c>
      <c r="O42">
        <f t="shared" si="7"/>
        <v>6.4121181922911052</v>
      </c>
      <c r="P42">
        <f t="shared" si="8"/>
        <v>-12.258150366873322</v>
      </c>
      <c r="Q42">
        <f t="shared" si="9"/>
        <v>14.529592556012894</v>
      </c>
    </row>
    <row r="43" spans="1:17" x14ac:dyDescent="0.25">
      <c r="A43" s="1" t="s">
        <v>204</v>
      </c>
      <c r="B43" s="6">
        <f>Vietnam!C41</f>
        <v>10907.963068618399</v>
      </c>
      <c r="C43" s="6">
        <f>Thailand!C41</f>
        <v>55265.834027292498</v>
      </c>
      <c r="D43" s="6">
        <f>Singapore!C41</f>
        <v>121765.992573739</v>
      </c>
      <c r="E43" s="6">
        <f>Philippines!C41</f>
        <v>20645.338311992</v>
      </c>
      <c r="F43" s="6">
        <f>Lao!C41</f>
        <v>273.84351478107902</v>
      </c>
      <c r="G43" s="6">
        <f>Malaysia!C41</f>
        <v>73391.355652940707</v>
      </c>
      <c r="H43" s="6">
        <f>indonesia!C41</f>
        <v>40089.780584493303</v>
      </c>
      <c r="J43" s="7" t="str">
        <f t="shared" si="1"/>
        <v>Q1 2006</v>
      </c>
      <c r="K43">
        <f t="shared" si="3"/>
        <v>18.352973650196347</v>
      </c>
      <c r="L43">
        <f t="shared" si="4"/>
        <v>6.1480012428912545</v>
      </c>
      <c r="M43">
        <f t="shared" si="5"/>
        <v>4.8154655628019016</v>
      </c>
      <c r="N43">
        <f t="shared" si="6"/>
        <v>11.630435771658632</v>
      </c>
      <c r="O43">
        <f t="shared" si="7"/>
        <v>6.3884157435902367</v>
      </c>
      <c r="P43">
        <f t="shared" si="8"/>
        <v>4.6169081618902874</v>
      </c>
      <c r="Q43">
        <f t="shared" si="9"/>
        <v>15.430055403105225</v>
      </c>
    </row>
    <row r="44" spans="1:17" x14ac:dyDescent="0.25">
      <c r="A44" s="1" t="s">
        <v>205</v>
      </c>
      <c r="B44" s="6">
        <f>Vietnam!C42</f>
        <v>11458.3918588877</v>
      </c>
      <c r="C44" s="6">
        <f>Thailand!C42</f>
        <v>58057.435728529897</v>
      </c>
      <c r="D44" s="6">
        <f>Singapore!C42</f>
        <v>128316.243487819</v>
      </c>
      <c r="E44" s="6">
        <f>Philippines!C42</f>
        <v>21123.5520770929</v>
      </c>
      <c r="F44" s="6">
        <f>Lao!C42</f>
        <v>296.513201576646</v>
      </c>
      <c r="G44" s="6">
        <f>Malaysia!C42</f>
        <v>78735.851975495694</v>
      </c>
      <c r="H44" s="6">
        <f>indonesia!C42</f>
        <v>40315.3072232841</v>
      </c>
      <c r="J44" s="7" t="str">
        <f t="shared" si="1"/>
        <v>Q2 2006</v>
      </c>
      <c r="K44">
        <f t="shared" si="3"/>
        <v>5.0461189390423877</v>
      </c>
      <c r="L44">
        <f t="shared" si="4"/>
        <v>5.0512251382269779</v>
      </c>
      <c r="M44">
        <f t="shared" si="5"/>
        <v>5.3793762738091999</v>
      </c>
      <c r="N44">
        <f t="shared" si="6"/>
        <v>2.3163280633823558</v>
      </c>
      <c r="O44">
        <f t="shared" si="7"/>
        <v>8.2783361927303503</v>
      </c>
      <c r="P44">
        <f t="shared" si="8"/>
        <v>7.2821877658569178</v>
      </c>
      <c r="Q44">
        <f t="shared" si="9"/>
        <v>0.56255393644641938</v>
      </c>
    </row>
    <row r="45" spans="1:17" x14ac:dyDescent="0.25">
      <c r="A45" s="1" t="s">
        <v>206</v>
      </c>
      <c r="B45" s="6">
        <f>Vietnam!C43</f>
        <v>12068.7419031265</v>
      </c>
      <c r="C45" s="6">
        <f>Thailand!C43</f>
        <v>61592.645798607802</v>
      </c>
      <c r="D45" s="6">
        <f>Singapore!C43</f>
        <v>128945.532091949</v>
      </c>
      <c r="E45" s="6">
        <f>Philippines!C43</f>
        <v>21593.356403552199</v>
      </c>
      <c r="F45" s="6">
        <f>Lao!C43</f>
        <v>317.71319486962102</v>
      </c>
      <c r="G45" s="6">
        <f>Malaysia!C43</f>
        <v>79514.262991518204</v>
      </c>
      <c r="H45" s="6">
        <f>indonesia!C43</f>
        <v>42350.206450205602</v>
      </c>
      <c r="J45" s="7" t="str">
        <f t="shared" si="1"/>
        <v>Q3 2006</v>
      </c>
      <c r="K45">
        <f t="shared" si="3"/>
        <v>5.3266640882540628</v>
      </c>
      <c r="L45">
        <f t="shared" si="4"/>
        <v>6.0891598564706717</v>
      </c>
      <c r="M45">
        <f t="shared" si="5"/>
        <v>0.49042006454136367</v>
      </c>
      <c r="N45">
        <f t="shared" si="6"/>
        <v>2.2240782456695474</v>
      </c>
      <c r="O45">
        <f t="shared" si="7"/>
        <v>7.1497637138072001</v>
      </c>
      <c r="P45">
        <f t="shared" si="8"/>
        <v>0.98863604887995393</v>
      </c>
      <c r="Q45">
        <f t="shared" si="9"/>
        <v>5.0474605480526957</v>
      </c>
    </row>
    <row r="46" spans="1:17" x14ac:dyDescent="0.25">
      <c r="A46" s="1" t="s">
        <v>207</v>
      </c>
      <c r="B46" s="6">
        <f>Vietnam!C44</f>
        <v>13590.986818584001</v>
      </c>
      <c r="C46" s="6">
        <f>Thailand!C44</f>
        <v>66984.715167680595</v>
      </c>
      <c r="D46" s="6">
        <f>Singapore!C44</f>
        <v>136260.490221388</v>
      </c>
      <c r="E46" s="6">
        <f>Philippines!C44</f>
        <v>22966.7186167326</v>
      </c>
      <c r="F46" s="6">
        <f>Lao!C44</f>
        <v>356.85628042173499</v>
      </c>
      <c r="G46" s="6">
        <f>Malaysia!C44</f>
        <v>82425.821883174198</v>
      </c>
      <c r="H46" s="6">
        <f>indonesia!C44</f>
        <v>42588.345281593902</v>
      </c>
      <c r="J46" s="7" t="str">
        <f t="shared" si="1"/>
        <v>Q4 2006</v>
      </c>
      <c r="K46">
        <f t="shared" si="3"/>
        <v>12.613120138588352</v>
      </c>
      <c r="L46">
        <f t="shared" si="4"/>
        <v>8.7544045220974596</v>
      </c>
      <c r="M46">
        <f t="shared" si="5"/>
        <v>5.6729054592002504</v>
      </c>
      <c r="N46">
        <f t="shared" si="6"/>
        <v>6.3601145996667663</v>
      </c>
      <c r="O46">
        <f t="shared" si="7"/>
        <v>12.320258076840961</v>
      </c>
      <c r="P46">
        <f t="shared" si="8"/>
        <v>3.6616812910239327</v>
      </c>
      <c r="Q46">
        <f t="shared" si="9"/>
        <v>0.5623085489991686</v>
      </c>
    </row>
    <row r="47" spans="1:17" x14ac:dyDescent="0.25">
      <c r="A47" s="1" t="s">
        <v>208</v>
      </c>
      <c r="B47" s="6">
        <f>Vietnam!C45</f>
        <v>18533.442259666401</v>
      </c>
      <c r="C47" s="6">
        <f>Thailand!C45</f>
        <v>70873.477141821597</v>
      </c>
      <c r="D47" s="6">
        <f>Singapore!C45</f>
        <v>137727.72996209399</v>
      </c>
      <c r="E47" s="6">
        <f>Philippines!C45</f>
        <v>24684.4022125593</v>
      </c>
      <c r="F47" s="6">
        <f>Lao!C45</f>
        <v>419.52083612367898</v>
      </c>
      <c r="G47" s="6">
        <f>Malaysia!C45</f>
        <v>88532.633244650206</v>
      </c>
      <c r="H47" s="6">
        <f>indonesia!C45</f>
        <v>47222.621608046298</v>
      </c>
      <c r="J47" s="7" t="str">
        <f t="shared" si="1"/>
        <v>Q1 2007</v>
      </c>
      <c r="K47">
        <f t="shared" si="3"/>
        <v>36.365684898790441</v>
      </c>
      <c r="L47">
        <f t="shared" si="4"/>
        <v>5.8054467566315493</v>
      </c>
      <c r="M47">
        <f t="shared" si="5"/>
        <v>1.0767902994639922</v>
      </c>
      <c r="N47">
        <f t="shared" si="6"/>
        <v>7.4790118017785456</v>
      </c>
      <c r="O47">
        <f t="shared" si="7"/>
        <v>17.560166134076894</v>
      </c>
      <c r="P47">
        <f t="shared" si="8"/>
        <v>7.4088571056427632</v>
      </c>
      <c r="Q47">
        <f t="shared" si="9"/>
        <v>10.881559956862819</v>
      </c>
    </row>
    <row r="48" spans="1:17" x14ac:dyDescent="0.25">
      <c r="A48" s="1" t="s">
        <v>209</v>
      </c>
      <c r="B48" s="6">
        <f>Vietnam!C46</f>
        <v>21001.961717308699</v>
      </c>
      <c r="C48" s="6">
        <f>Thailand!C46</f>
        <v>73010.649065954494</v>
      </c>
      <c r="D48" s="6">
        <f>Singapore!C46</f>
        <v>144056.08805488801</v>
      </c>
      <c r="E48" s="6">
        <f>Philippines!C46</f>
        <v>26383.029724255699</v>
      </c>
      <c r="F48" s="6">
        <f>Lao!C46</f>
        <v>485.864260007506</v>
      </c>
      <c r="G48" s="6">
        <f>Malaysia!C46</f>
        <v>98364.062083977697</v>
      </c>
      <c r="H48" s="6">
        <f>indonesia!C46</f>
        <v>50926.700762255699</v>
      </c>
      <c r="J48" s="7" t="str">
        <f t="shared" si="1"/>
        <v>Q2 2007</v>
      </c>
      <c r="K48">
        <f t="shared" si="3"/>
        <v>13.319271309973747</v>
      </c>
      <c r="L48">
        <f t="shared" si="4"/>
        <v>3.0154749143410875</v>
      </c>
      <c r="M48">
        <f t="shared" si="5"/>
        <v>4.5948322059295776</v>
      </c>
      <c r="N48">
        <f t="shared" si="6"/>
        <v>6.8813799786172192</v>
      </c>
      <c r="O48">
        <f t="shared" si="7"/>
        <v>15.814095074950774</v>
      </c>
      <c r="P48">
        <f t="shared" si="8"/>
        <v>11.104864363583777</v>
      </c>
      <c r="Q48">
        <f t="shared" si="9"/>
        <v>7.8438659864200844</v>
      </c>
    </row>
    <row r="49" spans="1:17" x14ac:dyDescent="0.25">
      <c r="A49" s="1" t="s">
        <v>210</v>
      </c>
      <c r="B49" s="6">
        <f>Vietnam!C47</f>
        <v>22813.103351396101</v>
      </c>
      <c r="C49" s="6">
        <f>Thailand!C47</f>
        <v>80686.706977685404</v>
      </c>
      <c r="D49" s="6">
        <f>Singapore!C47</f>
        <v>152449.69695596999</v>
      </c>
      <c r="E49" s="6">
        <f>Philippines!C47</f>
        <v>30902.160429479802</v>
      </c>
      <c r="F49" s="6">
        <f>Lao!C47</f>
        <v>515.31184411032996</v>
      </c>
      <c r="G49" s="6">
        <f>Malaysia!C47</f>
        <v>98200.131995540505</v>
      </c>
      <c r="H49" s="6">
        <f>indonesia!C47</f>
        <v>52877.5888915287</v>
      </c>
      <c r="J49" s="7" t="str">
        <f t="shared" si="1"/>
        <v>Q3 2007</v>
      </c>
      <c r="K49">
        <f t="shared" si="3"/>
        <v>8.6236783899799043</v>
      </c>
      <c r="L49">
        <f t="shared" si="4"/>
        <v>10.51361412332701</v>
      </c>
      <c r="M49">
        <f t="shared" si="5"/>
        <v>5.8266255973047576</v>
      </c>
      <c r="N49">
        <f t="shared" si="6"/>
        <v>17.128930045018144</v>
      </c>
      <c r="O49">
        <f t="shared" si="7"/>
        <v>6.0608664861187878</v>
      </c>
      <c r="P49">
        <f t="shared" si="8"/>
        <v>-0.16665648506589692</v>
      </c>
      <c r="Q49">
        <f t="shared" si="9"/>
        <v>3.830776586884066</v>
      </c>
    </row>
    <row r="50" spans="1:17" x14ac:dyDescent="0.25">
      <c r="A50" s="1" t="s">
        <v>211</v>
      </c>
      <c r="B50" s="6">
        <f>Vietnam!C48</f>
        <v>23747.734346159599</v>
      </c>
      <c r="C50" s="6">
        <f>Thailand!C48</f>
        <v>87455.241803252793</v>
      </c>
      <c r="D50" s="6">
        <f>Singapore!C48</f>
        <v>162957.25318167199</v>
      </c>
      <c r="E50" s="6">
        <f>Philippines!C48</f>
        <v>33751.207789721702</v>
      </c>
      <c r="F50" s="6">
        <f>Lao!C48</f>
        <v>563.12819630776505</v>
      </c>
      <c r="G50" s="6">
        <f>Malaysia!C48</f>
        <v>101312.781444723</v>
      </c>
      <c r="H50" s="6">
        <f>indonesia!C48</f>
        <v>56924.581523296001</v>
      </c>
      <c r="J50" s="7" t="str">
        <f t="shared" si="1"/>
        <v>Q4 2007</v>
      </c>
      <c r="K50">
        <f t="shared" si="3"/>
        <v>4.0969042237136044</v>
      </c>
      <c r="L50">
        <f t="shared" si="4"/>
        <v>8.3886616260585356</v>
      </c>
      <c r="M50">
        <f t="shared" si="5"/>
        <v>6.8924743279330736</v>
      </c>
      <c r="N50">
        <f t="shared" si="6"/>
        <v>9.2195733911341282</v>
      </c>
      <c r="O50">
        <f t="shared" si="7"/>
        <v>9.2791098718075347</v>
      </c>
      <c r="P50">
        <f t="shared" si="8"/>
        <v>3.1696998628513606</v>
      </c>
      <c r="Q50">
        <f t="shared" si="9"/>
        <v>7.6535120390401445</v>
      </c>
    </row>
    <row r="51" spans="1:17" x14ac:dyDescent="0.25">
      <c r="A51" s="1" t="s">
        <v>212</v>
      </c>
      <c r="B51" s="6">
        <f>Vietnam!C49</f>
        <v>26743.982122334299</v>
      </c>
      <c r="C51" s="6">
        <f>Thailand!C49</f>
        <v>109970.321669232</v>
      </c>
      <c r="D51" s="6">
        <f>Singapore!C49</f>
        <v>177462.357899186</v>
      </c>
      <c r="E51" s="6">
        <f>Philippines!C49</f>
        <v>36637.480053111904</v>
      </c>
      <c r="F51" s="6">
        <f>Lao!C49</f>
        <v>694.629039802237</v>
      </c>
      <c r="G51" s="6">
        <f>Malaysia!C49</f>
        <v>120256.569566969</v>
      </c>
      <c r="H51" s="6">
        <f>indonesia!C49</f>
        <v>59023.340071634397</v>
      </c>
      <c r="J51" s="7" t="str">
        <f t="shared" si="1"/>
        <v>Q1 2008</v>
      </c>
      <c r="K51">
        <f t="shared" si="3"/>
        <v>12.616983719372122</v>
      </c>
      <c r="L51">
        <f t="shared" si="4"/>
        <v>25.744688827950601</v>
      </c>
      <c r="M51">
        <f t="shared" si="5"/>
        <v>8.90117158598831</v>
      </c>
      <c r="N51">
        <f t="shared" si="6"/>
        <v>8.5516117863763128</v>
      </c>
      <c r="O51">
        <f t="shared" si="7"/>
        <v>23.351848541180686</v>
      </c>
      <c r="P51">
        <f t="shared" si="8"/>
        <v>18.698320046204508</v>
      </c>
      <c r="Q51">
        <f t="shared" si="9"/>
        <v>3.6869108075559431</v>
      </c>
    </row>
    <row r="52" spans="1:17" x14ac:dyDescent="0.25">
      <c r="A52" s="1" t="s">
        <v>213</v>
      </c>
      <c r="B52" s="6">
        <f>Vietnam!C50</f>
        <v>22559.7707584124</v>
      </c>
      <c r="C52" s="6">
        <f>Thailand!C50</f>
        <v>105676.12997227799</v>
      </c>
      <c r="D52" s="6">
        <f>Singapore!C50</f>
        <v>176650.6427465</v>
      </c>
      <c r="E52" s="6">
        <f>Philippines!C50</f>
        <v>36712.284514359999</v>
      </c>
      <c r="F52" s="6">
        <f>Lao!C50</f>
        <v>720.21249801520901</v>
      </c>
      <c r="G52" s="6">
        <f>Malaysia!C50</f>
        <v>125773.458062538</v>
      </c>
      <c r="H52" s="6">
        <f>indonesia!C50</f>
        <v>59455.888652748799</v>
      </c>
      <c r="J52" s="7" t="str">
        <f t="shared" si="1"/>
        <v>Q2 2008</v>
      </c>
      <c r="K52">
        <f t="shared" si="3"/>
        <v>-15.645431352676543</v>
      </c>
      <c r="L52">
        <f t="shared" si="4"/>
        <v>-3.9048641776915471</v>
      </c>
      <c r="M52">
        <f t="shared" si="5"/>
        <v>-0.45740131163315434</v>
      </c>
      <c r="N52">
        <f t="shared" si="6"/>
        <v>0.20417468979758713</v>
      </c>
      <c r="O52">
        <f t="shared" si="7"/>
        <v>3.6830389671378638</v>
      </c>
      <c r="P52">
        <f t="shared" si="8"/>
        <v>4.5875984284556859</v>
      </c>
      <c r="Q52">
        <f t="shared" si="9"/>
        <v>0.732843279606743</v>
      </c>
    </row>
    <row r="53" spans="1:17" x14ac:dyDescent="0.25">
      <c r="A53" s="1" t="s">
        <v>214</v>
      </c>
      <c r="B53" s="6">
        <f>Vietnam!C51</f>
        <v>24135.804457100501</v>
      </c>
      <c r="C53" s="6">
        <f>Thailand!C51</f>
        <v>102421.642789826</v>
      </c>
      <c r="D53" s="6">
        <f>Singapore!C51</f>
        <v>168802.99039754301</v>
      </c>
      <c r="E53" s="6">
        <f>Philippines!C51</f>
        <v>36741.525271042403</v>
      </c>
      <c r="F53" s="6">
        <f>Lao!C51</f>
        <v>686.48805748260497</v>
      </c>
      <c r="G53" s="6">
        <f>Malaysia!C51</f>
        <v>109738.749231611</v>
      </c>
      <c r="H53" s="6">
        <f>indonesia!C51</f>
        <v>57107.6824853504</v>
      </c>
      <c r="J53" s="7" t="str">
        <f t="shared" si="1"/>
        <v>Q3 2008</v>
      </c>
      <c r="K53">
        <f t="shared" si="3"/>
        <v>6.9860359644851711</v>
      </c>
      <c r="L53">
        <f t="shared" si="4"/>
        <v>-3.0796805137600525</v>
      </c>
      <c r="M53">
        <f t="shared" si="5"/>
        <v>-4.4424703057654114</v>
      </c>
      <c r="N53">
        <f t="shared" si="6"/>
        <v>7.9648425776834841E-2</v>
      </c>
      <c r="O53">
        <f t="shared" si="7"/>
        <v>-4.6825680789410402</v>
      </c>
      <c r="P53">
        <f t="shared" si="8"/>
        <v>-12.748881264721302</v>
      </c>
      <c r="Q53">
        <f t="shared" si="9"/>
        <v>-3.9494930117234706</v>
      </c>
    </row>
    <row r="54" spans="1:17" x14ac:dyDescent="0.25">
      <c r="A54" s="1" t="s">
        <v>215</v>
      </c>
      <c r="B54" s="6">
        <f>Vietnam!C52</f>
        <v>24175.912563603</v>
      </c>
      <c r="C54" s="6">
        <f>Thailand!C52</f>
        <v>111007.98997192099</v>
      </c>
      <c r="D54" s="6">
        <f>Singapore!C52</f>
        <v>174192.67650827</v>
      </c>
      <c r="E54" s="6">
        <f>Philippines!C52</f>
        <v>37550.823594342299</v>
      </c>
      <c r="F54" s="6">
        <f>Lao!C52</f>
        <v>663.42474532389997</v>
      </c>
      <c r="G54" s="6">
        <f>Malaysia!C52</f>
        <v>91527.849564920907</v>
      </c>
      <c r="H54" s="6">
        <f>indonesia!C52</f>
        <v>51640.625721319797</v>
      </c>
      <c r="J54" s="7" t="str">
        <f t="shared" si="1"/>
        <v>Q4 2008</v>
      </c>
      <c r="K54">
        <f t="shared" si="3"/>
        <v>0.16617679586270473</v>
      </c>
      <c r="L54">
        <f t="shared" si="4"/>
        <v>8.3833328076123195</v>
      </c>
      <c r="M54">
        <f t="shared" si="5"/>
        <v>3.1928854447625055</v>
      </c>
      <c r="N54">
        <f t="shared" si="6"/>
        <v>2.2026802570924708</v>
      </c>
      <c r="O54">
        <f t="shared" si="7"/>
        <v>-3.3596086497527211</v>
      </c>
      <c r="P54">
        <f t="shared" si="8"/>
        <v>-16.59477604237567</v>
      </c>
      <c r="Q54">
        <f t="shared" si="9"/>
        <v>-9.573242208582089</v>
      </c>
    </row>
    <row r="55" spans="1:17" x14ac:dyDescent="0.25">
      <c r="A55" s="1" t="s">
        <v>216</v>
      </c>
      <c r="B55" s="6">
        <f>Vietnam!C53</f>
        <v>23308.237843437</v>
      </c>
      <c r="C55" s="6">
        <f>Thailand!C53</f>
        <v>116216.268036354</v>
      </c>
      <c r="D55" s="6">
        <f>Singapore!C53</f>
        <v>166251.29915857199</v>
      </c>
      <c r="E55" s="6">
        <f>Philippines!C53</f>
        <v>39041.275686590503</v>
      </c>
      <c r="F55" s="6">
        <f>Lao!C53</f>
        <v>629.12773590060795</v>
      </c>
      <c r="G55" s="6">
        <f>Malaysia!C53</f>
        <v>87812.894869650001</v>
      </c>
      <c r="H55" s="6">
        <f>indonesia!C53</f>
        <v>54843.755467891002</v>
      </c>
      <c r="J55" s="7" t="str">
        <f t="shared" si="1"/>
        <v>Q1 2009</v>
      </c>
      <c r="K55">
        <f t="shared" si="3"/>
        <v>-3.5890050391408579</v>
      </c>
      <c r="L55">
        <f t="shared" si="4"/>
        <v>4.6918046761772914</v>
      </c>
      <c r="M55">
        <f t="shared" si="5"/>
        <v>-4.5589616675537954</v>
      </c>
      <c r="N55">
        <f t="shared" si="6"/>
        <v>3.9691595272300928</v>
      </c>
      <c r="O55">
        <f t="shared" si="7"/>
        <v>-5.1696910109295668</v>
      </c>
      <c r="P55">
        <f t="shared" si="8"/>
        <v>-4.0588244047358284</v>
      </c>
      <c r="Q55">
        <f t="shared" si="9"/>
        <v>6.2027322516519989</v>
      </c>
    </row>
    <row r="56" spans="1:17" x14ac:dyDescent="0.25">
      <c r="A56" s="1" t="s">
        <v>217</v>
      </c>
      <c r="B56" s="6">
        <f>Vietnam!C54</f>
        <v>20565.930650879502</v>
      </c>
      <c r="C56" s="6">
        <f>Thailand!C54</f>
        <v>120811.18111468499</v>
      </c>
      <c r="D56" s="6">
        <f>Singapore!C54</f>
        <v>173194.98530197001</v>
      </c>
      <c r="E56" s="6">
        <f>Philippines!C54</f>
        <v>39489.544295009902</v>
      </c>
      <c r="F56" s="6">
        <f>Lao!C54</f>
        <v>628.01067715874103</v>
      </c>
      <c r="G56" s="6">
        <f>Malaysia!C54</f>
        <v>91533.081106499798</v>
      </c>
      <c r="H56" s="6">
        <f>indonesia!C54</f>
        <v>57579.0721036701</v>
      </c>
      <c r="J56" s="7" t="str">
        <f t="shared" si="1"/>
        <v>Q2 2009</v>
      </c>
      <c r="K56">
        <f t="shared" si="3"/>
        <v>-11.765399044654345</v>
      </c>
      <c r="L56">
        <f t="shared" si="4"/>
        <v>3.9537606532793257</v>
      </c>
      <c r="M56">
        <f t="shared" si="5"/>
        <v>4.176620681186427</v>
      </c>
      <c r="N56">
        <f t="shared" si="6"/>
        <v>1.1481914987049535</v>
      </c>
      <c r="O56">
        <f t="shared" si="7"/>
        <v>-0.17755674692482293</v>
      </c>
      <c r="P56">
        <f t="shared" si="8"/>
        <v>4.2364919666662448</v>
      </c>
      <c r="Q56">
        <f t="shared" si="9"/>
        <v>4.9874714312380108</v>
      </c>
    </row>
    <row r="57" spans="1:17" x14ac:dyDescent="0.25">
      <c r="A57" s="1" t="s">
        <v>218</v>
      </c>
      <c r="B57" s="6">
        <f>Vietnam!C55</f>
        <v>19091.126563731599</v>
      </c>
      <c r="C57" s="6">
        <f>Thailand!C55</f>
        <v>131755.71960029399</v>
      </c>
      <c r="D57" s="6">
        <f>Singapore!C55</f>
        <v>182037.582113682</v>
      </c>
      <c r="E57" s="6">
        <f>Philippines!C55</f>
        <v>42528.8792315151</v>
      </c>
      <c r="F57" s="6">
        <f>Lao!C55</f>
        <v>739.75245177338604</v>
      </c>
      <c r="G57" s="6">
        <f>Malaysia!C55</f>
        <v>95977.450872166795</v>
      </c>
      <c r="H57" s="6">
        <f>indonesia!C55</f>
        <v>62303.104443441</v>
      </c>
      <c r="J57" s="7" t="str">
        <f t="shared" si="1"/>
        <v>Q3 2009</v>
      </c>
      <c r="K57">
        <f t="shared" si="3"/>
        <v>-7.1711030839483714</v>
      </c>
      <c r="L57">
        <f t="shared" si="4"/>
        <v>9.0592099047682062</v>
      </c>
      <c r="M57">
        <f t="shared" si="5"/>
        <v>5.1055732337138338</v>
      </c>
      <c r="N57">
        <f t="shared" si="6"/>
        <v>7.6965561157140705</v>
      </c>
      <c r="O57">
        <f t="shared" si="7"/>
        <v>17.792973699139878</v>
      </c>
      <c r="P57">
        <f t="shared" si="8"/>
        <v>4.8554792561783522</v>
      </c>
      <c r="Q57">
        <f t="shared" si="9"/>
        <v>8.2044259609904238</v>
      </c>
    </row>
    <row r="58" spans="1:17" x14ac:dyDescent="0.25">
      <c r="A58" s="1" t="s">
        <v>219</v>
      </c>
      <c r="B58" s="6">
        <f>Vietnam!C56</f>
        <v>16803.1583012101</v>
      </c>
      <c r="C58" s="6">
        <f>Thailand!C56</f>
        <v>138417.569047989</v>
      </c>
      <c r="D58" s="6">
        <f>Singapore!C56</f>
        <v>187803.32917221199</v>
      </c>
      <c r="E58" s="6">
        <f>Philippines!C56</f>
        <v>44242.6428373944</v>
      </c>
      <c r="F58" s="6">
        <f>Lao!C56</f>
        <v>722.94062234560499</v>
      </c>
      <c r="G58" s="6">
        <f>Malaysia!C56</f>
        <v>96712.579214865997</v>
      </c>
      <c r="H58" s="6">
        <f>indonesia!C56</f>
        <v>66118.917968139795</v>
      </c>
      <c r="J58" s="7" t="str">
        <f t="shared" si="1"/>
        <v>Q4 2009</v>
      </c>
      <c r="K58">
        <f t="shared" si="3"/>
        <v>-11.984459140656845</v>
      </c>
      <c r="L58">
        <f t="shared" si="4"/>
        <v>5.0562127153986225</v>
      </c>
      <c r="M58">
        <f t="shared" si="5"/>
        <v>3.1673388492543753</v>
      </c>
      <c r="N58">
        <f t="shared" si="6"/>
        <v>4.0296467643787581</v>
      </c>
      <c r="O58">
        <f t="shared" si="7"/>
        <v>-2.2726290919994341</v>
      </c>
      <c r="P58">
        <f t="shared" si="8"/>
        <v>0.76593859913858253</v>
      </c>
      <c r="Q58">
        <f t="shared" si="9"/>
        <v>6.1245961317430098</v>
      </c>
    </row>
    <row r="59" spans="1:17" x14ac:dyDescent="0.25">
      <c r="A59" s="1" t="s">
        <v>220</v>
      </c>
      <c r="B59" s="6">
        <f>Vietnam!C57</f>
        <v>14214.8864093293</v>
      </c>
      <c r="C59" s="6">
        <f>Thailand!C57</f>
        <v>144094.124612507</v>
      </c>
      <c r="D59" s="6">
        <f>Singapore!C57</f>
        <v>197111.726549327</v>
      </c>
      <c r="E59" s="6">
        <f>Philippines!C57</f>
        <v>45600.662064003001</v>
      </c>
      <c r="F59" s="6">
        <f>Lao!C57</f>
        <v>723.11894067351898</v>
      </c>
      <c r="G59" s="6">
        <f>Malaysia!C57</f>
        <v>95302.616006315802</v>
      </c>
      <c r="H59" s="6">
        <f>indonesia!C57</f>
        <v>71823.991216718307</v>
      </c>
      <c r="J59" s="7" t="str">
        <f t="shared" si="1"/>
        <v>Q1 2010</v>
      </c>
      <c r="K59">
        <f t="shared" si="3"/>
        <v>-15.403484544297863</v>
      </c>
      <c r="L59">
        <f t="shared" si="4"/>
        <v>4.1010368868347635</v>
      </c>
      <c r="M59">
        <f t="shared" si="5"/>
        <v>4.9564602598601404</v>
      </c>
      <c r="N59">
        <f t="shared" si="6"/>
        <v>3.0694803463702458</v>
      </c>
      <c r="O59">
        <f t="shared" si="7"/>
        <v>2.4665694858239107E-2</v>
      </c>
      <c r="P59">
        <f t="shared" si="8"/>
        <v>-1.4578901938057998</v>
      </c>
      <c r="Q59">
        <f t="shared" si="9"/>
        <v>8.6285036475151742</v>
      </c>
    </row>
    <row r="60" spans="1:17" x14ac:dyDescent="0.25">
      <c r="A60" s="1" t="s">
        <v>221</v>
      </c>
      <c r="B60" s="6">
        <f>Vietnam!C58</f>
        <v>14523.728997488801</v>
      </c>
      <c r="C60" s="6">
        <f>Thailand!C58</f>
        <v>146759.210473543</v>
      </c>
      <c r="D60" s="6">
        <f>Singapore!C58</f>
        <v>199959.892712</v>
      </c>
      <c r="E60" s="6">
        <f>Philippines!C58</f>
        <v>48704.516949037199</v>
      </c>
      <c r="F60" s="6">
        <f>Lao!C58</f>
        <v>642.91941228666894</v>
      </c>
      <c r="G60" s="6">
        <f>Malaysia!C58</f>
        <v>94786.975857291807</v>
      </c>
      <c r="H60" s="6">
        <f>indonesia!C58</f>
        <v>76332.0996978615</v>
      </c>
      <c r="J60" s="7" t="str">
        <f t="shared" si="1"/>
        <v>Q2 2010</v>
      </c>
      <c r="K60">
        <f t="shared" si="3"/>
        <v>2.1726701098139456</v>
      </c>
      <c r="L60">
        <f t="shared" si="4"/>
        <v>1.8495451276746122</v>
      </c>
      <c r="M60">
        <f t="shared" si="5"/>
        <v>1.4449501369266704</v>
      </c>
      <c r="N60">
        <f t="shared" si="6"/>
        <v>6.8066004846108807</v>
      </c>
      <c r="O60">
        <f t="shared" si="7"/>
        <v>-11.090779659588435</v>
      </c>
      <c r="P60">
        <f t="shared" si="8"/>
        <v>-0.54105560857827806</v>
      </c>
      <c r="Q60">
        <f t="shared" si="9"/>
        <v>6.2766053581464698</v>
      </c>
    </row>
    <row r="61" spans="1:17" x14ac:dyDescent="0.25">
      <c r="A61" s="1" t="s">
        <v>222</v>
      </c>
      <c r="B61" s="6">
        <f>Vietnam!C59</f>
        <v>14537.104892965401</v>
      </c>
      <c r="C61" s="6">
        <f>Thailand!C59</f>
        <v>163235.30617433001</v>
      </c>
      <c r="D61" s="6">
        <f>Singapore!C59</f>
        <v>214661.79094392099</v>
      </c>
      <c r="E61" s="6">
        <f>Philippines!C59</f>
        <v>53754.244828663701</v>
      </c>
      <c r="F61" s="6">
        <f>Lao!C59</f>
        <v>619.81820574592302</v>
      </c>
      <c r="G61" s="6">
        <f>Malaysia!C59</f>
        <v>100723.721654272</v>
      </c>
      <c r="H61" s="6">
        <f>indonesia!C59</f>
        <v>86561.9296554912</v>
      </c>
      <c r="J61" s="7" t="str">
        <f t="shared" si="1"/>
        <v>Q3 2010</v>
      </c>
      <c r="K61">
        <f t="shared" si="3"/>
        <v>9.2096840135980074E-2</v>
      </c>
      <c r="L61">
        <f t="shared" si="4"/>
        <v>11.226617837220676</v>
      </c>
      <c r="M61">
        <f t="shared" si="5"/>
        <v>7.3524235448035435</v>
      </c>
      <c r="N61">
        <f t="shared" si="6"/>
        <v>10.368089442115537</v>
      </c>
      <c r="O61">
        <f t="shared" si="7"/>
        <v>-3.5931729699344328</v>
      </c>
      <c r="P61">
        <f t="shared" si="8"/>
        <v>6.2632505608348099</v>
      </c>
      <c r="Q61">
        <f t="shared" si="9"/>
        <v>13.401740549678998</v>
      </c>
    </row>
    <row r="62" spans="1:17" x14ac:dyDescent="0.25">
      <c r="A62" s="1" t="s">
        <v>223</v>
      </c>
      <c r="B62" s="6">
        <f>Vietnam!C60</f>
        <v>12926.1702813067</v>
      </c>
      <c r="C62" s="6">
        <f>Thailand!C60</f>
        <v>172128.935376446</v>
      </c>
      <c r="D62" s="6">
        <f>Singapore!C60</f>
        <v>225714.51535753399</v>
      </c>
      <c r="E62" s="6">
        <f>Philippines!C60</f>
        <v>62373.101444552602</v>
      </c>
      <c r="F62" s="6">
        <f>Lao!C60</f>
        <v>816.90286867839302</v>
      </c>
      <c r="G62" s="6">
        <f>Malaysia!C60</f>
        <v>106524.881565894</v>
      </c>
      <c r="H62" s="6">
        <f>indonesia!C60</f>
        <v>96210.980584042802</v>
      </c>
      <c r="J62" s="7" t="str">
        <f t="shared" si="1"/>
        <v>Q4 2010</v>
      </c>
      <c r="K62">
        <f t="shared" si="3"/>
        <v>-11.081536685053717</v>
      </c>
      <c r="L62">
        <f t="shared" si="4"/>
        <v>5.4483490186969075</v>
      </c>
      <c r="M62">
        <f t="shared" si="5"/>
        <v>5.148901611698764</v>
      </c>
      <c r="N62">
        <f t="shared" si="6"/>
        <v>16.033815828611587</v>
      </c>
      <c r="O62">
        <f t="shared" si="7"/>
        <v>31.797172316887256</v>
      </c>
      <c r="P62">
        <f t="shared" si="8"/>
        <v>5.7594773270333688</v>
      </c>
      <c r="Q62">
        <f t="shared" si="9"/>
        <v>11.1469914856958</v>
      </c>
    </row>
    <row r="63" spans="1:17" x14ac:dyDescent="0.25">
      <c r="A63" s="1" t="s">
        <v>224</v>
      </c>
      <c r="B63" s="6">
        <f>Vietnam!C61</f>
        <v>12681.710215056601</v>
      </c>
      <c r="C63" s="6">
        <f>Thailand!C61</f>
        <v>181583.997549127</v>
      </c>
      <c r="D63" s="6">
        <f>Singapore!C61</f>
        <v>234155.90706247199</v>
      </c>
      <c r="E63" s="6">
        <f>Philippines!C61</f>
        <v>65983.393354515705</v>
      </c>
      <c r="F63" s="6">
        <f>Lao!C61</f>
        <v>781.996752956367</v>
      </c>
      <c r="G63" s="6">
        <f>Malaysia!C61</f>
        <v>113838.28324674199</v>
      </c>
      <c r="H63" s="6">
        <f>indonesia!C61</f>
        <v>105724.419228065</v>
      </c>
      <c r="J63" s="7" t="str">
        <f t="shared" si="1"/>
        <v>Q1 2011</v>
      </c>
      <c r="K63">
        <f t="shared" si="3"/>
        <v>-1.8912025830545298</v>
      </c>
      <c r="L63">
        <f t="shared" si="4"/>
        <v>5.4930114753819703</v>
      </c>
      <c r="M63">
        <f t="shared" si="5"/>
        <v>3.7398532795140493</v>
      </c>
      <c r="N63">
        <f t="shared" si="6"/>
        <v>5.7882193226715284</v>
      </c>
      <c r="O63">
        <f t="shared" si="7"/>
        <v>-4.2729823899992025</v>
      </c>
      <c r="P63">
        <f t="shared" si="8"/>
        <v>6.865439860943745</v>
      </c>
      <c r="Q63">
        <f t="shared" si="9"/>
        <v>9.8881006993915435</v>
      </c>
    </row>
    <row r="64" spans="1:17" x14ac:dyDescent="0.25">
      <c r="A64" s="1" t="s">
        <v>225</v>
      </c>
      <c r="B64" s="6">
        <f>Vietnam!C62</f>
        <v>15723.825174305201</v>
      </c>
      <c r="C64" s="6">
        <f>Thailand!C62</f>
        <v>184913.008724043</v>
      </c>
      <c r="D64" s="6">
        <f>Singapore!C62</f>
        <v>242287.77279638301</v>
      </c>
      <c r="E64" s="6">
        <f>Philippines!C62</f>
        <v>68996.224512863599</v>
      </c>
      <c r="F64" s="6">
        <f>Lao!C62</f>
        <v>808.92107585718304</v>
      </c>
      <c r="G64" s="6">
        <f>Malaysia!C62</f>
        <v>134331.21443295601</v>
      </c>
      <c r="H64" s="6">
        <f>indonesia!C62</f>
        <v>119665.219696215</v>
      </c>
      <c r="J64" s="7" t="str">
        <f t="shared" si="1"/>
        <v>Q2 2011</v>
      </c>
      <c r="K64">
        <f t="shared" si="3"/>
        <v>23.988207486690484</v>
      </c>
      <c r="L64">
        <f t="shared" si="4"/>
        <v>1.833317483835728</v>
      </c>
      <c r="M64">
        <f t="shared" si="5"/>
        <v>3.4728424475499065</v>
      </c>
      <c r="N64">
        <f t="shared" si="6"/>
        <v>4.5660445836129604</v>
      </c>
      <c r="O64">
        <f t="shared" si="7"/>
        <v>3.4430223398022708</v>
      </c>
      <c r="P64">
        <f t="shared" si="8"/>
        <v>18.001792193049894</v>
      </c>
      <c r="Q64">
        <f t="shared" si="9"/>
        <v>13.185979710209983</v>
      </c>
    </row>
    <row r="65" spans="1:17" x14ac:dyDescent="0.25">
      <c r="A65" s="1" t="s">
        <v>226</v>
      </c>
      <c r="B65" s="6">
        <f>Vietnam!C63</f>
        <v>15873.717653723799</v>
      </c>
      <c r="C65" s="6">
        <f>Thailand!C63</f>
        <v>180112.67827000201</v>
      </c>
      <c r="D65" s="6">
        <f>Singapore!C63</f>
        <v>233620.796881905</v>
      </c>
      <c r="E65" s="6">
        <f>Philippines!C63</f>
        <v>75174.013510359</v>
      </c>
      <c r="F65" s="6">
        <f>Lao!C63</f>
        <v>813.93907810031897</v>
      </c>
      <c r="G65" s="6">
        <f>Malaysia!C63</f>
        <v>130957.666368673</v>
      </c>
      <c r="H65" s="6">
        <f>indonesia!C63</f>
        <v>114463.973685861</v>
      </c>
      <c r="J65" s="7" t="str">
        <f t="shared" si="1"/>
        <v>Q3 2011</v>
      </c>
      <c r="K65">
        <f t="shared" si="3"/>
        <v>0.95328253625932557</v>
      </c>
      <c r="L65">
        <f t="shared" si="4"/>
        <v>-2.5959939147411792</v>
      </c>
      <c r="M65">
        <f t="shared" si="5"/>
        <v>-3.5771412706664618</v>
      </c>
      <c r="N65">
        <f t="shared" si="6"/>
        <v>8.9538073149837629</v>
      </c>
      <c r="O65">
        <f t="shared" si="7"/>
        <v>0.62033273614716666</v>
      </c>
      <c r="P65">
        <f t="shared" si="8"/>
        <v>-2.5113657153503444</v>
      </c>
      <c r="Q65">
        <f t="shared" si="9"/>
        <v>-4.3464976904383885</v>
      </c>
    </row>
    <row r="66" spans="1:17" x14ac:dyDescent="0.25">
      <c r="A66" s="1" t="s">
        <v>227</v>
      </c>
      <c r="B66" s="6">
        <f>Vietnam!C64</f>
        <v>14045.5603299835</v>
      </c>
      <c r="C66" s="6">
        <f>Thailand!C64</f>
        <v>175123.82149141899</v>
      </c>
      <c r="D66" s="6">
        <f>Singapore!C64</f>
        <v>237738.996471038</v>
      </c>
      <c r="E66" s="6">
        <f>Philippines!C64</f>
        <v>75302.431787141497</v>
      </c>
      <c r="F66" s="6">
        <f>Lao!C64</f>
        <v>771.81013383786797</v>
      </c>
      <c r="G66" s="6">
        <f>Malaysia!C64</f>
        <v>133617.95649194799</v>
      </c>
      <c r="H66" s="6">
        <f>indonesia!C64</f>
        <v>110136.597662435</v>
      </c>
      <c r="J66" s="7" t="str">
        <f t="shared" si="1"/>
        <v>Q4 2011</v>
      </c>
      <c r="K66">
        <f t="shared" si="3"/>
        <v>-11.516881953052971</v>
      </c>
      <c r="L66">
        <f t="shared" si="4"/>
        <v>-2.7698531977323415</v>
      </c>
      <c r="M66">
        <f t="shared" si="5"/>
        <v>1.762770970777372</v>
      </c>
      <c r="N66">
        <f t="shared" si="6"/>
        <v>0.17082801727061891</v>
      </c>
      <c r="O66">
        <f t="shared" si="7"/>
        <v>-5.1759333586461125</v>
      </c>
      <c r="P66">
        <f t="shared" si="8"/>
        <v>2.0314122853912986</v>
      </c>
      <c r="Q66">
        <f t="shared" si="9"/>
        <v>-3.7805572217003425</v>
      </c>
    </row>
    <row r="67" spans="1:17" x14ac:dyDescent="0.25">
      <c r="A67" s="1" t="s">
        <v>228</v>
      </c>
      <c r="B67" s="6">
        <f>Vietnam!C65</f>
        <v>18340.323453024699</v>
      </c>
      <c r="C67" s="6">
        <f>Thailand!C65</f>
        <v>179243.41136595301</v>
      </c>
      <c r="D67" s="6">
        <f>Singapore!C65</f>
        <v>243583.08203246299</v>
      </c>
      <c r="E67" s="6">
        <f>Philippines!C65</f>
        <v>76128.713135287893</v>
      </c>
      <c r="F67" s="6">
        <f>Lao!C65</f>
        <v>770.23572512301598</v>
      </c>
      <c r="G67" s="6">
        <f>Malaysia!C65</f>
        <v>135690.455751425</v>
      </c>
      <c r="H67" s="6">
        <f>indonesia!C65</f>
        <v>110505.83360820801</v>
      </c>
      <c r="J67" s="7" t="str">
        <f t="shared" si="1"/>
        <v>Q1 2012</v>
      </c>
      <c r="K67">
        <f t="shared" si="3"/>
        <v>30.577371227212868</v>
      </c>
      <c r="L67">
        <f t="shared" si="4"/>
        <v>2.3523869222645377</v>
      </c>
      <c r="M67">
        <f t="shared" si="5"/>
        <v>2.458193921979035</v>
      </c>
      <c r="N67">
        <f t="shared" si="6"/>
        <v>1.0972837510507816</v>
      </c>
      <c r="O67">
        <f t="shared" si="7"/>
        <v>-0.20398912191307295</v>
      </c>
      <c r="P67">
        <f t="shared" si="8"/>
        <v>1.5510634303121495</v>
      </c>
      <c r="Q67">
        <f t="shared" si="9"/>
        <v>0.33525272580572363</v>
      </c>
    </row>
    <row r="68" spans="1:17" x14ac:dyDescent="0.25">
      <c r="A68" s="1" t="s">
        <v>229</v>
      </c>
      <c r="B68" s="6">
        <f>Vietnam!C66</f>
        <v>20623.3318051444</v>
      </c>
      <c r="C68" s="6">
        <f>Thailand!C66</f>
        <v>174689.87742921399</v>
      </c>
      <c r="D68" s="6">
        <f>Singapore!C66</f>
        <v>243382.96909271899</v>
      </c>
      <c r="E68" s="6">
        <f>Philippines!C66</f>
        <v>76129.577941295196</v>
      </c>
      <c r="F68" s="6">
        <f>Lao!C66</f>
        <v>704.10901973002501</v>
      </c>
      <c r="G68" s="6">
        <f>Malaysia!C66</f>
        <v>134248.40057661201</v>
      </c>
      <c r="H68" s="6">
        <f>indonesia!C66</f>
        <v>106520.235264873</v>
      </c>
      <c r="J68" s="7" t="str">
        <f t="shared" si="1"/>
        <v>Q2 2012</v>
      </c>
      <c r="K68">
        <f t="shared" si="3"/>
        <v>12.448026655403321</v>
      </c>
      <c r="L68">
        <f t="shared" si="4"/>
        <v>-2.5404191440221435</v>
      </c>
      <c r="M68">
        <f t="shared" si="5"/>
        <v>-8.2153874593526854E-2</v>
      </c>
      <c r="N68">
        <f t="shared" si="6"/>
        <v>1.1359787545073274E-3</v>
      </c>
      <c r="O68">
        <f t="shared" si="7"/>
        <v>-8.5852555569828617</v>
      </c>
      <c r="P68">
        <f t="shared" si="8"/>
        <v>-1.0627535789655917</v>
      </c>
      <c r="Q68">
        <f t="shared" si="9"/>
        <v>-3.6066859216371427</v>
      </c>
    </row>
    <row r="69" spans="1:17" x14ac:dyDescent="0.25">
      <c r="A69" s="1" t="s">
        <v>230</v>
      </c>
      <c r="B69" s="6">
        <f>Vietnam!C67</f>
        <v>22244.352874575001</v>
      </c>
      <c r="C69" s="6">
        <f>Thailand!C67</f>
        <v>183628.44944967001</v>
      </c>
      <c r="D69" s="6">
        <f>Singapore!C67</f>
        <v>252148.05549212001</v>
      </c>
      <c r="E69" s="6">
        <f>Philippines!C67</f>
        <v>82028.742513505698</v>
      </c>
      <c r="F69" s="6">
        <f>Lao!C67</f>
        <v>695.98499764300902</v>
      </c>
      <c r="G69" s="6">
        <f>Malaysia!C67</f>
        <v>137444.799700159</v>
      </c>
      <c r="H69" s="6">
        <f>indonesia!C67</f>
        <v>110182.04734249999</v>
      </c>
      <c r="J69" s="7" t="str">
        <f t="shared" si="1"/>
        <v>Q3 2012</v>
      </c>
      <c r="K69">
        <f t="shared" si="3"/>
        <v>7.8601318387664376</v>
      </c>
      <c r="L69">
        <f t="shared" si="4"/>
        <v>5.1168231107598272</v>
      </c>
      <c r="M69">
        <f t="shared" si="5"/>
        <v>3.6013556873249808</v>
      </c>
      <c r="N69">
        <f t="shared" si="6"/>
        <v>7.7488470732879344</v>
      </c>
      <c r="O69">
        <f t="shared" si="7"/>
        <v>-1.1538017351533147</v>
      </c>
      <c r="P69">
        <f t="shared" si="8"/>
        <v>2.380958812036571</v>
      </c>
      <c r="Q69">
        <f t="shared" si="9"/>
        <v>3.4376680341735355</v>
      </c>
    </row>
    <row r="70" spans="1:17" x14ac:dyDescent="0.25">
      <c r="A70" s="1" t="s">
        <v>231</v>
      </c>
      <c r="B70" s="6">
        <f>Vietnam!C68</f>
        <v>26112.815961267501</v>
      </c>
      <c r="C70" s="6">
        <f>Thailand!C68</f>
        <v>181609.364053903</v>
      </c>
      <c r="D70" s="6">
        <f>Singapore!C68</f>
        <v>259306.15370828001</v>
      </c>
      <c r="E70" s="6">
        <f>Philippines!C68</f>
        <v>83831.359940613402</v>
      </c>
      <c r="F70" s="6">
        <f>Lao!C68</f>
        <v>837.18544616762802</v>
      </c>
      <c r="G70" s="6">
        <f>Malaysia!C68</f>
        <v>139723.90266594099</v>
      </c>
      <c r="H70" s="6">
        <f>indonesia!C68</f>
        <v>112777.397833066</v>
      </c>
      <c r="J70" s="7" t="str">
        <f t="shared" ref="J70:J106" si="10">A70</f>
        <v>Q4 2012</v>
      </c>
      <c r="K70">
        <f t="shared" si="3"/>
        <v>17.390764786482514</v>
      </c>
      <c r="L70">
        <f t="shared" si="4"/>
        <v>-1.0995493355295149</v>
      </c>
      <c r="M70">
        <f t="shared" si="5"/>
        <v>2.8388472804953713</v>
      </c>
      <c r="N70">
        <f t="shared" si="6"/>
        <v>2.1975436558848926</v>
      </c>
      <c r="O70">
        <f t="shared" si="7"/>
        <v>20.287858072056441</v>
      </c>
      <c r="P70">
        <f t="shared" si="8"/>
        <v>1.6581951232450765</v>
      </c>
      <c r="Q70">
        <f t="shared" si="9"/>
        <v>2.3555112227116037</v>
      </c>
    </row>
    <row r="71" spans="1:17" x14ac:dyDescent="0.25">
      <c r="A71" s="1" t="s">
        <v>232</v>
      </c>
      <c r="B71" s="6">
        <f>Vietnam!C69</f>
        <v>28867.371812266902</v>
      </c>
      <c r="C71" s="6">
        <f>Thailand!C69</f>
        <v>177802.97837529099</v>
      </c>
      <c r="D71" s="6">
        <f>Singapore!C69</f>
        <v>258189.77711806499</v>
      </c>
      <c r="E71" s="6">
        <f>Philippines!C69</f>
        <v>83950.705432248302</v>
      </c>
      <c r="F71" s="6">
        <f>Lao!C69</f>
        <v>800.26707901443899</v>
      </c>
      <c r="G71" s="6">
        <f>Malaysia!C69</f>
        <v>139644.37400449099</v>
      </c>
      <c r="H71" s="6">
        <f>indonesia!C69</f>
        <v>104810.476142927</v>
      </c>
      <c r="J71" s="7" t="str">
        <f t="shared" si="10"/>
        <v>Q1 2013</v>
      </c>
      <c r="K71">
        <f t="shared" ref="K71:K106" si="11">(B71/B70-1)*100</f>
        <v>10.548674088176346</v>
      </c>
      <c r="L71">
        <f t="shared" ref="L71:L106" si="12">(C71/C70-1)*100</f>
        <v>-2.0959192817184502</v>
      </c>
      <c r="M71">
        <f t="shared" ref="M71:M106" si="13">(D71/D70-1)*100</f>
        <v>-0.43052452641403338</v>
      </c>
      <c r="N71">
        <f t="shared" ref="N71:N106" si="14">(E71/E70-1)*100</f>
        <v>0.14236377856622351</v>
      </c>
      <c r="O71">
        <f t="shared" ref="O71:O106" si="15">(F71/F70-1)*100</f>
        <v>-4.4098195115777177</v>
      </c>
      <c r="P71">
        <f t="shared" ref="P71:P106" si="16">(G71/G70-1)*100</f>
        <v>-5.6918436955011309E-2</v>
      </c>
      <c r="Q71">
        <f t="shared" ref="Q71:Q106" si="17">(H71/H70-1)*100</f>
        <v>-7.0642893374182165</v>
      </c>
    </row>
    <row r="72" spans="1:17" x14ac:dyDescent="0.25">
      <c r="A72" s="1" t="s">
        <v>233</v>
      </c>
      <c r="B72" s="6">
        <f>Vietnam!C70</f>
        <v>25296.577939737199</v>
      </c>
      <c r="C72" s="6">
        <f>Thailand!C70</f>
        <v>170841.39715812</v>
      </c>
      <c r="D72" s="6">
        <f>Singapore!C70</f>
        <v>259814.344336393</v>
      </c>
      <c r="E72" s="6">
        <f>Philippines!C70</f>
        <v>81255.481130435306</v>
      </c>
      <c r="F72" s="6">
        <f>Lao!C70</f>
        <v>628.73084259852101</v>
      </c>
      <c r="G72" s="6">
        <f>Malaysia!C70</f>
        <v>136098.05638548799</v>
      </c>
      <c r="H72" s="6">
        <f>indonesia!C70</f>
        <v>98095.628502298001</v>
      </c>
      <c r="J72" s="7" t="str">
        <f t="shared" si="10"/>
        <v>Q2 2013</v>
      </c>
      <c r="K72">
        <f t="shared" si="11"/>
        <v>-12.369653516612589</v>
      </c>
      <c r="L72">
        <f t="shared" si="12"/>
        <v>-3.9153344228447517</v>
      </c>
      <c r="M72">
        <f t="shared" si="13"/>
        <v>0.62921438503940053</v>
      </c>
      <c r="N72">
        <f t="shared" si="14"/>
        <v>-3.2104844002629029</v>
      </c>
      <c r="O72">
        <f t="shared" si="15"/>
        <v>-21.434873545863177</v>
      </c>
      <c r="P72">
        <f t="shared" si="16"/>
        <v>-2.5395349037756088</v>
      </c>
      <c r="Q72">
        <f t="shared" si="17"/>
        <v>-6.4066569371101334</v>
      </c>
    </row>
    <row r="73" spans="1:17" x14ac:dyDescent="0.25">
      <c r="A73" s="1" t="s">
        <v>234</v>
      </c>
      <c r="B73" s="6">
        <f>Vietnam!C71</f>
        <v>24858.377503892701</v>
      </c>
      <c r="C73" s="6">
        <f>Thailand!C71</f>
        <v>172322.33062184101</v>
      </c>
      <c r="D73" s="6">
        <f>Singapore!C71</f>
        <v>268107.53757660801</v>
      </c>
      <c r="E73" s="6">
        <f>Philippines!C71</f>
        <v>83507.320472497697</v>
      </c>
      <c r="F73" s="6">
        <f>Lao!C71</f>
        <v>680.49924218231797</v>
      </c>
      <c r="G73" s="6">
        <f>Malaysia!C71</f>
        <v>136512.17719706701</v>
      </c>
      <c r="H73" s="6">
        <f>indonesia!C71</f>
        <v>95678.281548197105</v>
      </c>
      <c r="J73" s="7" t="str">
        <f t="shared" si="10"/>
        <v>Q3 2013</v>
      </c>
      <c r="K73">
        <f t="shared" si="11"/>
        <v>-1.7322518361511219</v>
      </c>
      <c r="L73">
        <f t="shared" si="12"/>
        <v>0.86684696353211965</v>
      </c>
      <c r="M73">
        <f t="shared" si="13"/>
        <v>3.1919689659156925</v>
      </c>
      <c r="N73">
        <f t="shared" si="14"/>
        <v>2.7713076222484423</v>
      </c>
      <c r="O73">
        <f t="shared" si="15"/>
        <v>8.2337935530313988</v>
      </c>
      <c r="P73">
        <f t="shared" si="16"/>
        <v>0.30428120913501555</v>
      </c>
      <c r="Q73">
        <f t="shared" si="17"/>
        <v>-2.4642759223916566</v>
      </c>
    </row>
    <row r="74" spans="1:17" x14ac:dyDescent="0.25">
      <c r="A74" s="1" t="s">
        <v>235</v>
      </c>
      <c r="B74" s="6">
        <f>Vietnam!C72</f>
        <v>26287.179673073599</v>
      </c>
      <c r="C74" s="6">
        <f>Thailand!C72</f>
        <v>167288.97349830801</v>
      </c>
      <c r="D74" s="6">
        <f>Singapore!C72</f>
        <v>273075.77958992898</v>
      </c>
      <c r="E74" s="6">
        <f>Philippines!C72</f>
        <v>83187.037378474794</v>
      </c>
      <c r="F74" s="6">
        <f>Lao!C72</f>
        <v>759.51566771888804</v>
      </c>
      <c r="G74" s="6">
        <f>Malaysia!C72</f>
        <v>134854.01418798801</v>
      </c>
      <c r="H74" s="6">
        <f>indonesia!C72</f>
        <v>99386.826239083297</v>
      </c>
      <c r="J74" s="7" t="str">
        <f t="shared" si="10"/>
        <v>Q4 2013</v>
      </c>
      <c r="K74">
        <f t="shared" si="11"/>
        <v>5.7477692136470138</v>
      </c>
      <c r="L74">
        <f t="shared" si="12"/>
        <v>-2.9208966158765781</v>
      </c>
      <c r="M74">
        <f t="shared" si="13"/>
        <v>1.8530780813655223</v>
      </c>
      <c r="N74">
        <f t="shared" si="14"/>
        <v>-0.38353894270668487</v>
      </c>
      <c r="O74">
        <f t="shared" si="15"/>
        <v>11.611537623931723</v>
      </c>
      <c r="P74">
        <f t="shared" si="16"/>
        <v>-1.2146630748444465</v>
      </c>
      <c r="Q74">
        <f t="shared" si="17"/>
        <v>3.8760569597166672</v>
      </c>
    </row>
    <row r="75" spans="1:17" x14ac:dyDescent="0.25">
      <c r="A75" s="1" t="s">
        <v>236</v>
      </c>
      <c r="B75" s="6">
        <f>Vietnam!C73</f>
        <v>34175.088478977901</v>
      </c>
      <c r="C75" s="6">
        <f>Thailand!C73</f>
        <v>167503.815200329</v>
      </c>
      <c r="D75" s="6">
        <f>Singapore!C73</f>
        <v>272947.14043487801</v>
      </c>
      <c r="E75" s="6">
        <f>Philippines!C73</f>
        <v>79645.233595045196</v>
      </c>
      <c r="F75" s="6">
        <f>Lao!C73</f>
        <v>833.16451303207702</v>
      </c>
      <c r="G75" s="6">
        <f>Malaysia!C73</f>
        <v>130185.167706319</v>
      </c>
      <c r="H75" s="6">
        <f>indonesia!C73</f>
        <v>102592.972194762</v>
      </c>
      <c r="J75" s="7" t="str">
        <f t="shared" si="10"/>
        <v>Q1 2014</v>
      </c>
      <c r="K75">
        <f t="shared" si="11"/>
        <v>30.006675892979185</v>
      </c>
      <c r="L75">
        <f t="shared" si="12"/>
        <v>0.12842550081351156</v>
      </c>
      <c r="M75">
        <f t="shared" si="13"/>
        <v>-4.7107493474574103E-2</v>
      </c>
      <c r="N75">
        <f t="shared" si="14"/>
        <v>-4.2576390445490997</v>
      </c>
      <c r="O75">
        <f t="shared" si="15"/>
        <v>9.6968171222042479</v>
      </c>
      <c r="P75">
        <f t="shared" si="16"/>
        <v>-3.4621486870688112</v>
      </c>
      <c r="Q75">
        <f t="shared" si="17"/>
        <v>3.2259264904646923</v>
      </c>
    </row>
    <row r="76" spans="1:17" x14ac:dyDescent="0.25">
      <c r="A76" s="1" t="s">
        <v>237</v>
      </c>
      <c r="B76" s="6">
        <f>Vietnam!C74</f>
        <v>36228.183837953497</v>
      </c>
      <c r="C76" s="6">
        <f>Thailand!C74</f>
        <v>168207.52161279801</v>
      </c>
      <c r="D76" s="6">
        <f>Singapore!C74</f>
        <v>277972.330111799</v>
      </c>
      <c r="E76" s="6">
        <f>Philippines!C74</f>
        <v>80733.310297570497</v>
      </c>
      <c r="F76" s="6">
        <f>Lao!C74</f>
        <v>807.12934223996501</v>
      </c>
      <c r="G76" s="6">
        <f>Malaysia!C74</f>
        <v>131870.60257397901</v>
      </c>
      <c r="H76" s="6">
        <f>indonesia!C74</f>
        <v>107681.61306108101</v>
      </c>
      <c r="J76" s="7" t="str">
        <f t="shared" si="10"/>
        <v>Q2 2014</v>
      </c>
      <c r="K76">
        <f t="shared" si="11"/>
        <v>6.0075787667338787</v>
      </c>
      <c r="L76">
        <f t="shared" si="12"/>
        <v>0.42011366226339941</v>
      </c>
      <c r="M76">
        <f t="shared" si="13"/>
        <v>1.8410852991222137</v>
      </c>
      <c r="N76">
        <f t="shared" si="14"/>
        <v>1.3661541983260417</v>
      </c>
      <c r="O76">
        <f t="shared" si="15"/>
        <v>-3.1248535415129508</v>
      </c>
      <c r="P76">
        <f t="shared" si="16"/>
        <v>1.2946443111415906</v>
      </c>
      <c r="Q76">
        <f t="shared" si="17"/>
        <v>4.9600287012435462</v>
      </c>
    </row>
    <row r="77" spans="1:17" x14ac:dyDescent="0.25">
      <c r="A77" s="1" t="s">
        <v>238</v>
      </c>
      <c r="B77" s="6">
        <f>Vietnam!C75</f>
        <v>37217.8006444497</v>
      </c>
      <c r="C77" s="6">
        <f>Thailand!C75</f>
        <v>161572.13152685401</v>
      </c>
      <c r="D77" s="6">
        <f>Singapore!C75</f>
        <v>266138.39123407297</v>
      </c>
      <c r="E77" s="6">
        <f>Philippines!C75</f>
        <v>79556.919751631503</v>
      </c>
      <c r="F77" s="6">
        <f>Lao!C75</f>
        <v>925.10047947854798</v>
      </c>
      <c r="G77" s="6">
        <f>Malaysia!C75</f>
        <v>127260.732072213</v>
      </c>
      <c r="H77" s="6">
        <f>indonesia!C75</f>
        <v>111155.550762004</v>
      </c>
      <c r="J77" s="7" t="str">
        <f t="shared" si="10"/>
        <v>Q3 2014</v>
      </c>
      <c r="K77">
        <f t="shared" si="11"/>
        <v>2.7316213556900948</v>
      </c>
      <c r="L77">
        <f t="shared" si="12"/>
        <v>-3.944764195038919</v>
      </c>
      <c r="M77">
        <f t="shared" si="13"/>
        <v>-4.2572362770663119</v>
      </c>
      <c r="N77">
        <f t="shared" si="14"/>
        <v>-1.4571315626759285</v>
      </c>
      <c r="O77">
        <f t="shared" si="15"/>
        <v>14.616137843680255</v>
      </c>
      <c r="P77">
        <f t="shared" si="16"/>
        <v>-3.4957529667614007</v>
      </c>
      <c r="Q77">
        <f t="shared" si="17"/>
        <v>3.2261196709158169</v>
      </c>
    </row>
    <row r="78" spans="1:17" x14ac:dyDescent="0.25">
      <c r="A78" s="1" t="s">
        <v>239</v>
      </c>
      <c r="B78" s="6">
        <f>Vietnam!C76</f>
        <v>34575.168832668802</v>
      </c>
      <c r="C78" s="6">
        <f>Thailand!C76</f>
        <v>157107.54002700601</v>
      </c>
      <c r="D78" s="6">
        <f>Singapore!C76</f>
        <v>256854.70124307499</v>
      </c>
      <c r="E78" s="6">
        <f>Philippines!C76</f>
        <v>79540.580839934104</v>
      </c>
      <c r="F78" s="6">
        <f>Lao!C76</f>
        <v>904.31735569350406</v>
      </c>
      <c r="G78" s="6">
        <f>Malaysia!C76</f>
        <v>115937.36055382701</v>
      </c>
      <c r="H78" s="6">
        <f>indonesia!C76</f>
        <v>111862.594561997</v>
      </c>
      <c r="J78" s="7" t="str">
        <f t="shared" si="10"/>
        <v>Q4 2014</v>
      </c>
      <c r="K78">
        <f t="shared" si="11"/>
        <v>-7.1004513056173728</v>
      </c>
      <c r="L78">
        <f t="shared" si="12"/>
        <v>-2.7632187912962958</v>
      </c>
      <c r="M78">
        <f t="shared" si="13"/>
        <v>-3.4882941720470684</v>
      </c>
      <c r="N78">
        <f t="shared" si="14"/>
        <v>-2.0537385997854152E-2</v>
      </c>
      <c r="O78">
        <f t="shared" si="15"/>
        <v>-2.2465801549209852</v>
      </c>
      <c r="P78">
        <f t="shared" si="16"/>
        <v>-8.8977733618258892</v>
      </c>
      <c r="Q78">
        <f t="shared" si="17"/>
        <v>0.63608501343028756</v>
      </c>
    </row>
    <row r="79" spans="1:17" x14ac:dyDescent="0.25">
      <c r="A79" s="1" t="s">
        <v>240</v>
      </c>
      <c r="B79" s="6">
        <f>Vietnam!C77</f>
        <v>37296.744532386998</v>
      </c>
      <c r="C79" s="6">
        <f>Thailand!C77</f>
        <v>156319.21370248499</v>
      </c>
      <c r="D79" s="6">
        <f>Singapore!C77</f>
        <v>248412.49030355699</v>
      </c>
      <c r="E79" s="6">
        <f>Philippines!C77</f>
        <v>80458.509032586095</v>
      </c>
      <c r="F79" s="6">
        <f>Lao!C77</f>
        <v>1030.9868244076599</v>
      </c>
      <c r="G79" s="6">
        <f>Malaysia!C77</f>
        <v>105116.78710493101</v>
      </c>
      <c r="H79" s="6">
        <f>indonesia!C77</f>
        <v>111546.159534939</v>
      </c>
      <c r="J79" s="7" t="str">
        <f t="shared" si="10"/>
        <v>Q1 2015</v>
      </c>
      <c r="K79">
        <f t="shared" si="11"/>
        <v>7.8714747942074448</v>
      </c>
      <c r="L79">
        <f t="shared" si="12"/>
        <v>-0.50177497807266658</v>
      </c>
      <c r="M79">
        <f t="shared" si="13"/>
        <v>-3.2867652017506521</v>
      </c>
      <c r="N79">
        <f t="shared" si="14"/>
        <v>1.1540375779996115</v>
      </c>
      <c r="O79">
        <f t="shared" si="15"/>
        <v>14.007192045652527</v>
      </c>
      <c r="P79">
        <f t="shared" si="16"/>
        <v>-9.333120399849248</v>
      </c>
      <c r="Q79">
        <f t="shared" si="17"/>
        <v>-0.28287831897428894</v>
      </c>
    </row>
    <row r="80" spans="1:17" x14ac:dyDescent="0.25">
      <c r="A80" s="1" t="s">
        <v>241</v>
      </c>
      <c r="B80" s="6">
        <f>Vietnam!C78</f>
        <v>37686.618376024402</v>
      </c>
      <c r="C80" s="6">
        <f>Thailand!C78</f>
        <v>160274.03106833799</v>
      </c>
      <c r="D80" s="6">
        <f>Singapore!C78</f>
        <v>253282.57701504399</v>
      </c>
      <c r="E80" s="6">
        <f>Philippines!C78</f>
        <v>80644.262193115195</v>
      </c>
      <c r="F80" s="6">
        <f>Lao!C78</f>
        <v>1266.21708405101</v>
      </c>
      <c r="G80" s="6">
        <f>Malaysia!C78</f>
        <v>105503.668652982</v>
      </c>
      <c r="H80" s="6">
        <f>indonesia!C78</f>
        <v>108035.75196999</v>
      </c>
      <c r="J80" s="7" t="str">
        <f t="shared" si="10"/>
        <v>Q2 2015</v>
      </c>
      <c r="K80">
        <f t="shared" si="11"/>
        <v>1.04532942090656</v>
      </c>
      <c r="L80">
        <f t="shared" si="12"/>
        <v>2.5299624225208817</v>
      </c>
      <c r="M80">
        <f t="shared" si="13"/>
        <v>1.9604838329730701</v>
      </c>
      <c r="N80">
        <f t="shared" si="14"/>
        <v>0.23086826087452827</v>
      </c>
      <c r="O80">
        <f t="shared" si="15"/>
        <v>22.816029659593241</v>
      </c>
      <c r="P80">
        <f t="shared" si="16"/>
        <v>0.36804925141480371</v>
      </c>
      <c r="Q80">
        <f t="shared" si="17"/>
        <v>-3.1470447567040205</v>
      </c>
    </row>
    <row r="81" spans="1:17" x14ac:dyDescent="0.25">
      <c r="A81" s="1" t="s">
        <v>242</v>
      </c>
      <c r="B81" s="6">
        <f>Vietnam!C79</f>
        <v>31024.747987815601</v>
      </c>
      <c r="C81" s="6">
        <f>Thailand!C79</f>
        <v>155533.399435698</v>
      </c>
      <c r="D81" s="6">
        <f>Singapore!C79</f>
        <v>251636.91321827401</v>
      </c>
      <c r="E81" s="6">
        <f>Philippines!C79</f>
        <v>80550.506315557504</v>
      </c>
      <c r="F81" s="6">
        <f>Lao!C79</f>
        <v>992.67624344032004</v>
      </c>
      <c r="G81" s="6">
        <f>Malaysia!C79</f>
        <v>93368.811688693604</v>
      </c>
      <c r="H81" s="6">
        <f>indonesia!C79</f>
        <v>101717.72047746</v>
      </c>
      <c r="J81" s="7" t="str">
        <f t="shared" si="10"/>
        <v>Q3 2015</v>
      </c>
      <c r="K81">
        <f t="shared" si="11"/>
        <v>-17.677018197119466</v>
      </c>
      <c r="L81">
        <f t="shared" si="12"/>
        <v>-2.9578289140420266</v>
      </c>
      <c r="M81">
        <f t="shared" si="13"/>
        <v>-0.6497343070985262</v>
      </c>
      <c r="N81">
        <f t="shared" si="14"/>
        <v>-0.11625858431586478</v>
      </c>
      <c r="O81">
        <f t="shared" si="15"/>
        <v>-21.602997152395897</v>
      </c>
      <c r="P81">
        <f t="shared" si="16"/>
        <v>-11.501834125031074</v>
      </c>
      <c r="Q81">
        <f t="shared" si="17"/>
        <v>-5.8480932259211915</v>
      </c>
    </row>
    <row r="82" spans="1:17" x14ac:dyDescent="0.25">
      <c r="A82" s="1" t="s">
        <v>243</v>
      </c>
      <c r="B82" s="6">
        <f>Vietnam!C80</f>
        <v>28615.884960181</v>
      </c>
      <c r="C82" s="6">
        <f>Thailand!C80</f>
        <v>156513.956382606</v>
      </c>
      <c r="D82" s="6">
        <f>Singapore!C80</f>
        <v>247745.72249484199</v>
      </c>
      <c r="E82" s="6">
        <f>Philippines!C80</f>
        <v>80666.865414276996</v>
      </c>
      <c r="F82" s="6">
        <f>Lao!C80</f>
        <v>1072.0900850180999</v>
      </c>
      <c r="G82" s="6">
        <f>Malaysia!C80</f>
        <v>95287.4766251486</v>
      </c>
      <c r="H82" s="6">
        <f>indonesia!C80</f>
        <v>105928.84708871901</v>
      </c>
      <c r="J82" s="7" t="str">
        <f t="shared" si="10"/>
        <v>Q4 2015</v>
      </c>
      <c r="K82">
        <f t="shared" si="11"/>
        <v>-7.7643274607118062</v>
      </c>
      <c r="L82">
        <f t="shared" si="12"/>
        <v>0.63044783336931864</v>
      </c>
      <c r="M82">
        <f t="shared" si="13"/>
        <v>-1.5463513177244925</v>
      </c>
      <c r="N82">
        <f t="shared" si="14"/>
        <v>0.14445483218150645</v>
      </c>
      <c r="O82">
        <f t="shared" si="15"/>
        <v>7.9999740199841129</v>
      </c>
      <c r="P82">
        <f t="shared" si="16"/>
        <v>2.0549313006704262</v>
      </c>
      <c r="Q82">
        <f t="shared" si="17"/>
        <v>4.1400127642382323</v>
      </c>
    </row>
    <row r="83" spans="1:17" x14ac:dyDescent="0.25">
      <c r="A83" s="1" t="s">
        <v>244</v>
      </c>
      <c r="B83" s="6">
        <f>Vietnam!C81</f>
        <v>32016.963768395701</v>
      </c>
      <c r="C83" s="6">
        <f>Thailand!C81</f>
        <v>175073.28114182001</v>
      </c>
      <c r="D83" s="6">
        <f>Singapore!C81</f>
        <v>246199.57611627801</v>
      </c>
      <c r="E83" s="6">
        <f>Philippines!C81</f>
        <v>82977.041885091894</v>
      </c>
      <c r="F83" s="6">
        <f>Lao!C81</f>
        <v>1081.8786708779101</v>
      </c>
      <c r="G83" s="6">
        <f>Malaysia!C81</f>
        <v>97048.5463677527</v>
      </c>
      <c r="H83" s="6">
        <f>indonesia!C81</f>
        <v>107546.797176732</v>
      </c>
      <c r="J83" s="7" t="str">
        <f t="shared" si="10"/>
        <v>Q1 2016</v>
      </c>
      <c r="K83">
        <f t="shared" si="11"/>
        <v>11.885282642655648</v>
      </c>
      <c r="L83">
        <f t="shared" si="12"/>
        <v>11.857935987411139</v>
      </c>
      <c r="M83">
        <f t="shared" si="13"/>
        <v>-0.62408600358222488</v>
      </c>
      <c r="N83">
        <f t="shared" si="14"/>
        <v>2.8638480731222549</v>
      </c>
      <c r="O83">
        <f t="shared" si="15"/>
        <v>0.91303762590482229</v>
      </c>
      <c r="P83">
        <f t="shared" si="16"/>
        <v>1.8481649477737561</v>
      </c>
      <c r="Q83">
        <f t="shared" si="17"/>
        <v>1.5273932762223996</v>
      </c>
    </row>
    <row r="84" spans="1:17" x14ac:dyDescent="0.25">
      <c r="A84" s="1" t="s">
        <v>245</v>
      </c>
      <c r="B84" s="6">
        <f>Vietnam!C82</f>
        <v>35415.9867108701</v>
      </c>
      <c r="C84" s="6">
        <f>Thailand!C82</f>
        <v>178668.95037740801</v>
      </c>
      <c r="D84" s="6">
        <f>Singapore!C82</f>
        <v>248863.81005740899</v>
      </c>
      <c r="E84" s="6">
        <f>Philippines!C82</f>
        <v>85284.322989584602</v>
      </c>
      <c r="F84" s="6">
        <f>Lao!C82</f>
        <v>923.12834553591802</v>
      </c>
      <c r="G84" s="6">
        <f>Malaysia!C82</f>
        <v>97164.357629910606</v>
      </c>
      <c r="H84" s="6">
        <f>indonesia!C82</f>
        <v>109794.36616909799</v>
      </c>
      <c r="J84" s="7" t="str">
        <f t="shared" si="10"/>
        <v>Q2 2016</v>
      </c>
      <c r="K84">
        <f t="shared" si="11"/>
        <v>10.61631879606777</v>
      </c>
      <c r="L84">
        <f t="shared" si="12"/>
        <v>2.0538081037478673</v>
      </c>
      <c r="M84">
        <f t="shared" si="13"/>
        <v>1.0821440000662985</v>
      </c>
      <c r="N84">
        <f t="shared" si="14"/>
        <v>2.7806258840702869</v>
      </c>
      <c r="O84">
        <f t="shared" si="15"/>
        <v>-14.673579359242861</v>
      </c>
      <c r="P84">
        <f t="shared" si="16"/>
        <v>0.1193333300625099</v>
      </c>
      <c r="Q84">
        <f t="shared" si="17"/>
        <v>2.0898520935705323</v>
      </c>
    </row>
    <row r="85" spans="1:17" x14ac:dyDescent="0.25">
      <c r="A85" s="1" t="s">
        <v>246</v>
      </c>
      <c r="B85" s="6">
        <f>Vietnam!C83</f>
        <v>38054.8965258198</v>
      </c>
      <c r="C85" s="6">
        <f>Thailand!C83</f>
        <v>180468.67468859401</v>
      </c>
      <c r="D85" s="6">
        <f>Singapore!C83</f>
        <v>253407.15451685301</v>
      </c>
      <c r="E85" s="6">
        <f>Philippines!C83</f>
        <v>86139.113583518396</v>
      </c>
      <c r="F85" s="6">
        <f>Lao!C83</f>
        <v>1106.74264703018</v>
      </c>
      <c r="G85" s="6">
        <f>Malaysia!C83</f>
        <v>97674.980258002193</v>
      </c>
      <c r="H85" s="6">
        <f>indonesia!C83</f>
        <v>115665.75302130599</v>
      </c>
      <c r="J85" s="7" t="str">
        <f t="shared" si="10"/>
        <v>Q3 2016</v>
      </c>
      <c r="K85">
        <f t="shared" si="11"/>
        <v>7.451182530909839</v>
      </c>
      <c r="L85">
        <f t="shared" si="12"/>
        <v>1.0072955079124757</v>
      </c>
      <c r="M85">
        <f t="shared" si="13"/>
        <v>1.8256348556248359</v>
      </c>
      <c r="N85">
        <f t="shared" si="14"/>
        <v>1.00228337866759</v>
      </c>
      <c r="O85">
        <f t="shared" si="15"/>
        <v>19.890441278527259</v>
      </c>
      <c r="P85">
        <f t="shared" si="16"/>
        <v>0.52552462708239656</v>
      </c>
      <c r="Q85">
        <f t="shared" si="17"/>
        <v>5.3476212460348727</v>
      </c>
    </row>
    <row r="86" spans="1:17" x14ac:dyDescent="0.25">
      <c r="A86" s="1" t="s">
        <v>247</v>
      </c>
      <c r="B86" s="6">
        <f>Vietnam!C84</f>
        <v>36905.581044330698</v>
      </c>
      <c r="C86" s="6">
        <f>Thailand!C84</f>
        <v>171853.164486519</v>
      </c>
      <c r="D86" s="6">
        <f>Singapore!C84</f>
        <v>246576.38706188201</v>
      </c>
      <c r="E86" s="6">
        <f>Philippines!C84</f>
        <v>80691.788890632</v>
      </c>
      <c r="F86" s="6">
        <f>Lao!C84</f>
        <v>920.06830181782504</v>
      </c>
      <c r="G86" s="6">
        <f>Malaysia!C84</f>
        <v>94500.970074153302</v>
      </c>
      <c r="H86" s="6">
        <f>indonesia!C84</f>
        <v>116369.60185105899</v>
      </c>
      <c r="J86" s="7" t="str">
        <f t="shared" si="10"/>
        <v>Q4 2016</v>
      </c>
      <c r="K86">
        <f t="shared" si="11"/>
        <v>-3.0201513771277888</v>
      </c>
      <c r="L86">
        <f t="shared" si="12"/>
        <v>-4.7739643552774051</v>
      </c>
      <c r="M86">
        <f t="shared" si="13"/>
        <v>-2.6955700868014465</v>
      </c>
      <c r="N86">
        <f t="shared" si="14"/>
        <v>-6.3238689908328372</v>
      </c>
      <c r="O86">
        <f t="shared" si="15"/>
        <v>-16.867005686757864</v>
      </c>
      <c r="P86">
        <f t="shared" si="16"/>
        <v>-3.2495631690581894</v>
      </c>
      <c r="Q86">
        <f t="shared" si="17"/>
        <v>0.60851964507018241</v>
      </c>
    </row>
    <row r="87" spans="1:17" x14ac:dyDescent="0.25">
      <c r="A87" s="1" t="s">
        <v>248</v>
      </c>
      <c r="B87" s="6">
        <f>Vietnam!C85</f>
        <v>38232.435256430799</v>
      </c>
      <c r="C87" s="6">
        <f>Thailand!C85</f>
        <v>180869.17564484201</v>
      </c>
      <c r="D87" s="6">
        <f>Singapore!C85</f>
        <v>259637.53058254899</v>
      </c>
      <c r="E87" s="6">
        <f>Philippines!C85</f>
        <v>80893.786961665101</v>
      </c>
      <c r="F87" s="6">
        <f>Lao!C85</f>
        <v>1056.6751842066101</v>
      </c>
      <c r="G87" s="6">
        <f>Malaysia!C85</f>
        <v>95424.891173382799</v>
      </c>
      <c r="H87" s="6">
        <f>indonesia!C85</f>
        <v>121799.74794697401</v>
      </c>
      <c r="J87" s="7" t="str">
        <f t="shared" si="10"/>
        <v>Q1 2017</v>
      </c>
      <c r="K87">
        <f t="shared" si="11"/>
        <v>3.5952670966114653</v>
      </c>
      <c r="L87">
        <f t="shared" si="12"/>
        <v>5.2463457308231654</v>
      </c>
      <c r="M87">
        <f t="shared" si="13"/>
        <v>5.2969968764239761</v>
      </c>
      <c r="N87">
        <f t="shared" si="14"/>
        <v>0.25033287006053229</v>
      </c>
      <c r="O87">
        <f t="shared" si="15"/>
        <v>14.847471879955432</v>
      </c>
      <c r="P87">
        <f t="shared" si="16"/>
        <v>0.9776842486426407</v>
      </c>
      <c r="Q87">
        <f t="shared" si="17"/>
        <v>4.6662925794530352</v>
      </c>
    </row>
    <row r="88" spans="1:17" x14ac:dyDescent="0.25">
      <c r="A88" s="1" t="s">
        <v>249</v>
      </c>
      <c r="B88" s="6">
        <f>Vietnam!C86</f>
        <v>39601.245067767501</v>
      </c>
      <c r="C88" s="6">
        <f>Thailand!C86</f>
        <v>185555.106327613</v>
      </c>
      <c r="D88" s="6">
        <f>Singapore!C86</f>
        <v>266304.788566412</v>
      </c>
      <c r="E88" s="6">
        <f>Philippines!C86</f>
        <v>81321.203140569298</v>
      </c>
      <c r="F88" s="6">
        <f>Lao!C86</f>
        <v>1065.9962738505601</v>
      </c>
      <c r="G88" s="6">
        <f>Malaysia!C86</f>
        <v>98922.737594981503</v>
      </c>
      <c r="H88" s="6">
        <f>indonesia!C86</f>
        <v>123117.33330978399</v>
      </c>
      <c r="J88" s="7" t="str">
        <f t="shared" si="10"/>
        <v>Q2 2017</v>
      </c>
      <c r="K88">
        <f t="shared" si="11"/>
        <v>3.5802318166653135</v>
      </c>
      <c r="L88">
        <f t="shared" si="12"/>
        <v>2.5907845635191995</v>
      </c>
      <c r="M88">
        <f t="shared" si="13"/>
        <v>2.5679099508086001</v>
      </c>
      <c r="N88">
        <f t="shared" si="14"/>
        <v>0.52836712800545804</v>
      </c>
      <c r="O88">
        <f t="shared" si="15"/>
        <v>0.88211493780359085</v>
      </c>
      <c r="P88">
        <f t="shared" si="16"/>
        <v>3.6655492907435194</v>
      </c>
      <c r="Q88">
        <f t="shared" si="17"/>
        <v>1.0817636202199665</v>
      </c>
    </row>
    <row r="89" spans="1:17" x14ac:dyDescent="0.25">
      <c r="A89" s="1" t="s">
        <v>250</v>
      </c>
      <c r="B89" s="6">
        <f>Vietnam!C87</f>
        <v>41775.108126591702</v>
      </c>
      <c r="C89" s="6">
        <f>Thailand!C87</f>
        <v>199304.47230881601</v>
      </c>
      <c r="D89" s="6">
        <f>Singapore!C87</f>
        <v>275411.28004228597</v>
      </c>
      <c r="E89" s="6">
        <f>Philippines!C87</f>
        <v>80962.226807711297</v>
      </c>
      <c r="F89" s="6">
        <f>Lao!C87</f>
        <v>1026.98424689269</v>
      </c>
      <c r="G89" s="6">
        <f>Malaysia!C87</f>
        <v>101197.997671925</v>
      </c>
      <c r="H89" s="6">
        <f>indonesia!C87</f>
        <v>129405.381487381</v>
      </c>
      <c r="J89" s="7" t="str">
        <f t="shared" si="10"/>
        <v>Q3 2017</v>
      </c>
      <c r="K89">
        <f t="shared" si="11"/>
        <v>5.4893805866562673</v>
      </c>
      <c r="L89">
        <f t="shared" si="12"/>
        <v>7.409855893120687</v>
      </c>
      <c r="M89">
        <f t="shared" si="13"/>
        <v>3.4195748130916526</v>
      </c>
      <c r="N89">
        <f t="shared" si="14"/>
        <v>-0.44143017933157003</v>
      </c>
      <c r="O89">
        <f t="shared" si="15"/>
        <v>-3.6596776100306649</v>
      </c>
      <c r="P89">
        <f t="shared" si="16"/>
        <v>2.3000375164090814</v>
      </c>
      <c r="Q89">
        <f t="shared" si="17"/>
        <v>5.1073622280099373</v>
      </c>
    </row>
    <row r="90" spans="1:17" x14ac:dyDescent="0.25">
      <c r="A90" s="1" t="s">
        <v>251</v>
      </c>
      <c r="B90" s="6">
        <f>Vietnam!C88</f>
        <v>49497.307812458603</v>
      </c>
      <c r="C90" s="6">
        <f>Thailand!C88</f>
        <v>202562.310197399</v>
      </c>
      <c r="D90" s="6">
        <f>Singapore!C88</f>
        <v>279901.51060025801</v>
      </c>
      <c r="E90" s="6">
        <f>Philippines!C88</f>
        <v>81565.336302389798</v>
      </c>
      <c r="F90" s="6">
        <f>Lao!C88</f>
        <v>1124.7652585600899</v>
      </c>
      <c r="G90" s="6">
        <f>Malaysia!C88</f>
        <v>102446.262265282</v>
      </c>
      <c r="H90" s="6">
        <f>indonesia!C88</f>
        <v>130202.92538295699</v>
      </c>
      <c r="J90" s="7" t="str">
        <f t="shared" si="10"/>
        <v>Q4 2017</v>
      </c>
      <c r="K90">
        <f t="shared" si="11"/>
        <v>18.485169834788252</v>
      </c>
      <c r="L90">
        <f t="shared" si="12"/>
        <v>1.6346035042982265</v>
      </c>
      <c r="M90">
        <f t="shared" si="13"/>
        <v>1.6303727854874328</v>
      </c>
      <c r="N90">
        <f t="shared" si="14"/>
        <v>0.74492700912354159</v>
      </c>
      <c r="O90">
        <f t="shared" si="15"/>
        <v>9.5211793134366562</v>
      </c>
      <c r="P90">
        <f t="shared" si="16"/>
        <v>1.2334874425122155</v>
      </c>
      <c r="Q90">
        <f t="shared" si="17"/>
        <v>0.61631431893252042</v>
      </c>
    </row>
    <row r="91" spans="1:17" x14ac:dyDescent="0.25">
      <c r="A91" s="1" t="s">
        <v>252</v>
      </c>
      <c r="B91" s="6">
        <f>Vietnam!C89</f>
        <v>56695.539264577201</v>
      </c>
      <c r="C91" s="6">
        <f>Thailand!C89</f>
        <v>215614.70141350501</v>
      </c>
      <c r="D91" s="6">
        <f>Singapore!C89</f>
        <v>287151.60351515398</v>
      </c>
      <c r="E91" s="6">
        <f>Philippines!C89</f>
        <v>80511.206008218403</v>
      </c>
      <c r="F91" s="6">
        <f>Lao!C89</f>
        <v>1089.2874579807101</v>
      </c>
      <c r="G91" s="6">
        <f>Malaysia!C89</f>
        <v>107821.311885296</v>
      </c>
      <c r="H91" s="6">
        <f>indonesia!C89</f>
        <v>125996.14125654601</v>
      </c>
      <c r="J91" s="7" t="str">
        <f t="shared" si="10"/>
        <v>Q1 2018</v>
      </c>
      <c r="K91">
        <f t="shared" si="11"/>
        <v>14.542672662909517</v>
      </c>
      <c r="L91">
        <f t="shared" si="12"/>
        <v>6.4436425529439845</v>
      </c>
      <c r="M91">
        <f t="shared" si="13"/>
        <v>2.5902300060288708</v>
      </c>
      <c r="N91">
        <f t="shared" si="14"/>
        <v>-1.2923753422205975</v>
      </c>
      <c r="O91">
        <f t="shared" si="15"/>
        <v>-3.1542404345594854</v>
      </c>
      <c r="P91">
        <f t="shared" si="16"/>
        <v>5.2467015400673667</v>
      </c>
      <c r="Q91">
        <f t="shared" si="17"/>
        <v>-3.2309444000876764</v>
      </c>
    </row>
    <row r="92" spans="1:17" x14ac:dyDescent="0.25">
      <c r="A92" s="1" t="s">
        <v>253</v>
      </c>
      <c r="B92" s="6">
        <f>Vietnam!C90</f>
        <v>58167.380746271199</v>
      </c>
      <c r="C92" s="6">
        <f>Thailand!C90</f>
        <v>206790.78682744701</v>
      </c>
      <c r="D92" s="6">
        <f>Singapore!C90</f>
        <v>288044.47041274502</v>
      </c>
      <c r="E92" s="6">
        <f>Philippines!C90</f>
        <v>77525.108117393305</v>
      </c>
      <c r="F92" s="6">
        <f>Lao!C90</f>
        <v>1072.9447604592799</v>
      </c>
      <c r="G92" s="6">
        <f>Malaysia!C90</f>
        <v>104660.11426224301</v>
      </c>
      <c r="H92" s="6">
        <f>indonesia!C90</f>
        <v>119842.17885988799</v>
      </c>
      <c r="J92" s="7" t="str">
        <f t="shared" si="10"/>
        <v>Q2 2018</v>
      </c>
      <c r="K92">
        <f t="shared" si="11"/>
        <v>2.5960445932535547</v>
      </c>
      <c r="L92">
        <f t="shared" si="12"/>
        <v>-4.0924457044028468</v>
      </c>
      <c r="M92">
        <f t="shared" si="13"/>
        <v>0.31093919959388483</v>
      </c>
      <c r="N92">
        <f t="shared" si="14"/>
        <v>-3.7089220729351391</v>
      </c>
      <c r="O92">
        <f t="shared" si="15"/>
        <v>-1.5003108134308052</v>
      </c>
      <c r="P92">
        <f t="shared" si="16"/>
        <v>-2.931885698456338</v>
      </c>
      <c r="Q92">
        <f t="shared" si="17"/>
        <v>-4.884246720006824</v>
      </c>
    </row>
    <row r="93" spans="1:17" x14ac:dyDescent="0.25">
      <c r="A93" s="1" t="s">
        <v>254</v>
      </c>
      <c r="B93" s="6">
        <f>Vietnam!C91</f>
        <v>57391.309440936901</v>
      </c>
      <c r="C93" s="6">
        <f>Thailand!C91</f>
        <v>204457.04094293801</v>
      </c>
      <c r="D93" s="6">
        <f>Singapore!C91</f>
        <v>291326.579558319</v>
      </c>
      <c r="E93" s="6">
        <f>Philippines!C91</f>
        <v>74938.793822052205</v>
      </c>
      <c r="F93" s="6">
        <f>Lao!C91</f>
        <v>1054.62978421709</v>
      </c>
      <c r="G93" s="6">
        <f>Malaysia!C91</f>
        <v>103038.725608915</v>
      </c>
      <c r="H93" s="6">
        <f>indonesia!C91</f>
        <v>114834.56625947201</v>
      </c>
      <c r="J93" s="7" t="str">
        <f t="shared" si="10"/>
        <v>Q3 2018</v>
      </c>
      <c r="K93">
        <f t="shared" si="11"/>
        <v>-1.334203629899644</v>
      </c>
      <c r="L93">
        <f t="shared" si="12"/>
        <v>-1.1285540909790837</v>
      </c>
      <c r="M93">
        <f t="shared" si="13"/>
        <v>1.1394452880386652</v>
      </c>
      <c r="N93">
        <f t="shared" si="14"/>
        <v>-3.3360989209131331</v>
      </c>
      <c r="O93">
        <f t="shared" si="15"/>
        <v>-1.7069822154078151</v>
      </c>
      <c r="P93">
        <f t="shared" si="16"/>
        <v>-1.5491944230687005</v>
      </c>
      <c r="Q93">
        <f t="shared" si="17"/>
        <v>-4.1785059718169704</v>
      </c>
    </row>
    <row r="94" spans="1:17" x14ac:dyDescent="0.25">
      <c r="A94" s="1" t="s">
        <v>255</v>
      </c>
      <c r="B94" s="6">
        <f>Vietnam!C92</f>
        <v>55868.022582560901</v>
      </c>
      <c r="C94" s="6">
        <f>Thailand!C92</f>
        <v>205641.061437522</v>
      </c>
      <c r="D94" s="6">
        <f>Singapore!C92</f>
        <v>287677.69395701098</v>
      </c>
      <c r="E94" s="6">
        <f>Philippines!C92</f>
        <v>79193.371639034507</v>
      </c>
      <c r="F94" s="6">
        <f>Lao!C92</f>
        <v>979.15661836486902</v>
      </c>
      <c r="G94" s="6">
        <f>Malaysia!C92</f>
        <v>101443.77600786999</v>
      </c>
      <c r="H94" s="6">
        <f>indonesia!C92</f>
        <v>120654.285942922</v>
      </c>
      <c r="J94" s="7" t="str">
        <f t="shared" si="10"/>
        <v>Q4 2018</v>
      </c>
      <c r="K94">
        <f t="shared" si="11"/>
        <v>-2.6542117146563071</v>
      </c>
      <c r="L94">
        <f t="shared" si="12"/>
        <v>0.57910477874638655</v>
      </c>
      <c r="M94">
        <f t="shared" si="13"/>
        <v>-1.2525069311698611</v>
      </c>
      <c r="N94">
        <f t="shared" si="14"/>
        <v>5.6774036516855642</v>
      </c>
      <c r="O94">
        <f t="shared" si="15"/>
        <v>-7.1563658623816417</v>
      </c>
      <c r="P94">
        <f t="shared" si="16"/>
        <v>-1.5479127790251068</v>
      </c>
      <c r="Q94">
        <f t="shared" si="17"/>
        <v>5.0679162842834025</v>
      </c>
    </row>
    <row r="95" spans="1:17" x14ac:dyDescent="0.25">
      <c r="A95" s="1" t="s">
        <v>256</v>
      </c>
      <c r="B95" s="6">
        <f>Vietnam!C93</f>
        <v>62795.9041350435</v>
      </c>
      <c r="C95" s="6">
        <f>Thailand!C93</f>
        <v>212183.08503493501</v>
      </c>
      <c r="D95" s="6">
        <f>Singapore!C93</f>
        <v>295833.96279599197</v>
      </c>
      <c r="E95" s="6">
        <f>Philippines!C93</f>
        <v>83613.236311938905</v>
      </c>
      <c r="F95" s="6">
        <f>Lao!C93</f>
        <v>990.35196980947796</v>
      </c>
      <c r="G95" s="6">
        <f>Malaysia!C93</f>
        <v>103006.355986683</v>
      </c>
      <c r="H95" s="6">
        <f>indonesia!C93</f>
        <v>124539.619866062</v>
      </c>
      <c r="J95" s="7" t="str">
        <f t="shared" si="10"/>
        <v>Q1 2019</v>
      </c>
      <c r="K95">
        <f t="shared" si="11"/>
        <v>12.400441669909966</v>
      </c>
      <c r="L95">
        <f t="shared" si="12"/>
        <v>3.1812827417254885</v>
      </c>
      <c r="M95">
        <f t="shared" si="13"/>
        <v>2.8352107272522131</v>
      </c>
      <c r="N95">
        <f t="shared" si="14"/>
        <v>5.581104303842821</v>
      </c>
      <c r="O95">
        <f t="shared" si="15"/>
        <v>1.1433667744905396</v>
      </c>
      <c r="P95">
        <f t="shared" si="16"/>
        <v>1.5403409063674767</v>
      </c>
      <c r="Q95">
        <f t="shared" si="17"/>
        <v>3.2202203948047403</v>
      </c>
    </row>
    <row r="96" spans="1:17" x14ac:dyDescent="0.25">
      <c r="A96" s="1" t="s">
        <v>257</v>
      </c>
      <c r="B96" s="6">
        <f>Vietnam!C94</f>
        <v>64739.373388571097</v>
      </c>
      <c r="C96" s="6">
        <f>Thailand!C94</f>
        <v>215808.37364923599</v>
      </c>
      <c r="D96" s="6">
        <f>Singapore!C94</f>
        <v>273946.11711350398</v>
      </c>
      <c r="E96" s="6">
        <f>Philippines!C94</f>
        <v>84931.551881512001</v>
      </c>
      <c r="F96" s="6">
        <f>Lao!C94</f>
        <v>974.75152688607102</v>
      </c>
      <c r="G96" s="6">
        <f>Malaysia!C94</f>
        <v>102729.237871573</v>
      </c>
      <c r="H96" s="6">
        <f>indonesia!C94</f>
        <v>123823.437799337</v>
      </c>
      <c r="J96" s="7" t="str">
        <f t="shared" si="10"/>
        <v>Q2 2019</v>
      </c>
      <c r="K96">
        <f t="shared" si="11"/>
        <v>3.0948981152467248</v>
      </c>
      <c r="L96">
        <f t="shared" si="12"/>
        <v>1.7085662665825119</v>
      </c>
      <c r="M96">
        <f t="shared" si="13"/>
        <v>-7.3986926570638323</v>
      </c>
      <c r="N96">
        <f t="shared" si="14"/>
        <v>1.5766828647258757</v>
      </c>
      <c r="O96">
        <f t="shared" si="15"/>
        <v>-1.5752422773903429</v>
      </c>
      <c r="P96">
        <f t="shared" si="16"/>
        <v>-0.26903011222514372</v>
      </c>
      <c r="Q96">
        <f t="shared" si="17"/>
        <v>-0.57506363637148672</v>
      </c>
    </row>
    <row r="97" spans="1:17" x14ac:dyDescent="0.25">
      <c r="A97" s="1" t="s">
        <v>258</v>
      </c>
      <c r="B97" s="6">
        <f>Vietnam!C95</f>
        <v>69673.345078260594</v>
      </c>
      <c r="C97" s="6">
        <f>Thailand!C95</f>
        <v>220532.61113234801</v>
      </c>
      <c r="D97" s="6">
        <f>Singapore!C95</f>
        <v>272240.33873547899</v>
      </c>
      <c r="E97" s="6">
        <f>Philippines!C95</f>
        <v>85581.752016953207</v>
      </c>
      <c r="F97" s="6">
        <f>Lao!C95</f>
        <v>918.11704985264305</v>
      </c>
      <c r="G97" s="6">
        <f>Malaysia!C95</f>
        <v>103001.896700075</v>
      </c>
      <c r="H97" s="6">
        <f>indonesia!C95</f>
        <v>124330.527001921</v>
      </c>
      <c r="J97" s="7" t="str">
        <f t="shared" si="10"/>
        <v>Q3 2019</v>
      </c>
      <c r="K97">
        <f t="shared" si="11"/>
        <v>7.6212842841023365</v>
      </c>
      <c r="L97">
        <f t="shared" si="12"/>
        <v>2.1890890530460005</v>
      </c>
      <c r="M97">
        <f t="shared" si="13"/>
        <v>-0.62266930299954559</v>
      </c>
      <c r="N97">
        <f t="shared" si="14"/>
        <v>0.76555781807483569</v>
      </c>
      <c r="O97">
        <f t="shared" si="15"/>
        <v>-5.8101449929862437</v>
      </c>
      <c r="P97">
        <f t="shared" si="16"/>
        <v>0.26541502122585658</v>
      </c>
      <c r="Q97">
        <f t="shared" si="17"/>
        <v>0.40952602479489286</v>
      </c>
    </row>
    <row r="98" spans="1:17" x14ac:dyDescent="0.25">
      <c r="A98" s="1" t="s">
        <v>259</v>
      </c>
      <c r="B98" s="6">
        <f>Vietnam!C96</f>
        <v>78810.035182609005</v>
      </c>
      <c r="C98" s="6">
        <f>Thailand!C96</f>
        <v>224321.85665464099</v>
      </c>
      <c r="D98" s="6">
        <f>Singapore!C96</f>
        <v>279451.32254932198</v>
      </c>
      <c r="E98" s="6">
        <f>Philippines!C96</f>
        <v>87839.530553197197</v>
      </c>
      <c r="F98" s="6">
        <f>Lao!C96</f>
        <v>1101.47563500098</v>
      </c>
      <c r="G98" s="6">
        <f>Malaysia!C96</f>
        <v>103612.96210202501</v>
      </c>
      <c r="H98" s="6">
        <f>indonesia!C96</f>
        <v>129183.270220657</v>
      </c>
      <c r="J98" s="7" t="str">
        <f t="shared" si="10"/>
        <v>Q4 2019</v>
      </c>
      <c r="K98">
        <f t="shared" si="11"/>
        <v>13.113609076879573</v>
      </c>
      <c r="L98">
        <f t="shared" si="12"/>
        <v>1.7182245758741388</v>
      </c>
      <c r="M98">
        <f t="shared" si="13"/>
        <v>2.6487565536162272</v>
      </c>
      <c r="N98">
        <f t="shared" si="14"/>
        <v>2.6381541427157762</v>
      </c>
      <c r="O98">
        <f t="shared" si="15"/>
        <v>19.971155657959507</v>
      </c>
      <c r="P98">
        <f t="shared" si="16"/>
        <v>0.59325645597509968</v>
      </c>
      <c r="Q98">
        <f t="shared" si="17"/>
        <v>3.903098728650134</v>
      </c>
    </row>
    <row r="99" spans="1:17" x14ac:dyDescent="0.25">
      <c r="A99" s="1" t="s">
        <v>260</v>
      </c>
      <c r="B99" s="6">
        <f>Vietnam!C97</f>
        <v>82204.045186970601</v>
      </c>
      <c r="C99" s="6">
        <f>Thailand!C97</f>
        <v>226460.06965193499</v>
      </c>
      <c r="D99" s="6">
        <f>Singapore!C97</f>
        <v>279146.33741894801</v>
      </c>
      <c r="E99" s="6">
        <f>Philippines!C97</f>
        <v>88861.4950882392</v>
      </c>
      <c r="F99" s="6">
        <f>Lao!C97</f>
        <v>1074.6965613423399</v>
      </c>
      <c r="G99" s="6">
        <f>Malaysia!C97</f>
        <v>101725.480623556</v>
      </c>
      <c r="H99" s="6">
        <f>indonesia!C97</f>
        <v>120957.905629184</v>
      </c>
      <c r="J99" s="7" t="str">
        <f t="shared" si="10"/>
        <v>Q1 2020</v>
      </c>
      <c r="K99">
        <f t="shared" si="11"/>
        <v>4.3065708529344215</v>
      </c>
      <c r="L99">
        <f t="shared" si="12"/>
        <v>0.95318977347176315</v>
      </c>
      <c r="M99">
        <f t="shared" si="13"/>
        <v>-0.10913712183994173</v>
      </c>
      <c r="N99">
        <f t="shared" si="14"/>
        <v>1.1634448961713062</v>
      </c>
      <c r="O99">
        <f t="shared" si="15"/>
        <v>-2.4311998202862006</v>
      </c>
      <c r="P99">
        <f t="shared" si="16"/>
        <v>-1.8216653980130948</v>
      </c>
      <c r="Q99">
        <f t="shared" si="17"/>
        <v>-6.367205736023962</v>
      </c>
    </row>
    <row r="100" spans="1:17" x14ac:dyDescent="0.25">
      <c r="A100" s="1" t="s">
        <v>261</v>
      </c>
      <c r="B100" s="6">
        <f>Vietnam!C98</f>
        <v>84320.605846018399</v>
      </c>
      <c r="C100" s="6">
        <f>Thailand!C98</f>
        <v>241579.42445849199</v>
      </c>
      <c r="D100" s="6">
        <f>Singapore!C98</f>
        <v>312497.67068736599</v>
      </c>
      <c r="E100" s="6">
        <f>Philippines!C98</f>
        <v>93469.863956263303</v>
      </c>
      <c r="F100" s="6">
        <f>Lao!C98</f>
        <v>934.54021473386797</v>
      </c>
      <c r="G100" s="6">
        <f>Malaysia!C98</f>
        <v>103408.609599577</v>
      </c>
      <c r="H100" s="6">
        <f>indonesia!C98</f>
        <v>131710.60191194201</v>
      </c>
      <c r="J100" s="7" t="str">
        <f t="shared" si="10"/>
        <v>Q2 2020</v>
      </c>
      <c r="K100">
        <f t="shared" si="11"/>
        <v>2.5747646046295536</v>
      </c>
      <c r="L100">
        <f t="shared" si="12"/>
        <v>6.6763888352570078</v>
      </c>
      <c r="M100">
        <f t="shared" si="13"/>
        <v>11.947616284989504</v>
      </c>
      <c r="N100">
        <f t="shared" si="14"/>
        <v>5.1860132034105444</v>
      </c>
      <c r="O100">
        <f t="shared" si="15"/>
        <v>-13.041480884000499</v>
      </c>
      <c r="P100">
        <f t="shared" si="16"/>
        <v>1.6545795268833041</v>
      </c>
      <c r="Q100">
        <f t="shared" si="17"/>
        <v>8.8896184394281264</v>
      </c>
    </row>
    <row r="101" spans="1:17" x14ac:dyDescent="0.25">
      <c r="A101" s="1" t="s">
        <v>262</v>
      </c>
      <c r="B101" s="6">
        <f>Vietnam!C99</f>
        <v>89356.599719329693</v>
      </c>
      <c r="C101" s="6">
        <f>Thailand!C99</f>
        <v>251049.781722927</v>
      </c>
      <c r="D101" s="6">
        <f>Singapore!C99</f>
        <v>328033.68221304502</v>
      </c>
      <c r="E101" s="6">
        <f>Philippines!C99</f>
        <v>100443.325480336</v>
      </c>
      <c r="F101" s="6">
        <f>Lao!C99</f>
        <v>1423.7124767448199</v>
      </c>
      <c r="G101" s="6">
        <f>Malaysia!C99</f>
        <v>104986.844809994</v>
      </c>
      <c r="H101" s="6">
        <f>indonesia!C99</f>
        <v>135153.70930643199</v>
      </c>
      <c r="J101" s="7" t="str">
        <f t="shared" si="10"/>
        <v>Q3 2020</v>
      </c>
      <c r="K101">
        <f t="shared" si="11"/>
        <v>5.9724355900712345</v>
      </c>
      <c r="L101">
        <f t="shared" si="12"/>
        <v>3.9201837183208355</v>
      </c>
      <c r="M101">
        <f t="shared" si="13"/>
        <v>4.971560745238901</v>
      </c>
      <c r="N101">
        <f t="shared" si="14"/>
        <v>7.4606522668480002</v>
      </c>
      <c r="O101">
        <f t="shared" si="15"/>
        <v>52.343628909565453</v>
      </c>
      <c r="P101">
        <f t="shared" si="16"/>
        <v>1.5262125818423566</v>
      </c>
      <c r="Q101">
        <f t="shared" si="17"/>
        <v>2.6141459719331905</v>
      </c>
    </row>
    <row r="102" spans="1:17" x14ac:dyDescent="0.25">
      <c r="A102" s="1" t="s">
        <v>263</v>
      </c>
      <c r="B102" s="6">
        <f>Vietnam!C100</f>
        <v>95451.626150450393</v>
      </c>
      <c r="C102" s="6">
        <f>Thailand!C100</f>
        <v>258128.18478860499</v>
      </c>
      <c r="D102" s="6">
        <f>Singapore!C100</f>
        <v>362299.936299806</v>
      </c>
      <c r="E102" s="6">
        <f>Philippines!C100</f>
        <v>110117.432005935</v>
      </c>
      <c r="F102" s="6">
        <f>Lao!C100</f>
        <v>1392.6006188923</v>
      </c>
      <c r="G102" s="6">
        <f>Malaysia!C100</f>
        <v>107635.81696873299</v>
      </c>
      <c r="H102" s="6">
        <f>indonesia!C100</f>
        <v>135896.65906584199</v>
      </c>
      <c r="J102" s="7" t="str">
        <f t="shared" si="10"/>
        <v>Q4 2020</v>
      </c>
      <c r="K102">
        <f t="shared" si="11"/>
        <v>6.8210142846362398</v>
      </c>
      <c r="L102">
        <f t="shared" si="12"/>
        <v>2.8195216968920134</v>
      </c>
      <c r="M102">
        <f t="shared" si="13"/>
        <v>10.445955993173396</v>
      </c>
      <c r="N102">
        <f t="shared" si="14"/>
        <v>9.6314080396441284</v>
      </c>
      <c r="O102">
        <f t="shared" si="15"/>
        <v>-2.1852627100420019</v>
      </c>
      <c r="P102">
        <f t="shared" si="16"/>
        <v>2.5231467461786616</v>
      </c>
      <c r="Q102">
        <f t="shared" si="17"/>
        <v>0.54970726532226344</v>
      </c>
    </row>
    <row r="103" spans="1:17" x14ac:dyDescent="0.25">
      <c r="A103" s="1" t="s">
        <v>264</v>
      </c>
      <c r="B103" s="6">
        <f>Vietnam!C101</f>
        <v>98859.175508274406</v>
      </c>
      <c r="C103" s="6">
        <f>Thailand!C101</f>
        <v>245534.89483371199</v>
      </c>
      <c r="D103" s="6">
        <f>Singapore!C101</f>
        <v>379759.26587151899</v>
      </c>
      <c r="E103" s="6">
        <f>Philippines!C101</f>
        <v>104482.175254377</v>
      </c>
      <c r="F103" s="6">
        <f>Lao!C101</f>
        <v>1326.52742331944</v>
      </c>
      <c r="G103" s="6">
        <f>Malaysia!C101</f>
        <v>108622.64250242199</v>
      </c>
      <c r="H103" s="6">
        <f>indonesia!C101</f>
        <v>137095.91006570199</v>
      </c>
      <c r="J103" s="7" t="str">
        <f t="shared" si="10"/>
        <v>Q1 2021</v>
      </c>
      <c r="K103">
        <f t="shared" si="11"/>
        <v>3.5699227925704013</v>
      </c>
      <c r="L103">
        <f t="shared" si="12"/>
        <v>-4.8786962048357196</v>
      </c>
      <c r="M103">
        <f t="shared" si="13"/>
        <v>4.819026398410764</v>
      </c>
      <c r="N103">
        <f t="shared" si="14"/>
        <v>-5.1174974287942714</v>
      </c>
      <c r="O103">
        <f t="shared" si="15"/>
        <v>-4.744590421438688</v>
      </c>
      <c r="P103">
        <f t="shared" si="16"/>
        <v>0.91681891909238811</v>
      </c>
      <c r="Q103">
        <f t="shared" si="17"/>
        <v>0.88247276136417252</v>
      </c>
    </row>
    <row r="104" spans="1:17" x14ac:dyDescent="0.25">
      <c r="A104" s="1" t="s">
        <v>265</v>
      </c>
      <c r="B104" s="6">
        <f>Vietnam!C102</f>
        <v>100789.094843507</v>
      </c>
      <c r="C104" s="6">
        <f>Thailand!C102</f>
        <v>246532.299765353</v>
      </c>
      <c r="D104" s="6">
        <f>Singapore!C102</f>
        <v>398360.95172611502</v>
      </c>
      <c r="E104" s="6">
        <f>Philippines!C102</f>
        <v>105762.721790697</v>
      </c>
      <c r="F104" s="6">
        <f>Lao!C102</f>
        <v>1240.3541227599201</v>
      </c>
      <c r="G104" s="6">
        <f>Malaysia!C102</f>
        <v>111098.017125553</v>
      </c>
      <c r="H104" s="6">
        <f>indonesia!C102</f>
        <v>137091.813680002</v>
      </c>
      <c r="J104" s="7" t="str">
        <f t="shared" si="10"/>
        <v>Q2 2021</v>
      </c>
      <c r="K104">
        <f t="shared" si="11"/>
        <v>1.952190401457532</v>
      </c>
      <c r="L104">
        <f t="shared" si="12"/>
        <v>0.40621718241575788</v>
      </c>
      <c r="M104">
        <f t="shared" si="13"/>
        <v>4.8982836039316968</v>
      </c>
      <c r="N104">
        <f t="shared" si="14"/>
        <v>1.2256124388703826</v>
      </c>
      <c r="O104">
        <f t="shared" si="15"/>
        <v>-6.4961567355979692</v>
      </c>
      <c r="P104">
        <f t="shared" si="16"/>
        <v>2.2788753487338553</v>
      </c>
      <c r="Q104">
        <f t="shared" si="17"/>
        <v>-2.9879707556745849E-3</v>
      </c>
    </row>
    <row r="105" spans="1:17" x14ac:dyDescent="0.25">
      <c r="A105" s="1" t="s">
        <v>266</v>
      </c>
      <c r="B105" s="6">
        <f>Vietnam!C103</f>
        <v>107741.638322147</v>
      </c>
      <c r="C105" s="6">
        <f>Thailand!C103</f>
        <v>244659.98760553901</v>
      </c>
      <c r="D105" s="6">
        <f>Singapore!C103</f>
        <v>416753.801697972</v>
      </c>
      <c r="E105" s="6">
        <f>Philippines!C103</f>
        <v>106596.236034587</v>
      </c>
      <c r="F105" s="6">
        <f>Lao!C103</f>
        <v>1414.36357686932</v>
      </c>
      <c r="G105" s="6">
        <f>Malaysia!C103</f>
        <v>115198.455903811</v>
      </c>
      <c r="H105" s="6">
        <f>indonesia!C103</f>
        <v>146840.24947928099</v>
      </c>
      <c r="J105" s="7" t="str">
        <f t="shared" si="10"/>
        <v>Q3 2021</v>
      </c>
      <c r="K105">
        <f t="shared" si="11"/>
        <v>6.8981108416888315</v>
      </c>
      <c r="L105">
        <f t="shared" si="12"/>
        <v>-0.75945917090622928</v>
      </c>
      <c r="M105">
        <f t="shared" si="13"/>
        <v>4.6171317475169227</v>
      </c>
      <c r="N105">
        <f t="shared" si="14"/>
        <v>0.788098329711584</v>
      </c>
      <c r="O105">
        <f t="shared" si="15"/>
        <v>14.029014046586186</v>
      </c>
      <c r="P105">
        <f t="shared" si="16"/>
        <v>3.6908298494869207</v>
      </c>
      <c r="Q105">
        <f t="shared" si="17"/>
        <v>7.110881049421125</v>
      </c>
    </row>
    <row r="106" spans="1:17" x14ac:dyDescent="0.25">
      <c r="A106" s="1" t="s">
        <v>267</v>
      </c>
      <c r="B106" s="6">
        <f>Vietnam!C104</f>
        <v>109962.73344283301</v>
      </c>
      <c r="C106" s="6">
        <f>Thailand!C104</f>
        <v>245985.00764857</v>
      </c>
      <c r="D106" s="6">
        <f>Singapore!C104</f>
        <v>417895.58091080002</v>
      </c>
      <c r="E106" s="6">
        <f>Philippines!C104</f>
        <v>108794.427702525</v>
      </c>
      <c r="F106" s="6">
        <f>Lao!C104</f>
        <v>1475.79441912724</v>
      </c>
      <c r="G106" s="6">
        <f>Malaysia!C104</f>
        <v>116890.369651607</v>
      </c>
      <c r="H106" s="6">
        <f>indonesia!C104</f>
        <v>144905.395087496</v>
      </c>
      <c r="J106" s="7" t="str">
        <f t="shared" si="10"/>
        <v>Q4 2021</v>
      </c>
      <c r="K106">
        <f t="shared" si="11"/>
        <v>2.0615011570967123</v>
      </c>
      <c r="L106">
        <f t="shared" si="12"/>
        <v>0.5415761097671945</v>
      </c>
      <c r="M106">
        <f t="shared" si="13"/>
        <v>0.2739697174149569</v>
      </c>
      <c r="N106">
        <f t="shared" si="14"/>
        <v>2.0621663106610733</v>
      </c>
      <c r="O106">
        <f t="shared" si="15"/>
        <v>4.3433557864871242</v>
      </c>
      <c r="P106">
        <f t="shared" si="16"/>
        <v>1.4686948141116707</v>
      </c>
      <c r="Q106">
        <f t="shared" si="17"/>
        <v>-1.317659428287743</v>
      </c>
    </row>
    <row r="110" spans="1:17" x14ac:dyDescent="0.25">
      <c r="K110">
        <f>_xlfn.STDEV.S(K6:K106)</f>
        <v>9.6932843672061608</v>
      </c>
      <c r="L110">
        <f t="shared" ref="L110:Q110" si="18">_xlfn.STDEV.S(L6:L106)</f>
        <v>5.1753593852207329</v>
      </c>
      <c r="M110">
        <f t="shared" si="18"/>
        <v>3.6137973767901066</v>
      </c>
      <c r="N110">
        <f t="shared" si="18"/>
        <v>5.3312884860983738</v>
      </c>
      <c r="O110">
        <f t="shared" si="18"/>
        <v>12.019791025561016</v>
      </c>
      <c r="P110">
        <f t="shared" si="18"/>
        <v>6.8078436266441811</v>
      </c>
      <c r="Q110">
        <f t="shared" si="18"/>
        <v>5.9191650785784518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76D7-BED6-4059-A16F-B68CFB9E89AE}">
  <dimension ref="A1:Q105"/>
  <sheetViews>
    <sheetView workbookViewId="0">
      <selection activeCell="Q5" sqref="Q5:Q105"/>
    </sheetView>
  </sheetViews>
  <sheetFormatPr defaultRowHeight="13.2" x14ac:dyDescent="0.25"/>
  <cols>
    <col min="12" max="13" width="12.1796875" bestFit="1" customWidth="1"/>
    <col min="14" max="14" width="11.26953125" bestFit="1" customWidth="1"/>
    <col min="16" max="16" width="10.26953125" bestFit="1" customWidth="1"/>
  </cols>
  <sheetData>
    <row r="1" spans="1:17" x14ac:dyDescent="0.25">
      <c r="B1" s="14" t="s">
        <v>279</v>
      </c>
      <c r="C1" s="14" t="s">
        <v>279</v>
      </c>
    </row>
    <row r="2" spans="1:17" ht="71.400000000000006" x14ac:dyDescent="0.25">
      <c r="B2" s="2" t="s">
        <v>272</v>
      </c>
      <c r="C2" s="2" t="s">
        <v>273</v>
      </c>
    </row>
    <row r="3" spans="1:17" ht="15.6" x14ac:dyDescent="0.35">
      <c r="A3" s="1" t="s">
        <v>166</v>
      </c>
      <c r="B3" s="3">
        <v>9.0702947845805004E-5</v>
      </c>
      <c r="C3" s="4">
        <v>1756.60337567856</v>
      </c>
      <c r="G3" s="15" t="s">
        <v>2172</v>
      </c>
      <c r="H3" s="15"/>
      <c r="I3" s="15"/>
      <c r="L3" s="8" t="s">
        <v>2176</v>
      </c>
      <c r="M3" s="12" t="s">
        <v>2177</v>
      </c>
      <c r="N3" s="12" t="s">
        <v>2178</v>
      </c>
      <c r="O3" s="12" t="s">
        <v>2179</v>
      </c>
      <c r="P3" s="8" t="s">
        <v>2180</v>
      </c>
      <c r="Q3" s="8" t="s">
        <v>2181</v>
      </c>
    </row>
    <row r="4" spans="1:17" x14ac:dyDescent="0.25">
      <c r="A4" s="1" t="s">
        <v>167</v>
      </c>
      <c r="B4" s="3">
        <v>8.9694142972463904E-5</v>
      </c>
      <c r="C4" s="4">
        <v>1813.7770286060099</v>
      </c>
      <c r="G4" s="8" t="s">
        <v>2173</v>
      </c>
      <c r="H4" s="8" t="s">
        <v>2174</v>
      </c>
      <c r="I4" s="9" t="s">
        <v>2175</v>
      </c>
      <c r="K4" s="7" t="str">
        <f>A3</f>
        <v>Q3 1996</v>
      </c>
    </row>
    <row r="5" spans="1:17" x14ac:dyDescent="0.25">
      <c r="A5" s="1" t="s">
        <v>168</v>
      </c>
      <c r="B5" s="3">
        <v>8.5829542528538297E-5</v>
      </c>
      <c r="C5" s="4">
        <v>1951.0536491484499</v>
      </c>
      <c r="G5" s="9"/>
      <c r="H5" s="9"/>
      <c r="I5" s="9"/>
      <c r="K5" s="7" t="str">
        <f t="shared" ref="K5:K68" si="0">A4</f>
        <v>Q4 1996</v>
      </c>
      <c r="L5">
        <f>norm_x_rate!K5-Vietnam!$I$6*fx_reserves!K6</f>
        <v>-1.6125518856174215</v>
      </c>
      <c r="M5">
        <f>AVERAGE(L6:L105)</f>
        <v>-1.4281803627584855</v>
      </c>
      <c r="N5">
        <f>STDEV(L6:L105)</f>
        <v>1.7049064285236799</v>
      </c>
      <c r="O5">
        <v>1</v>
      </c>
      <c r="P5">
        <f>$M$5+$O$5*$N$5</f>
        <v>0.27672606576519443</v>
      </c>
      <c r="Q5">
        <f>IF(L5&gt;P5,1,0)</f>
        <v>0</v>
      </c>
    </row>
    <row r="6" spans="1:17" x14ac:dyDescent="0.25">
      <c r="A6" s="1" t="s">
        <v>169</v>
      </c>
      <c r="B6" s="3">
        <v>8.5719183953368797E-5</v>
      </c>
      <c r="C6" s="4">
        <v>2083.7423817515901</v>
      </c>
      <c r="G6" s="10">
        <f>norm_x_rate!K108</f>
        <v>1.4901084137808092</v>
      </c>
      <c r="H6" s="10">
        <f>fx_reserves!K110</f>
        <v>9.6932843672061608</v>
      </c>
      <c r="I6" s="11">
        <f>G6/H6</f>
        <v>0.15372585362522428</v>
      </c>
      <c r="K6" s="7" t="str">
        <f t="shared" si="0"/>
        <v>Q1 1997</v>
      </c>
      <c r="L6">
        <f>norm_x_rate!K6-Vietnam!$I$6*fx_reserves!K7</f>
        <v>-5.4721248379793863</v>
      </c>
      <c r="P6">
        <f t="shared" ref="P6:P69" si="1">$M$5+$O$5*$N$5</f>
        <v>0.27672606576519443</v>
      </c>
      <c r="Q6">
        <f t="shared" ref="Q6:Q69" si="2">IF(L6&gt;P6,1,0)</f>
        <v>0</v>
      </c>
    </row>
    <row r="7" spans="1:17" x14ac:dyDescent="0.25">
      <c r="A7" s="1" t="s">
        <v>170</v>
      </c>
      <c r="B7" s="3">
        <v>8.5338795016214403E-5</v>
      </c>
      <c r="C7" s="4">
        <v>2263.3107901447001</v>
      </c>
      <c r="K7" s="7" t="str">
        <f t="shared" si="0"/>
        <v>Q2 1997</v>
      </c>
      <c r="L7">
        <f>norm_x_rate!K7-Vietnam!$I$6*fx_reserves!K8</f>
        <v>-1.1740491910961504</v>
      </c>
      <c r="P7">
        <f t="shared" si="1"/>
        <v>0.27672606576519443</v>
      </c>
      <c r="Q7">
        <f t="shared" si="2"/>
        <v>0</v>
      </c>
    </row>
    <row r="8" spans="1:17" x14ac:dyDescent="0.25">
      <c r="A8" s="1" t="s">
        <v>171</v>
      </c>
      <c r="B8" s="3">
        <v>8.1353726000650797E-5</v>
      </c>
      <c r="C8" s="4">
        <v>2098.1227546484902</v>
      </c>
      <c r="K8" s="7" t="str">
        <f t="shared" si="0"/>
        <v>Q3 1997</v>
      </c>
      <c r="L8">
        <f>norm_x_rate!K8-Vietnam!$I$6*fx_reserves!K9</f>
        <v>-1.7685083585278585</v>
      </c>
      <c r="P8">
        <f t="shared" si="1"/>
        <v>0.27672606576519443</v>
      </c>
      <c r="Q8">
        <f t="shared" si="2"/>
        <v>0</v>
      </c>
    </row>
    <row r="9" spans="1:17" x14ac:dyDescent="0.25">
      <c r="A9" s="1" t="s">
        <v>172</v>
      </c>
      <c r="B9" s="3">
        <v>7.7029733477122203E-5</v>
      </c>
      <c r="C9" s="4">
        <v>1992.5035333291501</v>
      </c>
      <c r="K9" s="7" t="str">
        <f t="shared" si="0"/>
        <v>Q4 1997</v>
      </c>
      <c r="L9">
        <f>norm_x_rate!K9-Vietnam!$I$6*fx_reserves!K10</f>
        <v>-3.5477337092631052</v>
      </c>
      <c r="P9">
        <f t="shared" si="1"/>
        <v>0.27672606576519443</v>
      </c>
      <c r="Q9">
        <f t="shared" si="2"/>
        <v>0</v>
      </c>
    </row>
    <row r="10" spans="1:17" x14ac:dyDescent="0.25">
      <c r="A10" s="1" t="s">
        <v>173</v>
      </c>
      <c r="B10" s="3">
        <v>7.70119368502118E-5</v>
      </c>
      <c r="C10" s="4">
        <v>2040.0038379795301</v>
      </c>
      <c r="K10" s="7" t="str">
        <f t="shared" si="0"/>
        <v>Q1 1998</v>
      </c>
      <c r="L10">
        <f>norm_x_rate!K10-Vietnam!$I$6*fx_reserves!K11</f>
        <v>-4.5411977007268325</v>
      </c>
      <c r="P10">
        <f t="shared" si="1"/>
        <v>0.27672606576519443</v>
      </c>
      <c r="Q10">
        <f t="shared" si="2"/>
        <v>0</v>
      </c>
    </row>
    <row r="11" spans="1:17" x14ac:dyDescent="0.25">
      <c r="A11" s="1" t="s">
        <v>174</v>
      </c>
      <c r="B11" s="3">
        <v>7.1906234270511301E-5</v>
      </c>
      <c r="C11" s="4">
        <v>2051.68725915707</v>
      </c>
      <c r="K11" s="7" t="str">
        <f t="shared" si="0"/>
        <v>Q2 1998</v>
      </c>
      <c r="L11">
        <f>norm_x_rate!K11-Vietnam!$I$6*fx_reserves!K12</f>
        <v>-0.38957845839883321</v>
      </c>
      <c r="P11">
        <f t="shared" si="1"/>
        <v>0.27672606576519443</v>
      </c>
      <c r="Q11">
        <f t="shared" si="2"/>
        <v>0</v>
      </c>
    </row>
    <row r="12" spans="1:17" x14ac:dyDescent="0.25">
      <c r="A12" s="1" t="s">
        <v>175</v>
      </c>
      <c r="B12" s="3">
        <v>7.1994240460763106E-5</v>
      </c>
      <c r="C12" s="4">
        <v>2100.5114885493899</v>
      </c>
      <c r="K12" s="7" t="str">
        <f t="shared" si="0"/>
        <v>Q3 1998</v>
      </c>
      <c r="L12">
        <f>norm_x_rate!K12-Vietnam!$I$6*fx_reserves!K13</f>
        <v>-6.7177960014458522</v>
      </c>
      <c r="P12">
        <f t="shared" si="1"/>
        <v>0.27672606576519443</v>
      </c>
      <c r="Q12">
        <f t="shared" si="2"/>
        <v>0</v>
      </c>
    </row>
    <row r="13" spans="1:17" x14ac:dyDescent="0.25">
      <c r="A13" s="1" t="s">
        <v>176</v>
      </c>
      <c r="B13" s="3">
        <v>7.1932096101280405E-5</v>
      </c>
      <c r="C13" s="4">
        <v>2247.9688832714801</v>
      </c>
      <c r="K13" s="7" t="str">
        <f t="shared" si="0"/>
        <v>Q4 1998</v>
      </c>
      <c r="L13">
        <f>norm_x_rate!K13-Vietnam!$I$6*fx_reserves!K14</f>
        <v>-0.24343291106265186</v>
      </c>
      <c r="P13">
        <f t="shared" si="1"/>
        <v>0.27672606576519443</v>
      </c>
      <c r="Q13">
        <f t="shared" si="2"/>
        <v>0</v>
      </c>
    </row>
    <row r="14" spans="1:17" x14ac:dyDescent="0.25">
      <c r="A14" s="1" t="s">
        <v>177</v>
      </c>
      <c r="B14" s="3">
        <v>7.1782355896920494E-5</v>
      </c>
      <c r="C14" s="4">
        <v>2489.6077597189101</v>
      </c>
      <c r="K14" s="7" t="str">
        <f t="shared" si="0"/>
        <v>Q1 1999</v>
      </c>
      <c r="L14">
        <f>norm_x_rate!K14-Vietnam!$I$6*fx_reserves!K15</f>
        <v>-1.1654848993463185</v>
      </c>
      <c r="P14">
        <f t="shared" si="1"/>
        <v>0.27672606576519443</v>
      </c>
      <c r="Q14">
        <f t="shared" si="2"/>
        <v>0</v>
      </c>
    </row>
    <row r="15" spans="1:17" x14ac:dyDescent="0.25">
      <c r="A15" s="1" t="s">
        <v>178</v>
      </c>
      <c r="B15" s="3">
        <v>7.1464303580361606E-5</v>
      </c>
      <c r="C15" s="4">
        <v>2943.5354732246501</v>
      </c>
      <c r="K15" s="7" t="str">
        <f t="shared" si="0"/>
        <v>Q2 1999</v>
      </c>
      <c r="L15">
        <f>norm_x_rate!K15-Vietnam!$I$6*fx_reserves!K16</f>
        <v>-1.8606001814560555</v>
      </c>
      <c r="P15">
        <f t="shared" si="1"/>
        <v>0.27672606576519443</v>
      </c>
      <c r="Q15">
        <f t="shared" si="2"/>
        <v>0</v>
      </c>
    </row>
    <row r="16" spans="1:17" x14ac:dyDescent="0.25">
      <c r="A16" s="1" t="s">
        <v>179</v>
      </c>
      <c r="B16" s="3">
        <v>7.1285999429711997E-5</v>
      </c>
      <c r="C16" s="4">
        <v>3423.4388052377499</v>
      </c>
      <c r="K16" s="7" t="str">
        <f t="shared" si="0"/>
        <v>Q3 1999</v>
      </c>
      <c r="L16">
        <f>norm_x_rate!K16-Vietnam!$I$6*fx_reserves!K17</f>
        <v>-3.2459469240088823</v>
      </c>
      <c r="P16">
        <f t="shared" si="1"/>
        <v>0.27672606576519443</v>
      </c>
      <c r="Q16">
        <f t="shared" si="2"/>
        <v>0</v>
      </c>
    </row>
    <row r="17" spans="1:17" x14ac:dyDescent="0.25">
      <c r="A17" s="1" t="s">
        <v>180</v>
      </c>
      <c r="B17" s="3">
        <v>7.1113639596074503E-5</v>
      </c>
      <c r="C17" s="4">
        <v>3688.67256969247</v>
      </c>
      <c r="K17" s="7" t="str">
        <f t="shared" si="0"/>
        <v>Q4 1999</v>
      </c>
      <c r="L17">
        <f>norm_x_rate!K17-Vietnam!$I$6*fx_reserves!K18</f>
        <v>-2.7557914790385025</v>
      </c>
      <c r="P17">
        <f t="shared" si="1"/>
        <v>0.27672606576519443</v>
      </c>
      <c r="Q17">
        <f t="shared" si="2"/>
        <v>0</v>
      </c>
    </row>
    <row r="18" spans="1:17" x14ac:dyDescent="0.25">
      <c r="A18" s="1" t="s">
        <v>181</v>
      </c>
      <c r="B18" s="3">
        <v>7.0997515086972002E-5</v>
      </c>
      <c r="C18" s="4">
        <v>3628.7890286071301</v>
      </c>
      <c r="K18" s="7" t="str">
        <f t="shared" si="0"/>
        <v>Q1 2000</v>
      </c>
      <c r="L18">
        <f>norm_x_rate!K18-Vietnam!$I$6*fx_reserves!K19</f>
        <v>-1.4327901918601429</v>
      </c>
      <c r="P18">
        <f t="shared" si="1"/>
        <v>0.27672606576519443</v>
      </c>
      <c r="Q18">
        <f t="shared" si="2"/>
        <v>0</v>
      </c>
    </row>
    <row r="19" spans="1:17" x14ac:dyDescent="0.25">
      <c r="A19" s="1" t="s">
        <v>182</v>
      </c>
      <c r="B19" s="3">
        <v>7.0348223707351402E-5</v>
      </c>
      <c r="C19" s="4">
        <v>3637.18606882616</v>
      </c>
      <c r="K19" s="7" t="str">
        <f t="shared" si="0"/>
        <v>Q2 2000</v>
      </c>
      <c r="L19">
        <f>norm_x_rate!K19-Vietnam!$I$6*fx_reserves!K20</f>
        <v>8.627106157346992E-2</v>
      </c>
      <c r="P19">
        <f t="shared" si="1"/>
        <v>0.27672606576519443</v>
      </c>
      <c r="Q19">
        <f t="shared" si="2"/>
        <v>0</v>
      </c>
    </row>
    <row r="20" spans="1:17" x14ac:dyDescent="0.25">
      <c r="A20" s="1" t="s">
        <v>183</v>
      </c>
      <c r="B20" s="3">
        <v>6.8898994074686502E-5</v>
      </c>
      <c r="C20" s="4">
        <v>3509.6280955766401</v>
      </c>
      <c r="K20" s="7" t="str">
        <f t="shared" si="0"/>
        <v>Q3 2000</v>
      </c>
      <c r="L20">
        <f>norm_x_rate!K20-Vietnam!$I$6*fx_reserves!K21</f>
        <v>-0.95009916564622343</v>
      </c>
      <c r="P20">
        <f t="shared" si="1"/>
        <v>0.27672606576519443</v>
      </c>
      <c r="Q20">
        <f t="shared" si="2"/>
        <v>0</v>
      </c>
    </row>
    <row r="21" spans="1:17" x14ac:dyDescent="0.25">
      <c r="A21" s="1" t="s">
        <v>184</v>
      </c>
      <c r="B21" s="3">
        <v>6.8752148504640803E-5</v>
      </c>
      <c r="C21" s="4">
        <v>3423.23803552766</v>
      </c>
      <c r="K21" s="7" t="str">
        <f t="shared" si="0"/>
        <v>Q4 2000</v>
      </c>
      <c r="L21">
        <f>norm_x_rate!K21-Vietnam!$I$6*fx_reserves!K22</f>
        <v>-1.5209555021016548</v>
      </c>
      <c r="P21">
        <f t="shared" si="1"/>
        <v>0.27672606576519443</v>
      </c>
      <c r="Q21">
        <f t="shared" si="2"/>
        <v>0</v>
      </c>
    </row>
    <row r="22" spans="1:17" x14ac:dyDescent="0.25">
      <c r="A22" s="1" t="s">
        <v>185</v>
      </c>
      <c r="B22" s="3">
        <v>6.7362748400134694E-5</v>
      </c>
      <c r="C22" s="4">
        <v>3523.4899230812298</v>
      </c>
      <c r="K22" s="7" t="str">
        <f t="shared" si="0"/>
        <v>Q1 2001</v>
      </c>
      <c r="L22">
        <f>norm_x_rate!K22-Vietnam!$I$6*fx_reserves!K23</f>
        <v>0.1652670008072562</v>
      </c>
      <c r="P22">
        <f t="shared" si="1"/>
        <v>0.27672606576519443</v>
      </c>
      <c r="Q22">
        <f t="shared" si="2"/>
        <v>0</v>
      </c>
    </row>
    <row r="23" spans="1:17" x14ac:dyDescent="0.25">
      <c r="A23" s="1" t="s">
        <v>186</v>
      </c>
      <c r="B23" s="3">
        <v>6.6653335999466802E-5</v>
      </c>
      <c r="C23" s="4">
        <v>3782.28091287591</v>
      </c>
      <c r="K23" s="7" t="str">
        <f t="shared" si="0"/>
        <v>Q2 2001</v>
      </c>
      <c r="L23">
        <f>norm_x_rate!K23-Vietnam!$I$6*fx_reserves!K24</f>
        <v>-2.4710792198528257</v>
      </c>
      <c r="P23">
        <f t="shared" si="1"/>
        <v>0.27672606576519443</v>
      </c>
      <c r="Q23">
        <f t="shared" si="2"/>
        <v>0</v>
      </c>
    </row>
    <row r="24" spans="1:17" x14ac:dyDescent="0.25">
      <c r="A24" s="1" t="s">
        <v>187</v>
      </c>
      <c r="B24" s="3">
        <v>6.6295412357464894E-5</v>
      </c>
      <c r="C24" s="4">
        <v>3765.12562265934</v>
      </c>
      <c r="K24" s="7" t="str">
        <f t="shared" si="0"/>
        <v>Q3 2001</v>
      </c>
      <c r="L24">
        <f>norm_x_rate!K24-Vietnam!$I$6*fx_reserves!K25</f>
        <v>-2.1821983322550143</v>
      </c>
      <c r="P24">
        <f t="shared" si="1"/>
        <v>0.27672606576519443</v>
      </c>
      <c r="Q24">
        <f t="shared" si="2"/>
        <v>0</v>
      </c>
    </row>
    <row r="25" spans="1:17" x14ac:dyDescent="0.25">
      <c r="A25" s="1" t="s">
        <v>188</v>
      </c>
      <c r="B25" s="3">
        <v>6.5573770491803298E-5</v>
      </c>
      <c r="C25" s="4">
        <v>3990.30682792984</v>
      </c>
      <c r="K25" s="7" t="str">
        <f t="shared" si="0"/>
        <v>Q4 2001</v>
      </c>
      <c r="L25">
        <f>norm_x_rate!K25-Vietnam!$I$6*fx_reserves!K26</f>
        <v>-0.46726741003148042</v>
      </c>
      <c r="P25">
        <f t="shared" si="1"/>
        <v>0.27672606576519443</v>
      </c>
      <c r="Q25">
        <f t="shared" si="2"/>
        <v>0</v>
      </c>
    </row>
    <row r="26" spans="1:17" x14ac:dyDescent="0.25">
      <c r="A26" s="1" t="s">
        <v>189</v>
      </c>
      <c r="B26" s="3">
        <v>6.5269890999282006E-5</v>
      </c>
      <c r="C26" s="4">
        <v>3893.6986227294001</v>
      </c>
      <c r="K26" s="7" t="str">
        <f t="shared" si="0"/>
        <v>Q1 2002</v>
      </c>
      <c r="L26">
        <f>norm_x_rate!K26-Vietnam!$I$6*fx_reserves!K27</f>
        <v>-2.0079141795109021</v>
      </c>
      <c r="P26">
        <f t="shared" si="1"/>
        <v>0.27672606576519443</v>
      </c>
      <c r="Q26">
        <f t="shared" si="2"/>
        <v>0</v>
      </c>
    </row>
    <row r="27" spans="1:17" x14ac:dyDescent="0.25">
      <c r="A27" s="1" t="s">
        <v>190</v>
      </c>
      <c r="B27" s="3">
        <v>6.5159314524011196E-5</v>
      </c>
      <c r="C27" s="4">
        <v>3940.3580879802898</v>
      </c>
      <c r="K27" s="7" t="str">
        <f t="shared" si="0"/>
        <v>Q2 2002</v>
      </c>
      <c r="L27">
        <f>norm_x_rate!K27-Vietnam!$I$6*fx_reserves!K28</f>
        <v>-9.1234851277154971E-2</v>
      </c>
      <c r="P27">
        <f t="shared" si="1"/>
        <v>0.27672606576519443</v>
      </c>
      <c r="Q27">
        <f t="shared" si="2"/>
        <v>0</v>
      </c>
    </row>
    <row r="28" spans="1:17" x14ac:dyDescent="0.25">
      <c r="A28" s="1" t="s">
        <v>191</v>
      </c>
      <c r="B28" s="3">
        <v>6.4922417710835606E-5</v>
      </c>
      <c r="C28" s="4">
        <v>4231.8216605216203</v>
      </c>
      <c r="K28" s="7" t="str">
        <f t="shared" si="0"/>
        <v>Q3 2002</v>
      </c>
      <c r="L28">
        <f>norm_x_rate!K28-Vietnam!$I$6*fx_reserves!K29</f>
        <v>-0.35362894058452488</v>
      </c>
      <c r="P28">
        <f t="shared" si="1"/>
        <v>0.27672606576519443</v>
      </c>
      <c r="Q28">
        <f t="shared" si="2"/>
        <v>0</v>
      </c>
    </row>
    <row r="29" spans="1:17" x14ac:dyDescent="0.25">
      <c r="A29" s="1" t="s">
        <v>192</v>
      </c>
      <c r="B29" s="3">
        <v>6.4754257592436704E-5</v>
      </c>
      <c r="C29" s="4">
        <v>5529.62858642642</v>
      </c>
      <c r="K29" s="7" t="str">
        <f t="shared" si="0"/>
        <v>Q4 2002</v>
      </c>
      <c r="L29">
        <f>norm_x_rate!K29-Vietnam!$I$6*fx_reserves!K30</f>
        <v>-1.5006572828535338</v>
      </c>
      <c r="P29">
        <f t="shared" si="1"/>
        <v>0.27672606576519443</v>
      </c>
      <c r="Q29">
        <f t="shared" si="2"/>
        <v>0</v>
      </c>
    </row>
    <row r="30" spans="1:17" x14ac:dyDescent="0.25">
      <c r="A30" s="1" t="s">
        <v>193</v>
      </c>
      <c r="B30" s="3">
        <v>6.4520291631718204E-5</v>
      </c>
      <c r="C30" s="4">
        <v>6440.34712476606</v>
      </c>
      <c r="K30" s="7" t="str">
        <f t="shared" si="0"/>
        <v>Q1 2003</v>
      </c>
      <c r="L30">
        <f>norm_x_rate!K30-Vietnam!$I$6*fx_reserves!K31</f>
        <v>-4.9734519364204859</v>
      </c>
      <c r="P30">
        <f t="shared" si="1"/>
        <v>0.27672606576519443</v>
      </c>
      <c r="Q30">
        <f t="shared" si="2"/>
        <v>0</v>
      </c>
    </row>
    <row r="31" spans="1:17" x14ac:dyDescent="0.25">
      <c r="A31" s="1" t="s">
        <v>194</v>
      </c>
      <c r="B31" s="3">
        <v>6.4279745452208004E-5</v>
      </c>
      <c r="C31" s="4">
        <v>6192.6286332609898</v>
      </c>
      <c r="K31" s="7" t="str">
        <f t="shared" si="0"/>
        <v>Q2 2003</v>
      </c>
      <c r="L31">
        <f>norm_x_rate!K31-Vietnam!$I$6*fx_reserves!K32</f>
        <v>-2.893147056131637</v>
      </c>
      <c r="P31">
        <f t="shared" si="1"/>
        <v>0.27672606576519443</v>
      </c>
      <c r="Q31">
        <f t="shared" si="2"/>
        <v>0</v>
      </c>
    </row>
    <row r="32" spans="1:17" x14ac:dyDescent="0.25">
      <c r="A32" s="1" t="s">
        <v>195</v>
      </c>
      <c r="B32" s="3">
        <v>6.3914099450338804E-5</v>
      </c>
      <c r="C32" s="4">
        <v>6359.1310877599099</v>
      </c>
      <c r="K32" s="7" t="str">
        <f t="shared" si="0"/>
        <v>Q3 2003</v>
      </c>
      <c r="L32">
        <f>norm_x_rate!K32-Vietnam!$I$6*fx_reserves!K33</f>
        <v>0.218461390545865</v>
      </c>
      <c r="P32">
        <f t="shared" si="1"/>
        <v>0.27672606576519443</v>
      </c>
      <c r="Q32">
        <f t="shared" si="2"/>
        <v>0</v>
      </c>
    </row>
    <row r="33" spans="1:17" x14ac:dyDescent="0.25">
      <c r="A33" s="1" t="s">
        <v>196</v>
      </c>
      <c r="B33" s="3">
        <v>6.3597049096921903E-5</v>
      </c>
      <c r="C33" s="4">
        <v>6412.3134225588601</v>
      </c>
      <c r="K33" s="7" t="str">
        <f t="shared" si="0"/>
        <v>Q4 2003</v>
      </c>
      <c r="L33">
        <f>norm_x_rate!K33-Vietnam!$I$6*fx_reserves!K34</f>
        <v>-0.98216128686946402</v>
      </c>
      <c r="P33">
        <f t="shared" si="1"/>
        <v>0.27672606576519443</v>
      </c>
      <c r="Q33">
        <f t="shared" si="2"/>
        <v>0</v>
      </c>
    </row>
    <row r="34" spans="1:17" x14ac:dyDescent="0.25">
      <c r="A34" s="1" t="s">
        <v>197</v>
      </c>
      <c r="B34" s="3">
        <v>6.3601093938815795E-5</v>
      </c>
      <c r="C34" s="4">
        <v>6526.8426230710002</v>
      </c>
      <c r="K34" s="7" t="str">
        <f t="shared" si="0"/>
        <v>Q1 2004</v>
      </c>
      <c r="L34">
        <f>norm_x_rate!K34-Vietnam!$I$6*fx_reserves!K35</f>
        <v>-0.62462014200917082</v>
      </c>
      <c r="P34">
        <f t="shared" si="1"/>
        <v>0.27672606576519443</v>
      </c>
      <c r="Q34">
        <f t="shared" si="2"/>
        <v>0</v>
      </c>
    </row>
    <row r="35" spans="1:17" x14ac:dyDescent="0.25">
      <c r="A35" s="1" t="s">
        <v>198</v>
      </c>
      <c r="B35" s="3">
        <v>6.3471913678197394E-5</v>
      </c>
      <c r="C35" s="4">
        <v>6867.8790950115899</v>
      </c>
      <c r="K35" s="7" t="str">
        <f t="shared" si="0"/>
        <v>Q2 2004</v>
      </c>
      <c r="L35">
        <f>norm_x_rate!K35-Vietnam!$I$6*fx_reserves!K36</f>
        <v>-0.2682069298871152</v>
      </c>
      <c r="P35">
        <f t="shared" si="1"/>
        <v>0.27672606576519443</v>
      </c>
      <c r="Q35">
        <f t="shared" si="2"/>
        <v>0</v>
      </c>
    </row>
    <row r="36" spans="1:17" x14ac:dyDescent="0.25">
      <c r="A36" s="1" t="s">
        <v>199</v>
      </c>
      <c r="B36" s="3">
        <v>6.3383406224250499E-5</v>
      </c>
      <c r="C36" s="4">
        <v>7186.0706095242804</v>
      </c>
      <c r="K36" s="7" t="str">
        <f t="shared" si="0"/>
        <v>Q3 2004</v>
      </c>
      <c r="L36">
        <f>norm_x_rate!K36-Vietnam!$I$6*fx_reserves!K37</f>
        <v>-1.00634877673073</v>
      </c>
      <c r="P36">
        <f t="shared" si="1"/>
        <v>0.27672606576519443</v>
      </c>
      <c r="Q36">
        <f t="shared" si="2"/>
        <v>0</v>
      </c>
    </row>
    <row r="37" spans="1:17" x14ac:dyDescent="0.25">
      <c r="A37" s="1" t="s">
        <v>200</v>
      </c>
      <c r="B37" s="3">
        <v>6.3199140491689303E-5</v>
      </c>
      <c r="C37" s="4">
        <v>8067.8896086963096</v>
      </c>
      <c r="K37" s="7" t="str">
        <f t="shared" si="0"/>
        <v>Q4 2004</v>
      </c>
      <c r="L37">
        <f>norm_x_rate!K37-Vietnam!$I$6*fx_reserves!K38</f>
        <v>-0.85166136340357224</v>
      </c>
      <c r="P37">
        <f t="shared" si="1"/>
        <v>0.27672606576519443</v>
      </c>
      <c r="Q37">
        <f t="shared" si="2"/>
        <v>0</v>
      </c>
    </row>
    <row r="38" spans="1:17" x14ac:dyDescent="0.25">
      <c r="A38" s="1" t="s">
        <v>201</v>
      </c>
      <c r="B38" s="3">
        <v>6.3063631203884695E-5</v>
      </c>
      <c r="C38" s="4">
        <v>8008.9417939066998</v>
      </c>
      <c r="K38" s="7" t="str">
        <f t="shared" si="0"/>
        <v>Q1 2005</v>
      </c>
      <c r="L38">
        <f>norm_x_rate!K38-Vietnam!$I$6*fx_reserves!K39</f>
        <v>-2.1771208112107336</v>
      </c>
      <c r="P38">
        <f t="shared" si="1"/>
        <v>0.27672606576519443</v>
      </c>
      <c r="Q38">
        <f t="shared" si="2"/>
        <v>0</v>
      </c>
    </row>
    <row r="39" spans="1:17" x14ac:dyDescent="0.25">
      <c r="A39" s="1" t="s">
        <v>202</v>
      </c>
      <c r="B39" s="3">
        <v>6.2912865681031806E-5</v>
      </c>
      <c r="C39" s="4">
        <v>8752.7689282660103</v>
      </c>
      <c r="K39" s="7" t="str">
        <f t="shared" si="0"/>
        <v>Q2 2005</v>
      </c>
      <c r="L39">
        <f>norm_x_rate!K39-Vietnam!$I$6*fx_reserves!K40</f>
        <v>-0.10209697154319983</v>
      </c>
      <c r="P39">
        <f t="shared" si="1"/>
        <v>0.27672606576519443</v>
      </c>
      <c r="Q39">
        <f t="shared" si="2"/>
        <v>0</v>
      </c>
    </row>
    <row r="40" spans="1:17" x14ac:dyDescent="0.25">
      <c r="A40" s="1" t="s">
        <v>203</v>
      </c>
      <c r="B40" s="3">
        <v>6.2829856747926595E-5</v>
      </c>
      <c r="C40" s="4">
        <v>9216.4672607702596</v>
      </c>
      <c r="K40" s="7" t="str">
        <f t="shared" si="0"/>
        <v>Q3 2005</v>
      </c>
      <c r="L40">
        <f>norm_x_rate!K40-Vietnam!$I$6*fx_reserves!K41</f>
        <v>-1.6667913543207415</v>
      </c>
      <c r="P40">
        <f t="shared" si="1"/>
        <v>0.27672606576519443</v>
      </c>
      <c r="Q40">
        <f t="shared" si="2"/>
        <v>0</v>
      </c>
    </row>
    <row r="41" spans="1:17" x14ac:dyDescent="0.25">
      <c r="A41" s="1" t="s">
        <v>204</v>
      </c>
      <c r="B41" s="3">
        <v>6.2786463238525804E-5</v>
      </c>
      <c r="C41" s="4">
        <v>10907.963068618399</v>
      </c>
      <c r="K41" s="7" t="str">
        <f t="shared" si="0"/>
        <v>Q4 2005</v>
      </c>
      <c r="L41">
        <f>norm_x_rate!K41-Vietnam!$I$6*fx_reserves!K42</f>
        <v>-0.94634123491420852</v>
      </c>
      <c r="P41">
        <f t="shared" si="1"/>
        <v>0.27672606576519443</v>
      </c>
      <c r="Q41">
        <f t="shared" si="2"/>
        <v>0</v>
      </c>
    </row>
    <row r="42" spans="1:17" x14ac:dyDescent="0.25">
      <c r="A42" s="1" t="s">
        <v>205</v>
      </c>
      <c r="B42" s="3">
        <v>6.25156289072268E-5</v>
      </c>
      <c r="C42" s="4">
        <v>11458.3918588877</v>
      </c>
      <c r="K42" s="7" t="str">
        <f t="shared" si="0"/>
        <v>Q1 2006</v>
      </c>
      <c r="L42">
        <f>norm_x_rate!K42-Vietnam!$I$6*fx_reserves!K43</f>
        <v>-2.8903916504999758</v>
      </c>
      <c r="P42">
        <f t="shared" si="1"/>
        <v>0.27672606576519443</v>
      </c>
      <c r="Q42">
        <f t="shared" si="2"/>
        <v>0</v>
      </c>
    </row>
    <row r="43" spans="1:17" x14ac:dyDescent="0.25">
      <c r="A43" s="1" t="s">
        <v>206</v>
      </c>
      <c r="B43" s="3">
        <v>6.2285892245406401E-5</v>
      </c>
      <c r="C43" s="4">
        <v>12068.7419031265</v>
      </c>
      <c r="K43" s="7" t="str">
        <f t="shared" si="0"/>
        <v>Q2 2006</v>
      </c>
      <c r="L43">
        <f>norm_x_rate!K43-Vietnam!$I$6*fx_reserves!K44</f>
        <v>-1.2070767808586247</v>
      </c>
      <c r="P43">
        <f t="shared" si="1"/>
        <v>0.27672606576519443</v>
      </c>
      <c r="Q43">
        <f t="shared" si="2"/>
        <v>0</v>
      </c>
    </row>
    <row r="44" spans="1:17" x14ac:dyDescent="0.25">
      <c r="A44" s="1" t="s">
        <v>207</v>
      </c>
      <c r="B44" s="3">
        <v>6.2289772019434396E-5</v>
      </c>
      <c r="C44" s="4">
        <v>13590.986818584001</v>
      </c>
      <c r="K44" s="7" t="str">
        <f t="shared" si="0"/>
        <v>Q3 2006</v>
      </c>
      <c r="L44">
        <f>norm_x_rate!K44-Vietnam!$I$6*fx_reserves!K45</f>
        <v>-1.1863327481895869</v>
      </c>
      <c r="P44">
        <f t="shared" si="1"/>
        <v>0.27672606576519443</v>
      </c>
      <c r="Q44">
        <f t="shared" si="2"/>
        <v>0</v>
      </c>
    </row>
    <row r="45" spans="1:17" x14ac:dyDescent="0.25">
      <c r="A45" s="1" t="s">
        <v>208</v>
      </c>
      <c r="B45" s="3">
        <v>6.2406390414378396E-5</v>
      </c>
      <c r="C45" s="4">
        <v>18533.442259666401</v>
      </c>
      <c r="K45" s="7" t="str">
        <f t="shared" si="0"/>
        <v>Q4 2006</v>
      </c>
      <c r="L45">
        <f>norm_x_rate!K45-Vietnam!$I$6*fx_reserves!K46</f>
        <v>-1.9327336829800519</v>
      </c>
      <c r="P45">
        <f t="shared" si="1"/>
        <v>0.27672606576519443</v>
      </c>
      <c r="Q45">
        <f t="shared" si="2"/>
        <v>0</v>
      </c>
    </row>
    <row r="46" spans="1:17" x14ac:dyDescent="0.25">
      <c r="A46" s="1" t="s">
        <v>209</v>
      </c>
      <c r="B46" s="3">
        <v>6.2015503875969007E-5</v>
      </c>
      <c r="C46" s="4">
        <v>21001.961717308699</v>
      </c>
      <c r="K46" s="7" t="str">
        <f t="shared" si="0"/>
        <v>Q1 2007</v>
      </c>
      <c r="L46">
        <f>norm_x_rate!K46-Vietnam!$I$6*fx_reserves!K47</f>
        <v>-5.4031267824893972</v>
      </c>
      <c r="P46">
        <f t="shared" si="1"/>
        <v>0.27672606576519443</v>
      </c>
      <c r="Q46">
        <f t="shared" si="2"/>
        <v>0</v>
      </c>
    </row>
    <row r="47" spans="1:17" x14ac:dyDescent="0.25">
      <c r="A47" s="1" t="s">
        <v>210</v>
      </c>
      <c r="B47" s="3">
        <v>6.2092517851598897E-5</v>
      </c>
      <c r="C47" s="4">
        <v>22813.103351396101</v>
      </c>
      <c r="K47" s="7" t="str">
        <f t="shared" si="0"/>
        <v>Q2 2007</v>
      </c>
      <c r="L47">
        <f>norm_x_rate!K47-Vietnam!$I$6*fx_reserves!K48</f>
        <v>-2.6738729409388768</v>
      </c>
      <c r="P47">
        <f t="shared" si="1"/>
        <v>0.27672606576519443</v>
      </c>
      <c r="Q47">
        <f t="shared" si="2"/>
        <v>0</v>
      </c>
    </row>
    <row r="48" spans="1:17" x14ac:dyDescent="0.25">
      <c r="A48" s="1" t="s">
        <v>211</v>
      </c>
      <c r="B48" s="3">
        <v>6.20578379049274E-5</v>
      </c>
      <c r="C48" s="4">
        <v>23747.734346159599</v>
      </c>
      <c r="K48" s="7" t="str">
        <f t="shared" si="0"/>
        <v>Q3 2007</v>
      </c>
      <c r="L48">
        <f>norm_x_rate!K48-Vietnam!$I$6*fx_reserves!K49</f>
        <v>-1.2014972861858657</v>
      </c>
      <c r="P48">
        <f t="shared" si="1"/>
        <v>0.27672606576519443</v>
      </c>
      <c r="Q48">
        <f t="shared" si="2"/>
        <v>0</v>
      </c>
    </row>
    <row r="49" spans="1:17" x14ac:dyDescent="0.25">
      <c r="A49" s="1" t="s">
        <v>212</v>
      </c>
      <c r="B49" s="3">
        <v>6.2656641604009997E-5</v>
      </c>
      <c r="C49" s="4">
        <v>26743.982122334299</v>
      </c>
      <c r="K49" s="7" t="str">
        <f t="shared" si="0"/>
        <v>Q4 2007</v>
      </c>
      <c r="L49">
        <f>norm_x_rate!K49-Vietnam!$I$6*fx_reserves!K50</f>
        <v>-0.68565215312560757</v>
      </c>
      <c r="P49">
        <f t="shared" si="1"/>
        <v>0.27672606576519443</v>
      </c>
      <c r="Q49">
        <f t="shared" si="2"/>
        <v>0</v>
      </c>
    </row>
    <row r="50" spans="1:17" x14ac:dyDescent="0.25">
      <c r="A50" s="1" t="s">
        <v>213</v>
      </c>
      <c r="B50" s="3">
        <v>6.05546808768318E-5</v>
      </c>
      <c r="C50" s="4">
        <v>22559.7707584124</v>
      </c>
      <c r="K50" s="7" t="str">
        <f t="shared" si="0"/>
        <v>Q1 2008</v>
      </c>
      <c r="L50">
        <f>norm_x_rate!K50-Vietnam!$I$6*fx_reserves!K51</f>
        <v>-0.97464431173433486</v>
      </c>
      <c r="P50">
        <f t="shared" si="1"/>
        <v>0.27672606576519443</v>
      </c>
      <c r="Q50">
        <f t="shared" si="2"/>
        <v>0</v>
      </c>
    </row>
    <row r="51" spans="1:17" x14ac:dyDescent="0.25">
      <c r="A51" s="1" t="s">
        <v>214</v>
      </c>
      <c r="B51" s="3">
        <v>6.0543682266755502E-5</v>
      </c>
      <c r="C51" s="4">
        <v>24135.804457100501</v>
      </c>
      <c r="K51" s="7" t="str">
        <f t="shared" si="0"/>
        <v>Q2 2008</v>
      </c>
      <c r="L51">
        <f>norm_x_rate!K51-Vietnam!$I$6*fx_reserves!K52</f>
        <v>-0.94962203055135053</v>
      </c>
      <c r="P51">
        <f t="shared" si="1"/>
        <v>0.27672606576519443</v>
      </c>
      <c r="Q51">
        <f t="shared" si="2"/>
        <v>0</v>
      </c>
    </row>
    <row r="52" spans="1:17" x14ac:dyDescent="0.25">
      <c r="A52" s="1" t="s">
        <v>215</v>
      </c>
      <c r="B52" s="3">
        <v>5.8903222006243699E-5</v>
      </c>
      <c r="C52" s="4">
        <v>24175.912563603</v>
      </c>
      <c r="K52" s="7" t="str">
        <f t="shared" si="0"/>
        <v>Q3 2008</v>
      </c>
      <c r="L52">
        <f>norm_x_rate!K52-Vietnam!$I$6*fx_reserves!K53</f>
        <v>-1.0920974467770024</v>
      </c>
      <c r="P52">
        <f t="shared" si="1"/>
        <v>0.27672606576519443</v>
      </c>
      <c r="Q52">
        <f t="shared" si="2"/>
        <v>0</v>
      </c>
    </row>
    <row r="53" spans="1:17" x14ac:dyDescent="0.25">
      <c r="A53" s="1" t="s">
        <v>216</v>
      </c>
      <c r="B53" s="3">
        <v>5.8983130824584199E-5</v>
      </c>
      <c r="C53" s="4">
        <v>23308.237843437</v>
      </c>
      <c r="K53" s="7" t="str">
        <f t="shared" si="0"/>
        <v>Q4 2008</v>
      </c>
      <c r="L53">
        <f>norm_x_rate!K53-Vietnam!$I$6*fx_reserves!K54</f>
        <v>-2.7350938820840369</v>
      </c>
      <c r="P53">
        <f t="shared" si="1"/>
        <v>0.27672606576519443</v>
      </c>
      <c r="Q53">
        <f t="shared" si="2"/>
        <v>0</v>
      </c>
    </row>
    <row r="54" spans="1:17" x14ac:dyDescent="0.25">
      <c r="A54" s="1" t="s">
        <v>217</v>
      </c>
      <c r="B54" s="3">
        <v>5.8986610039521002E-5</v>
      </c>
      <c r="C54" s="4">
        <v>20565.930650879502</v>
      </c>
      <c r="K54" s="7" t="str">
        <f t="shared" si="0"/>
        <v>Q1 2009</v>
      </c>
      <c r="L54">
        <f>norm_x_rate!K54-Vietnam!$I$6*fx_reserves!K55</f>
        <v>0.68738406420383502</v>
      </c>
      <c r="P54">
        <f t="shared" si="1"/>
        <v>0.27672606576519443</v>
      </c>
      <c r="Q54">
        <f t="shared" si="2"/>
        <v>1</v>
      </c>
    </row>
    <row r="55" spans="1:17" x14ac:dyDescent="0.25">
      <c r="A55" s="1" t="s">
        <v>218</v>
      </c>
      <c r="B55" s="3">
        <v>5.8854687775881301E-5</v>
      </c>
      <c r="C55" s="4">
        <v>19091.126563731599</v>
      </c>
      <c r="K55" s="7" t="str">
        <f t="shared" si="0"/>
        <v>Q2 2009</v>
      </c>
      <c r="L55">
        <f>norm_x_rate!K55-Vietnam!$I$6*fx_reserves!K56</f>
        <v>1.814544672384732</v>
      </c>
      <c r="P55">
        <f t="shared" si="1"/>
        <v>0.27672606576519443</v>
      </c>
      <c r="Q55">
        <f t="shared" si="2"/>
        <v>1</v>
      </c>
    </row>
    <row r="56" spans="1:17" x14ac:dyDescent="0.25">
      <c r="A56" s="1" t="s">
        <v>219</v>
      </c>
      <c r="B56" s="3">
        <v>5.5738253163145897E-5</v>
      </c>
      <c r="C56" s="4">
        <v>16803.1583012101</v>
      </c>
      <c r="K56" s="7" t="str">
        <f t="shared" si="0"/>
        <v>Q3 2009</v>
      </c>
      <c r="L56">
        <f>norm_x_rate!K56-Vietnam!$I$6*fx_reserves!K57</f>
        <v>0.87873612946605295</v>
      </c>
      <c r="P56">
        <f t="shared" si="1"/>
        <v>0.27672606576519443</v>
      </c>
      <c r="Q56">
        <f t="shared" si="2"/>
        <v>1</v>
      </c>
    </row>
    <row r="57" spans="1:17" x14ac:dyDescent="0.25">
      <c r="A57" s="1" t="s">
        <v>220</v>
      </c>
      <c r="B57" s="3">
        <v>5.3925798101811902E-5</v>
      </c>
      <c r="C57" s="4">
        <v>14214.8864093293</v>
      </c>
      <c r="K57" s="7" t="str">
        <f t="shared" si="0"/>
        <v>Q4 2009</v>
      </c>
      <c r="L57">
        <f>norm_x_rate!K57-Vietnam!$I$6*fx_reserves!K58</f>
        <v>-3.4528128388646335</v>
      </c>
      <c r="P57">
        <f t="shared" si="1"/>
        <v>0.27672606576519443</v>
      </c>
      <c r="Q57">
        <f t="shared" si="2"/>
        <v>0</v>
      </c>
    </row>
    <row r="58" spans="1:17" x14ac:dyDescent="0.25">
      <c r="A58" s="1" t="s">
        <v>221</v>
      </c>
      <c r="B58" s="3">
        <v>5.3925798101811902E-5</v>
      </c>
      <c r="C58" s="4">
        <v>14523.728997488801</v>
      </c>
      <c r="K58" s="7" t="str">
        <f t="shared" si="0"/>
        <v>Q1 2010</v>
      </c>
      <c r="L58">
        <f>norm_x_rate!K58-Vietnam!$I$6*fx_reserves!K59</f>
        <v>-0.88381181516417673</v>
      </c>
      <c r="P58">
        <f t="shared" si="1"/>
        <v>0.27672606576519443</v>
      </c>
      <c r="Q58">
        <f t="shared" si="2"/>
        <v>0</v>
      </c>
    </row>
    <row r="59" spans="1:17" x14ac:dyDescent="0.25">
      <c r="A59" s="1" t="s">
        <v>222</v>
      </c>
      <c r="B59" s="3">
        <v>5.2820621170504999E-5</v>
      </c>
      <c r="C59" s="4">
        <v>14537.104892965401</v>
      </c>
      <c r="K59" s="7" t="str">
        <f t="shared" si="0"/>
        <v>Q2 2010</v>
      </c>
      <c r="L59">
        <f>norm_x_rate!K59-Vietnam!$I$6*fx_reserves!K60</f>
        <v>-0.33399556727715857</v>
      </c>
      <c r="P59">
        <f t="shared" si="1"/>
        <v>0.27672606576519443</v>
      </c>
      <c r="Q59">
        <f t="shared" si="2"/>
        <v>0</v>
      </c>
    </row>
    <row r="60" spans="1:17" x14ac:dyDescent="0.25">
      <c r="A60" s="1" t="s">
        <v>223</v>
      </c>
      <c r="B60" s="3">
        <v>5.2820621170504999E-5</v>
      </c>
      <c r="C60" s="4">
        <v>12926.1702813067</v>
      </c>
      <c r="K60" s="7" t="str">
        <f t="shared" si="0"/>
        <v>Q3 2010</v>
      </c>
      <c r="L60">
        <f>norm_x_rate!K60-Vietnam!$I$6*fx_reserves!K61</f>
        <v>-2.0635977667816121</v>
      </c>
      <c r="P60">
        <f t="shared" si="1"/>
        <v>0.27672606576519443</v>
      </c>
      <c r="Q60">
        <f t="shared" si="2"/>
        <v>0</v>
      </c>
    </row>
    <row r="61" spans="1:17" x14ac:dyDescent="0.25">
      <c r="A61" s="1" t="s">
        <v>224</v>
      </c>
      <c r="B61" s="3">
        <v>4.8302178428247098E-5</v>
      </c>
      <c r="C61" s="4">
        <v>12681.710215056601</v>
      </c>
      <c r="K61" s="7" t="str">
        <f t="shared" si="0"/>
        <v>Q4 2010</v>
      </c>
      <c r="L61">
        <f>norm_x_rate!K61-Vietnam!$I$6*fx_reserves!K62</f>
        <v>1.7035186863891207</v>
      </c>
      <c r="P61">
        <f t="shared" si="1"/>
        <v>0.27672606576519443</v>
      </c>
      <c r="Q61">
        <f t="shared" si="2"/>
        <v>1</v>
      </c>
    </row>
    <row r="62" spans="1:17" x14ac:dyDescent="0.25">
      <c r="A62" s="1" t="s">
        <v>225</v>
      </c>
      <c r="B62" s="3">
        <v>4.8501309535357498E-5</v>
      </c>
      <c r="C62" s="4">
        <v>15723.825174305201</v>
      </c>
      <c r="K62" s="7" t="str">
        <f t="shared" si="0"/>
        <v>Q1 2011</v>
      </c>
      <c r="L62">
        <f>norm_x_rate!K62-Vietnam!$I$6*fx_reserves!K63</f>
        <v>-8.2635890681843662</v>
      </c>
      <c r="P62">
        <f t="shared" si="1"/>
        <v>0.27672606576519443</v>
      </c>
      <c r="Q62">
        <f t="shared" si="2"/>
        <v>0</v>
      </c>
    </row>
    <row r="63" spans="1:17" x14ac:dyDescent="0.25">
      <c r="A63" s="1" t="s">
        <v>226</v>
      </c>
      <c r="B63" s="3">
        <v>4.8477797168896598E-5</v>
      </c>
      <c r="C63" s="4">
        <v>15873.717653723799</v>
      </c>
      <c r="K63" s="7" t="str">
        <f t="shared" si="0"/>
        <v>Q2 2011</v>
      </c>
      <c r="L63">
        <f>norm_x_rate!K63-Vietnam!$I$6*fx_reserves!K64</f>
        <v>-3.2753465417798289</v>
      </c>
      <c r="P63">
        <f t="shared" si="1"/>
        <v>0.27672606576519443</v>
      </c>
      <c r="Q63">
        <f t="shared" si="2"/>
        <v>0</v>
      </c>
    </row>
    <row r="64" spans="1:17" x14ac:dyDescent="0.25">
      <c r="A64" s="1" t="s">
        <v>227</v>
      </c>
      <c r="B64" s="3">
        <v>4.8012291146533498E-5</v>
      </c>
      <c r="C64" s="4">
        <v>14045.5603299835</v>
      </c>
      <c r="K64" s="7" t="str">
        <f t="shared" si="0"/>
        <v>Q3 2011</v>
      </c>
      <c r="L64">
        <f>norm_x_rate!K64-Vietnam!$I$6*fx_reserves!K65</f>
        <v>-0.19502196880157227</v>
      </c>
      <c r="P64">
        <f t="shared" si="1"/>
        <v>0.27672606576519443</v>
      </c>
      <c r="Q64">
        <f t="shared" si="2"/>
        <v>0</v>
      </c>
    </row>
    <row r="65" spans="1:17" x14ac:dyDescent="0.25">
      <c r="A65" s="1" t="s">
        <v>228</v>
      </c>
      <c r="B65" s="3">
        <v>4.8012291146533498E-5</v>
      </c>
      <c r="C65" s="4">
        <v>18340.323453024699</v>
      </c>
      <c r="K65" s="7" t="str">
        <f t="shared" si="0"/>
        <v>Q4 2011</v>
      </c>
      <c r="L65">
        <f>norm_x_rate!K65-Vietnam!$I$6*fx_reserves!K66</f>
        <v>0.8101966864034027</v>
      </c>
      <c r="P65">
        <f t="shared" si="1"/>
        <v>0.27672606576519443</v>
      </c>
      <c r="Q65">
        <f t="shared" si="2"/>
        <v>1</v>
      </c>
    </row>
    <row r="66" spans="1:17" x14ac:dyDescent="0.25">
      <c r="A66" s="1" t="s">
        <v>229</v>
      </c>
      <c r="B66" s="3">
        <v>4.8012291146533498E-5</v>
      </c>
      <c r="C66" s="4">
        <v>20623.3318051444</v>
      </c>
      <c r="K66" s="7" t="str">
        <f t="shared" si="0"/>
        <v>Q1 2012</v>
      </c>
      <c r="L66">
        <f>norm_x_rate!K66-Vietnam!$I$6*fx_reserves!K67</f>
        <v>-4.7005324935186703</v>
      </c>
      <c r="P66">
        <f t="shared" si="1"/>
        <v>0.27672606576519443</v>
      </c>
      <c r="Q66">
        <f t="shared" si="2"/>
        <v>0</v>
      </c>
    </row>
    <row r="67" spans="1:17" x14ac:dyDescent="0.25">
      <c r="A67" s="1" t="s">
        <v>230</v>
      </c>
      <c r="B67" s="3">
        <v>4.8012291146533498E-5</v>
      </c>
      <c r="C67" s="4">
        <v>22244.352874575001</v>
      </c>
      <c r="K67" s="7" t="str">
        <f t="shared" si="0"/>
        <v>Q2 2012</v>
      </c>
      <c r="L67">
        <f>norm_x_rate!K67-Vietnam!$I$6*fx_reserves!K68</f>
        <v>-1.9135835235514211</v>
      </c>
      <c r="P67">
        <f t="shared" si="1"/>
        <v>0.27672606576519443</v>
      </c>
      <c r="Q67">
        <f t="shared" si="2"/>
        <v>0</v>
      </c>
    </row>
    <row r="68" spans="1:17" x14ac:dyDescent="0.25">
      <c r="A68" s="1" t="s">
        <v>231</v>
      </c>
      <c r="B68" s="3">
        <v>4.8012291146533498E-5</v>
      </c>
      <c r="C68" s="4">
        <v>26112.815961267501</v>
      </c>
      <c r="K68" s="7" t="str">
        <f t="shared" si="0"/>
        <v>Q3 2012</v>
      </c>
      <c r="L68">
        <f>norm_x_rate!K68-Vietnam!$I$6*fx_reserves!K69</f>
        <v>-1.2083054765211745</v>
      </c>
      <c r="P68">
        <f t="shared" si="1"/>
        <v>0.27672606576519443</v>
      </c>
      <c r="Q68">
        <f t="shared" si="2"/>
        <v>0</v>
      </c>
    </row>
    <row r="69" spans="1:17" x14ac:dyDescent="0.25">
      <c r="A69" s="1" t="s">
        <v>232</v>
      </c>
      <c r="B69" s="3">
        <v>4.8012291146533498E-5</v>
      </c>
      <c r="C69" s="4">
        <v>28867.371812266902</v>
      </c>
      <c r="K69" s="7" t="str">
        <f t="shared" ref="K69:K104" si="3">A68</f>
        <v>Q4 2012</v>
      </c>
      <c r="L69">
        <f>norm_x_rate!K69-Vietnam!$I$6*fx_reserves!K70</f>
        <v>-2.6734101619975159</v>
      </c>
      <c r="P69">
        <f t="shared" si="1"/>
        <v>0.27672606576519443</v>
      </c>
      <c r="Q69">
        <f t="shared" si="2"/>
        <v>0</v>
      </c>
    </row>
    <row r="70" spans="1:17" x14ac:dyDescent="0.25">
      <c r="A70" s="1" t="s">
        <v>233</v>
      </c>
      <c r="B70" s="3">
        <v>4.7537554668187901E-5</v>
      </c>
      <c r="C70" s="4">
        <v>25296.577939737199</v>
      </c>
      <c r="K70" s="7" t="str">
        <f t="shared" si="3"/>
        <v>Q1 2013</v>
      </c>
      <c r="L70">
        <f>norm_x_rate!K70-Vietnam!$I$6*fx_reserves!K71</f>
        <v>-1.6216039288191932</v>
      </c>
      <c r="P70">
        <f t="shared" ref="P70:P105" si="4">$M$5+$O$5*$N$5</f>
        <v>0.27672606576519443</v>
      </c>
      <c r="Q70">
        <f t="shared" ref="Q70:Q105" si="5">IF(L70&gt;P70,1,0)</f>
        <v>0</v>
      </c>
    </row>
    <row r="71" spans="1:17" x14ac:dyDescent="0.25">
      <c r="A71" s="1" t="s">
        <v>234</v>
      </c>
      <c r="B71" s="3">
        <v>4.7537554668187901E-5</v>
      </c>
      <c r="C71" s="4">
        <v>24858.377503892701</v>
      </c>
      <c r="K71" s="7" t="str">
        <f t="shared" si="3"/>
        <v>Q2 2013</v>
      </c>
      <c r="L71">
        <f>norm_x_rate!K71-Vietnam!$I$6*fx_reserves!K72</f>
        <v>0.91275440879132286</v>
      </c>
      <c r="P71">
        <f t="shared" si="4"/>
        <v>0.27672606576519443</v>
      </c>
      <c r="Q71">
        <f t="shared" si="5"/>
        <v>1</v>
      </c>
    </row>
    <row r="72" spans="1:17" x14ac:dyDescent="0.25">
      <c r="A72" s="1" t="s">
        <v>235</v>
      </c>
      <c r="B72" s="3">
        <v>4.7537554668187901E-5</v>
      </c>
      <c r="C72" s="4">
        <v>26287.179673073599</v>
      </c>
      <c r="K72" s="7" t="str">
        <f t="shared" si="3"/>
        <v>Q3 2013</v>
      </c>
      <c r="L72">
        <f>norm_x_rate!K72-Vietnam!$I$6*fx_reserves!K73</f>
        <v>0.26629189220619337</v>
      </c>
      <c r="P72">
        <f t="shared" si="4"/>
        <v>0.27672606576519443</v>
      </c>
      <c r="Q72">
        <f t="shared" si="5"/>
        <v>0</v>
      </c>
    </row>
    <row r="73" spans="1:17" x14ac:dyDescent="0.25">
      <c r="A73" s="1" t="s">
        <v>236</v>
      </c>
      <c r="B73" s="3">
        <v>4.7537554668187901E-5</v>
      </c>
      <c r="C73" s="4">
        <v>34175.088478977901</v>
      </c>
      <c r="K73" s="7" t="str">
        <f t="shared" si="3"/>
        <v>Q4 2013</v>
      </c>
      <c r="L73">
        <f>norm_x_rate!K73-Vietnam!$I$6*fx_reserves!K74</f>
        <v>-0.88358072880867133</v>
      </c>
      <c r="P73">
        <f t="shared" si="4"/>
        <v>0.27672606576519443</v>
      </c>
      <c r="Q73">
        <f t="shared" si="5"/>
        <v>0</v>
      </c>
    </row>
    <row r="74" spans="1:17" x14ac:dyDescent="0.25">
      <c r="A74" s="1" t="s">
        <v>237</v>
      </c>
      <c r="B74" s="3">
        <v>4.7067683328626602E-5</v>
      </c>
      <c r="C74" s="4">
        <v>36228.183837953497</v>
      </c>
      <c r="K74" s="7" t="str">
        <f t="shared" si="3"/>
        <v>Q1 2014</v>
      </c>
      <c r="L74">
        <f>norm_x_rate!K74-Vietnam!$I$6*fx_reserves!K75</f>
        <v>-4.6128018661036645</v>
      </c>
      <c r="P74">
        <f t="shared" si="4"/>
        <v>0.27672606576519443</v>
      </c>
      <c r="Q74">
        <f t="shared" si="5"/>
        <v>0</v>
      </c>
    </row>
    <row r="75" spans="1:17" x14ac:dyDescent="0.25">
      <c r="A75" s="1" t="s">
        <v>238</v>
      </c>
      <c r="B75" s="3">
        <v>4.7067683328626602E-5</v>
      </c>
      <c r="C75" s="4">
        <v>37217.8006444497</v>
      </c>
      <c r="K75" s="7" t="str">
        <f t="shared" si="3"/>
        <v>Q2 2014</v>
      </c>
      <c r="L75">
        <f>norm_x_rate!K75-Vietnam!$I$6*fx_reserves!K76</f>
        <v>-1.911941524038085</v>
      </c>
      <c r="P75">
        <f t="shared" si="4"/>
        <v>0.27672606576519443</v>
      </c>
      <c r="Q75">
        <f t="shared" si="5"/>
        <v>0</v>
      </c>
    </row>
    <row r="76" spans="1:17" x14ac:dyDescent="0.25">
      <c r="A76" s="1" t="s">
        <v>239</v>
      </c>
      <c r="B76" s="3">
        <v>4.7067683328626602E-5</v>
      </c>
      <c r="C76" s="4">
        <v>34575.168832668802</v>
      </c>
      <c r="K76" s="7" t="str">
        <f t="shared" si="3"/>
        <v>Q3 2014</v>
      </c>
      <c r="L76">
        <f>norm_x_rate!K76-Vietnam!$I$6*fx_reserves!K77</f>
        <v>-0.41992082468435221</v>
      </c>
      <c r="P76">
        <f t="shared" si="4"/>
        <v>0.27672606576519443</v>
      </c>
      <c r="Q76">
        <f t="shared" si="5"/>
        <v>0</v>
      </c>
    </row>
    <row r="77" spans="1:17" x14ac:dyDescent="0.25">
      <c r="A77" s="1" t="s">
        <v>240</v>
      </c>
      <c r="B77" s="3">
        <v>4.6544100535257203E-5</v>
      </c>
      <c r="C77" s="4">
        <v>37296.744532386998</v>
      </c>
      <c r="K77" s="7" t="str">
        <f t="shared" si="3"/>
        <v>Q4 2014</v>
      </c>
      <c r="L77">
        <f>norm_x_rate!K77-Vietnam!$I$6*fx_reserves!K78</f>
        <v>1.0915229380803688</v>
      </c>
      <c r="P77">
        <f t="shared" si="4"/>
        <v>0.27672606576519443</v>
      </c>
      <c r="Q77">
        <f t="shared" si="5"/>
        <v>1</v>
      </c>
    </row>
    <row r="78" spans="1:17" x14ac:dyDescent="0.25">
      <c r="A78" s="1" t="s">
        <v>241</v>
      </c>
      <c r="B78" s="3">
        <v>4.6140358971992799E-5</v>
      </c>
      <c r="C78" s="4">
        <v>37686.618376024402</v>
      </c>
      <c r="K78" s="7" t="str">
        <f t="shared" si="3"/>
        <v>Q1 2015</v>
      </c>
      <c r="L78">
        <f>norm_x_rate!K78-Vietnam!$I$6*fx_reserves!K79</f>
        <v>-2.3224531848215979</v>
      </c>
      <c r="P78">
        <f t="shared" si="4"/>
        <v>0.27672606576519443</v>
      </c>
      <c r="Q78">
        <f t="shared" si="5"/>
        <v>0</v>
      </c>
    </row>
    <row r="79" spans="1:17" x14ac:dyDescent="0.25">
      <c r="A79" s="1" t="s">
        <v>242</v>
      </c>
      <c r="B79" s="3">
        <v>4.5682960255824597E-5</v>
      </c>
      <c r="C79" s="4">
        <v>31024.747987815601</v>
      </c>
      <c r="K79" s="7" t="str">
        <f t="shared" si="3"/>
        <v>Q2 2015</v>
      </c>
      <c r="L79">
        <f>norm_x_rate!K79-Vietnam!$I$6*fx_reserves!K80</f>
        <v>-1.0281329062219879</v>
      </c>
      <c r="P79">
        <f t="shared" si="4"/>
        <v>0.27672606576519443</v>
      </c>
      <c r="Q79">
        <f t="shared" si="5"/>
        <v>0</v>
      </c>
    </row>
    <row r="80" spans="1:17" x14ac:dyDescent="0.25">
      <c r="A80" s="1" t="s">
        <v>243</v>
      </c>
      <c r="B80" s="3">
        <v>4.5682960255824597E-5</v>
      </c>
      <c r="C80" s="4">
        <v>28615.884960181</v>
      </c>
      <c r="K80" s="7" t="str">
        <f t="shared" si="3"/>
        <v>Q3 2015</v>
      </c>
      <c r="L80">
        <f>norm_x_rate!K80-Vietnam!$I$6*fx_reserves!K81</f>
        <v>1.7260944743494724</v>
      </c>
      <c r="P80">
        <f t="shared" si="4"/>
        <v>0.27672606576519443</v>
      </c>
      <c r="Q80">
        <f t="shared" si="5"/>
        <v>1</v>
      </c>
    </row>
    <row r="81" spans="1:17" x14ac:dyDescent="0.25">
      <c r="A81" s="1" t="s">
        <v>244</v>
      </c>
      <c r="B81" s="3">
        <v>4.5751933019170099E-5</v>
      </c>
      <c r="C81" s="4">
        <v>32016.963768395701</v>
      </c>
      <c r="K81" s="7" t="str">
        <f t="shared" si="3"/>
        <v>Q4 2015</v>
      </c>
      <c r="L81">
        <f>norm_x_rate!K81-Vietnam!$I$6*fx_reserves!K82</f>
        <v>1.1935778667236925</v>
      </c>
      <c r="P81">
        <f t="shared" si="4"/>
        <v>0.27672606576519443</v>
      </c>
      <c r="Q81">
        <f t="shared" si="5"/>
        <v>1</v>
      </c>
    </row>
    <row r="82" spans="1:17" x14ac:dyDescent="0.25">
      <c r="A82" s="1" t="s">
        <v>245</v>
      </c>
      <c r="B82" s="3">
        <v>4.5718465688291502E-5</v>
      </c>
      <c r="C82" s="4">
        <v>35415.9867108701</v>
      </c>
      <c r="K82" s="7" t="str">
        <f t="shared" si="3"/>
        <v>Q1 2016</v>
      </c>
      <c r="L82">
        <f>norm_x_rate!K82-Vietnam!$I$6*fx_reserves!K83</f>
        <v>-1.6760938408560013</v>
      </c>
      <c r="P82">
        <f t="shared" si="4"/>
        <v>0.27672606576519443</v>
      </c>
      <c r="Q82">
        <f t="shared" si="5"/>
        <v>0</v>
      </c>
    </row>
    <row r="83" spans="1:17" x14ac:dyDescent="0.25">
      <c r="A83" s="1" t="s">
        <v>246</v>
      </c>
      <c r="B83" s="3">
        <v>4.5560162194177398E-5</v>
      </c>
      <c r="C83" s="4">
        <v>38054.8965258198</v>
      </c>
      <c r="K83" s="7" t="str">
        <f t="shared" si="3"/>
        <v>Q2 2016</v>
      </c>
      <c r="L83">
        <f>norm_x_rate!K83-Vietnam!$I$6*fx_reserves!K84</f>
        <v>-1.7051522143843787</v>
      </c>
      <c r="P83">
        <f t="shared" si="4"/>
        <v>0.27672606576519443</v>
      </c>
      <c r="Q83">
        <f t="shared" si="5"/>
        <v>0</v>
      </c>
    </row>
    <row r="84" spans="1:17" x14ac:dyDescent="0.25">
      <c r="A84" s="1" t="s">
        <v>247</v>
      </c>
      <c r="B84" s="3">
        <v>4.5128390270319099E-5</v>
      </c>
      <c r="C84" s="4">
        <v>36905.581044330698</v>
      </c>
      <c r="K84" s="7" t="str">
        <f t="shared" si="3"/>
        <v>Q3 2016</v>
      </c>
      <c r="L84">
        <f>norm_x_rate!K84-Vietnam!$I$6*fx_reserves!K85</f>
        <v>-1.4916966277572581</v>
      </c>
      <c r="P84">
        <f t="shared" si="4"/>
        <v>0.27672606576519443</v>
      </c>
      <c r="Q84">
        <f t="shared" si="5"/>
        <v>0</v>
      </c>
    </row>
    <row r="85" spans="1:17" x14ac:dyDescent="0.25">
      <c r="A85" s="1" t="s">
        <v>248</v>
      </c>
      <c r="B85" s="3">
        <v>4.4891362901777701E-5</v>
      </c>
      <c r="C85" s="4">
        <v>38232.435256430799</v>
      </c>
      <c r="K85" s="7" t="str">
        <f t="shared" si="3"/>
        <v>Q4 2016</v>
      </c>
      <c r="L85">
        <f>norm_x_rate!K85-Vietnam!$I$6*fx_reserves!K86</f>
        <v>-0.48342084715021794</v>
      </c>
      <c r="P85">
        <f t="shared" si="4"/>
        <v>0.27672606576519443</v>
      </c>
      <c r="Q85">
        <f t="shared" si="5"/>
        <v>0</v>
      </c>
    </row>
    <row r="86" spans="1:17" x14ac:dyDescent="0.25">
      <c r="A86" s="1" t="s">
        <v>249</v>
      </c>
      <c r="B86" s="3">
        <v>4.4581160001783197E-5</v>
      </c>
      <c r="C86" s="4">
        <v>39601.245067767501</v>
      </c>
      <c r="K86" s="7" t="str">
        <f t="shared" si="3"/>
        <v>Q1 2017</v>
      </c>
      <c r="L86">
        <f>norm_x_rate!K86-Vietnam!$I$6*fx_reserves!K87</f>
        <v>-1.0779144493881634</v>
      </c>
      <c r="P86">
        <f t="shared" si="4"/>
        <v>0.27672606576519443</v>
      </c>
      <c r="Q86">
        <f t="shared" si="5"/>
        <v>0</v>
      </c>
    </row>
    <row r="87" spans="1:17" x14ac:dyDescent="0.25">
      <c r="A87" s="1" t="s">
        <v>250</v>
      </c>
      <c r="B87" s="3">
        <v>4.45037828215398E-5</v>
      </c>
      <c r="C87" s="4">
        <v>41775.108126591702</v>
      </c>
      <c r="K87" s="7" t="str">
        <f t="shared" si="3"/>
        <v>Q2 2017</v>
      </c>
      <c r="L87">
        <f>norm_x_rate!K87-Vietnam!$I$6*fx_reserves!K88</f>
        <v>-1.2413821722208209</v>
      </c>
      <c r="P87">
        <f t="shared" si="4"/>
        <v>0.27672606576519443</v>
      </c>
      <c r="Q87">
        <f t="shared" si="5"/>
        <v>0</v>
      </c>
    </row>
    <row r="88" spans="1:17" x14ac:dyDescent="0.25">
      <c r="A88" s="1" t="s">
        <v>251</v>
      </c>
      <c r="B88" s="3">
        <v>4.4593088071348898E-5</v>
      </c>
      <c r="C88" s="4">
        <v>49497.307812458603</v>
      </c>
      <c r="K88" s="7" t="str">
        <f t="shared" si="3"/>
        <v>Q3 2017</v>
      </c>
      <c r="L88">
        <f>norm_x_rate!K88-Vietnam!$I$6*fx_reserves!K89</f>
        <v>-1.0174244695614321</v>
      </c>
      <c r="P88">
        <f t="shared" si="4"/>
        <v>0.27672606576519443</v>
      </c>
      <c r="Q88">
        <f t="shared" si="5"/>
        <v>0</v>
      </c>
    </row>
    <row r="89" spans="1:17" x14ac:dyDescent="0.25">
      <c r="A89" s="1" t="s">
        <v>252</v>
      </c>
      <c r="B89" s="3">
        <v>4.4527562561225403E-5</v>
      </c>
      <c r="C89" s="4">
        <v>56695.539264577201</v>
      </c>
      <c r="K89" s="7" t="str">
        <f t="shared" si="3"/>
        <v>Q4 2017</v>
      </c>
      <c r="L89">
        <f>norm_x_rate!K89-Vietnam!$I$6*fx_reserves!K90</f>
        <v>-2.6409796159390266</v>
      </c>
      <c r="P89">
        <f t="shared" si="4"/>
        <v>0.27672606576519443</v>
      </c>
      <c r="Q89">
        <f t="shared" si="5"/>
        <v>0</v>
      </c>
    </row>
    <row r="90" spans="1:17" x14ac:dyDescent="0.25">
      <c r="A90" s="1" t="s">
        <v>253</v>
      </c>
      <c r="B90" s="3">
        <v>4.4150110375275897E-5</v>
      </c>
      <c r="C90" s="4">
        <v>58167.380746271199</v>
      </c>
      <c r="K90" s="7" t="str">
        <f t="shared" si="3"/>
        <v>Q1 2018</v>
      </c>
      <c r="L90">
        <f>norm_x_rate!K90-Vietnam!$I$6*fx_reserves!K91</f>
        <v>-2.3825257255499142</v>
      </c>
      <c r="P90">
        <f t="shared" si="4"/>
        <v>0.27672606576519443</v>
      </c>
      <c r="Q90">
        <f t="shared" si="5"/>
        <v>0</v>
      </c>
    </row>
    <row r="91" spans="1:17" x14ac:dyDescent="0.25">
      <c r="A91" s="1" t="s">
        <v>254</v>
      </c>
      <c r="B91" s="3">
        <v>4.4025711015232903E-5</v>
      </c>
      <c r="C91" s="4">
        <v>57391.309440936901</v>
      </c>
      <c r="K91" s="7" t="str">
        <f t="shared" si="3"/>
        <v>Q2 2018</v>
      </c>
      <c r="L91">
        <f>norm_x_rate!K91-Vietnam!$I$6*fx_reserves!K92</f>
        <v>-1.2467612903524461</v>
      </c>
      <c r="P91">
        <f t="shared" si="4"/>
        <v>0.27672606576519443</v>
      </c>
      <c r="Q91">
        <f t="shared" si="5"/>
        <v>0</v>
      </c>
    </row>
    <row r="92" spans="1:17" x14ac:dyDescent="0.25">
      <c r="A92" s="1" t="s">
        <v>255</v>
      </c>
      <c r="B92" s="3">
        <v>4.3811610076670298E-5</v>
      </c>
      <c r="C92" s="4">
        <v>55868.022582560901</v>
      </c>
      <c r="K92" s="7" t="str">
        <f t="shared" si="3"/>
        <v>Q3 2018</v>
      </c>
      <c r="L92">
        <f>norm_x_rate!K92-Vietnam!$I$6*fx_reserves!K93</f>
        <v>-7.6662958581191987E-2</v>
      </c>
      <c r="P92">
        <f t="shared" si="4"/>
        <v>0.27672606576519443</v>
      </c>
      <c r="Q92">
        <f t="shared" si="5"/>
        <v>0</v>
      </c>
    </row>
    <row r="93" spans="1:17" x14ac:dyDescent="0.25">
      <c r="A93" s="1" t="s">
        <v>256</v>
      </c>
      <c r="B93" s="3">
        <v>4.3516100957354199E-5</v>
      </c>
      <c r="C93" s="4">
        <v>62795.9041350435</v>
      </c>
      <c r="K93" s="7" t="str">
        <f t="shared" si="3"/>
        <v>Q4 2018</v>
      </c>
      <c r="L93">
        <f>norm_x_rate!K93-Vietnam!$I$6*fx_reserves!K94</f>
        <v>-7.8287910313493358E-2</v>
      </c>
      <c r="P93">
        <f t="shared" si="4"/>
        <v>0.27672606576519443</v>
      </c>
      <c r="Q93">
        <f t="shared" si="5"/>
        <v>0</v>
      </c>
    </row>
    <row r="94" spans="1:17" x14ac:dyDescent="0.25">
      <c r="A94" s="1" t="s">
        <v>257</v>
      </c>
      <c r="B94" s="3">
        <v>4.3353854157634599E-5</v>
      </c>
      <c r="C94" s="4">
        <v>64739.373388571097</v>
      </c>
      <c r="K94" s="7" t="str">
        <f t="shared" si="3"/>
        <v>Q1 2019</v>
      </c>
      <c r="L94">
        <f>norm_x_rate!K94-Vietnam!$I$6*fx_reserves!K95</f>
        <v>-2.5807680458757041</v>
      </c>
      <c r="P94">
        <f t="shared" si="4"/>
        <v>0.27672606576519443</v>
      </c>
      <c r="Q94">
        <f t="shared" si="5"/>
        <v>0</v>
      </c>
    </row>
    <row r="95" spans="1:17" x14ac:dyDescent="0.25">
      <c r="A95" s="1" t="s">
        <v>258</v>
      </c>
      <c r="B95" s="3">
        <v>4.3176028668882997E-5</v>
      </c>
      <c r="C95" s="4">
        <v>69673.345078260594</v>
      </c>
      <c r="K95" s="7" t="str">
        <f t="shared" si="3"/>
        <v>Q2 2019</v>
      </c>
      <c r="L95">
        <f>norm_x_rate!K95-Vietnam!$I$6*fx_reserves!K96</f>
        <v>-0.84860900040504195</v>
      </c>
      <c r="P95">
        <f t="shared" si="4"/>
        <v>0.27672606576519443</v>
      </c>
      <c r="Q95">
        <f t="shared" si="5"/>
        <v>0</v>
      </c>
    </row>
    <row r="96" spans="1:17" x14ac:dyDescent="0.25">
      <c r="A96" s="1" t="s">
        <v>259</v>
      </c>
      <c r="B96" s="3">
        <v>4.3187216583891201E-5</v>
      </c>
      <c r="C96" s="4">
        <v>78810.035182609005</v>
      </c>
      <c r="K96" s="7" t="str">
        <f t="shared" si="3"/>
        <v>Q3 2019</v>
      </c>
      <c r="L96">
        <f>norm_x_rate!K96-Vietnam!$I$6*fx_reserves!K97</f>
        <v>-1.5817607046485858</v>
      </c>
      <c r="P96">
        <f t="shared" si="4"/>
        <v>0.27672606576519443</v>
      </c>
      <c r="Q96">
        <f t="shared" si="5"/>
        <v>0</v>
      </c>
    </row>
    <row r="97" spans="1:17" x14ac:dyDescent="0.25">
      <c r="A97" s="1" t="s">
        <v>260</v>
      </c>
      <c r="B97" s="3">
        <v>4.3038519474930103E-5</v>
      </c>
      <c r="C97" s="4">
        <v>82204.045186970601</v>
      </c>
      <c r="K97" s="7" t="str">
        <f t="shared" si="3"/>
        <v>Q4 2019</v>
      </c>
      <c r="L97">
        <f>norm_x_rate!K97-Vietnam!$I$6*fx_reserves!K98</f>
        <v>-1.9899884195002957</v>
      </c>
      <c r="P97">
        <f t="shared" si="4"/>
        <v>0.27672606576519443</v>
      </c>
      <c r="Q97">
        <f t="shared" si="5"/>
        <v>0</v>
      </c>
    </row>
    <row r="98" spans="1:17" x14ac:dyDescent="0.25">
      <c r="A98" s="1" t="s">
        <v>261</v>
      </c>
      <c r="B98" s="3">
        <v>4.3049636230573902E-5</v>
      </c>
      <c r="C98" s="4">
        <v>84320.605846018399</v>
      </c>
      <c r="K98" s="7" t="str">
        <f t="shared" si="3"/>
        <v>Q1 2020</v>
      </c>
      <c r="L98">
        <f>norm_x_rate!K98-Vietnam!$I$6*fx_reserves!K99</f>
        <v>-1.0063394363642764</v>
      </c>
      <c r="P98">
        <f t="shared" si="4"/>
        <v>0.27672606576519443</v>
      </c>
      <c r="Q98">
        <f t="shared" si="5"/>
        <v>0</v>
      </c>
    </row>
    <row r="99" spans="1:17" x14ac:dyDescent="0.25">
      <c r="A99" s="1" t="s">
        <v>262</v>
      </c>
      <c r="B99" s="3">
        <v>4.3075597673917698E-5</v>
      </c>
      <c r="C99" s="4">
        <v>89356.599719329693</v>
      </c>
      <c r="K99" s="7" t="str">
        <f t="shared" si="3"/>
        <v>Q2 2020</v>
      </c>
      <c r="L99">
        <f>norm_x_rate!K99-Vietnam!$I$6*fx_reserves!K100</f>
        <v>-0.36997810499231776</v>
      </c>
      <c r="P99">
        <f t="shared" si="4"/>
        <v>0.27672606576519443</v>
      </c>
      <c r="Q99">
        <f t="shared" si="5"/>
        <v>0</v>
      </c>
    </row>
    <row r="100" spans="1:17" x14ac:dyDescent="0.25">
      <c r="A100" s="1" t="s">
        <v>263</v>
      </c>
      <c r="B100" s="3">
        <v>4.3232026285072001E-5</v>
      </c>
      <c r="C100" s="4">
        <v>95451.626150450393</v>
      </c>
      <c r="K100" s="7" t="str">
        <f t="shared" si="3"/>
        <v>Q3 2020</v>
      </c>
      <c r="L100">
        <f>norm_x_rate!K100-Vietnam!$I$6*fx_reserves!K101</f>
        <v>-0.85781192256206884</v>
      </c>
      <c r="P100">
        <f t="shared" si="4"/>
        <v>0.27672606576519443</v>
      </c>
      <c r="Q100">
        <f t="shared" si="5"/>
        <v>0</v>
      </c>
    </row>
    <row r="101" spans="1:17" x14ac:dyDescent="0.25">
      <c r="A101" s="1" t="s">
        <v>264</v>
      </c>
      <c r="B101" s="3">
        <v>4.3021855102391998E-5</v>
      </c>
      <c r="C101" s="4">
        <v>98859.175508274406</v>
      </c>
      <c r="K101" s="7" t="str">
        <f t="shared" si="3"/>
        <v>Q4 2020</v>
      </c>
      <c r="L101">
        <f>norm_x_rate!K101-Vietnam!$I$6*fx_reserves!K102</f>
        <v>-0.68541722270084815</v>
      </c>
      <c r="P101">
        <f t="shared" si="4"/>
        <v>0.27672606576519443</v>
      </c>
      <c r="Q101">
        <f t="shared" si="5"/>
        <v>0</v>
      </c>
    </row>
    <row r="102" spans="1:17" x14ac:dyDescent="0.25">
      <c r="A102" s="1" t="s">
        <v>265</v>
      </c>
      <c r="B102" s="3">
        <v>4.3144361032013102E-5</v>
      </c>
      <c r="C102" s="4">
        <v>100789.094843507</v>
      </c>
      <c r="K102" s="7" t="str">
        <f t="shared" si="3"/>
        <v>Q1 2021</v>
      </c>
      <c r="L102">
        <f>norm_x_rate!K102-Vietnam!$I$6*fx_reserves!K103</f>
        <v>-1.0349363913211485</v>
      </c>
      <c r="P102">
        <f t="shared" si="4"/>
        <v>0.27672606576519443</v>
      </c>
      <c r="Q102">
        <f t="shared" si="5"/>
        <v>0</v>
      </c>
    </row>
    <row r="103" spans="1:17" x14ac:dyDescent="0.25">
      <c r="A103" s="1" t="s">
        <v>266</v>
      </c>
      <c r="B103" s="3">
        <v>4.3174164579915401E-5</v>
      </c>
      <c r="C103" s="4">
        <v>107741.638322147</v>
      </c>
      <c r="K103" s="7" t="str">
        <f t="shared" si="3"/>
        <v>Q2 2021</v>
      </c>
      <c r="L103">
        <f>norm_x_rate!K103-Vietnam!$I$6*fx_reserves!K104</f>
        <v>-1.5349353091724471E-2</v>
      </c>
      <c r="P103">
        <f t="shared" si="4"/>
        <v>0.27672606576519443</v>
      </c>
      <c r="Q103">
        <f t="shared" si="5"/>
        <v>0</v>
      </c>
    </row>
    <row r="104" spans="1:17" x14ac:dyDescent="0.25">
      <c r="A104" s="1" t="s">
        <v>267</v>
      </c>
      <c r="B104" s="3">
        <v>4.3205875999135898E-5</v>
      </c>
      <c r="C104" s="4">
        <v>109962.73344283301</v>
      </c>
      <c r="K104" s="7" t="str">
        <f t="shared" si="3"/>
        <v>Q3 2021</v>
      </c>
      <c r="L104">
        <f>norm_x_rate!K104-Vietnam!$I$6*fx_reserves!K105</f>
        <v>-0.99133931421208166</v>
      </c>
      <c r="P104">
        <f t="shared" si="4"/>
        <v>0.27672606576519443</v>
      </c>
      <c r="Q104">
        <f t="shared" si="5"/>
        <v>0</v>
      </c>
    </row>
    <row r="105" spans="1:17" x14ac:dyDescent="0.25">
      <c r="K105" s="7" t="str">
        <f>A104</f>
        <v>Q4 2021</v>
      </c>
      <c r="L105">
        <f>norm_x_rate!K105-Vietnam!$I$6*fx_reserves!K106</f>
        <v>-0.24345603592556447</v>
      </c>
      <c r="P105">
        <f t="shared" si="4"/>
        <v>0.27672606576519443</v>
      </c>
      <c r="Q105">
        <f t="shared" si="5"/>
        <v>0</v>
      </c>
    </row>
  </sheetData>
  <mergeCells count="2">
    <mergeCell ref="B1:C1"/>
    <mergeCell ref="G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7FAF-0482-460F-BC4C-40ED0E8F78EC}">
  <dimension ref="A1:Q105"/>
  <sheetViews>
    <sheetView topLeftCell="A41" zoomScaleNormal="100" workbookViewId="0">
      <selection activeCell="Q5" sqref="Q5:Q105"/>
    </sheetView>
  </sheetViews>
  <sheetFormatPr defaultRowHeight="13.2" x14ac:dyDescent="0.25"/>
  <cols>
    <col min="12" max="12" width="11.26953125" bestFit="1" customWidth="1"/>
    <col min="14" max="14" width="10.26953125" bestFit="1" customWidth="1"/>
    <col min="16" max="16" width="11.26953125" bestFit="1" customWidth="1"/>
  </cols>
  <sheetData>
    <row r="1" spans="1:17" x14ac:dyDescent="0.25">
      <c r="B1" s="14" t="s">
        <v>278</v>
      </c>
      <c r="C1" s="14" t="s">
        <v>278</v>
      </c>
    </row>
    <row r="2" spans="1:17" ht="71.400000000000006" x14ac:dyDescent="0.25">
      <c r="B2" s="2" t="s">
        <v>272</v>
      </c>
      <c r="C2" s="2" t="s">
        <v>273</v>
      </c>
    </row>
    <row r="3" spans="1:17" ht="15.6" x14ac:dyDescent="0.35">
      <c r="A3" s="1" t="s">
        <v>166</v>
      </c>
      <c r="B3" s="3">
        <v>3.9339103068450003E-2</v>
      </c>
      <c r="C3" s="4">
        <v>39456.862523857599</v>
      </c>
      <c r="G3" s="15" t="s">
        <v>2172</v>
      </c>
      <c r="H3" s="15"/>
      <c r="I3" s="15"/>
      <c r="L3" s="8" t="s">
        <v>2176</v>
      </c>
      <c r="M3" s="12" t="s">
        <v>2177</v>
      </c>
      <c r="N3" s="12" t="s">
        <v>2178</v>
      </c>
      <c r="O3" s="12" t="s">
        <v>2179</v>
      </c>
      <c r="P3" s="8" t="s">
        <v>2180</v>
      </c>
      <c r="Q3" s="8" t="s">
        <v>2181</v>
      </c>
    </row>
    <row r="4" spans="1:17" x14ac:dyDescent="0.25">
      <c r="A4" s="1" t="s">
        <v>167</v>
      </c>
      <c r="B4" s="3">
        <v>3.9047247169074602E-2</v>
      </c>
      <c r="C4" s="4">
        <v>38645.192730561699</v>
      </c>
      <c r="G4" s="8" t="s">
        <v>2173</v>
      </c>
      <c r="H4" s="8" t="s">
        <v>2174</v>
      </c>
      <c r="I4" s="9" t="s">
        <v>2175</v>
      </c>
      <c r="K4" s="7" t="s">
        <v>166</v>
      </c>
    </row>
    <row r="5" spans="1:17" x14ac:dyDescent="0.25">
      <c r="A5" s="1" t="s">
        <v>168</v>
      </c>
      <c r="B5" s="3">
        <v>3.8505968425105903E-2</v>
      </c>
      <c r="C5" s="4">
        <v>37987.837954673698</v>
      </c>
      <c r="G5" s="9"/>
      <c r="H5" s="9"/>
      <c r="I5" s="9"/>
      <c r="K5" s="7" t="s">
        <v>167</v>
      </c>
      <c r="L5">
        <f>norm_x_rate!L5-Thailand!$I$6*fx_reserves!L6</f>
        <v>1.5089501107452059</v>
      </c>
      <c r="M5">
        <f>AVERAGE(L6:L105)</f>
        <v>-2.2779491253766757</v>
      </c>
      <c r="N5">
        <f>STDEV(L6:L105)</f>
        <v>5.4904432202945568</v>
      </c>
      <c r="O5">
        <v>1</v>
      </c>
      <c r="P5">
        <f>$M$5+$O$5*$N$5</f>
        <v>3.2124940949178811</v>
      </c>
      <c r="Q5">
        <f>IF(L5&gt;P5,1,0)</f>
        <v>0</v>
      </c>
    </row>
    <row r="6" spans="1:17" x14ac:dyDescent="0.25">
      <c r="A6" s="1" t="s">
        <v>169</v>
      </c>
      <c r="B6" s="3">
        <v>3.8774718883288102E-2</v>
      </c>
      <c r="C6" s="4">
        <v>32275.003779902199</v>
      </c>
      <c r="G6" s="10">
        <f>norm_x_rate!L108</f>
        <v>5.6627815570904882</v>
      </c>
      <c r="H6" s="10">
        <f>fx_reserves!L110</f>
        <v>5.1753593852207329</v>
      </c>
      <c r="I6" s="11">
        <f>G6/H6</f>
        <v>1.0941813187431362</v>
      </c>
      <c r="K6" s="7" t="s">
        <v>168</v>
      </c>
      <c r="L6">
        <f>norm_x_rate!L6-Thailand!$I$6*fx_reserves!L7</f>
        <v>0.47498769448394085</v>
      </c>
      <c r="P6">
        <f t="shared" ref="P6:P69" si="0">$M$5+$O$5*$N$5</f>
        <v>3.2124940949178811</v>
      </c>
      <c r="Q6">
        <f t="shared" ref="Q6:Q69" si="1">IF(L6&gt;P6,1,0)</f>
        <v>0</v>
      </c>
    </row>
    <row r="7" spans="1:17" x14ac:dyDescent="0.25">
      <c r="A7" s="1" t="s">
        <v>170</v>
      </c>
      <c r="B7" s="3">
        <v>2.73800071188018E-2</v>
      </c>
      <c r="C7" s="4">
        <v>29535.813887482</v>
      </c>
      <c r="K7" s="7" t="s">
        <v>169</v>
      </c>
      <c r="L7">
        <f>norm_x_rate!L7-Thailand!$I$6*fx_reserves!L8</f>
        <v>17.152886225504183</v>
      </c>
      <c r="P7">
        <f t="shared" si="0"/>
        <v>3.2124940949178811</v>
      </c>
      <c r="Q7">
        <f t="shared" si="1"/>
        <v>1</v>
      </c>
    </row>
    <row r="8" spans="1:17" x14ac:dyDescent="0.25">
      <c r="A8" s="1" t="s">
        <v>171</v>
      </c>
      <c r="B8" s="3">
        <v>2.11653649967194E-2</v>
      </c>
      <c r="C8" s="4">
        <v>26892.463599909301</v>
      </c>
      <c r="K8" s="7" t="s">
        <v>170</v>
      </c>
      <c r="L8">
        <f>norm_x_rate!L8-Thailand!$I$6*fx_reserves!L9</f>
        <v>-20.10060979626877</v>
      </c>
      <c r="P8">
        <f t="shared" si="0"/>
        <v>3.2124940949178811</v>
      </c>
      <c r="Q8">
        <f t="shared" si="1"/>
        <v>0</v>
      </c>
    </row>
    <row r="9" spans="1:17" x14ac:dyDescent="0.25">
      <c r="A9" s="1" t="s">
        <v>172</v>
      </c>
      <c r="B9" s="3">
        <v>2.5770539119678401E-2</v>
      </c>
      <c r="C9" s="4">
        <v>27605.515561065298</v>
      </c>
      <c r="K9" s="7" t="s">
        <v>171</v>
      </c>
      <c r="L9">
        <f>norm_x_rate!L9-Thailand!$I$6*fx_reserves!L10</f>
        <v>-12.90520380693706</v>
      </c>
      <c r="P9">
        <f t="shared" si="0"/>
        <v>3.2124940949178811</v>
      </c>
      <c r="Q9">
        <f t="shared" si="1"/>
        <v>0</v>
      </c>
    </row>
    <row r="10" spans="1:17" x14ac:dyDescent="0.25">
      <c r="A10" s="1" t="s">
        <v>173</v>
      </c>
      <c r="B10" s="3">
        <v>2.36333987190698E-2</v>
      </c>
      <c r="C10" s="4">
        <v>26497.844538273901</v>
      </c>
      <c r="K10" s="7" t="s">
        <v>172</v>
      </c>
      <c r="L10">
        <f>norm_x_rate!L10-Thailand!$I$6*fx_reserves!L11</f>
        <v>18.856851374487157</v>
      </c>
      <c r="P10">
        <f t="shared" si="0"/>
        <v>3.2124940949178811</v>
      </c>
      <c r="Q10">
        <f t="shared" si="1"/>
        <v>1</v>
      </c>
    </row>
    <row r="11" spans="1:17" x14ac:dyDescent="0.25">
      <c r="A11" s="1" t="s">
        <v>174</v>
      </c>
      <c r="B11" s="3">
        <v>2.5440113971710601E-2</v>
      </c>
      <c r="C11" s="4">
        <v>27290.999692823701</v>
      </c>
      <c r="K11" s="7" t="s">
        <v>173</v>
      </c>
      <c r="L11">
        <f>norm_x_rate!L11-Thailand!$I$6*fx_reserves!L12</f>
        <v>-3.9025582149365912</v>
      </c>
      <c r="P11">
        <f t="shared" si="0"/>
        <v>3.2124940949178811</v>
      </c>
      <c r="Q11">
        <f t="shared" si="1"/>
        <v>0</v>
      </c>
    </row>
    <row r="12" spans="1:17" x14ac:dyDescent="0.25">
      <c r="A12" s="1" t="s">
        <v>175</v>
      </c>
      <c r="B12" s="3">
        <v>2.7254640102477402E-2</v>
      </c>
      <c r="C12" s="4">
        <v>29536.264036946599</v>
      </c>
      <c r="K12" s="7" t="s">
        <v>174</v>
      </c>
      <c r="L12">
        <f>norm_x_rate!L12-Thailand!$I$6*fx_reserves!L13</f>
        <v>4.3695612352723288</v>
      </c>
      <c r="P12">
        <f t="shared" si="0"/>
        <v>3.2124940949178811</v>
      </c>
      <c r="Q12">
        <f t="shared" si="1"/>
        <v>1</v>
      </c>
    </row>
    <row r="13" spans="1:17" x14ac:dyDescent="0.25">
      <c r="A13" s="1" t="s">
        <v>176</v>
      </c>
      <c r="B13" s="3">
        <v>2.6564658378493301E-2</v>
      </c>
      <c r="C13" s="4">
        <v>29941.1622790283</v>
      </c>
      <c r="K13" s="7" t="s">
        <v>175</v>
      </c>
      <c r="L13">
        <f>norm_x_rate!L13-Thailand!$I$6*fx_reserves!L14</f>
        <v>-1.8694259067979218</v>
      </c>
      <c r="P13">
        <f t="shared" si="0"/>
        <v>3.2124940949178811</v>
      </c>
      <c r="Q13">
        <f t="shared" si="1"/>
        <v>0</v>
      </c>
    </row>
    <row r="14" spans="1:17" x14ac:dyDescent="0.25">
      <c r="A14" s="1" t="s">
        <v>177</v>
      </c>
      <c r="B14" s="3">
        <v>2.71444082519001E-2</v>
      </c>
      <c r="C14" s="4">
        <v>31433.9697689206</v>
      </c>
      <c r="K14" s="7" t="s">
        <v>176</v>
      </c>
      <c r="L14">
        <f>norm_x_rate!L14-Thailand!$I$6*fx_reserves!L15</f>
        <v>-4.0315717620969274</v>
      </c>
      <c r="P14">
        <f t="shared" si="0"/>
        <v>3.2124940949178811</v>
      </c>
      <c r="Q14">
        <f t="shared" si="1"/>
        <v>0</v>
      </c>
    </row>
    <row r="15" spans="1:17" x14ac:dyDescent="0.25">
      <c r="A15" s="1" t="s">
        <v>178</v>
      </c>
      <c r="B15" s="3">
        <v>2.4403427705455501E-2</v>
      </c>
      <c r="C15" s="4">
        <v>32360.250209472099</v>
      </c>
      <c r="K15" s="7" t="s">
        <v>177</v>
      </c>
      <c r="L15">
        <f>norm_x_rate!L15-Thailand!$I$6*fx_reserves!L16</f>
        <v>-3.272962526661928</v>
      </c>
      <c r="P15">
        <f t="shared" si="0"/>
        <v>3.2124940949178811</v>
      </c>
      <c r="Q15">
        <f t="shared" si="1"/>
        <v>0</v>
      </c>
    </row>
    <row r="16" spans="1:17" x14ac:dyDescent="0.25">
      <c r="A16" s="1" t="s">
        <v>179</v>
      </c>
      <c r="B16" s="3">
        <v>2.66880170803309E-2</v>
      </c>
      <c r="C16" s="4">
        <v>34780.947866224</v>
      </c>
      <c r="K16" s="7" t="s">
        <v>178</v>
      </c>
      <c r="L16">
        <f>norm_x_rate!L16-Thailand!$I$6*fx_reserves!L17</f>
        <v>-13.322050912674431</v>
      </c>
      <c r="P16">
        <f t="shared" si="0"/>
        <v>3.2124940949178811</v>
      </c>
      <c r="Q16">
        <f t="shared" si="1"/>
        <v>0</v>
      </c>
    </row>
    <row r="17" spans="1:17" x14ac:dyDescent="0.25">
      <c r="A17" s="1" t="s">
        <v>180</v>
      </c>
      <c r="B17" s="3">
        <v>2.64504081297974E-2</v>
      </c>
      <c r="C17" s="4">
        <v>32283.976431053499</v>
      </c>
      <c r="K17" s="7" t="s">
        <v>179</v>
      </c>
      <c r="L17">
        <f>norm_x_rate!L17-Thailand!$I$6*fx_reserves!L18</f>
        <v>1.1767694376196776</v>
      </c>
      <c r="P17">
        <f t="shared" si="0"/>
        <v>3.2124940949178811</v>
      </c>
      <c r="Q17">
        <f t="shared" si="1"/>
        <v>0</v>
      </c>
    </row>
    <row r="18" spans="1:17" x14ac:dyDescent="0.25">
      <c r="A18" s="1" t="s">
        <v>181</v>
      </c>
      <c r="B18" s="3">
        <v>2.5560869376289201E-2</v>
      </c>
      <c r="C18" s="4">
        <v>32142.219118813198</v>
      </c>
      <c r="K18" s="7" t="s">
        <v>180</v>
      </c>
      <c r="L18">
        <f>norm_x_rate!L18-Thailand!$I$6*fx_reserves!L19</f>
        <v>6.9649553988935295</v>
      </c>
      <c r="P18">
        <f t="shared" si="0"/>
        <v>3.2124940949178811</v>
      </c>
      <c r="Q18">
        <f t="shared" si="1"/>
        <v>1</v>
      </c>
    </row>
    <row r="19" spans="1:17" x14ac:dyDescent="0.25">
      <c r="A19" s="1" t="s">
        <v>182</v>
      </c>
      <c r="B19" s="3">
        <v>2.3688683323759199E-2</v>
      </c>
      <c r="C19" s="4">
        <v>32249.860623298999</v>
      </c>
      <c r="K19" s="7" t="s">
        <v>181</v>
      </c>
      <c r="L19">
        <f>norm_x_rate!L19-Thailand!$I$6*fx_reserves!L20</f>
        <v>-2.8825940853701564</v>
      </c>
      <c r="P19">
        <f t="shared" si="0"/>
        <v>3.2124940949178811</v>
      </c>
      <c r="Q19">
        <f t="shared" si="1"/>
        <v>0</v>
      </c>
    </row>
    <row r="20" spans="1:17" x14ac:dyDescent="0.25">
      <c r="A20" s="1" t="s">
        <v>183</v>
      </c>
      <c r="B20" s="3">
        <v>2.3111982176039301E-2</v>
      </c>
      <c r="C20" s="4">
        <v>32661.271090038801</v>
      </c>
      <c r="K20" s="7" t="s">
        <v>182</v>
      </c>
      <c r="L20">
        <f>norm_x_rate!L20-Thailand!$I$6*fx_reserves!L21</f>
        <v>-7.6908542752987357</v>
      </c>
      <c r="P20">
        <f t="shared" si="0"/>
        <v>3.2124940949178811</v>
      </c>
      <c r="Q20">
        <f t="shared" si="1"/>
        <v>0</v>
      </c>
    </row>
    <row r="21" spans="1:17" x14ac:dyDescent="0.25">
      <c r="A21" s="1" t="s">
        <v>184</v>
      </c>
      <c r="B21" s="3">
        <v>2.23350888713186E-2</v>
      </c>
      <c r="C21" s="4">
        <v>32294.691166745</v>
      </c>
      <c r="K21" s="7" t="s">
        <v>183</v>
      </c>
      <c r="L21">
        <f>norm_x_rate!L21-Thailand!$I$6*fx_reserves!L22</f>
        <v>-3.8303443402591482</v>
      </c>
      <c r="P21">
        <f t="shared" si="0"/>
        <v>3.2124940949178811</v>
      </c>
      <c r="Q21">
        <f t="shared" si="1"/>
        <v>0</v>
      </c>
    </row>
    <row r="22" spans="1:17" x14ac:dyDescent="0.25">
      <c r="A22" s="1" t="s">
        <v>185</v>
      </c>
      <c r="B22" s="3">
        <v>2.2121348871368799E-2</v>
      </c>
      <c r="C22" s="4">
        <v>31614.5247242447</v>
      </c>
      <c r="K22" s="7" t="s">
        <v>184</v>
      </c>
      <c r="L22">
        <f>norm_x_rate!L22-Thailand!$I$6*fx_reserves!L23</f>
        <v>-2.133355878331709</v>
      </c>
      <c r="P22">
        <f t="shared" si="0"/>
        <v>3.2124940949178811</v>
      </c>
      <c r="Q22">
        <f t="shared" si="1"/>
        <v>0</v>
      </c>
    </row>
    <row r="23" spans="1:17" x14ac:dyDescent="0.25">
      <c r="A23" s="1" t="s">
        <v>186</v>
      </c>
      <c r="B23" s="3">
        <v>2.2532012356555602E-2</v>
      </c>
      <c r="C23" s="4">
        <v>32635.3963224584</v>
      </c>
      <c r="K23" s="7" t="s">
        <v>185</v>
      </c>
      <c r="L23">
        <f>norm_x_rate!L23-Thailand!$I$6*fx_reserves!L24</f>
        <v>1.3475126649705844</v>
      </c>
      <c r="P23">
        <f t="shared" si="0"/>
        <v>3.2124940949178811</v>
      </c>
      <c r="Q23">
        <f t="shared" si="1"/>
        <v>0</v>
      </c>
    </row>
    <row r="24" spans="1:17" x14ac:dyDescent="0.25">
      <c r="A24" s="1" t="s">
        <v>187</v>
      </c>
      <c r="B24" s="3">
        <v>2.2613332368497802E-2</v>
      </c>
      <c r="C24" s="4">
        <v>33040.686129724701</v>
      </c>
      <c r="K24" s="7" t="s">
        <v>186</v>
      </c>
      <c r="L24">
        <f>norm_x_rate!L24-Thailand!$I$6*fx_reserves!L25</f>
        <v>-1.676832557322149</v>
      </c>
      <c r="P24">
        <f t="shared" si="0"/>
        <v>3.2124940949178811</v>
      </c>
      <c r="Q24">
        <f t="shared" si="1"/>
        <v>0</v>
      </c>
    </row>
    <row r="25" spans="1:17" x14ac:dyDescent="0.25">
      <c r="A25" s="1" t="s">
        <v>188</v>
      </c>
      <c r="B25" s="3">
        <v>2.2999767702346199E-2</v>
      </c>
      <c r="C25" s="4">
        <v>33606.8473491267</v>
      </c>
      <c r="K25" s="7" t="s">
        <v>187</v>
      </c>
      <c r="L25">
        <f>norm_x_rate!L25-Thailand!$I$6*fx_reserves!L26</f>
        <v>-0.9979242180875636</v>
      </c>
      <c r="P25">
        <f t="shared" si="0"/>
        <v>3.2124940949178811</v>
      </c>
      <c r="Q25">
        <f t="shared" si="1"/>
        <v>0</v>
      </c>
    </row>
    <row r="26" spans="1:17" x14ac:dyDescent="0.25">
      <c r="A26" s="1" t="s">
        <v>189</v>
      </c>
      <c r="B26" s="3">
        <v>2.40807185686421E-2</v>
      </c>
      <c r="C26" s="4">
        <v>36782.507444216899</v>
      </c>
      <c r="K26" s="7" t="s">
        <v>188</v>
      </c>
      <c r="L26">
        <f>norm_x_rate!L26-Thailand!$I$6*fx_reserves!L27</f>
        <v>-0.16602696114941673</v>
      </c>
      <c r="P26">
        <f t="shared" si="0"/>
        <v>3.2124940949178811</v>
      </c>
      <c r="Q26">
        <f t="shared" si="1"/>
        <v>0</v>
      </c>
    </row>
    <row r="27" spans="1:17" x14ac:dyDescent="0.25">
      <c r="A27" s="1" t="s">
        <v>190</v>
      </c>
      <c r="B27" s="3">
        <v>2.3072894194629101E-2</v>
      </c>
      <c r="C27" s="4">
        <v>37644.178737039299</v>
      </c>
      <c r="K27" s="7" t="s">
        <v>189</v>
      </c>
      <c r="L27">
        <f>norm_x_rate!L27-Thailand!$I$6*fx_reserves!L28</f>
        <v>-5.6395708462111749</v>
      </c>
      <c r="P27">
        <f t="shared" si="0"/>
        <v>3.2124940949178811</v>
      </c>
      <c r="Q27">
        <f t="shared" si="1"/>
        <v>0</v>
      </c>
    </row>
    <row r="28" spans="1:17" x14ac:dyDescent="0.25">
      <c r="A28" s="1" t="s">
        <v>191</v>
      </c>
      <c r="B28" s="3">
        <v>2.31741117362971E-2</v>
      </c>
      <c r="C28" s="4">
        <v>38915.430773623099</v>
      </c>
      <c r="K28" s="7" t="s">
        <v>190</v>
      </c>
      <c r="L28">
        <f>norm_x_rate!L28-Thailand!$I$6*fx_reserves!L29</f>
        <v>-6.7484341475763259</v>
      </c>
      <c r="P28">
        <f t="shared" si="0"/>
        <v>3.2124940949178811</v>
      </c>
      <c r="Q28">
        <f t="shared" si="1"/>
        <v>0</v>
      </c>
    </row>
    <row r="29" spans="1:17" x14ac:dyDescent="0.25">
      <c r="A29" s="1" t="s">
        <v>192</v>
      </c>
      <c r="B29" s="3">
        <v>2.3335371289092601E-2</v>
      </c>
      <c r="C29" s="4">
        <v>37631.689140750103</v>
      </c>
      <c r="K29" s="7" t="s">
        <v>191</v>
      </c>
      <c r="L29">
        <f>norm_x_rate!L29-Thailand!$I$6*fx_reserves!L30</f>
        <v>-3.2563879819993988</v>
      </c>
      <c r="P29">
        <f t="shared" si="0"/>
        <v>3.2124940949178811</v>
      </c>
      <c r="Q29">
        <f t="shared" si="1"/>
        <v>0</v>
      </c>
    </row>
    <row r="30" spans="1:17" x14ac:dyDescent="0.25">
      <c r="A30" s="1" t="s">
        <v>193</v>
      </c>
      <c r="B30" s="3">
        <v>2.3822228998322901E-2</v>
      </c>
      <c r="C30" s="4">
        <v>39327.8345140702</v>
      </c>
      <c r="K30" s="7" t="s">
        <v>192</v>
      </c>
      <c r="L30">
        <f>norm_x_rate!L30-Thailand!$I$6*fx_reserves!L31</f>
        <v>4.3053444261617955</v>
      </c>
      <c r="P30">
        <f t="shared" si="0"/>
        <v>3.2124940949178811</v>
      </c>
      <c r="Q30">
        <f t="shared" si="1"/>
        <v>1</v>
      </c>
    </row>
    <row r="31" spans="1:17" x14ac:dyDescent="0.25">
      <c r="A31" s="1" t="s">
        <v>194</v>
      </c>
      <c r="B31" s="3">
        <v>2.5032354317956002E-2</v>
      </c>
      <c r="C31" s="4">
        <v>40264.382442715301</v>
      </c>
      <c r="K31" s="7" t="s">
        <v>193</v>
      </c>
      <c r="L31">
        <f>norm_x_rate!L31-Thailand!$I$6*fx_reserves!L32</f>
        <v>-2.8453719523857623</v>
      </c>
      <c r="P31">
        <f t="shared" si="0"/>
        <v>3.2124940949178811</v>
      </c>
      <c r="Q31">
        <f t="shared" si="1"/>
        <v>0</v>
      </c>
    </row>
    <row r="32" spans="1:17" x14ac:dyDescent="0.25">
      <c r="A32" s="1" t="s">
        <v>195</v>
      </c>
      <c r="B32" s="3">
        <v>2.5258457162919599E-2</v>
      </c>
      <c r="C32" s="4">
        <v>42147.7307598806</v>
      </c>
      <c r="K32" s="7" t="s">
        <v>194</v>
      </c>
      <c r="L32">
        <f>norm_x_rate!L32-Thailand!$I$6*fx_reserves!L33</f>
        <v>2.4741465210624671</v>
      </c>
      <c r="P32">
        <f t="shared" si="0"/>
        <v>3.2124940949178811</v>
      </c>
      <c r="Q32">
        <f t="shared" si="1"/>
        <v>0</v>
      </c>
    </row>
    <row r="33" spans="1:17" x14ac:dyDescent="0.25">
      <c r="A33" s="1" t="s">
        <v>196</v>
      </c>
      <c r="B33" s="3">
        <v>2.53754938705495E-2</v>
      </c>
      <c r="C33" s="4">
        <v>43034.538623893699</v>
      </c>
      <c r="K33" s="7" t="s">
        <v>195</v>
      </c>
      <c r="L33">
        <f>norm_x_rate!L33-Thailand!$I$6*fx_reserves!L34</f>
        <v>-4.2147413091196677</v>
      </c>
      <c r="P33">
        <f t="shared" si="0"/>
        <v>3.2124940949178811</v>
      </c>
      <c r="Q33">
        <f t="shared" si="1"/>
        <v>0</v>
      </c>
    </row>
    <row r="34" spans="1:17" x14ac:dyDescent="0.25">
      <c r="A34" s="1" t="s">
        <v>197</v>
      </c>
      <c r="B34" s="3">
        <v>2.4458578785362499E-2</v>
      </c>
      <c r="C34" s="4">
        <v>43305.666936695903</v>
      </c>
      <c r="K34" s="7" t="s">
        <v>196</v>
      </c>
      <c r="L34">
        <f>norm_x_rate!L34-Thailand!$I$6*fx_reserves!L35</f>
        <v>-1.8388518822897404</v>
      </c>
      <c r="P34">
        <f t="shared" si="0"/>
        <v>3.2124940949178811</v>
      </c>
      <c r="Q34">
        <f t="shared" si="1"/>
        <v>0</v>
      </c>
    </row>
    <row r="35" spans="1:17" x14ac:dyDescent="0.25">
      <c r="A35" s="1" t="s">
        <v>198</v>
      </c>
      <c r="B35" s="3">
        <v>2.4127373228749201E-2</v>
      </c>
      <c r="C35" s="4">
        <v>44766.949129621098</v>
      </c>
      <c r="K35" s="7" t="s">
        <v>197</v>
      </c>
      <c r="L35">
        <f>norm_x_rate!L35-Thailand!$I$6*fx_reserves!L36</f>
        <v>-4.3027496226224784</v>
      </c>
      <c r="P35">
        <f t="shared" si="0"/>
        <v>3.2124940949178811</v>
      </c>
      <c r="Q35">
        <f t="shared" si="1"/>
        <v>0</v>
      </c>
    </row>
    <row r="36" spans="1:17" x14ac:dyDescent="0.25">
      <c r="A36" s="1" t="s">
        <v>199</v>
      </c>
      <c r="B36" s="3">
        <v>2.5600851996354399E-2</v>
      </c>
      <c r="C36" s="4">
        <v>49830.808741877801</v>
      </c>
      <c r="K36" s="7" t="s">
        <v>198</v>
      </c>
      <c r="L36">
        <f>norm_x_rate!L36-Thailand!$I$6*fx_reserves!L37</f>
        <v>-5.0462930382494804</v>
      </c>
      <c r="P36">
        <f t="shared" si="0"/>
        <v>3.2124940949178811</v>
      </c>
      <c r="Q36">
        <f t="shared" si="1"/>
        <v>0</v>
      </c>
    </row>
    <row r="37" spans="1:17" x14ac:dyDescent="0.25">
      <c r="A37" s="1" t="s">
        <v>200</v>
      </c>
      <c r="B37" s="3">
        <v>2.55674046271889E-2</v>
      </c>
      <c r="C37" s="4">
        <v>48680.136385199999</v>
      </c>
      <c r="K37" s="7" t="s">
        <v>199</v>
      </c>
      <c r="L37">
        <f>norm_x_rate!L37-Thailand!$I$6*fx_reserves!L38</f>
        <v>-6.2698615697883513</v>
      </c>
      <c r="P37">
        <f t="shared" si="0"/>
        <v>3.2124940949178811</v>
      </c>
      <c r="Q37">
        <f t="shared" si="1"/>
        <v>0</v>
      </c>
    </row>
    <row r="38" spans="1:17" x14ac:dyDescent="0.25">
      <c r="A38" s="1" t="s">
        <v>201</v>
      </c>
      <c r="B38" s="3">
        <v>2.4231263175749401E-2</v>
      </c>
      <c r="C38" s="4">
        <v>48356.239062290602</v>
      </c>
      <c r="K38" s="7" t="s">
        <v>200</v>
      </c>
      <c r="L38">
        <f>norm_x_rate!L38-Thailand!$I$6*fx_reserves!L39</f>
        <v>2.3959886572591724</v>
      </c>
      <c r="P38">
        <f t="shared" si="0"/>
        <v>3.2124940949178811</v>
      </c>
      <c r="Q38">
        <f t="shared" si="1"/>
        <v>0</v>
      </c>
    </row>
    <row r="39" spans="1:17" x14ac:dyDescent="0.25">
      <c r="A39" s="1" t="s">
        <v>202</v>
      </c>
      <c r="B39" s="3">
        <v>2.4412095705179999E-2</v>
      </c>
      <c r="C39" s="4">
        <v>49794.1225841052</v>
      </c>
      <c r="K39" s="7" t="s">
        <v>201</v>
      </c>
      <c r="L39">
        <f>norm_x_rate!L39-Thailand!$I$6*fx_reserves!L40</f>
        <v>-4.4979339181784566</v>
      </c>
      <c r="P39">
        <f t="shared" si="0"/>
        <v>3.2124940949178811</v>
      </c>
      <c r="Q39">
        <f t="shared" si="1"/>
        <v>0</v>
      </c>
    </row>
    <row r="40" spans="1:17" x14ac:dyDescent="0.25">
      <c r="A40" s="1" t="s">
        <v>203</v>
      </c>
      <c r="B40" s="3">
        <v>2.4372469832975498E-2</v>
      </c>
      <c r="C40" s="4">
        <v>52064.884293799798</v>
      </c>
      <c r="K40" s="7" t="s">
        <v>202</v>
      </c>
      <c r="L40">
        <f>norm_x_rate!L40-Thailand!$I$6*fx_reserves!L41</f>
        <v>-2.5072947176108049</v>
      </c>
      <c r="P40">
        <f t="shared" si="0"/>
        <v>3.2124940949178811</v>
      </c>
      <c r="Q40">
        <f t="shared" si="1"/>
        <v>0</v>
      </c>
    </row>
    <row r="41" spans="1:17" x14ac:dyDescent="0.25">
      <c r="A41" s="1" t="s">
        <v>204</v>
      </c>
      <c r="B41" s="3">
        <v>2.5775986060346701E-2</v>
      </c>
      <c r="C41" s="4">
        <v>55265.834027292498</v>
      </c>
      <c r="K41" s="7" t="s">
        <v>203</v>
      </c>
      <c r="L41">
        <f>norm_x_rate!L41-Thailand!$I$6*fx_reserves!L42</f>
        <v>-5.1521164585595098</v>
      </c>
      <c r="P41">
        <f t="shared" si="0"/>
        <v>3.2124940949178811</v>
      </c>
      <c r="Q41">
        <f t="shared" si="1"/>
        <v>0</v>
      </c>
    </row>
    <row r="42" spans="1:17" x14ac:dyDescent="0.25">
      <c r="A42" s="1" t="s">
        <v>205</v>
      </c>
      <c r="B42" s="3">
        <v>2.6187676603144101E-2</v>
      </c>
      <c r="C42" s="4">
        <v>58057.435728529897</v>
      </c>
      <c r="K42" s="7" t="s">
        <v>204</v>
      </c>
      <c r="L42">
        <f>norm_x_rate!L42-Thailand!$I$6*fx_reserves!L43</f>
        <v>-0.96841506183942627</v>
      </c>
      <c r="P42">
        <f t="shared" si="0"/>
        <v>3.2124940949178811</v>
      </c>
      <c r="Q42">
        <f t="shared" si="1"/>
        <v>0</v>
      </c>
    </row>
    <row r="43" spans="1:17" x14ac:dyDescent="0.25">
      <c r="A43" s="1" t="s">
        <v>206</v>
      </c>
      <c r="B43" s="3">
        <v>2.6671574236326202E-2</v>
      </c>
      <c r="C43" s="4">
        <v>61592.645798607802</v>
      </c>
      <c r="K43" s="7" t="s">
        <v>205</v>
      </c>
      <c r="L43">
        <f>norm_x_rate!L43-Thailand!$I$6*fx_reserves!L44</f>
        <v>-3.9297697869877455</v>
      </c>
      <c r="P43">
        <f t="shared" si="0"/>
        <v>3.2124940949178811</v>
      </c>
      <c r="Q43">
        <f t="shared" si="1"/>
        <v>0</v>
      </c>
    </row>
    <row r="44" spans="1:17" x14ac:dyDescent="0.25">
      <c r="A44" s="1" t="s">
        <v>207</v>
      </c>
      <c r="B44" s="3">
        <v>2.7742752552680001E-2</v>
      </c>
      <c r="C44" s="4">
        <v>66984.715167680595</v>
      </c>
      <c r="K44" s="7" t="s">
        <v>206</v>
      </c>
      <c r="L44">
        <f>norm_x_rate!L44-Thailand!$I$6*fx_reserves!L45</f>
        <v>-4.8148382986980129</v>
      </c>
      <c r="P44">
        <f t="shared" si="0"/>
        <v>3.2124940949178811</v>
      </c>
      <c r="Q44">
        <f t="shared" si="1"/>
        <v>0</v>
      </c>
    </row>
    <row r="45" spans="1:17" x14ac:dyDescent="0.25">
      <c r="A45" s="1" t="s">
        <v>208</v>
      </c>
      <c r="B45" s="3">
        <v>2.85985154510629E-2</v>
      </c>
      <c r="C45" s="4">
        <v>70873.477141821597</v>
      </c>
      <c r="K45" s="7" t="s">
        <v>207</v>
      </c>
      <c r="L45">
        <f>norm_x_rate!L45-Thailand!$I$6*fx_reserves!L46</f>
        <v>-5.5627263115110148</v>
      </c>
      <c r="P45">
        <f t="shared" si="0"/>
        <v>3.2124940949178811</v>
      </c>
      <c r="Q45">
        <f t="shared" si="1"/>
        <v>0</v>
      </c>
    </row>
    <row r="46" spans="1:17" x14ac:dyDescent="0.25">
      <c r="A46" s="1" t="s">
        <v>209</v>
      </c>
      <c r="B46" s="3">
        <v>2.8988490119997899E-2</v>
      </c>
      <c r="C46" s="4">
        <v>73010.649065954494</v>
      </c>
      <c r="K46" s="7" t="s">
        <v>208</v>
      </c>
      <c r="L46">
        <f>norm_x_rate!L46-Thailand!$I$6*fx_reserves!L47</f>
        <v>-3.2675755115125824</v>
      </c>
      <c r="P46">
        <f t="shared" si="0"/>
        <v>3.2124940949178811</v>
      </c>
      <c r="Q46">
        <f t="shared" si="1"/>
        <v>0</v>
      </c>
    </row>
    <row r="47" spans="1:17" x14ac:dyDescent="0.25">
      <c r="A47" s="1" t="s">
        <v>210</v>
      </c>
      <c r="B47" s="3">
        <v>2.9082364163547599E-2</v>
      </c>
      <c r="C47" s="4">
        <v>80686.706977685404</v>
      </c>
      <c r="K47" s="7" t="s">
        <v>209</v>
      </c>
      <c r="L47">
        <f>norm_x_rate!L47-Thailand!$I$6*fx_reserves!L48</f>
        <v>-1.9358577431655921</v>
      </c>
      <c r="P47">
        <f t="shared" si="0"/>
        <v>3.2124940949178811</v>
      </c>
      <c r="Q47">
        <f t="shared" si="1"/>
        <v>0</v>
      </c>
    </row>
    <row r="48" spans="1:17" x14ac:dyDescent="0.25">
      <c r="A48" s="1" t="s">
        <v>211</v>
      </c>
      <c r="B48" s="3">
        <v>2.9657353763295799E-2</v>
      </c>
      <c r="C48" s="4">
        <v>87455.241803252793</v>
      </c>
      <c r="K48" s="7" t="s">
        <v>210</v>
      </c>
      <c r="L48">
        <f>norm_x_rate!L48-Thailand!$I$6*fx_reserves!L49</f>
        <v>-11.179968041257398</v>
      </c>
      <c r="P48">
        <f t="shared" si="0"/>
        <v>3.2124940949178811</v>
      </c>
      <c r="Q48">
        <f t="shared" si="1"/>
        <v>0</v>
      </c>
    </row>
    <row r="49" spans="1:17" x14ac:dyDescent="0.25">
      <c r="A49" s="1" t="s">
        <v>212</v>
      </c>
      <c r="B49" s="3">
        <v>3.1786092313169298E-2</v>
      </c>
      <c r="C49" s="4">
        <v>109970.321669232</v>
      </c>
      <c r="K49" s="7" t="s">
        <v>211</v>
      </c>
      <c r="L49">
        <f>norm_x_rate!L49-Thailand!$I$6*fx_reserves!L50</f>
        <v>-7.2016093518604878</v>
      </c>
      <c r="P49">
        <f t="shared" si="0"/>
        <v>3.2124940949178811</v>
      </c>
      <c r="Q49">
        <f t="shared" si="1"/>
        <v>0</v>
      </c>
    </row>
    <row r="50" spans="1:17" x14ac:dyDescent="0.25">
      <c r="A50" s="1" t="s">
        <v>213</v>
      </c>
      <c r="B50" s="3">
        <v>2.9865277732150301E-2</v>
      </c>
      <c r="C50" s="4">
        <v>105676.12997227799</v>
      </c>
      <c r="K50" s="7" t="s">
        <v>212</v>
      </c>
      <c r="L50">
        <f>norm_x_rate!L50-Thailand!$I$6*fx_reserves!L51</f>
        <v>-20.991581136700482</v>
      </c>
      <c r="P50">
        <f t="shared" si="0"/>
        <v>3.2124940949178811</v>
      </c>
      <c r="Q50">
        <f t="shared" si="1"/>
        <v>0</v>
      </c>
    </row>
    <row r="51" spans="1:17" x14ac:dyDescent="0.25">
      <c r="A51" s="1" t="s">
        <v>214</v>
      </c>
      <c r="B51" s="3">
        <v>2.9410207694886701E-2</v>
      </c>
      <c r="C51" s="4">
        <v>102421.642789826</v>
      </c>
      <c r="K51" s="7" t="s">
        <v>213</v>
      </c>
      <c r="L51">
        <f>norm_x_rate!L51-Thailand!$I$6*fx_reserves!L52</f>
        <v>-1.7703108608638267</v>
      </c>
      <c r="P51">
        <f t="shared" si="0"/>
        <v>3.2124940949178811</v>
      </c>
      <c r="Q51">
        <f t="shared" si="1"/>
        <v>0</v>
      </c>
    </row>
    <row r="52" spans="1:17" x14ac:dyDescent="0.25">
      <c r="A52" s="1" t="s">
        <v>215</v>
      </c>
      <c r="B52" s="3">
        <v>2.8655183579433599E-2</v>
      </c>
      <c r="C52" s="4">
        <v>111007.98997192099</v>
      </c>
      <c r="K52" s="7" t="s">
        <v>214</v>
      </c>
      <c r="L52">
        <f>norm_x_rate!L52-Thailand!$I$6*fx_reserves!L53</f>
        <v>1.8459860251811966</v>
      </c>
      <c r="P52">
        <f t="shared" si="0"/>
        <v>3.2124940949178811</v>
      </c>
      <c r="Q52">
        <f t="shared" si="1"/>
        <v>0</v>
      </c>
    </row>
    <row r="53" spans="1:17" x14ac:dyDescent="0.25">
      <c r="A53" s="1" t="s">
        <v>216</v>
      </c>
      <c r="B53" s="3">
        <v>2.8185131215878401E-2</v>
      </c>
      <c r="C53" s="4">
        <v>116216.268036354</v>
      </c>
      <c r="K53" s="7" t="s">
        <v>215</v>
      </c>
      <c r="L53">
        <f>norm_x_rate!L53-Thailand!$I$6*fx_reserves!L54</f>
        <v>-11.740104043777182</v>
      </c>
      <c r="P53">
        <f t="shared" si="0"/>
        <v>3.2124940949178811</v>
      </c>
      <c r="Q53">
        <f t="shared" si="1"/>
        <v>0</v>
      </c>
    </row>
    <row r="54" spans="1:17" x14ac:dyDescent="0.25">
      <c r="A54" s="1" t="s">
        <v>217</v>
      </c>
      <c r="B54" s="3">
        <v>2.9429422359297901E-2</v>
      </c>
      <c r="C54" s="4">
        <v>120811.18111468499</v>
      </c>
      <c r="K54" s="7" t="s">
        <v>216</v>
      </c>
      <c r="L54">
        <f>norm_x_rate!L54-Thailand!$I$6*fx_reserves!L55</f>
        <v>-6.7740596646289122</v>
      </c>
      <c r="P54">
        <f t="shared" si="0"/>
        <v>3.2124940949178811</v>
      </c>
      <c r="Q54">
        <f t="shared" si="1"/>
        <v>0</v>
      </c>
    </row>
    <row r="55" spans="1:17" x14ac:dyDescent="0.25">
      <c r="A55" s="1" t="s">
        <v>218</v>
      </c>
      <c r="B55" s="3">
        <v>2.9841660151237501E-2</v>
      </c>
      <c r="C55" s="4">
        <v>131755.71960029399</v>
      </c>
      <c r="K55" s="7" t="s">
        <v>217</v>
      </c>
      <c r="L55">
        <f>norm_x_rate!L55-Thailand!$I$6*fx_reserves!L56</f>
        <v>8.857660251819155E-2</v>
      </c>
      <c r="P55">
        <f t="shared" si="0"/>
        <v>3.2124940949178811</v>
      </c>
      <c r="Q55">
        <f t="shared" si="1"/>
        <v>0</v>
      </c>
    </row>
    <row r="56" spans="1:17" x14ac:dyDescent="0.25">
      <c r="A56" s="1" t="s">
        <v>219</v>
      </c>
      <c r="B56" s="3">
        <v>3.0012275020483401E-2</v>
      </c>
      <c r="C56" s="4">
        <v>138417.569047989</v>
      </c>
      <c r="K56" s="7" t="s">
        <v>218</v>
      </c>
      <c r="L56">
        <f>norm_x_rate!L56-Thailand!$I$6*fx_reserves!L57</f>
        <v>-8.5116507128710648</v>
      </c>
      <c r="P56">
        <f t="shared" si="0"/>
        <v>3.2124940949178811</v>
      </c>
      <c r="Q56">
        <f t="shared" si="1"/>
        <v>0</v>
      </c>
    </row>
    <row r="57" spans="1:17" x14ac:dyDescent="0.25">
      <c r="A57" s="1" t="s">
        <v>220</v>
      </c>
      <c r="B57" s="3">
        <v>3.0936573836320799E-2</v>
      </c>
      <c r="C57" s="4">
        <v>144094.124612507</v>
      </c>
      <c r="K57" s="7" t="s">
        <v>219</v>
      </c>
      <c r="L57">
        <f>norm_x_rate!L57-Thailand!$I$6*fx_reserves!L58</f>
        <v>-4.9606796576402798</v>
      </c>
      <c r="P57">
        <f t="shared" si="0"/>
        <v>3.2124940949178811</v>
      </c>
      <c r="Q57">
        <f t="shared" si="1"/>
        <v>0</v>
      </c>
    </row>
    <row r="58" spans="1:17" x14ac:dyDescent="0.25">
      <c r="A58" s="1" t="s">
        <v>221</v>
      </c>
      <c r="B58" s="3">
        <v>3.08692471299317E-2</v>
      </c>
      <c r="C58" s="4">
        <v>146759.210473543</v>
      </c>
      <c r="K58" s="7" t="s">
        <v>220</v>
      </c>
      <c r="L58">
        <f>norm_x_rate!L58-Thailand!$I$6*fx_reserves!L59</f>
        <v>-1.4075420236453722</v>
      </c>
      <c r="P58">
        <f t="shared" si="0"/>
        <v>3.2124940949178811</v>
      </c>
      <c r="Q58">
        <f t="shared" si="1"/>
        <v>0</v>
      </c>
    </row>
    <row r="59" spans="1:17" x14ac:dyDescent="0.25">
      <c r="A59" s="1" t="s">
        <v>222</v>
      </c>
      <c r="B59" s="3">
        <v>3.2930700633586697E-2</v>
      </c>
      <c r="C59" s="4">
        <v>163235.30617433001</v>
      </c>
      <c r="K59" s="7" t="s">
        <v>221</v>
      </c>
      <c r="L59">
        <f>norm_x_rate!L59-Thailand!$I$6*fx_reserves!L60</f>
        <v>-2.2413659191401996</v>
      </c>
      <c r="P59">
        <f t="shared" si="0"/>
        <v>3.2124940949178811</v>
      </c>
      <c r="Q59">
        <f t="shared" si="1"/>
        <v>0</v>
      </c>
    </row>
    <row r="60" spans="1:17" x14ac:dyDescent="0.25">
      <c r="A60" s="1" t="s">
        <v>223</v>
      </c>
      <c r="B60" s="3">
        <v>3.3166065808107797E-2</v>
      </c>
      <c r="C60" s="4">
        <v>172128.935376446</v>
      </c>
      <c r="K60" s="7" t="s">
        <v>222</v>
      </c>
      <c r="L60">
        <f>norm_x_rate!L60-Thailand!$I$6*fx_reserves!L61</f>
        <v>-5.6059387286700595</v>
      </c>
      <c r="P60">
        <f t="shared" si="0"/>
        <v>3.2124940949178811</v>
      </c>
      <c r="Q60">
        <f t="shared" si="1"/>
        <v>0</v>
      </c>
    </row>
    <row r="61" spans="1:17" x14ac:dyDescent="0.25">
      <c r="A61" s="1" t="s">
        <v>224</v>
      </c>
      <c r="B61" s="3">
        <v>3.3006895140394801E-2</v>
      </c>
      <c r="C61" s="4">
        <v>181583.997549127</v>
      </c>
      <c r="K61" s="7" t="s">
        <v>223</v>
      </c>
      <c r="L61">
        <f>norm_x_rate!L61-Thailand!$I$6*fx_reserves!L62</f>
        <v>-5.2467529960859176</v>
      </c>
      <c r="P61">
        <f t="shared" si="0"/>
        <v>3.2124940949178811</v>
      </c>
      <c r="Q61">
        <f t="shared" si="1"/>
        <v>0</v>
      </c>
    </row>
    <row r="62" spans="1:17" x14ac:dyDescent="0.25">
      <c r="A62" s="1" t="s">
        <v>225</v>
      </c>
      <c r="B62" s="3">
        <v>3.2523286673258101E-2</v>
      </c>
      <c r="C62" s="4">
        <v>184913.008724043</v>
      </c>
      <c r="K62" s="7" t="s">
        <v>224</v>
      </c>
      <c r="L62">
        <f>norm_x_rate!L62-Thailand!$I$6*fx_reserves!L63</f>
        <v>-6.4902707953461061</v>
      </c>
      <c r="P62">
        <f t="shared" si="0"/>
        <v>3.2124940949178811</v>
      </c>
      <c r="Q62">
        <f t="shared" si="1"/>
        <v>0</v>
      </c>
    </row>
    <row r="63" spans="1:17" x14ac:dyDescent="0.25">
      <c r="A63" s="1" t="s">
        <v>226</v>
      </c>
      <c r="B63" s="3">
        <v>3.2084806560701201E-2</v>
      </c>
      <c r="C63" s="4">
        <v>180112.67827000201</v>
      </c>
      <c r="K63" s="7" t="s">
        <v>225</v>
      </c>
      <c r="L63">
        <f>norm_x_rate!L63-Thailand!$I$6*fx_reserves!L64</f>
        <v>-3.4711558067682735</v>
      </c>
      <c r="P63">
        <f t="shared" si="0"/>
        <v>3.2124940949178811</v>
      </c>
      <c r="Q63">
        <f t="shared" si="1"/>
        <v>0</v>
      </c>
    </row>
    <row r="64" spans="1:17" x14ac:dyDescent="0.25">
      <c r="A64" s="1" t="s">
        <v>227</v>
      </c>
      <c r="B64" s="3">
        <v>3.1554500934013199E-2</v>
      </c>
      <c r="C64" s="4">
        <v>175123.82149141899</v>
      </c>
      <c r="K64" s="7" t="s">
        <v>226</v>
      </c>
      <c r="L64">
        <f>norm_x_rate!L64-Thailand!$I$6*fx_reserves!L65</f>
        <v>1.4922844733997098</v>
      </c>
      <c r="P64">
        <f t="shared" si="0"/>
        <v>3.2124940949178811</v>
      </c>
      <c r="Q64">
        <f t="shared" si="1"/>
        <v>0</v>
      </c>
    </row>
    <row r="65" spans="1:17" x14ac:dyDescent="0.25">
      <c r="A65" s="1" t="s">
        <v>228</v>
      </c>
      <c r="B65" s="3">
        <v>3.2422162493393997E-2</v>
      </c>
      <c r="C65" s="4">
        <v>179243.41136595301</v>
      </c>
      <c r="K65" s="7" t="s">
        <v>227</v>
      </c>
      <c r="L65">
        <f>norm_x_rate!L65-Thailand!$I$6*fx_reserves!L66</f>
        <v>1.3778968656961004</v>
      </c>
      <c r="P65">
        <f t="shared" si="0"/>
        <v>3.2124940949178811</v>
      </c>
      <c r="Q65">
        <f t="shared" si="1"/>
        <v>0</v>
      </c>
    </row>
    <row r="66" spans="1:17" x14ac:dyDescent="0.25">
      <c r="A66" s="1" t="s">
        <v>229</v>
      </c>
      <c r="B66" s="3">
        <v>3.1420752149965002E-2</v>
      </c>
      <c r="C66" s="4">
        <v>174689.87742921399</v>
      </c>
      <c r="K66" s="7" t="s">
        <v>228</v>
      </c>
      <c r="L66">
        <f>norm_x_rate!L66-Thailand!$I$6*fx_reserves!L67</f>
        <v>0.17578577626734937</v>
      </c>
      <c r="P66">
        <f t="shared" si="0"/>
        <v>3.2124940949178811</v>
      </c>
      <c r="Q66">
        <f t="shared" si="1"/>
        <v>0</v>
      </c>
    </row>
    <row r="67" spans="1:17" x14ac:dyDescent="0.25">
      <c r="A67" s="1" t="s">
        <v>230</v>
      </c>
      <c r="B67" s="3">
        <v>3.2437201577745503E-2</v>
      </c>
      <c r="C67" s="4">
        <v>183628.44944967001</v>
      </c>
      <c r="K67" s="7" t="s">
        <v>229</v>
      </c>
      <c r="L67">
        <f>norm_x_rate!L67-Thailand!$I$6*fx_reserves!L68</f>
        <v>-0.30898076717502843</v>
      </c>
      <c r="P67">
        <f t="shared" si="0"/>
        <v>3.2124940949178811</v>
      </c>
      <c r="Q67">
        <f t="shared" si="1"/>
        <v>0</v>
      </c>
    </row>
    <row r="68" spans="1:17" x14ac:dyDescent="0.25">
      <c r="A68" s="1" t="s">
        <v>231</v>
      </c>
      <c r="B68" s="3">
        <v>3.2646025672834603E-2</v>
      </c>
      <c r="C68" s="4">
        <v>181609.364053903</v>
      </c>
      <c r="K68" s="7" t="s">
        <v>230</v>
      </c>
      <c r="L68">
        <f>norm_x_rate!L68-Thailand!$I$6*fx_reserves!L69</f>
        <v>-2.3637701457580391</v>
      </c>
      <c r="P68">
        <f t="shared" si="0"/>
        <v>3.2124940949178811</v>
      </c>
      <c r="Q68">
        <f t="shared" si="1"/>
        <v>0</v>
      </c>
    </row>
    <row r="69" spans="1:17" x14ac:dyDescent="0.25">
      <c r="A69" s="1" t="s">
        <v>232</v>
      </c>
      <c r="B69" s="3">
        <v>3.4119794598836503E-2</v>
      </c>
      <c r="C69" s="4">
        <v>177802.97837529099</v>
      </c>
      <c r="K69" s="7" t="s">
        <v>231</v>
      </c>
      <c r="L69">
        <f>norm_x_rate!L69-Thailand!$I$6*fx_reserves!L70</f>
        <v>1.8468859682411165</v>
      </c>
      <c r="P69">
        <f t="shared" si="0"/>
        <v>3.2124940949178811</v>
      </c>
      <c r="Q69">
        <f t="shared" si="1"/>
        <v>0</v>
      </c>
    </row>
    <row r="70" spans="1:17" x14ac:dyDescent="0.25">
      <c r="A70" s="1" t="s">
        <v>233</v>
      </c>
      <c r="B70" s="3">
        <v>3.2126346495497497E-2</v>
      </c>
      <c r="C70" s="4">
        <v>170841.39715812</v>
      </c>
      <c r="K70" s="7" t="s">
        <v>232</v>
      </c>
      <c r="L70">
        <f>norm_x_rate!L70-Thailand!$I$6*fx_reserves!L71</f>
        <v>6.8077057470218332</v>
      </c>
      <c r="P70">
        <f t="shared" ref="P70:P105" si="2">$M$5+$O$5*$N$5</f>
        <v>3.2124940949178811</v>
      </c>
      <c r="Q70">
        <f t="shared" ref="Q70:Q105" si="3">IF(L70&gt;P70,1,0)</f>
        <v>1</v>
      </c>
    </row>
    <row r="71" spans="1:17" x14ac:dyDescent="0.25">
      <c r="A71" s="1" t="s">
        <v>234</v>
      </c>
      <c r="B71" s="3">
        <v>3.1856568983807301E-2</v>
      </c>
      <c r="C71" s="4">
        <v>172322.33062184101</v>
      </c>
      <c r="K71" s="7" t="s">
        <v>233</v>
      </c>
      <c r="L71">
        <f>norm_x_rate!L71-Thailand!$I$6*fx_reserves!L72</f>
        <v>-1.5584115915624626</v>
      </c>
      <c r="P71">
        <f t="shared" si="2"/>
        <v>3.2124940949178811</v>
      </c>
      <c r="Q71">
        <f t="shared" si="3"/>
        <v>0</v>
      </c>
    </row>
    <row r="72" spans="1:17" x14ac:dyDescent="0.25">
      <c r="A72" s="1" t="s">
        <v>235</v>
      </c>
      <c r="B72" s="3">
        <v>3.0475168832435302E-2</v>
      </c>
      <c r="C72" s="4">
        <v>167288.97349830801</v>
      </c>
      <c r="K72" s="7" t="s">
        <v>234</v>
      </c>
      <c r="L72">
        <f>norm_x_rate!L72-Thailand!$I$6*fx_reserves!L73</f>
        <v>-1.7882269121192467</v>
      </c>
      <c r="P72">
        <f t="shared" si="2"/>
        <v>3.2124940949178811</v>
      </c>
      <c r="Q72">
        <f t="shared" si="3"/>
        <v>0</v>
      </c>
    </row>
    <row r="73" spans="1:17" x14ac:dyDescent="0.25">
      <c r="A73" s="1" t="s">
        <v>236</v>
      </c>
      <c r="B73" s="3">
        <v>3.08231000641121E-2</v>
      </c>
      <c r="C73" s="4">
        <v>167503.815200329</v>
      </c>
      <c r="K73" s="7" t="s">
        <v>235</v>
      </c>
      <c r="L73">
        <f>norm_x_rate!L73-Thailand!$I$6*fx_reserves!L74</f>
        <v>-1.1403212620951031</v>
      </c>
      <c r="P73">
        <f t="shared" si="2"/>
        <v>3.2124940949178811</v>
      </c>
      <c r="Q73">
        <f t="shared" si="3"/>
        <v>0</v>
      </c>
    </row>
    <row r="74" spans="1:17" x14ac:dyDescent="0.25">
      <c r="A74" s="1" t="s">
        <v>237</v>
      </c>
      <c r="B74" s="3">
        <v>3.0811893390848898E-2</v>
      </c>
      <c r="C74" s="4">
        <v>168207.52161279801</v>
      </c>
      <c r="K74" s="7" t="s">
        <v>236</v>
      </c>
      <c r="L74">
        <f>norm_x_rate!L74-Thailand!$I$6*fx_reserves!L75</f>
        <v>1.0011668425346119</v>
      </c>
      <c r="P74">
        <f t="shared" si="2"/>
        <v>3.2124940949178811</v>
      </c>
      <c r="Q74">
        <f t="shared" si="3"/>
        <v>0</v>
      </c>
    </row>
    <row r="75" spans="1:17" x14ac:dyDescent="0.25">
      <c r="A75" s="1" t="s">
        <v>238</v>
      </c>
      <c r="B75" s="3">
        <v>3.0889652892970399E-2</v>
      </c>
      <c r="C75" s="4">
        <v>161572.13152685401</v>
      </c>
      <c r="K75" s="7" t="s">
        <v>237</v>
      </c>
      <c r="L75">
        <f>norm_x_rate!L75-Thailand!$I$6*fx_reserves!L76</f>
        <v>-0.49603855519864193</v>
      </c>
      <c r="P75">
        <f t="shared" si="2"/>
        <v>3.2124940949178811</v>
      </c>
      <c r="Q75">
        <f t="shared" si="3"/>
        <v>0</v>
      </c>
    </row>
    <row r="76" spans="1:17" x14ac:dyDescent="0.25">
      <c r="A76" s="1" t="s">
        <v>239</v>
      </c>
      <c r="B76" s="3">
        <v>3.0337044565118501E-2</v>
      </c>
      <c r="C76" s="4">
        <v>157107.54002700601</v>
      </c>
      <c r="K76" s="7" t="s">
        <v>238</v>
      </c>
      <c r="L76">
        <f>norm_x_rate!L76-Thailand!$I$6*fx_reserves!L77</f>
        <v>4.5686557531937124</v>
      </c>
      <c r="P76">
        <f t="shared" si="2"/>
        <v>3.2124940949178811</v>
      </c>
      <c r="Q76">
        <f t="shared" si="3"/>
        <v>1</v>
      </c>
    </row>
    <row r="77" spans="1:17" x14ac:dyDescent="0.25">
      <c r="A77" s="1" t="s">
        <v>240</v>
      </c>
      <c r="B77" s="3">
        <v>3.0717153379962E-2</v>
      </c>
      <c r="C77" s="4">
        <v>156319.21370248499</v>
      </c>
      <c r="K77" s="7" t="s">
        <v>239</v>
      </c>
      <c r="L77">
        <f>norm_x_rate!L77-Thailand!$I$6*fx_reserves!L78</f>
        <v>1.2344868630316084</v>
      </c>
      <c r="P77">
        <f t="shared" si="2"/>
        <v>3.2124940949178811</v>
      </c>
      <c r="Q77">
        <f t="shared" si="3"/>
        <v>0</v>
      </c>
    </row>
    <row r="78" spans="1:17" x14ac:dyDescent="0.25">
      <c r="A78" s="1" t="s">
        <v>241</v>
      </c>
      <c r="B78" s="3">
        <v>2.9606120177162999E-2</v>
      </c>
      <c r="C78" s="4">
        <v>160274.03106833799</v>
      </c>
      <c r="K78" s="7" t="s">
        <v>240</v>
      </c>
      <c r="L78">
        <f>norm_x_rate!L78-Thailand!$I$6*fx_reserves!L79</f>
        <v>1.8019854935884831</v>
      </c>
      <c r="P78">
        <f t="shared" si="2"/>
        <v>3.2124940949178811</v>
      </c>
      <c r="Q78">
        <f t="shared" si="3"/>
        <v>0</v>
      </c>
    </row>
    <row r="79" spans="1:17" x14ac:dyDescent="0.25">
      <c r="A79" s="1" t="s">
        <v>242</v>
      </c>
      <c r="B79" s="3">
        <v>2.7495490739518701E-2</v>
      </c>
      <c r="C79" s="4">
        <v>155533.399435698</v>
      </c>
      <c r="K79" s="7" t="s">
        <v>241</v>
      </c>
      <c r="L79">
        <f>norm_x_rate!L79-Thailand!$I$6*fx_reserves!L80</f>
        <v>-6.3852173218886534</v>
      </c>
      <c r="P79">
        <f t="shared" si="2"/>
        <v>3.2124940949178811</v>
      </c>
      <c r="Q79">
        <f t="shared" si="3"/>
        <v>0</v>
      </c>
    </row>
    <row r="80" spans="1:17" x14ac:dyDescent="0.25">
      <c r="A80" s="1" t="s">
        <v>243</v>
      </c>
      <c r="B80" s="3">
        <v>2.7709581419063101E-2</v>
      </c>
      <c r="C80" s="4">
        <v>156513.956382606</v>
      </c>
      <c r="K80" s="7" t="s">
        <v>242</v>
      </c>
      <c r="L80">
        <f>norm_x_rate!L80-Thailand!$I$6*fx_reserves!L81</f>
        <v>-3.8926296971593137</v>
      </c>
      <c r="P80">
        <f t="shared" si="2"/>
        <v>3.2124940949178811</v>
      </c>
      <c r="Q80">
        <f t="shared" si="3"/>
        <v>0</v>
      </c>
    </row>
    <row r="81" spans="1:17" x14ac:dyDescent="0.25">
      <c r="A81" s="1" t="s">
        <v>244</v>
      </c>
      <c r="B81" s="3">
        <v>2.8377488705759499E-2</v>
      </c>
      <c r="C81" s="4">
        <v>175073.28114182001</v>
      </c>
      <c r="K81" s="7" t="s">
        <v>243</v>
      </c>
      <c r="L81">
        <f>norm_x_rate!L81-Thailand!$I$6*fx_reserves!L82</f>
        <v>8.8814996161005966E-2</v>
      </c>
      <c r="P81">
        <f t="shared" si="2"/>
        <v>3.2124940949178811</v>
      </c>
      <c r="Q81">
        <f t="shared" si="3"/>
        <v>0</v>
      </c>
    </row>
    <row r="82" spans="1:17" x14ac:dyDescent="0.25">
      <c r="A82" s="1" t="s">
        <v>245</v>
      </c>
      <c r="B82" s="3">
        <v>2.8425080016600199E-2</v>
      </c>
      <c r="C82" s="4">
        <v>178668.95037740801</v>
      </c>
      <c r="K82" s="7" t="s">
        <v>244</v>
      </c>
      <c r="L82">
        <f>norm_x_rate!L82-Thailand!$I$6*fx_reserves!L83</f>
        <v>-10.564348145610044</v>
      </c>
      <c r="P82">
        <f t="shared" si="2"/>
        <v>3.2124940949178811</v>
      </c>
      <c r="Q82">
        <f t="shared" si="3"/>
        <v>0</v>
      </c>
    </row>
    <row r="83" spans="1:17" x14ac:dyDescent="0.25">
      <c r="A83" s="1" t="s">
        <v>246</v>
      </c>
      <c r="B83" s="3">
        <v>2.88185268545442E-2</v>
      </c>
      <c r="C83" s="4">
        <v>180468.67468859401</v>
      </c>
      <c r="K83" s="7" t="s">
        <v>245</v>
      </c>
      <c r="L83">
        <f>norm_x_rate!L83-Thailand!$I$6*fx_reserves!L84</f>
        <v>-2.0795304873064286</v>
      </c>
      <c r="P83">
        <f t="shared" si="2"/>
        <v>3.2124940949178811</v>
      </c>
      <c r="Q83">
        <f t="shared" si="3"/>
        <v>0</v>
      </c>
    </row>
    <row r="84" spans="1:17" x14ac:dyDescent="0.25">
      <c r="A84" s="1" t="s">
        <v>247</v>
      </c>
      <c r="B84" s="3">
        <v>2.7909027733200899E-2</v>
      </c>
      <c r="C84" s="4">
        <v>171853.164486519</v>
      </c>
      <c r="K84" s="7" t="s">
        <v>246</v>
      </c>
      <c r="L84">
        <f>norm_x_rate!L84-Thailand!$I$6*fx_reserves!L85</f>
        <v>0.28198991761204462</v>
      </c>
      <c r="P84">
        <f t="shared" si="2"/>
        <v>3.2124940949178811</v>
      </c>
      <c r="Q84">
        <f t="shared" si="3"/>
        <v>0</v>
      </c>
    </row>
    <row r="85" spans="1:17" x14ac:dyDescent="0.25">
      <c r="A85" s="1" t="s">
        <v>248</v>
      </c>
      <c r="B85" s="3">
        <v>2.90274919376141E-2</v>
      </c>
      <c r="C85" s="4">
        <v>180869.17564484201</v>
      </c>
      <c r="K85" s="7" t="s">
        <v>247</v>
      </c>
      <c r="L85">
        <f>norm_x_rate!L85-Thailand!$I$6*fx_reserves!L86</f>
        <v>2.0676297578201135</v>
      </c>
      <c r="P85">
        <f t="shared" si="2"/>
        <v>3.2124940949178811</v>
      </c>
      <c r="Q85">
        <f t="shared" si="3"/>
        <v>0</v>
      </c>
    </row>
    <row r="86" spans="1:17" x14ac:dyDescent="0.25">
      <c r="A86" s="1" t="s">
        <v>249</v>
      </c>
      <c r="B86" s="3">
        <v>2.9427863478255802E-2</v>
      </c>
      <c r="C86" s="4">
        <v>185555.106327613</v>
      </c>
      <c r="K86" s="7" t="s">
        <v>248</v>
      </c>
      <c r="L86">
        <f>norm_x_rate!L86-Thailand!$I$6*fx_reserves!L87</f>
        <v>-1.7329179534277106</v>
      </c>
      <c r="P86">
        <f t="shared" si="2"/>
        <v>3.2124940949178811</v>
      </c>
      <c r="Q86">
        <f t="shared" si="3"/>
        <v>0</v>
      </c>
    </row>
    <row r="87" spans="1:17" x14ac:dyDescent="0.25">
      <c r="A87" s="1" t="s">
        <v>250</v>
      </c>
      <c r="B87" s="3">
        <v>2.9968473166229099E-2</v>
      </c>
      <c r="C87" s="4">
        <v>199304.47230881601</v>
      </c>
      <c r="K87" s="7" t="s">
        <v>249</v>
      </c>
      <c r="L87">
        <f>norm_x_rate!L87-Thailand!$I$6*fx_reserves!L88</f>
        <v>-1.4555041090647349</v>
      </c>
      <c r="P87">
        <f t="shared" si="2"/>
        <v>3.2124940949178811</v>
      </c>
      <c r="Q87">
        <f t="shared" si="3"/>
        <v>0</v>
      </c>
    </row>
    <row r="88" spans="1:17" x14ac:dyDescent="0.25">
      <c r="A88" s="1" t="s">
        <v>251</v>
      </c>
      <c r="B88" s="3">
        <v>3.0598912514649201E-2</v>
      </c>
      <c r="C88" s="4">
        <v>202562.310197399</v>
      </c>
      <c r="K88" s="7" t="s">
        <v>250</v>
      </c>
      <c r="L88">
        <f>norm_x_rate!L88-Thailand!$I$6*fx_reserves!L89</f>
        <v>-6.2706584877418168</v>
      </c>
      <c r="P88">
        <f t="shared" si="2"/>
        <v>3.2124940949178811</v>
      </c>
      <c r="Q88">
        <f t="shared" si="3"/>
        <v>0</v>
      </c>
    </row>
    <row r="89" spans="1:17" x14ac:dyDescent="0.25">
      <c r="A89" s="1" t="s">
        <v>252</v>
      </c>
      <c r="B89" s="3">
        <v>3.2018647660397401E-2</v>
      </c>
      <c r="C89" s="4">
        <v>215614.70141350501</v>
      </c>
      <c r="K89" s="7" t="s">
        <v>251</v>
      </c>
      <c r="L89">
        <f>norm_x_rate!L89-Thailand!$I$6*fx_reserves!L90</f>
        <v>0.31512261742694458</v>
      </c>
      <c r="P89">
        <f t="shared" si="2"/>
        <v>3.2124940949178811</v>
      </c>
      <c r="Q89">
        <f t="shared" si="3"/>
        <v>0</v>
      </c>
    </row>
    <row r="90" spans="1:17" x14ac:dyDescent="0.25">
      <c r="A90" s="1" t="s">
        <v>253</v>
      </c>
      <c r="B90" s="3">
        <v>3.0150268940398899E-2</v>
      </c>
      <c r="C90" s="4">
        <v>206790.78682744701</v>
      </c>
      <c r="K90" s="7" t="s">
        <v>252</v>
      </c>
      <c r="L90">
        <f>norm_x_rate!L90-Thailand!$I$6*fx_reserves!L91</f>
        <v>-2.4106910736213996</v>
      </c>
      <c r="P90">
        <f t="shared" si="2"/>
        <v>3.2124940949178811</v>
      </c>
      <c r="Q90">
        <f t="shared" si="3"/>
        <v>0</v>
      </c>
    </row>
    <row r="91" spans="1:17" x14ac:dyDescent="0.25">
      <c r="A91" s="1" t="s">
        <v>254</v>
      </c>
      <c r="B91" s="3">
        <v>3.08579116599705E-2</v>
      </c>
      <c r="C91" s="4">
        <v>204457.04094293801</v>
      </c>
      <c r="K91" s="7" t="s">
        <v>253</v>
      </c>
      <c r="L91">
        <f>norm_x_rate!L91-Thailand!$I$6*fx_reserves!L92</f>
        <v>-1.3574054129967372</v>
      </c>
      <c r="P91">
        <f t="shared" si="2"/>
        <v>3.2124940949178811</v>
      </c>
      <c r="Q91">
        <f t="shared" si="3"/>
        <v>0</v>
      </c>
    </row>
    <row r="92" spans="1:17" x14ac:dyDescent="0.25">
      <c r="A92" s="1" t="s">
        <v>255</v>
      </c>
      <c r="B92" s="3">
        <v>3.0816830920375501E-2</v>
      </c>
      <c r="C92" s="4">
        <v>205641.061437522</v>
      </c>
      <c r="K92" s="7" t="s">
        <v>254</v>
      </c>
      <c r="L92">
        <f>norm_x_rate!L92-Thailand!$I$6*fx_reserves!L93</f>
        <v>3.5818955643979704</v>
      </c>
      <c r="P92">
        <f t="shared" si="2"/>
        <v>3.2124940949178811</v>
      </c>
      <c r="Q92">
        <f t="shared" si="3"/>
        <v>1</v>
      </c>
    </row>
    <row r="93" spans="1:17" x14ac:dyDescent="0.25">
      <c r="A93" s="1" t="s">
        <v>256</v>
      </c>
      <c r="B93" s="3">
        <v>3.1434975182087099E-2</v>
      </c>
      <c r="C93" s="4">
        <v>212183.08503493501</v>
      </c>
      <c r="K93" s="7" t="s">
        <v>255</v>
      </c>
      <c r="L93">
        <f>norm_x_rate!L93-Thailand!$I$6*fx_reserves!L94</f>
        <v>-0.76677434007509815</v>
      </c>
      <c r="P93">
        <f t="shared" si="2"/>
        <v>3.2124940949178811</v>
      </c>
      <c r="Q93">
        <f t="shared" si="3"/>
        <v>0</v>
      </c>
    </row>
    <row r="94" spans="1:17" x14ac:dyDescent="0.25">
      <c r="A94" s="1" t="s">
        <v>257</v>
      </c>
      <c r="B94" s="3">
        <v>3.25263544787164E-2</v>
      </c>
      <c r="C94" s="4">
        <v>215808.37364923599</v>
      </c>
      <c r="K94" s="7" t="s">
        <v>256</v>
      </c>
      <c r="L94">
        <f>norm_x_rate!L94-Thailand!$I$6*fx_reserves!L95</f>
        <v>-1.4750343792670777</v>
      </c>
      <c r="P94">
        <f t="shared" si="2"/>
        <v>3.2124940949178811</v>
      </c>
      <c r="Q94">
        <f t="shared" si="3"/>
        <v>0</v>
      </c>
    </row>
    <row r="95" spans="1:17" x14ac:dyDescent="0.25">
      <c r="A95" s="1" t="s">
        <v>258</v>
      </c>
      <c r="B95" s="3">
        <v>3.2688391371572201E-2</v>
      </c>
      <c r="C95" s="4">
        <v>220532.61113234801</v>
      </c>
      <c r="K95" s="7" t="s">
        <v>257</v>
      </c>
      <c r="L95">
        <f>norm_x_rate!L95-Thailand!$I$6*fx_reserves!L96</f>
        <v>1.602381786328934</v>
      </c>
      <c r="P95">
        <f t="shared" si="2"/>
        <v>3.2124940949178811</v>
      </c>
      <c r="Q95">
        <f t="shared" si="3"/>
        <v>0</v>
      </c>
    </row>
    <row r="96" spans="1:17" x14ac:dyDescent="0.25">
      <c r="A96" s="1" t="s">
        <v>259</v>
      </c>
      <c r="B96" s="3">
        <v>3.3163096106652502E-2</v>
      </c>
      <c r="C96" s="4">
        <v>224321.85665464099</v>
      </c>
      <c r="K96" s="7" t="s">
        <v>258</v>
      </c>
      <c r="L96">
        <f>norm_x_rate!L96-Thailand!$I$6*fx_reserves!L97</f>
        <v>-1.8970892624053839</v>
      </c>
      <c r="P96">
        <f t="shared" si="2"/>
        <v>3.2124940949178811</v>
      </c>
      <c r="Q96">
        <f t="shared" si="3"/>
        <v>0</v>
      </c>
    </row>
    <row r="97" spans="1:17" x14ac:dyDescent="0.25">
      <c r="A97" s="1" t="s">
        <v>260</v>
      </c>
      <c r="B97" s="3">
        <v>3.06079972575234E-2</v>
      </c>
      <c r="C97" s="4">
        <v>226460.06965193499</v>
      </c>
      <c r="K97" s="7" t="s">
        <v>259</v>
      </c>
      <c r="L97">
        <f>norm_x_rate!L97-Thailand!$I$6*fx_reserves!L98</f>
        <v>-0.4278372538165216</v>
      </c>
      <c r="P97">
        <f t="shared" si="2"/>
        <v>3.2124940949178811</v>
      </c>
      <c r="Q97">
        <f t="shared" si="3"/>
        <v>0</v>
      </c>
    </row>
    <row r="98" spans="1:17" x14ac:dyDescent="0.25">
      <c r="A98" s="1" t="s">
        <v>261</v>
      </c>
      <c r="B98" s="3">
        <v>3.2372412230297298E-2</v>
      </c>
      <c r="C98" s="4">
        <v>241579.42445849199</v>
      </c>
      <c r="K98" s="7" t="s">
        <v>260</v>
      </c>
      <c r="L98">
        <f>norm_x_rate!L98-Thailand!$I$6*fx_reserves!L99</f>
        <v>-8.7476075130137012</v>
      </c>
      <c r="P98">
        <f t="shared" si="2"/>
        <v>3.2124940949178811</v>
      </c>
      <c r="Q98">
        <f t="shared" si="3"/>
        <v>0</v>
      </c>
    </row>
    <row r="99" spans="1:17" x14ac:dyDescent="0.25">
      <c r="A99" s="1" t="s">
        <v>262</v>
      </c>
      <c r="B99" s="3">
        <v>3.1587692171622203E-2</v>
      </c>
      <c r="C99" s="4">
        <v>251049.781722927</v>
      </c>
      <c r="K99" s="7" t="s">
        <v>261</v>
      </c>
      <c r="L99">
        <f>norm_x_rate!L99-Thailand!$I$6*fx_reserves!L100</f>
        <v>-1.5406244943544012</v>
      </c>
      <c r="P99">
        <f t="shared" si="2"/>
        <v>3.2124940949178811</v>
      </c>
      <c r="Q99">
        <f t="shared" si="3"/>
        <v>0</v>
      </c>
    </row>
    <row r="100" spans="1:17" x14ac:dyDescent="0.25">
      <c r="A100" s="1" t="s">
        <v>263</v>
      </c>
      <c r="B100" s="3">
        <v>3.3292162026294099E-2</v>
      </c>
      <c r="C100" s="4">
        <v>258128.18478860499</v>
      </c>
      <c r="K100" s="7" t="s">
        <v>262</v>
      </c>
      <c r="L100">
        <f>norm_x_rate!L100-Thailand!$I$6*fx_reserves!L101</f>
        <v>-6.7134312878779703</v>
      </c>
      <c r="P100">
        <f t="shared" si="2"/>
        <v>3.2124940949178811</v>
      </c>
      <c r="Q100">
        <f t="shared" si="3"/>
        <v>0</v>
      </c>
    </row>
    <row r="101" spans="1:17" x14ac:dyDescent="0.25">
      <c r="A101" s="1" t="s">
        <v>264</v>
      </c>
      <c r="B101" s="3">
        <v>3.1908715546564402E-2</v>
      </c>
      <c r="C101" s="4">
        <v>245534.89483371199</v>
      </c>
      <c r="K101" s="7" t="s">
        <v>263</v>
      </c>
      <c r="L101">
        <f>norm_x_rate!L101-Thailand!$I$6*fx_reserves!L102</f>
        <v>2.3109256526915516</v>
      </c>
      <c r="P101">
        <f t="shared" si="2"/>
        <v>3.2124940949178811</v>
      </c>
      <c r="Q101">
        <f t="shared" si="3"/>
        <v>0</v>
      </c>
    </row>
    <row r="102" spans="1:17" x14ac:dyDescent="0.25">
      <c r="A102" s="1" t="s">
        <v>265</v>
      </c>
      <c r="B102" s="3">
        <v>3.1198035771667802E-2</v>
      </c>
      <c r="C102" s="4">
        <v>246532.299765353</v>
      </c>
      <c r="K102" s="7" t="s">
        <v>264</v>
      </c>
      <c r="L102">
        <f>norm_x_rate!L102-Thailand!$I$6*fx_reserves!L103</f>
        <v>1.1827062215253887</v>
      </c>
      <c r="P102">
        <f t="shared" si="2"/>
        <v>3.2124940949178811</v>
      </c>
      <c r="Q102">
        <f t="shared" si="3"/>
        <v>0</v>
      </c>
    </row>
    <row r="103" spans="1:17" x14ac:dyDescent="0.25">
      <c r="A103" s="1" t="s">
        <v>266</v>
      </c>
      <c r="B103" s="3">
        <v>2.9479133195567501E-2</v>
      </c>
      <c r="C103" s="4">
        <v>244659.98760553901</v>
      </c>
      <c r="K103" s="7" t="s">
        <v>265</v>
      </c>
      <c r="L103">
        <f>norm_x_rate!L103-Thailand!$I$6*fx_reserves!L104</f>
        <v>-2.6717030260912438</v>
      </c>
      <c r="P103">
        <f t="shared" si="2"/>
        <v>3.2124940949178811</v>
      </c>
      <c r="Q103">
        <f t="shared" si="3"/>
        <v>0</v>
      </c>
    </row>
    <row r="104" spans="1:17" x14ac:dyDescent="0.25">
      <c r="A104" s="1" t="s">
        <v>267</v>
      </c>
      <c r="B104" s="3">
        <v>2.9922291808174201E-2</v>
      </c>
      <c r="C104" s="4">
        <v>245985.00764857</v>
      </c>
      <c r="K104" s="7" t="s">
        <v>266</v>
      </c>
      <c r="L104">
        <f>norm_x_rate!L104-Thailand!$I$6*fx_reserves!L105</f>
        <v>-4.6786639570978279</v>
      </c>
      <c r="P104">
        <f t="shared" si="2"/>
        <v>3.2124940949178811</v>
      </c>
      <c r="Q104">
        <f t="shared" si="3"/>
        <v>0</v>
      </c>
    </row>
    <row r="105" spans="1:17" x14ac:dyDescent="0.25">
      <c r="K105" s="7" t="s">
        <v>267</v>
      </c>
      <c r="L105">
        <f>norm_x_rate!L105-Thailand!$I$6*fx_reserves!L106</f>
        <v>0.91071347845798178</v>
      </c>
      <c r="P105">
        <f t="shared" si="2"/>
        <v>3.2124940949178811</v>
      </c>
      <c r="Q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C701-7AB4-48D5-9FB8-DE4B32FB8C42}">
  <dimension ref="A1:R105"/>
  <sheetViews>
    <sheetView workbookViewId="0">
      <selection activeCell="R5" sqref="R5:R105"/>
    </sheetView>
  </sheetViews>
  <sheetFormatPr defaultRowHeight="13.2" x14ac:dyDescent="0.25"/>
  <cols>
    <col min="13" max="13" width="12.1796875" bestFit="1" customWidth="1"/>
    <col min="15" max="15" width="11.26953125" bestFit="1" customWidth="1"/>
    <col min="17" max="17" width="11.26953125" bestFit="1" customWidth="1"/>
  </cols>
  <sheetData>
    <row r="1" spans="1:18" x14ac:dyDescent="0.25">
      <c r="B1" s="14" t="s">
        <v>277</v>
      </c>
      <c r="C1" s="14" t="s">
        <v>277</v>
      </c>
    </row>
    <row r="2" spans="1:18" ht="71.400000000000006" x14ac:dyDescent="0.25">
      <c r="B2" s="2" t="s">
        <v>272</v>
      </c>
      <c r="C2" s="2" t="s">
        <v>273</v>
      </c>
    </row>
    <row r="3" spans="1:18" ht="15.6" x14ac:dyDescent="0.35">
      <c r="A3" s="1" t="s">
        <v>166</v>
      </c>
      <c r="B3" s="3">
        <v>0.71022727272727304</v>
      </c>
      <c r="C3" s="4">
        <v>74335.7894764417</v>
      </c>
      <c r="G3" s="15" t="s">
        <v>2172</v>
      </c>
      <c r="H3" s="15"/>
      <c r="I3" s="15"/>
      <c r="M3" s="8" t="s">
        <v>2176</v>
      </c>
      <c r="N3" s="12" t="s">
        <v>2177</v>
      </c>
      <c r="O3" s="12" t="s">
        <v>2178</v>
      </c>
      <c r="P3" s="12" t="s">
        <v>2179</v>
      </c>
      <c r="Q3" s="8" t="s">
        <v>2180</v>
      </c>
      <c r="R3" s="8" t="s">
        <v>2181</v>
      </c>
    </row>
    <row r="4" spans="1:18" x14ac:dyDescent="0.25">
      <c r="A4" s="1" t="s">
        <v>167</v>
      </c>
      <c r="B4" s="3">
        <v>0.71438776968138296</v>
      </c>
      <c r="C4" s="4">
        <v>76963.971491101896</v>
      </c>
      <c r="G4" s="8" t="s">
        <v>2173</v>
      </c>
      <c r="H4" s="8" t="s">
        <v>2174</v>
      </c>
      <c r="I4" s="9" t="s">
        <v>2175</v>
      </c>
      <c r="L4" s="7" t="str">
        <f>Vietnam!K4</f>
        <v>Q3 1996</v>
      </c>
    </row>
    <row r="5" spans="1:18" x14ac:dyDescent="0.25">
      <c r="A5" s="1" t="s">
        <v>168</v>
      </c>
      <c r="B5" s="3">
        <v>0.69199363365857003</v>
      </c>
      <c r="C5" s="4">
        <v>78771.394334980505</v>
      </c>
      <c r="G5" s="9"/>
      <c r="H5" s="9"/>
      <c r="I5" s="9"/>
      <c r="L5" s="7" t="str">
        <f>Vietnam!K5</f>
        <v>Q4 1996</v>
      </c>
      <c r="M5">
        <f>norm_x_rate!M5-Singapore!$I$6*fx_reserves!M6</f>
        <v>-2.2346087474251473</v>
      </c>
      <c r="N5">
        <f>AVERAGE(M6:M105)</f>
        <v>-1.3354123042670603</v>
      </c>
      <c r="O5">
        <f>STDEV(M6:M105)</f>
        <v>2.1654709168079096</v>
      </c>
      <c r="P5">
        <v>1</v>
      </c>
      <c r="Q5">
        <f>$N$5+$P$5*$O$5</f>
        <v>0.83005861254084934</v>
      </c>
      <c r="R5">
        <f>IF(M5&gt;Q5,1,0)</f>
        <v>0</v>
      </c>
    </row>
    <row r="6" spans="1:18" x14ac:dyDescent="0.25">
      <c r="A6" s="1" t="s">
        <v>169</v>
      </c>
      <c r="B6" s="3">
        <v>0.69930069930069905</v>
      </c>
      <c r="C6" s="4">
        <v>80775.6680660032</v>
      </c>
      <c r="G6" s="10">
        <f>norm_x_rate!M108</f>
        <v>2.8828235291798845</v>
      </c>
      <c r="H6" s="10">
        <f>fx_reserves!M110</f>
        <v>3.6137973767901066</v>
      </c>
      <c r="I6" s="11">
        <f>G6/H6</f>
        <v>0.79772694166392444</v>
      </c>
      <c r="L6" s="7" t="str">
        <f>Vietnam!K6</f>
        <v>Q1 1997</v>
      </c>
      <c r="M6">
        <f>norm_x_rate!M6-Singapore!$I$6*fx_reserves!M7</f>
        <v>-5.0081140818672889</v>
      </c>
      <c r="Q6">
        <f t="shared" ref="Q6:Q69" si="0">$N$5+$P$5*$O$5</f>
        <v>0.83005861254084934</v>
      </c>
      <c r="R6">
        <f t="shared" ref="R6:R69" si="1">IF(M6&gt;Q6,1,0)</f>
        <v>0</v>
      </c>
    </row>
    <row r="7" spans="1:18" x14ac:dyDescent="0.25">
      <c r="A7" s="1" t="s">
        <v>170</v>
      </c>
      <c r="B7" s="3">
        <v>0.65380843412879996</v>
      </c>
      <c r="C7" s="4">
        <v>77427.4261670173</v>
      </c>
      <c r="L7" s="7" t="str">
        <f>Vietnam!K7</f>
        <v>Q2 1997</v>
      </c>
      <c r="M7">
        <f>norm_x_rate!M7-Singapore!$I$6*fx_reserves!M8</f>
        <v>-0.97380693069812896</v>
      </c>
      <c r="Q7">
        <f t="shared" si="0"/>
        <v>0.83005861254084934</v>
      </c>
      <c r="R7">
        <f t="shared" si="1"/>
        <v>0</v>
      </c>
    </row>
    <row r="8" spans="1:18" x14ac:dyDescent="0.25">
      <c r="A8" s="1" t="s">
        <v>171</v>
      </c>
      <c r="B8" s="3">
        <v>0.59683676514473305</v>
      </c>
      <c r="C8" s="4">
        <v>71390.079571801703</v>
      </c>
      <c r="L8" s="7" t="str">
        <f>Vietnam!K8</f>
        <v>Q3 1997</v>
      </c>
      <c r="M8">
        <f>norm_x_rate!M8-Singapore!$I$6*fx_reserves!M9</f>
        <v>-3.1987264119274994</v>
      </c>
      <c r="Q8">
        <f t="shared" si="0"/>
        <v>0.83005861254084934</v>
      </c>
      <c r="R8">
        <f t="shared" si="1"/>
        <v>0</v>
      </c>
    </row>
    <row r="9" spans="1:18" x14ac:dyDescent="0.25">
      <c r="A9" s="1" t="s">
        <v>172</v>
      </c>
      <c r="B9" s="3">
        <v>0.62266500622665</v>
      </c>
      <c r="C9" s="4">
        <v>74672.930518711102</v>
      </c>
      <c r="L9" s="7" t="str">
        <f>Vietnam!K9</f>
        <v>Q4 1997</v>
      </c>
      <c r="M9">
        <f>norm_x_rate!M9-Singapore!$I$6*fx_reserves!M10</f>
        <v>-2.4935996289629054</v>
      </c>
      <c r="Q9">
        <f t="shared" si="0"/>
        <v>0.83005861254084934</v>
      </c>
      <c r="R9">
        <f t="shared" si="1"/>
        <v>0</v>
      </c>
    </row>
    <row r="10" spans="1:18" x14ac:dyDescent="0.25">
      <c r="A10" s="1" t="s">
        <v>173</v>
      </c>
      <c r="B10" s="3">
        <v>0.585891727208812</v>
      </c>
      <c r="C10" s="4">
        <v>70996.207459574303</v>
      </c>
      <c r="L10" s="7" t="str">
        <f>Vietnam!K10</f>
        <v>Q1 1998</v>
      </c>
      <c r="M10">
        <f>norm_x_rate!M10-Singapore!$I$6*fx_reserves!M11</f>
        <v>0.65919888129041437</v>
      </c>
      <c r="Q10">
        <f t="shared" si="0"/>
        <v>0.83005861254084934</v>
      </c>
      <c r="R10">
        <f t="shared" si="1"/>
        <v>0</v>
      </c>
    </row>
    <row r="11" spans="1:18" x14ac:dyDescent="0.25">
      <c r="A11" s="1" t="s">
        <v>174</v>
      </c>
      <c r="B11" s="3">
        <v>0.59347181008902095</v>
      </c>
      <c r="C11" s="4">
        <v>72403.568216444095</v>
      </c>
      <c r="L11" s="7" t="str">
        <f>Vietnam!K11</f>
        <v>Q2 1998</v>
      </c>
      <c r="M11">
        <f>norm_x_rate!M11-Singapore!$I$6*fx_reserves!M12</f>
        <v>-1.9779649385053242</v>
      </c>
      <c r="Q11">
        <f t="shared" si="0"/>
        <v>0.83005861254084934</v>
      </c>
      <c r="R11">
        <f t="shared" si="1"/>
        <v>0</v>
      </c>
    </row>
    <row r="12" spans="1:18" x14ac:dyDescent="0.25">
      <c r="A12" s="1" t="s">
        <v>175</v>
      </c>
      <c r="B12" s="3">
        <v>0.60222824450466705</v>
      </c>
      <c r="C12" s="4">
        <v>75077.193404110003</v>
      </c>
      <c r="L12" s="7" t="str">
        <f>Vietnam!K12</f>
        <v>Q3 1998</v>
      </c>
      <c r="M12">
        <f>norm_x_rate!M12-Singapore!$I$6*fx_reserves!M13</f>
        <v>-0.28756886985992502</v>
      </c>
      <c r="Q12">
        <f t="shared" si="0"/>
        <v>0.83005861254084934</v>
      </c>
      <c r="R12">
        <f t="shared" si="1"/>
        <v>0</v>
      </c>
    </row>
    <row r="13" spans="1:18" x14ac:dyDescent="0.25">
      <c r="A13" s="1" t="s">
        <v>176</v>
      </c>
      <c r="B13" s="3">
        <v>0.57730054266250996</v>
      </c>
      <c r="C13" s="4">
        <v>71695.586290282095</v>
      </c>
      <c r="L13" s="7" t="str">
        <f>Vietnam!K13</f>
        <v>Q4 1998</v>
      </c>
      <c r="M13">
        <f>norm_x_rate!M13-Singapore!$I$6*fx_reserves!M14</f>
        <v>-1.4702835269802046</v>
      </c>
      <c r="Q13">
        <f t="shared" si="0"/>
        <v>0.83005861254084934</v>
      </c>
      <c r="R13">
        <f t="shared" si="1"/>
        <v>0</v>
      </c>
    </row>
    <row r="14" spans="1:18" x14ac:dyDescent="0.25">
      <c r="A14" s="1" t="s">
        <v>177</v>
      </c>
      <c r="B14" s="3">
        <v>0.58778581085052595</v>
      </c>
      <c r="C14" s="4">
        <v>73833.428559367501</v>
      </c>
      <c r="L14" s="7" t="str">
        <f>Vietnam!K14</f>
        <v>Q1 1999</v>
      </c>
      <c r="M14">
        <f>norm_x_rate!M14-Singapore!$I$6*fx_reserves!M15</f>
        <v>-0.54614427203402727</v>
      </c>
      <c r="Q14">
        <f t="shared" si="0"/>
        <v>0.83005861254084934</v>
      </c>
      <c r="R14">
        <f t="shared" si="1"/>
        <v>0</v>
      </c>
    </row>
    <row r="15" spans="1:18" x14ac:dyDescent="0.25">
      <c r="A15" s="1" t="s">
        <v>178</v>
      </c>
      <c r="B15" s="3">
        <v>0.58733701397862104</v>
      </c>
      <c r="C15" s="4">
        <v>76375.508006427801</v>
      </c>
      <c r="L15" s="7" t="str">
        <f>Vietnam!K15</f>
        <v>Q2 1999</v>
      </c>
      <c r="M15">
        <f>norm_x_rate!M15-Singapore!$I$6*fx_reserves!M16</f>
        <v>-0.56242993856522405</v>
      </c>
      <c r="Q15">
        <f t="shared" si="0"/>
        <v>0.83005861254084934</v>
      </c>
      <c r="R15">
        <f t="shared" si="1"/>
        <v>0</v>
      </c>
    </row>
    <row r="16" spans="1:18" x14ac:dyDescent="0.25">
      <c r="A16" s="1" t="s">
        <v>179</v>
      </c>
      <c r="B16" s="3">
        <v>0.60024009603841499</v>
      </c>
      <c r="C16" s="4">
        <v>77047.140631986898</v>
      </c>
      <c r="L16" s="7" t="str">
        <f>Vietnam!K16</f>
        <v>Q3 1999</v>
      </c>
      <c r="M16">
        <f>norm_x_rate!M16-Singapore!$I$6*fx_reserves!M17</f>
        <v>-2.8229217314412374</v>
      </c>
      <c r="Q16">
        <f t="shared" si="0"/>
        <v>0.83005861254084934</v>
      </c>
      <c r="R16">
        <f t="shared" si="1"/>
        <v>0</v>
      </c>
    </row>
    <row r="17" spans="1:18" x14ac:dyDescent="0.25">
      <c r="A17" s="1" t="s">
        <v>180</v>
      </c>
      <c r="B17" s="3">
        <v>0.58176740938972604</v>
      </c>
      <c r="C17" s="4">
        <v>74640.730396250307</v>
      </c>
      <c r="L17" s="7" t="str">
        <f>Vietnam!K17</f>
        <v>Q4 1999</v>
      </c>
      <c r="M17">
        <f>norm_x_rate!M17-Singapore!$I$6*fx_reserves!M18</f>
        <v>1.4953718754167933</v>
      </c>
      <c r="Q17">
        <f t="shared" si="0"/>
        <v>0.83005861254084934</v>
      </c>
      <c r="R17">
        <f t="shared" si="1"/>
        <v>1</v>
      </c>
    </row>
    <row r="18" spans="1:18" x14ac:dyDescent="0.25">
      <c r="A18" s="1" t="s">
        <v>181</v>
      </c>
      <c r="B18" s="3">
        <v>0.57823522608997302</v>
      </c>
      <c r="C18" s="4">
        <v>77588.856699969401</v>
      </c>
      <c r="L18" s="7" t="str">
        <f>Vietnam!K18</f>
        <v>Q1 2000</v>
      </c>
      <c r="M18">
        <f>norm_x_rate!M18-Singapore!$I$6*fx_reserves!M19</f>
        <v>-0.58601225632748211</v>
      </c>
      <c r="Q18">
        <f t="shared" si="0"/>
        <v>0.83005861254084934</v>
      </c>
      <c r="R18">
        <f t="shared" si="1"/>
        <v>0</v>
      </c>
    </row>
    <row r="19" spans="1:18" x14ac:dyDescent="0.25">
      <c r="A19" s="1" t="s">
        <v>182</v>
      </c>
      <c r="B19" s="3">
        <v>0.57438253877082102</v>
      </c>
      <c r="C19" s="4">
        <v>77931.090954351894</v>
      </c>
      <c r="L19" s="7" t="str">
        <f>Vietnam!K19</f>
        <v>Q2 2000</v>
      </c>
      <c r="M19">
        <f>norm_x_rate!M19-Singapore!$I$6*fx_reserves!M20</f>
        <v>-3.7579733089212035</v>
      </c>
      <c r="Q19">
        <f t="shared" si="0"/>
        <v>0.83005861254084934</v>
      </c>
      <c r="R19">
        <f t="shared" si="1"/>
        <v>0</v>
      </c>
    </row>
    <row r="20" spans="1:18" x14ac:dyDescent="0.25">
      <c r="A20" s="1" t="s">
        <v>183</v>
      </c>
      <c r="B20" s="3">
        <v>0.57753393011839405</v>
      </c>
      <c r="C20" s="4">
        <v>80170.331788866402</v>
      </c>
      <c r="L20" s="7" t="str">
        <f>Vietnam!K20</f>
        <v>Q3 2000</v>
      </c>
      <c r="M20">
        <f>norm_x_rate!M20-Singapore!$I$6*fx_reserves!M21</f>
        <v>-1.0181506195395182</v>
      </c>
      <c r="Q20">
        <f t="shared" si="0"/>
        <v>0.83005861254084934</v>
      </c>
      <c r="R20">
        <f t="shared" si="1"/>
        <v>0</v>
      </c>
    </row>
    <row r="21" spans="1:18" x14ac:dyDescent="0.25">
      <c r="A21" s="1" t="s">
        <v>184</v>
      </c>
      <c r="B21" s="3">
        <v>0.55540127742293799</v>
      </c>
      <c r="C21" s="4">
        <v>77524.373000891297</v>
      </c>
      <c r="L21" s="7" t="str">
        <f>Vietnam!K21</f>
        <v>Q4 2000</v>
      </c>
      <c r="M21">
        <f>norm_x_rate!M21-Singapore!$I$6*fx_reserves!M22</f>
        <v>-1.7434994918882309</v>
      </c>
      <c r="Q21">
        <f t="shared" si="0"/>
        <v>0.83005861254084934</v>
      </c>
      <c r="R21">
        <f t="shared" si="1"/>
        <v>0</v>
      </c>
    </row>
    <row r="22" spans="1:18" x14ac:dyDescent="0.25">
      <c r="A22" s="1" t="s">
        <v>185</v>
      </c>
      <c r="B22" s="3">
        <v>0.54923930356456296</v>
      </c>
      <c r="C22" s="4">
        <v>74481.452386350196</v>
      </c>
      <c r="L22" s="7" t="str">
        <f>Vietnam!K22</f>
        <v>Q1 2001</v>
      </c>
      <c r="M22">
        <f>norm_x_rate!M22-Singapore!$I$6*fx_reserves!M23</f>
        <v>-1.1994337434354763</v>
      </c>
      <c r="Q22">
        <f t="shared" si="0"/>
        <v>0.83005861254084934</v>
      </c>
      <c r="R22">
        <f t="shared" si="1"/>
        <v>0</v>
      </c>
    </row>
    <row r="23" spans="1:18" x14ac:dyDescent="0.25">
      <c r="A23" s="1" t="s">
        <v>186</v>
      </c>
      <c r="B23" s="3">
        <v>0.56654013936887404</v>
      </c>
      <c r="C23" s="4">
        <v>75384.707774010996</v>
      </c>
      <c r="L23" s="7" t="str">
        <f>Vietnam!K23</f>
        <v>Q2 2001</v>
      </c>
      <c r="M23">
        <f>norm_x_rate!M23-Singapore!$I$6*fx_reserves!M24</f>
        <v>2.0217064074712572</v>
      </c>
      <c r="Q23">
        <f t="shared" si="0"/>
        <v>0.83005861254084934</v>
      </c>
      <c r="R23">
        <f t="shared" si="1"/>
        <v>1</v>
      </c>
    </row>
    <row r="24" spans="1:18" x14ac:dyDescent="0.25">
      <c r="A24" s="1" t="s">
        <v>187</v>
      </c>
      <c r="B24" s="3">
        <v>0.54024851431658605</v>
      </c>
      <c r="C24" s="4">
        <v>75677.036561285699</v>
      </c>
      <c r="L24" s="7" t="str">
        <f>Vietnam!K24</f>
        <v>Q3 2001</v>
      </c>
      <c r="M24">
        <f>norm_x_rate!M24-Singapore!$I$6*fx_reserves!M25</f>
        <v>2.1825395615563181</v>
      </c>
      <c r="Q24">
        <f t="shared" si="0"/>
        <v>0.83005861254084934</v>
      </c>
      <c r="R24">
        <f t="shared" si="1"/>
        <v>1</v>
      </c>
    </row>
    <row r="25" spans="1:18" x14ac:dyDescent="0.25">
      <c r="A25" s="1" t="s">
        <v>188</v>
      </c>
      <c r="B25" s="3">
        <v>0.54274084124830402</v>
      </c>
      <c r="C25" s="4">
        <v>75815.195221582602</v>
      </c>
      <c r="L25" s="7" t="str">
        <f>Vietnam!K25</f>
        <v>Q4 2001</v>
      </c>
      <c r="M25">
        <f>norm_x_rate!M25-Singapore!$I$6*fx_reserves!M26</f>
        <v>-4.9500793734086699</v>
      </c>
      <c r="Q25">
        <f t="shared" si="0"/>
        <v>0.83005861254084934</v>
      </c>
      <c r="R25">
        <f t="shared" si="1"/>
        <v>0</v>
      </c>
    </row>
    <row r="26" spans="1:18" x14ac:dyDescent="0.25">
      <c r="A26" s="1" t="s">
        <v>189</v>
      </c>
      <c r="B26" s="3">
        <v>0.56673278549164097</v>
      </c>
      <c r="C26" s="4">
        <v>80321.432201639895</v>
      </c>
      <c r="L26" s="7" t="str">
        <f>Vietnam!K26</f>
        <v>Q1 2002</v>
      </c>
      <c r="M26">
        <f>norm_x_rate!M26-Singapore!$I$6*fx_reserves!M27</f>
        <v>0.31569387815320948</v>
      </c>
      <c r="Q26">
        <f t="shared" si="0"/>
        <v>0.83005861254084934</v>
      </c>
      <c r="R26">
        <f t="shared" si="1"/>
        <v>0</v>
      </c>
    </row>
    <row r="27" spans="1:18" x14ac:dyDescent="0.25">
      <c r="A27" s="1" t="s">
        <v>190</v>
      </c>
      <c r="B27" s="3">
        <v>0.56274620146314003</v>
      </c>
      <c r="C27" s="4">
        <v>80637.613068741703</v>
      </c>
      <c r="L27" s="7" t="str">
        <f>Vietnam!K27</f>
        <v>Q2 2002</v>
      </c>
      <c r="M27">
        <f>norm_x_rate!M27-Singapore!$I$6*fx_reserves!M28</f>
        <v>-0.32094359936979888</v>
      </c>
      <c r="Q27">
        <f t="shared" si="0"/>
        <v>0.83005861254084934</v>
      </c>
      <c r="R27">
        <f t="shared" si="1"/>
        <v>0</v>
      </c>
    </row>
    <row r="28" spans="1:18" x14ac:dyDescent="0.25">
      <c r="A28" s="1" t="s">
        <v>191</v>
      </c>
      <c r="B28" s="3">
        <v>0.57587100489490395</v>
      </c>
      <c r="C28" s="4">
        <v>82221.176412000801</v>
      </c>
      <c r="L28" s="7" t="str">
        <f>Vietnam!K28</f>
        <v>Q3 2002</v>
      </c>
      <c r="M28">
        <f>norm_x_rate!M28-Singapore!$I$6*fx_reserves!M29</f>
        <v>-1.0174535420616362</v>
      </c>
      <c r="Q28">
        <f t="shared" si="0"/>
        <v>0.83005861254084934</v>
      </c>
      <c r="R28">
        <f t="shared" si="1"/>
        <v>0</v>
      </c>
    </row>
    <row r="29" spans="1:18" x14ac:dyDescent="0.25">
      <c r="A29" s="1" t="s">
        <v>192</v>
      </c>
      <c r="B29" s="3">
        <v>0.56637970095151802</v>
      </c>
      <c r="C29" s="4">
        <v>83576.391375079998</v>
      </c>
      <c r="L29" s="7" t="str">
        <f>Vietnam!K29</f>
        <v>Q4 2002</v>
      </c>
      <c r="M29">
        <f>norm_x_rate!M29-Singapore!$I$6*fx_reserves!M30</f>
        <v>0.76569952432564881</v>
      </c>
      <c r="Q29">
        <f t="shared" si="0"/>
        <v>0.83005861254084934</v>
      </c>
      <c r="R29">
        <f t="shared" si="1"/>
        <v>0</v>
      </c>
    </row>
    <row r="30" spans="1:18" x14ac:dyDescent="0.25">
      <c r="A30" s="1" t="s">
        <v>193</v>
      </c>
      <c r="B30" s="3">
        <v>0.56924916035748896</v>
      </c>
      <c r="C30" s="4">
        <v>86589.687585312306</v>
      </c>
      <c r="L30" s="7" t="str">
        <f>Vietnam!K30</f>
        <v>Q1 2003</v>
      </c>
      <c r="M30">
        <f>norm_x_rate!M30-Singapore!$I$6*fx_reserves!M31</f>
        <v>-2.9630226525253649</v>
      </c>
      <c r="Q30">
        <f t="shared" si="0"/>
        <v>0.83005861254084934</v>
      </c>
      <c r="R30">
        <f t="shared" si="1"/>
        <v>0</v>
      </c>
    </row>
    <row r="31" spans="1:18" x14ac:dyDescent="0.25">
      <c r="A31" s="1" t="s">
        <v>194</v>
      </c>
      <c r="B31" s="3">
        <v>0.57853630315302296</v>
      </c>
      <c r="C31" s="4">
        <v>91032.402081778404</v>
      </c>
      <c r="L31" s="7" t="str">
        <f>Vietnam!K31</f>
        <v>Q2 2003</v>
      </c>
      <c r="M31">
        <f>norm_x_rate!M31-Singapore!$I$6*fx_reserves!M32</f>
        <v>-2.3695244566689739</v>
      </c>
      <c r="Q31">
        <f t="shared" si="0"/>
        <v>0.83005861254084934</v>
      </c>
      <c r="R31">
        <f t="shared" si="1"/>
        <v>0</v>
      </c>
    </row>
    <row r="32" spans="1:18" x14ac:dyDescent="0.25">
      <c r="A32" s="1" t="s">
        <v>195</v>
      </c>
      <c r="B32" s="3">
        <v>0.58795860771401698</v>
      </c>
      <c r="C32" s="4">
        <v>96245.452490411801</v>
      </c>
      <c r="L32" s="7" t="str">
        <f>Vietnam!K32</f>
        <v>Q3 2003</v>
      </c>
      <c r="M32">
        <f>norm_x_rate!M32-Singapore!$I$6*fx_reserves!M33</f>
        <v>-2.4614781216213109</v>
      </c>
      <c r="Q32">
        <f t="shared" si="0"/>
        <v>0.83005861254084934</v>
      </c>
      <c r="R32">
        <f t="shared" si="1"/>
        <v>0</v>
      </c>
    </row>
    <row r="33" spans="1:18" x14ac:dyDescent="0.25">
      <c r="A33" s="1" t="s">
        <v>196</v>
      </c>
      <c r="B33" s="3">
        <v>0.59559261465157798</v>
      </c>
      <c r="C33" s="4">
        <v>102558.804128852</v>
      </c>
      <c r="L33" s="7" t="str">
        <f>Vietnam!K33</f>
        <v>Q4 2003</v>
      </c>
      <c r="M33">
        <f>norm_x_rate!M33-Singapore!$I$6*fx_reserves!M34</f>
        <v>-2.9396080083158527</v>
      </c>
      <c r="Q33">
        <f t="shared" si="0"/>
        <v>0.83005861254084934</v>
      </c>
      <c r="R33">
        <f t="shared" si="1"/>
        <v>0</v>
      </c>
    </row>
    <row r="34" spans="1:18" x14ac:dyDescent="0.25">
      <c r="A34" s="1" t="s">
        <v>197</v>
      </c>
      <c r="B34" s="3">
        <v>0.58264872108605703</v>
      </c>
      <c r="C34" s="4">
        <v>101392.95674498699</v>
      </c>
      <c r="L34" s="7" t="str">
        <f>Vietnam!K34</f>
        <v>Q1 2004</v>
      </c>
      <c r="M34">
        <f>norm_x_rate!M34-Singapore!$I$6*fx_reserves!M35</f>
        <v>-3.9344067039038721</v>
      </c>
      <c r="Q34">
        <f t="shared" si="0"/>
        <v>0.83005861254084934</v>
      </c>
      <c r="R34">
        <f t="shared" si="1"/>
        <v>0</v>
      </c>
    </row>
    <row r="35" spans="1:18" x14ac:dyDescent="0.25">
      <c r="A35" s="1" t="s">
        <v>198</v>
      </c>
      <c r="B35" s="3">
        <v>0.59143600662408302</v>
      </c>
      <c r="C35" s="4">
        <v>102536.21598853001</v>
      </c>
      <c r="L35" s="7" t="str">
        <f>Vietnam!K35</f>
        <v>Q2 2004</v>
      </c>
      <c r="M35">
        <f>norm_x_rate!M35-Singapore!$I$6*fx_reserves!M36</f>
        <v>-1.2664557120765594</v>
      </c>
      <c r="Q35">
        <f t="shared" si="0"/>
        <v>0.83005861254084934</v>
      </c>
      <c r="R35">
        <f t="shared" si="1"/>
        <v>0</v>
      </c>
    </row>
    <row r="36" spans="1:18" x14ac:dyDescent="0.25">
      <c r="A36" s="1" t="s">
        <v>199</v>
      </c>
      <c r="B36" s="3">
        <v>0.61207002081038098</v>
      </c>
      <c r="C36" s="4">
        <v>112578.950698232</v>
      </c>
      <c r="L36" s="7" t="str">
        <f>Vietnam!K36</f>
        <v>Q3 2004</v>
      </c>
      <c r="M36">
        <f>norm_x_rate!M36-Singapore!$I$6*fx_reserves!M37</f>
        <v>0.60868247517107343</v>
      </c>
      <c r="Q36">
        <f t="shared" si="0"/>
        <v>0.83005861254084934</v>
      </c>
      <c r="R36">
        <f t="shared" si="1"/>
        <v>0</v>
      </c>
    </row>
    <row r="37" spans="1:18" x14ac:dyDescent="0.25">
      <c r="A37" s="1" t="s">
        <v>200</v>
      </c>
      <c r="B37" s="3">
        <v>0.60613407685780096</v>
      </c>
      <c r="C37" s="4">
        <v>112752.084006406</v>
      </c>
      <c r="L37" s="7" t="str">
        <f>Vietnam!K37</f>
        <v>Q4 2004</v>
      </c>
      <c r="M37">
        <f>norm_x_rate!M37-Singapore!$I$6*fx_reserves!M38</f>
        <v>-4.3244012893311288</v>
      </c>
      <c r="Q37">
        <f t="shared" si="0"/>
        <v>0.83005861254084934</v>
      </c>
      <c r="R37">
        <f t="shared" si="1"/>
        <v>0</v>
      </c>
    </row>
    <row r="38" spans="1:18" x14ac:dyDescent="0.25">
      <c r="A38" s="1" t="s">
        <v>201</v>
      </c>
      <c r="B38" s="3">
        <v>0.594106463878327</v>
      </c>
      <c r="C38" s="4">
        <v>114898.38983895699</v>
      </c>
      <c r="L38" s="7" t="str">
        <f>Vietnam!K38</f>
        <v>Q1 2005</v>
      </c>
      <c r="M38">
        <f>norm_x_rate!M38-Singapore!$I$6*fx_reserves!M39</f>
        <v>-1.0924956312731415</v>
      </c>
      <c r="Q38">
        <f t="shared" si="0"/>
        <v>0.83005861254084934</v>
      </c>
      <c r="R38">
        <f t="shared" si="1"/>
        <v>0</v>
      </c>
    </row>
    <row r="39" spans="1:18" x14ac:dyDescent="0.25">
      <c r="A39" s="1" t="s">
        <v>202</v>
      </c>
      <c r="B39" s="3">
        <v>0.59203125925048805</v>
      </c>
      <c r="C39" s="4">
        <v>115249.47695496499</v>
      </c>
      <c r="L39" s="7" t="str">
        <f>Vietnam!K39</f>
        <v>Q2 2005</v>
      </c>
      <c r="M39">
        <f>norm_x_rate!M39-Singapore!$I$6*fx_reserves!M40</f>
        <v>-3.5028382869731658</v>
      </c>
      <c r="Q39">
        <f t="shared" si="0"/>
        <v>0.83005861254084934</v>
      </c>
      <c r="R39">
        <f t="shared" si="1"/>
        <v>0</v>
      </c>
    </row>
    <row r="40" spans="1:18" x14ac:dyDescent="0.25">
      <c r="A40" s="1" t="s">
        <v>203</v>
      </c>
      <c r="B40" s="3">
        <v>0.60088931618795804</v>
      </c>
      <c r="C40" s="4">
        <v>116171.780490524</v>
      </c>
      <c r="L40" s="7" t="str">
        <f>Vietnam!K40</f>
        <v>Q3 2005</v>
      </c>
      <c r="M40">
        <f>norm_x_rate!M40-Singapore!$I$6*fx_reserves!M41</f>
        <v>-0.59305438392727616</v>
      </c>
      <c r="Q40">
        <f t="shared" si="0"/>
        <v>0.83005861254084934</v>
      </c>
      <c r="R40">
        <f t="shared" si="1"/>
        <v>0</v>
      </c>
    </row>
    <row r="41" spans="1:18" x14ac:dyDescent="0.25">
      <c r="A41" s="1" t="s">
        <v>204</v>
      </c>
      <c r="B41" s="3">
        <v>0.61793239819563694</v>
      </c>
      <c r="C41" s="4">
        <v>121765.992573739</v>
      </c>
      <c r="L41" s="7" t="str">
        <f>Vietnam!K41</f>
        <v>Q4 2005</v>
      </c>
      <c r="M41">
        <f>norm_x_rate!M41-Singapore!$I$6*fx_reserves!M42</f>
        <v>0.85781984824226831</v>
      </c>
      <c r="Q41">
        <f t="shared" si="0"/>
        <v>0.83005861254084934</v>
      </c>
      <c r="R41">
        <f t="shared" si="1"/>
        <v>1</v>
      </c>
    </row>
    <row r="42" spans="1:18" x14ac:dyDescent="0.25">
      <c r="A42" s="1" t="s">
        <v>205</v>
      </c>
      <c r="B42" s="3">
        <v>0.62916823958726598</v>
      </c>
      <c r="C42" s="4">
        <v>128316.243487819</v>
      </c>
      <c r="L42" s="7" t="str">
        <f>Vietnam!K42</f>
        <v>Q1 2006</v>
      </c>
      <c r="M42">
        <f>norm_x_rate!M42-Singapore!$I$6*fx_reserves!M43</f>
        <v>-1.0051169083839775</v>
      </c>
      <c r="Q42">
        <f t="shared" si="0"/>
        <v>0.83005861254084934</v>
      </c>
      <c r="R42">
        <f t="shared" si="1"/>
        <v>0</v>
      </c>
    </row>
    <row r="43" spans="1:18" x14ac:dyDescent="0.25">
      <c r="A43" s="1" t="s">
        <v>206</v>
      </c>
      <c r="B43" s="3">
        <v>0.63015943033587496</v>
      </c>
      <c r="C43" s="4">
        <v>128945.532091949</v>
      </c>
      <c r="L43" s="7" t="str">
        <f>Vietnam!K43</f>
        <v>Q2 2006</v>
      </c>
      <c r="M43">
        <f>norm_x_rate!M43-Singapore!$I$6*fx_reserves!M44</f>
        <v>-2.4729771705579688</v>
      </c>
      <c r="Q43">
        <f t="shared" si="0"/>
        <v>0.83005861254084934</v>
      </c>
      <c r="R43">
        <f t="shared" si="1"/>
        <v>0</v>
      </c>
    </row>
    <row r="44" spans="1:18" x14ac:dyDescent="0.25">
      <c r="A44" s="1" t="s">
        <v>207</v>
      </c>
      <c r="B44" s="3">
        <v>0.65206051121544095</v>
      </c>
      <c r="C44" s="4">
        <v>136260.490221388</v>
      </c>
      <c r="L44" s="7" t="str">
        <f>Vietnam!K44</f>
        <v>Q3 2006</v>
      </c>
      <c r="M44">
        <f>norm_x_rate!M44-Singapore!$I$6*fx_reserves!M45</f>
        <v>-0.23368144063329604</v>
      </c>
      <c r="Q44">
        <f t="shared" si="0"/>
        <v>0.83005861254084934</v>
      </c>
      <c r="R44">
        <f t="shared" si="1"/>
        <v>0</v>
      </c>
    </row>
    <row r="45" spans="1:18" x14ac:dyDescent="0.25">
      <c r="A45" s="1" t="s">
        <v>208</v>
      </c>
      <c r="B45" s="3">
        <v>0.65910888478776697</v>
      </c>
      <c r="C45" s="4">
        <v>137727.72996209399</v>
      </c>
      <c r="L45" s="7" t="str">
        <f>Vietnam!K45</f>
        <v>Q4 2006</v>
      </c>
      <c r="M45">
        <f>norm_x_rate!M45-Singapore!$I$6*fx_reserves!M46</f>
        <v>-1.0499469975380791</v>
      </c>
      <c r="Q45">
        <f t="shared" si="0"/>
        <v>0.83005861254084934</v>
      </c>
      <c r="R45">
        <f t="shared" si="1"/>
        <v>0</v>
      </c>
    </row>
    <row r="46" spans="1:18" x14ac:dyDescent="0.25">
      <c r="A46" s="1" t="s">
        <v>209</v>
      </c>
      <c r="B46" s="3">
        <v>0.65248597155161203</v>
      </c>
      <c r="C46" s="4">
        <v>144056.08805488801</v>
      </c>
      <c r="L46" s="7" t="str">
        <f>Vietnam!K46</f>
        <v>Q1 2007</v>
      </c>
      <c r="M46">
        <f>norm_x_rate!M46-Singapore!$I$6*fx_reserves!M47</f>
        <v>0.22195393864712298</v>
      </c>
      <c r="Q46">
        <f t="shared" si="0"/>
        <v>0.83005861254084934</v>
      </c>
      <c r="R46">
        <f t="shared" si="1"/>
        <v>0</v>
      </c>
    </row>
    <row r="47" spans="1:18" x14ac:dyDescent="0.25">
      <c r="A47" s="1" t="s">
        <v>210</v>
      </c>
      <c r="B47" s="3">
        <v>0.67073579716949505</v>
      </c>
      <c r="C47" s="4">
        <v>152449.69695596999</v>
      </c>
      <c r="L47" s="7" t="str">
        <f>Vietnam!K47</f>
        <v>Q2 2007</v>
      </c>
      <c r="M47">
        <f>norm_x_rate!M47-Singapore!$I$6*fx_reserves!M48</f>
        <v>-4.6702498392845335</v>
      </c>
      <c r="Q47">
        <f t="shared" si="0"/>
        <v>0.83005861254084934</v>
      </c>
      <c r="R47">
        <f t="shared" si="1"/>
        <v>0</v>
      </c>
    </row>
    <row r="48" spans="1:18" x14ac:dyDescent="0.25">
      <c r="A48" s="1" t="s">
        <v>211</v>
      </c>
      <c r="B48" s="3">
        <v>0.69386622259228403</v>
      </c>
      <c r="C48" s="4">
        <v>162957.25318167199</v>
      </c>
      <c r="L48" s="7" t="str">
        <f>Vietnam!K48</f>
        <v>Q3 2007</v>
      </c>
      <c r="M48">
        <f>norm_x_rate!M48-Singapore!$I$6*fx_reserves!M49</f>
        <v>-1.8510879437619074</v>
      </c>
      <c r="Q48">
        <f t="shared" si="0"/>
        <v>0.83005861254084934</v>
      </c>
      <c r="R48">
        <f t="shared" si="1"/>
        <v>0</v>
      </c>
    </row>
    <row r="49" spans="1:18" x14ac:dyDescent="0.25">
      <c r="A49" s="1" t="s">
        <v>212</v>
      </c>
      <c r="B49" s="3">
        <v>0.72469019494166298</v>
      </c>
      <c r="C49" s="4">
        <v>177462.357899186</v>
      </c>
      <c r="L49" s="7" t="str">
        <f>Vietnam!K49</f>
        <v>Q4 2007</v>
      </c>
      <c r="M49">
        <f>norm_x_rate!M49-Singapore!$I$6*fx_reserves!M50</f>
        <v>-2.0497973398355507</v>
      </c>
      <c r="Q49">
        <f t="shared" si="0"/>
        <v>0.83005861254084934</v>
      </c>
      <c r="R49">
        <f t="shared" si="1"/>
        <v>0</v>
      </c>
    </row>
    <row r="50" spans="1:18" x14ac:dyDescent="0.25">
      <c r="A50" s="1" t="s">
        <v>213</v>
      </c>
      <c r="B50" s="3">
        <v>0.73443008225616901</v>
      </c>
      <c r="C50" s="4">
        <v>176650.6427465</v>
      </c>
      <c r="L50" s="7" t="str">
        <f>Vietnam!K50</f>
        <v>Q1 2008</v>
      </c>
      <c r="M50">
        <f>norm_x_rate!M50-Singapore!$I$6*fx_reserves!M51</f>
        <v>-2.6583534915237808</v>
      </c>
      <c r="Q50">
        <f t="shared" si="0"/>
        <v>0.83005861254084934</v>
      </c>
      <c r="R50">
        <f t="shared" si="1"/>
        <v>0</v>
      </c>
    </row>
    <row r="51" spans="1:18" x14ac:dyDescent="0.25">
      <c r="A51" s="1" t="s">
        <v>214</v>
      </c>
      <c r="B51" s="3">
        <v>0.69861673885706299</v>
      </c>
      <c r="C51" s="4">
        <v>168802.99039754301</v>
      </c>
      <c r="L51" s="7" t="str">
        <f>Vietnam!K51</f>
        <v>Q2 2008</v>
      </c>
      <c r="M51">
        <f>norm_x_rate!M51-Singapore!$I$6*fx_reserves!M52</f>
        <v>1.7088883999708677</v>
      </c>
      <c r="Q51">
        <f t="shared" si="0"/>
        <v>0.83005861254084934</v>
      </c>
      <c r="R51">
        <f t="shared" si="1"/>
        <v>1</v>
      </c>
    </row>
    <row r="52" spans="1:18" x14ac:dyDescent="0.25">
      <c r="A52" s="1" t="s">
        <v>215</v>
      </c>
      <c r="B52" s="3">
        <v>0.69483046136742599</v>
      </c>
      <c r="C52" s="4">
        <v>174192.67650827</v>
      </c>
      <c r="L52" s="7" t="str">
        <f>Vietnam!K52</f>
        <v>Q3 2008</v>
      </c>
      <c r="M52">
        <f>norm_x_rate!M52-Singapore!$I$6*fx_reserves!M53</f>
        <v>-1.3324665867712389</v>
      </c>
      <c r="Q52">
        <f t="shared" si="0"/>
        <v>0.83005861254084934</v>
      </c>
      <c r="R52">
        <f t="shared" si="1"/>
        <v>0</v>
      </c>
    </row>
    <row r="53" spans="1:18" x14ac:dyDescent="0.25">
      <c r="A53" s="1" t="s">
        <v>216</v>
      </c>
      <c r="B53" s="3">
        <v>0.65815453468474405</v>
      </c>
      <c r="C53" s="4">
        <v>166251.29915857199</v>
      </c>
      <c r="L53" s="7" t="str">
        <f>Vietnam!K53</f>
        <v>Q4 2008</v>
      </c>
      <c r="M53">
        <f>norm_x_rate!M53-Singapore!$I$6*fx_reserves!M54</f>
        <v>-3.0890185008002877</v>
      </c>
      <c r="Q53">
        <f t="shared" si="0"/>
        <v>0.83005861254084934</v>
      </c>
      <c r="R53">
        <f t="shared" si="1"/>
        <v>0</v>
      </c>
    </row>
    <row r="54" spans="1:18" x14ac:dyDescent="0.25">
      <c r="A54" s="1" t="s">
        <v>217</v>
      </c>
      <c r="B54" s="3">
        <v>0.68975031038764001</v>
      </c>
      <c r="C54" s="4">
        <v>173194.98530197001</v>
      </c>
      <c r="L54" s="7" t="str">
        <f>Vietnam!K54</f>
        <v>Q1 2009</v>
      </c>
      <c r="M54">
        <f>norm_x_rate!M54-Singapore!$I$6*fx_reserves!M55</f>
        <v>-1.6415928199508283</v>
      </c>
      <c r="Q54">
        <f t="shared" si="0"/>
        <v>0.83005861254084934</v>
      </c>
      <c r="R54">
        <f t="shared" si="1"/>
        <v>0</v>
      </c>
    </row>
    <row r="55" spans="1:18" x14ac:dyDescent="0.25">
      <c r="A55" s="1" t="s">
        <v>218</v>
      </c>
      <c r="B55" s="3">
        <v>0.70716356693303195</v>
      </c>
      <c r="C55" s="4">
        <v>182037.582113682</v>
      </c>
      <c r="L55" s="7" t="str">
        <f>Vietnam!K55</f>
        <v>Q2 2009</v>
      </c>
      <c r="M55">
        <f>norm_x_rate!M55-Singapore!$I$6*fx_reserves!M56</f>
        <v>1.4688593178048741</v>
      </c>
      <c r="Q55">
        <f t="shared" si="0"/>
        <v>0.83005861254084934</v>
      </c>
      <c r="R55">
        <f t="shared" si="1"/>
        <v>1</v>
      </c>
    </row>
    <row r="56" spans="1:18" x14ac:dyDescent="0.25">
      <c r="A56" s="1" t="s">
        <v>219</v>
      </c>
      <c r="B56" s="3">
        <v>0.71255522302978502</v>
      </c>
      <c r="C56" s="4">
        <v>187803.32917221199</v>
      </c>
      <c r="L56" s="7" t="str">
        <f>Vietnam!K56</f>
        <v>Q3 2009</v>
      </c>
      <c r="M56">
        <f>norm_x_rate!M56-Singapore!$I$6*fx_reserves!M57</f>
        <v>-1.5482793872208163</v>
      </c>
      <c r="Q56">
        <f t="shared" si="0"/>
        <v>0.83005861254084934</v>
      </c>
      <c r="R56">
        <f t="shared" si="1"/>
        <v>0</v>
      </c>
    </row>
    <row r="57" spans="1:18" x14ac:dyDescent="0.25">
      <c r="A57" s="1" t="s">
        <v>220</v>
      </c>
      <c r="B57" s="3">
        <v>0.71285999429711999</v>
      </c>
      <c r="C57" s="4">
        <v>197111.726549327</v>
      </c>
      <c r="L57" s="7" t="str">
        <f>Vietnam!K57</f>
        <v>Q4 2009</v>
      </c>
      <c r="M57">
        <f>norm_x_rate!M57-Singapore!$I$6*fx_reserves!M58</f>
        <v>-1.7642374447871765</v>
      </c>
      <c r="Q57">
        <f t="shared" si="0"/>
        <v>0.83005861254084934</v>
      </c>
      <c r="R57">
        <f t="shared" si="1"/>
        <v>0</v>
      </c>
    </row>
    <row r="58" spans="1:18" x14ac:dyDescent="0.25">
      <c r="A58" s="1" t="s">
        <v>221</v>
      </c>
      <c r="B58" s="3">
        <v>0.71362306429743805</v>
      </c>
      <c r="C58" s="4">
        <v>199959.892712</v>
      </c>
      <c r="L58" s="7" t="str">
        <f>Vietnam!K58</f>
        <v>Q1 2010</v>
      </c>
      <c r="M58">
        <f>norm_x_rate!M58-Singapore!$I$6*fx_reserves!M59</f>
        <v>-3.9111302849192118</v>
      </c>
      <c r="Q58">
        <f t="shared" si="0"/>
        <v>0.83005861254084934</v>
      </c>
      <c r="R58">
        <f t="shared" si="1"/>
        <v>0</v>
      </c>
    </row>
    <row r="59" spans="1:18" x14ac:dyDescent="0.25">
      <c r="A59" s="1" t="s">
        <v>222</v>
      </c>
      <c r="B59" s="3">
        <v>0.75901328273244795</v>
      </c>
      <c r="C59" s="4">
        <v>214661.79094392099</v>
      </c>
      <c r="L59" s="7" t="str">
        <f>Vietnam!K59</f>
        <v>Q2 2010</v>
      </c>
      <c r="M59">
        <f>norm_x_rate!M59-Singapore!$I$6*fx_reserves!M60</f>
        <v>-1.0456321939427748</v>
      </c>
      <c r="Q59">
        <f t="shared" si="0"/>
        <v>0.83005861254084934</v>
      </c>
      <c r="R59">
        <f t="shared" si="1"/>
        <v>0</v>
      </c>
    </row>
    <row r="60" spans="1:18" x14ac:dyDescent="0.25">
      <c r="A60" s="1" t="s">
        <v>223</v>
      </c>
      <c r="B60" s="3">
        <v>0.77669902912621402</v>
      </c>
      <c r="C60" s="4">
        <v>225714.51535753399</v>
      </c>
      <c r="L60" s="7" t="str">
        <f>Vietnam!K60</f>
        <v>Q3 2010</v>
      </c>
      <c r="M60">
        <f>norm_x_rate!M60-Singapore!$I$6*fx_reserves!M61</f>
        <v>0.49530496108398481</v>
      </c>
      <c r="Q60">
        <f t="shared" si="0"/>
        <v>0.83005861254084934</v>
      </c>
      <c r="R60">
        <f t="shared" si="1"/>
        <v>0</v>
      </c>
    </row>
    <row r="61" spans="1:18" x14ac:dyDescent="0.25">
      <c r="A61" s="1" t="s">
        <v>224</v>
      </c>
      <c r="B61" s="3">
        <v>0.79258143774272805</v>
      </c>
      <c r="C61" s="4">
        <v>234155.90706247199</v>
      </c>
      <c r="L61" s="7" t="str">
        <f>Vietnam!K61</f>
        <v>Q4 2010</v>
      </c>
      <c r="M61">
        <f>norm_x_rate!M61-Singapore!$I$6*fx_reserves!M62</f>
        <v>-1.7773204482502267</v>
      </c>
      <c r="Q61">
        <f t="shared" si="0"/>
        <v>0.83005861254084934</v>
      </c>
      <c r="R61">
        <f t="shared" si="1"/>
        <v>0</v>
      </c>
    </row>
    <row r="62" spans="1:18" x14ac:dyDescent="0.25">
      <c r="A62" s="1" t="s">
        <v>225</v>
      </c>
      <c r="B62" s="3">
        <v>0.81353726000650795</v>
      </c>
      <c r="C62" s="4">
        <v>242287.77279638301</v>
      </c>
      <c r="L62" s="7" t="str">
        <f>Vietnam!K62</f>
        <v>Q1 2011</v>
      </c>
      <c r="M62">
        <f>norm_x_rate!M62-Singapore!$I$6*fx_reserves!M63</f>
        <v>-0.93852160956235053</v>
      </c>
      <c r="Q62">
        <f t="shared" si="0"/>
        <v>0.83005861254084934</v>
      </c>
      <c r="R62">
        <f t="shared" si="1"/>
        <v>0</v>
      </c>
    </row>
    <row r="63" spans="1:18" x14ac:dyDescent="0.25">
      <c r="A63" s="1" t="s">
        <v>226</v>
      </c>
      <c r="B63" s="3">
        <v>0.76905329539337097</v>
      </c>
      <c r="C63" s="4">
        <v>233620.796881905</v>
      </c>
      <c r="L63" s="7" t="str">
        <f>Vietnam!K63</f>
        <v>Q2 2011</v>
      </c>
      <c r="M63">
        <f>norm_x_rate!M63-Singapore!$I$6*fx_reserves!M64</f>
        <v>-0.12638388954353852</v>
      </c>
      <c r="Q63">
        <f t="shared" si="0"/>
        <v>0.83005861254084934</v>
      </c>
      <c r="R63">
        <f t="shared" si="1"/>
        <v>0</v>
      </c>
    </row>
    <row r="64" spans="1:18" x14ac:dyDescent="0.25">
      <c r="A64" s="1" t="s">
        <v>227</v>
      </c>
      <c r="B64" s="3">
        <v>0.76881679095871502</v>
      </c>
      <c r="C64" s="4">
        <v>237738.996471038</v>
      </c>
      <c r="L64" s="7" t="str">
        <f>Vietnam!K64</f>
        <v>Q3 2011</v>
      </c>
      <c r="M64">
        <f>norm_x_rate!M64-Singapore!$I$6*fx_reserves!M65</f>
        <v>-2.6143869644982418</v>
      </c>
      <c r="Q64">
        <f t="shared" si="0"/>
        <v>0.83005861254084934</v>
      </c>
      <c r="R64">
        <f t="shared" si="1"/>
        <v>0</v>
      </c>
    </row>
    <row r="65" spans="1:18" x14ac:dyDescent="0.25">
      <c r="A65" s="1" t="s">
        <v>228</v>
      </c>
      <c r="B65" s="3">
        <v>0.79541839007317805</v>
      </c>
      <c r="C65" s="4">
        <v>243583.08203246299</v>
      </c>
      <c r="L65" s="7" t="str">
        <f>Vietnam!K65</f>
        <v>Q4 2011</v>
      </c>
      <c r="M65">
        <f>norm_x_rate!M65-Singapore!$I$6*fx_reserves!M66</f>
        <v>-1.4369625670104922</v>
      </c>
      <c r="Q65">
        <f t="shared" si="0"/>
        <v>0.83005861254084934</v>
      </c>
      <c r="R65">
        <f t="shared" si="1"/>
        <v>0</v>
      </c>
    </row>
    <row r="66" spans="1:18" x14ac:dyDescent="0.25">
      <c r="A66" s="1" t="s">
        <v>229</v>
      </c>
      <c r="B66" s="3">
        <v>0.78511423412106496</v>
      </c>
      <c r="C66" s="4">
        <v>243382.96909271899</v>
      </c>
      <c r="L66" s="7" t="str">
        <f>Vietnam!K66</f>
        <v>Q1 2012</v>
      </c>
      <c r="M66">
        <f>norm_x_rate!M66-Singapore!$I$6*fx_reserves!M67</f>
        <v>1.4991024774210215</v>
      </c>
      <c r="Q66">
        <f t="shared" si="0"/>
        <v>0.83005861254084934</v>
      </c>
      <c r="R66">
        <f t="shared" si="1"/>
        <v>1</v>
      </c>
    </row>
    <row r="67" spans="1:18" x14ac:dyDescent="0.25">
      <c r="A67" s="1" t="s">
        <v>230</v>
      </c>
      <c r="B67" s="3">
        <v>0.81606006202056502</v>
      </c>
      <c r="C67" s="4">
        <v>252148.05549212001</v>
      </c>
      <c r="L67" s="7" t="str">
        <f>Vietnam!K67</f>
        <v>Q2 2012</v>
      </c>
      <c r="M67">
        <f>norm_x_rate!M67-Singapore!$I$6*fx_reserves!M68</f>
        <v>-1.2299021271743247</v>
      </c>
      <c r="Q67">
        <f t="shared" si="0"/>
        <v>0.83005861254084934</v>
      </c>
      <c r="R67">
        <f t="shared" si="1"/>
        <v>0</v>
      </c>
    </row>
    <row r="68" spans="1:18" x14ac:dyDescent="0.25">
      <c r="A68" s="1" t="s">
        <v>231</v>
      </c>
      <c r="B68" s="3">
        <v>0.81732733959950998</v>
      </c>
      <c r="C68" s="4">
        <v>259306.15370828001</v>
      </c>
      <c r="L68" s="7" t="str">
        <f>Vietnam!K68</f>
        <v>Q3 2012</v>
      </c>
      <c r="M68">
        <f>norm_x_rate!M68-Singapore!$I$6*fx_reserves!M69</f>
        <v>1.0686716412655954</v>
      </c>
      <c r="Q68">
        <f t="shared" si="0"/>
        <v>0.83005861254084934</v>
      </c>
      <c r="R68">
        <f t="shared" si="1"/>
        <v>1</v>
      </c>
    </row>
    <row r="69" spans="1:18" x14ac:dyDescent="0.25">
      <c r="A69" s="1" t="s">
        <v>232</v>
      </c>
      <c r="B69" s="3">
        <v>0.80411707944676702</v>
      </c>
      <c r="C69" s="4">
        <v>258189.77711806499</v>
      </c>
      <c r="L69" s="7" t="str">
        <f>Vietnam!K69</f>
        <v>Q4 2012</v>
      </c>
      <c r="M69">
        <f>norm_x_rate!M69-Singapore!$I$6*fx_reserves!M70</f>
        <v>-2.1093327643965956</v>
      </c>
      <c r="Q69">
        <f t="shared" si="0"/>
        <v>0.83005861254084934</v>
      </c>
      <c r="R69">
        <f t="shared" si="1"/>
        <v>0</v>
      </c>
    </row>
    <row r="70" spans="1:18" x14ac:dyDescent="0.25">
      <c r="A70" s="1" t="s">
        <v>233</v>
      </c>
      <c r="B70" s="3">
        <v>0.79038887132469204</v>
      </c>
      <c r="C70" s="4">
        <v>259814.344336393</v>
      </c>
      <c r="L70" s="7" t="str">
        <f>Vietnam!K70</f>
        <v>Q1 2013</v>
      </c>
      <c r="M70">
        <f>norm_x_rate!M70-Singapore!$I$6*fx_reserves!M71</f>
        <v>-1.2728343159205231</v>
      </c>
      <c r="Q70">
        <f t="shared" ref="Q70:Q105" si="2">$N$5+$P$5*$O$5</f>
        <v>0.83005861254084934</v>
      </c>
      <c r="R70">
        <f t="shared" ref="R70:R105" si="3">IF(M70&gt;Q70,1,0)</f>
        <v>0</v>
      </c>
    </row>
    <row r="71" spans="1:18" x14ac:dyDescent="0.25">
      <c r="A71" s="1" t="s">
        <v>234</v>
      </c>
      <c r="B71" s="3">
        <v>0.79541839007317805</v>
      </c>
      <c r="C71" s="4">
        <v>268107.53757660801</v>
      </c>
      <c r="L71" s="7" t="str">
        <f>Vietnam!K71</f>
        <v>Q2 2013</v>
      </c>
      <c r="M71">
        <f>norm_x_rate!M71-Singapore!$I$6*fx_reserves!M72</f>
        <v>-2.2091812290896744</v>
      </c>
      <c r="Q71">
        <f t="shared" si="2"/>
        <v>0.83005861254084934</v>
      </c>
      <c r="R71">
        <f t="shared" si="3"/>
        <v>0</v>
      </c>
    </row>
    <row r="72" spans="1:18" x14ac:dyDescent="0.25">
      <c r="A72" s="1" t="s">
        <v>235</v>
      </c>
      <c r="B72" s="3">
        <v>0.79032640480518401</v>
      </c>
      <c r="C72" s="4">
        <v>273075.77958992898</v>
      </c>
      <c r="L72" s="7" t="str">
        <f>Vietnam!K72</f>
        <v>Q3 2013</v>
      </c>
      <c r="M72">
        <f>norm_x_rate!M72-Singapore!$I$6*fx_reserves!M73</f>
        <v>-1.9099849290076452</v>
      </c>
      <c r="Q72">
        <f t="shared" si="2"/>
        <v>0.83005861254084934</v>
      </c>
      <c r="R72">
        <f t="shared" si="3"/>
        <v>0</v>
      </c>
    </row>
    <row r="73" spans="1:18" x14ac:dyDescent="0.25">
      <c r="A73" s="1" t="s">
        <v>236</v>
      </c>
      <c r="B73" s="3">
        <v>0.79333597778659304</v>
      </c>
      <c r="C73" s="4">
        <v>272947.14043487801</v>
      </c>
      <c r="L73" s="7" t="str">
        <f>Vietnam!K73</f>
        <v>Q4 2013</v>
      </c>
      <c r="M73">
        <f>norm_x_rate!M73-Singapore!$I$6*fx_reserves!M74</f>
        <v>-2.118414698404377</v>
      </c>
      <c r="Q73">
        <f t="shared" si="2"/>
        <v>0.83005861254084934</v>
      </c>
      <c r="R73">
        <f t="shared" si="3"/>
        <v>0</v>
      </c>
    </row>
    <row r="74" spans="1:18" x14ac:dyDescent="0.25">
      <c r="A74" s="1" t="s">
        <v>237</v>
      </c>
      <c r="B74" s="3">
        <v>0.80064051240992795</v>
      </c>
      <c r="C74" s="4">
        <v>277972.330111799</v>
      </c>
      <c r="L74" s="7" t="str">
        <f>Vietnam!K74</f>
        <v>Q1 2014</v>
      </c>
      <c r="M74">
        <f>norm_x_rate!M74-Singapore!$I$6*fx_reserves!M75</f>
        <v>0.41838018603660804</v>
      </c>
      <c r="Q74">
        <f t="shared" si="2"/>
        <v>0.83005861254084934</v>
      </c>
      <c r="R74">
        <f t="shared" si="3"/>
        <v>0</v>
      </c>
    </row>
    <row r="75" spans="1:18" x14ac:dyDescent="0.25">
      <c r="A75" s="1" t="s">
        <v>238</v>
      </c>
      <c r="B75" s="3">
        <v>0.78566939032055305</v>
      </c>
      <c r="C75" s="4">
        <v>266138.39123407297</v>
      </c>
      <c r="L75" s="7" t="str">
        <f>Vietnam!K75</f>
        <v>Q2 2014</v>
      </c>
      <c r="M75">
        <f>norm_x_rate!M75-Singapore!$I$6*fx_reserves!M76</f>
        <v>-0.54794675573981033</v>
      </c>
      <c r="Q75">
        <f t="shared" si="2"/>
        <v>0.83005861254084934</v>
      </c>
      <c r="R75">
        <f t="shared" si="3"/>
        <v>0</v>
      </c>
    </row>
    <row r="76" spans="1:18" x14ac:dyDescent="0.25">
      <c r="A76" s="1" t="s">
        <v>239</v>
      </c>
      <c r="B76" s="3">
        <v>0.75683039430863597</v>
      </c>
      <c r="C76" s="4">
        <v>256854.70124307499</v>
      </c>
      <c r="L76" s="7" t="str">
        <f>Vietnam!K76</f>
        <v>Q3 2014</v>
      </c>
      <c r="M76">
        <f>norm_x_rate!M76-Singapore!$I$6*fx_reserves!M77</f>
        <v>1.5262189262819006</v>
      </c>
      <c r="Q76">
        <f t="shared" si="2"/>
        <v>0.83005861254084934</v>
      </c>
      <c r="R76">
        <f t="shared" si="3"/>
        <v>1</v>
      </c>
    </row>
    <row r="77" spans="1:18" x14ac:dyDescent="0.25">
      <c r="A77" s="1" t="s">
        <v>240</v>
      </c>
      <c r="B77" s="3">
        <v>0.72648020341445696</v>
      </c>
      <c r="C77" s="4">
        <v>248412.49030355699</v>
      </c>
      <c r="L77" s="7" t="str">
        <f>Vietnam!K77</f>
        <v>Q4 2014</v>
      </c>
      <c r="M77">
        <f>norm_x_rate!M77-Singapore!$I$6*fx_reserves!M78</f>
        <v>-0.88792117090561051</v>
      </c>
      <c r="Q77">
        <f t="shared" si="2"/>
        <v>0.83005861254084934</v>
      </c>
      <c r="R77">
        <f t="shared" si="3"/>
        <v>0</v>
      </c>
    </row>
    <row r="78" spans="1:18" x14ac:dyDescent="0.25">
      <c r="A78" s="1" t="s">
        <v>241</v>
      </c>
      <c r="B78" s="3">
        <v>0.74217010538815498</v>
      </c>
      <c r="C78" s="4">
        <v>253282.57701504399</v>
      </c>
      <c r="L78" s="7" t="str">
        <f>Vietnam!K78</f>
        <v>Q1 2015</v>
      </c>
      <c r="M78">
        <f>norm_x_rate!M78-Singapore!$I$6*fx_reserves!M79</f>
        <v>-1.3882295704879133</v>
      </c>
      <c r="Q78">
        <f t="shared" si="2"/>
        <v>0.83005861254084934</v>
      </c>
      <c r="R78">
        <f t="shared" si="3"/>
        <v>0</v>
      </c>
    </row>
    <row r="79" spans="1:18" x14ac:dyDescent="0.25">
      <c r="A79" s="1" t="s">
        <v>242</v>
      </c>
      <c r="B79" s="3">
        <v>0.70160667929558695</v>
      </c>
      <c r="C79" s="4">
        <v>251636.91321827401</v>
      </c>
      <c r="L79" s="7" t="str">
        <f>Vietnam!K79</f>
        <v>Q2 2015</v>
      </c>
      <c r="M79">
        <f>norm_x_rate!M79-Singapore!$I$6*fx_reserves!M80</f>
        <v>0.59578423442035477</v>
      </c>
      <c r="Q79">
        <f t="shared" si="2"/>
        <v>0.83005861254084934</v>
      </c>
      <c r="R79">
        <f t="shared" si="3"/>
        <v>0</v>
      </c>
    </row>
    <row r="80" spans="1:18" x14ac:dyDescent="0.25">
      <c r="A80" s="1" t="s">
        <v>243</v>
      </c>
      <c r="B80" s="3">
        <v>0.70726359714265497</v>
      </c>
      <c r="C80" s="4">
        <v>247745.72249484199</v>
      </c>
      <c r="L80" s="7" t="str">
        <f>Vietnam!K80</f>
        <v>Q3 2015</v>
      </c>
      <c r="M80">
        <f>norm_x_rate!M80-Singapore!$I$6*fx_reserves!M81</f>
        <v>-4.9472054700167778</v>
      </c>
      <c r="Q80">
        <f t="shared" si="2"/>
        <v>0.83005861254084934</v>
      </c>
      <c r="R80">
        <f t="shared" si="3"/>
        <v>0</v>
      </c>
    </row>
    <row r="81" spans="1:18" x14ac:dyDescent="0.25">
      <c r="A81" s="1" t="s">
        <v>244</v>
      </c>
      <c r="B81" s="3">
        <v>0.74013766560580296</v>
      </c>
      <c r="C81" s="4">
        <v>246199.57611627801</v>
      </c>
      <c r="L81" s="7" t="str">
        <f>Vietnam!K81</f>
        <v>Q4 2015</v>
      </c>
      <c r="M81">
        <f>norm_x_rate!M81-Singapore!$I$6*fx_reserves!M82</f>
        <v>2.0398466081689453</v>
      </c>
      <c r="Q81">
        <f t="shared" si="2"/>
        <v>0.83005861254084934</v>
      </c>
      <c r="R81">
        <f t="shared" si="3"/>
        <v>1</v>
      </c>
    </row>
    <row r="82" spans="1:18" x14ac:dyDescent="0.25">
      <c r="A82" s="1" t="s">
        <v>245</v>
      </c>
      <c r="B82" s="3">
        <v>0.74128984432913303</v>
      </c>
      <c r="C82" s="4">
        <v>248863.81005740899</v>
      </c>
      <c r="L82" s="7" t="str">
        <f>Vietnam!K82</f>
        <v>Q1 2016</v>
      </c>
      <c r="M82">
        <f>norm_x_rate!M82-Singapore!$I$6*fx_reserves!M83</f>
        <v>5.1459147589774137</v>
      </c>
      <c r="Q82">
        <f t="shared" si="2"/>
        <v>0.83005861254084934</v>
      </c>
      <c r="R82">
        <f t="shared" si="3"/>
        <v>1</v>
      </c>
    </row>
    <row r="83" spans="1:18" x14ac:dyDescent="0.25">
      <c r="A83" s="1" t="s">
        <v>246</v>
      </c>
      <c r="B83" s="3">
        <v>0.73227885178676</v>
      </c>
      <c r="C83" s="4">
        <v>253407.15451685301</v>
      </c>
      <c r="L83" s="7" t="str">
        <f>Vietnam!K83</f>
        <v>Q2 2016</v>
      </c>
      <c r="M83">
        <f>norm_x_rate!M83-Singapore!$I$6*fx_reserves!M84</f>
        <v>-0.70758455630373285</v>
      </c>
      <c r="Q83">
        <f t="shared" si="2"/>
        <v>0.83005861254084934</v>
      </c>
      <c r="R83">
        <f t="shared" si="3"/>
        <v>0</v>
      </c>
    </row>
    <row r="84" spans="1:18" x14ac:dyDescent="0.25">
      <c r="A84" s="1" t="s">
        <v>247</v>
      </c>
      <c r="B84" s="3">
        <v>0.69141948420106503</v>
      </c>
      <c r="C84" s="4">
        <v>246576.38706188201</v>
      </c>
      <c r="L84" s="7" t="str">
        <f>Vietnam!K84</f>
        <v>Q3 2016</v>
      </c>
      <c r="M84">
        <f>norm_x_rate!M84-Singapore!$I$6*fx_reserves!M85</f>
        <v>-2.6719410039387768</v>
      </c>
      <c r="Q84">
        <f t="shared" si="2"/>
        <v>0.83005861254084934</v>
      </c>
      <c r="R84">
        <f t="shared" si="3"/>
        <v>0</v>
      </c>
    </row>
    <row r="85" spans="1:18" x14ac:dyDescent="0.25">
      <c r="A85" s="1" t="s">
        <v>248</v>
      </c>
      <c r="B85" s="3">
        <v>0.71540992988982699</v>
      </c>
      <c r="C85" s="4">
        <v>259637.53058254899</v>
      </c>
      <c r="L85" s="7" t="str">
        <f>Vietnam!K85</f>
        <v>Q4 2016</v>
      </c>
      <c r="M85">
        <f>norm_x_rate!M85-Singapore!$I$6*fx_reserves!M86</f>
        <v>-3.4294263561176264</v>
      </c>
      <c r="Q85">
        <f t="shared" si="2"/>
        <v>0.83005861254084934</v>
      </c>
      <c r="R85">
        <f t="shared" si="3"/>
        <v>0</v>
      </c>
    </row>
    <row r="86" spans="1:18" x14ac:dyDescent="0.25">
      <c r="A86" s="1" t="s">
        <v>249</v>
      </c>
      <c r="B86" s="3">
        <v>0.72605822987003599</v>
      </c>
      <c r="C86" s="4">
        <v>266304.788566412</v>
      </c>
      <c r="L86" s="7" t="str">
        <f>Vietnam!K86</f>
        <v>Q1 2017</v>
      </c>
      <c r="M86">
        <f>norm_x_rate!M86-Singapore!$I$6*fx_reserves!M87</f>
        <v>-0.7558189582674073</v>
      </c>
      <c r="Q86">
        <f t="shared" si="2"/>
        <v>0.83005861254084934</v>
      </c>
      <c r="R86">
        <f t="shared" si="3"/>
        <v>0</v>
      </c>
    </row>
    <row r="87" spans="1:18" x14ac:dyDescent="0.25">
      <c r="A87" s="1" t="s">
        <v>250</v>
      </c>
      <c r="B87" s="3">
        <v>0.73616018845700804</v>
      </c>
      <c r="C87" s="4">
        <v>275411.28004228597</v>
      </c>
      <c r="L87" s="7" t="str">
        <f>Vietnam!K87</f>
        <v>Q2 2017</v>
      </c>
      <c r="M87">
        <f>norm_x_rate!M87-Singapore!$I$6*fx_reserves!M88</f>
        <v>-0.56007158029329629</v>
      </c>
      <c r="Q87">
        <f t="shared" si="2"/>
        <v>0.83005861254084934</v>
      </c>
      <c r="R87">
        <f t="shared" si="3"/>
        <v>0</v>
      </c>
    </row>
    <row r="88" spans="1:18" x14ac:dyDescent="0.25">
      <c r="A88" s="1" t="s">
        <v>251</v>
      </c>
      <c r="B88" s="3">
        <v>0.74816699087236305</v>
      </c>
      <c r="C88" s="4">
        <v>279901.51060025801</v>
      </c>
      <c r="L88" s="7" t="str">
        <f>Vietnam!K88</f>
        <v>Q3 2017</v>
      </c>
      <c r="M88">
        <f>norm_x_rate!M88-Singapore!$I$6*fx_reserves!M89</f>
        <v>-1.3365442012549233</v>
      </c>
      <c r="Q88">
        <f t="shared" si="2"/>
        <v>0.83005861254084934</v>
      </c>
      <c r="R88">
        <f t="shared" si="3"/>
        <v>0</v>
      </c>
    </row>
    <row r="89" spans="1:18" x14ac:dyDescent="0.25">
      <c r="A89" s="1" t="s">
        <v>252</v>
      </c>
      <c r="B89" s="3">
        <v>0.76236944423267505</v>
      </c>
      <c r="C89" s="4">
        <v>287151.60351515398</v>
      </c>
      <c r="L89" s="7" t="str">
        <f>Vietnam!K89</f>
        <v>Q4 2017</v>
      </c>
      <c r="M89">
        <f>norm_x_rate!M89-Singapore!$I$6*fx_reserves!M90</f>
        <v>0.33041174416285224</v>
      </c>
      <c r="Q89">
        <f t="shared" si="2"/>
        <v>0.83005861254084934</v>
      </c>
      <c r="R89">
        <f t="shared" si="3"/>
        <v>0</v>
      </c>
    </row>
    <row r="90" spans="1:18" x14ac:dyDescent="0.25">
      <c r="A90" s="1" t="s">
        <v>253</v>
      </c>
      <c r="B90" s="3">
        <v>0.732600732600733</v>
      </c>
      <c r="C90" s="4">
        <v>288044.47041274502</v>
      </c>
      <c r="L90" s="7" t="str">
        <f>Vietnam!K90</f>
        <v>Q1 2018</v>
      </c>
      <c r="M90">
        <f>norm_x_rate!M90-Singapore!$I$6*fx_reserves!M91</f>
        <v>-0.1679963447762387</v>
      </c>
      <c r="Q90">
        <f t="shared" si="2"/>
        <v>0.83005861254084934</v>
      </c>
      <c r="R90">
        <f t="shared" si="3"/>
        <v>0</v>
      </c>
    </row>
    <row r="91" spans="1:18" x14ac:dyDescent="0.25">
      <c r="A91" s="1" t="s">
        <v>254</v>
      </c>
      <c r="B91" s="3">
        <v>0.73147538585326599</v>
      </c>
      <c r="C91" s="4">
        <v>291326.579558319</v>
      </c>
      <c r="L91" s="7" t="str">
        <f>Vietnam!K91</f>
        <v>Q2 2018</v>
      </c>
      <c r="M91">
        <f>norm_x_rate!M91-Singapore!$I$6*fx_reserves!M92</f>
        <v>-4.1528064814973025</v>
      </c>
      <c r="Q91">
        <f t="shared" si="2"/>
        <v>0.83005861254084934</v>
      </c>
      <c r="R91">
        <f t="shared" si="3"/>
        <v>0</v>
      </c>
    </row>
    <row r="92" spans="1:18" x14ac:dyDescent="0.25">
      <c r="A92" s="1" t="s">
        <v>255</v>
      </c>
      <c r="B92" s="3">
        <v>0.73270808909730401</v>
      </c>
      <c r="C92" s="4">
        <v>287677.69395701098</v>
      </c>
      <c r="L92" s="7" t="str">
        <f>Vietnam!K92</f>
        <v>Q3 2018</v>
      </c>
      <c r="M92">
        <f>norm_x_rate!M92-Singapore!$I$6*fx_reserves!M93</f>
        <v>-1.0625760358496983</v>
      </c>
      <c r="Q92">
        <f t="shared" si="2"/>
        <v>0.83005861254084934</v>
      </c>
      <c r="R92">
        <f t="shared" si="3"/>
        <v>0</v>
      </c>
    </row>
    <row r="93" spans="1:18" x14ac:dyDescent="0.25">
      <c r="A93" s="1" t="s">
        <v>256</v>
      </c>
      <c r="B93" s="3">
        <v>0.73751751604100602</v>
      </c>
      <c r="C93" s="4">
        <v>295833.96279599197</v>
      </c>
      <c r="L93" s="7" t="str">
        <f>Vietnam!K93</f>
        <v>Q4 2018</v>
      </c>
      <c r="M93">
        <f>norm_x_rate!M93-Singapore!$I$6*fx_reserves!M94</f>
        <v>1.1676813841074267</v>
      </c>
      <c r="Q93">
        <f t="shared" si="2"/>
        <v>0.83005861254084934</v>
      </c>
      <c r="R93">
        <f t="shared" si="3"/>
        <v>1</v>
      </c>
    </row>
    <row r="94" spans="1:18" x14ac:dyDescent="0.25">
      <c r="A94" s="1" t="s">
        <v>257</v>
      </c>
      <c r="B94" s="3">
        <v>0.73882526782416003</v>
      </c>
      <c r="C94" s="4">
        <v>273946.11711350398</v>
      </c>
      <c r="L94" s="7" t="str">
        <f>Vietnam!K94</f>
        <v>Q1 2019</v>
      </c>
      <c r="M94">
        <f>norm_x_rate!M94-Singapore!$I$6*fx_reserves!M95</f>
        <v>-1.6053333931472134</v>
      </c>
      <c r="Q94">
        <f t="shared" si="2"/>
        <v>0.83005861254084934</v>
      </c>
      <c r="R94">
        <f t="shared" si="3"/>
        <v>0</v>
      </c>
    </row>
    <row r="95" spans="1:18" x14ac:dyDescent="0.25">
      <c r="A95" s="1" t="s">
        <v>258</v>
      </c>
      <c r="B95" s="3">
        <v>0.72395569391153303</v>
      </c>
      <c r="C95" s="4">
        <v>272240.33873547899</v>
      </c>
      <c r="L95" s="7" t="str">
        <f>Vietnam!K95</f>
        <v>Q2 2019</v>
      </c>
      <c r="M95">
        <f>norm_x_rate!M95-Singapore!$I$6*fx_reserves!M96</f>
        <v>6.0794545299087197</v>
      </c>
      <c r="Q95">
        <f t="shared" si="2"/>
        <v>0.83005861254084934</v>
      </c>
      <c r="R95">
        <f t="shared" si="3"/>
        <v>1</v>
      </c>
    </row>
    <row r="96" spans="1:18" x14ac:dyDescent="0.25">
      <c r="A96" s="1" t="s">
        <v>259</v>
      </c>
      <c r="B96" s="3">
        <v>0.74228028503562904</v>
      </c>
      <c r="C96" s="4">
        <v>279451.32254932198</v>
      </c>
      <c r="L96" s="7" t="str">
        <f>Vietnam!K96</f>
        <v>Q3 2019</v>
      </c>
      <c r="M96">
        <f>norm_x_rate!M96-Singapore!$I$6*fx_reserves!M97</f>
        <v>-1.5158767503242299</v>
      </c>
      <c r="Q96">
        <f t="shared" si="2"/>
        <v>0.83005861254084934</v>
      </c>
      <c r="R96">
        <f t="shared" si="3"/>
        <v>0</v>
      </c>
    </row>
    <row r="97" spans="1:18" x14ac:dyDescent="0.25">
      <c r="A97" s="1" t="s">
        <v>260</v>
      </c>
      <c r="B97" s="3">
        <v>0.70190215483961504</v>
      </c>
      <c r="C97" s="4">
        <v>279146.33741894801</v>
      </c>
      <c r="L97" s="7" t="str">
        <f>Vietnam!K97</f>
        <v>Q4 2019</v>
      </c>
      <c r="M97">
        <f>norm_x_rate!M97-Singapore!$I$6*fx_reserves!M98</f>
        <v>0.41819130724282294</v>
      </c>
      <c r="Q97">
        <f t="shared" si="2"/>
        <v>0.83005861254084934</v>
      </c>
      <c r="R97">
        <f t="shared" si="3"/>
        <v>0</v>
      </c>
    </row>
    <row r="98" spans="1:18" x14ac:dyDescent="0.25">
      <c r="A98" s="1" t="s">
        <v>261</v>
      </c>
      <c r="B98" s="3">
        <v>0.71777203560149305</v>
      </c>
      <c r="C98" s="4">
        <v>312497.67068736599</v>
      </c>
      <c r="L98" s="7" t="str">
        <f>Vietnam!K98</f>
        <v>Q1 2020</v>
      </c>
      <c r="M98">
        <f>norm_x_rate!M98-Singapore!$I$6*fx_reserves!M99</f>
        <v>-5.3526800775796257</v>
      </c>
      <c r="Q98">
        <f t="shared" si="2"/>
        <v>0.83005861254084934</v>
      </c>
      <c r="R98">
        <f t="shared" si="3"/>
        <v>0</v>
      </c>
    </row>
    <row r="99" spans="1:18" x14ac:dyDescent="0.25">
      <c r="A99" s="1" t="s">
        <v>262</v>
      </c>
      <c r="B99" s="3">
        <v>0.73035349108968695</v>
      </c>
      <c r="C99" s="4">
        <v>328033.68221304502</v>
      </c>
      <c r="L99" s="7" t="str">
        <f>Vietnam!K99</f>
        <v>Q2 2020</v>
      </c>
      <c r="M99">
        <f>norm_x_rate!M99-Singapore!$I$6*fx_reserves!M100</f>
        <v>-7.2699534870540088</v>
      </c>
      <c r="Q99">
        <f t="shared" si="2"/>
        <v>0.83005861254084934</v>
      </c>
      <c r="R99">
        <f t="shared" si="3"/>
        <v>0</v>
      </c>
    </row>
    <row r="100" spans="1:18" x14ac:dyDescent="0.25">
      <c r="A100" s="1" t="s">
        <v>263</v>
      </c>
      <c r="B100" s="3">
        <v>0.75637243778836705</v>
      </c>
      <c r="C100" s="4">
        <v>362299.936299806</v>
      </c>
      <c r="L100" s="7" t="str">
        <f>Vietnam!K100</f>
        <v>Q3 2020</v>
      </c>
      <c r="M100">
        <f>norm_x_rate!M100-Singapore!$I$6*fx_reserves!M101</f>
        <v>-2.2130995699806699</v>
      </c>
      <c r="Q100">
        <f t="shared" si="2"/>
        <v>0.83005861254084934</v>
      </c>
      <c r="R100">
        <f t="shared" si="3"/>
        <v>0</v>
      </c>
    </row>
    <row r="101" spans="1:18" x14ac:dyDescent="0.25">
      <c r="A101" s="1" t="s">
        <v>264</v>
      </c>
      <c r="B101" s="3">
        <v>0.74228028503562904</v>
      </c>
      <c r="C101" s="4">
        <v>379759.26587151899</v>
      </c>
      <c r="L101" s="7" t="str">
        <f>Vietnam!K101</f>
        <v>Q4 2020</v>
      </c>
      <c r="M101">
        <f>norm_x_rate!M101-Singapore!$I$6*fx_reserves!M102</f>
        <v>-4.7705063452068774</v>
      </c>
      <c r="Q101">
        <f t="shared" si="2"/>
        <v>0.83005861254084934</v>
      </c>
      <c r="R101">
        <f t="shared" si="3"/>
        <v>0</v>
      </c>
    </row>
    <row r="102" spans="1:18" x14ac:dyDescent="0.25">
      <c r="A102" s="1" t="s">
        <v>265</v>
      </c>
      <c r="B102" s="3">
        <v>0.74382624218982396</v>
      </c>
      <c r="C102" s="4">
        <v>398360.95172611502</v>
      </c>
      <c r="L102" s="7" t="str">
        <f>Vietnam!K102</f>
        <v>Q1 2021</v>
      </c>
      <c r="M102">
        <f>norm_x_rate!M102-Singapore!$I$6*fx_reserves!M103</f>
        <v>-5.7073907060414264</v>
      </c>
      <c r="Q102">
        <f t="shared" si="2"/>
        <v>0.83005861254084934</v>
      </c>
      <c r="R102">
        <f t="shared" si="3"/>
        <v>0</v>
      </c>
    </row>
    <row r="103" spans="1:18" x14ac:dyDescent="0.25">
      <c r="A103" s="1" t="s">
        <v>266</v>
      </c>
      <c r="B103" s="3">
        <v>0.73469987510102097</v>
      </c>
      <c r="C103" s="4">
        <v>416753.801697972</v>
      </c>
      <c r="L103" s="7" t="str">
        <f>Vietnam!K103</f>
        <v>Q2 2021</v>
      </c>
      <c r="M103">
        <f>norm_x_rate!M103-Singapore!$I$6*fx_reserves!M104</f>
        <v>-3.6992214509538401</v>
      </c>
      <c r="Q103">
        <f t="shared" si="2"/>
        <v>0.83005861254084934</v>
      </c>
      <c r="R103">
        <f t="shared" si="3"/>
        <v>0</v>
      </c>
    </row>
    <row r="104" spans="1:18" x14ac:dyDescent="0.25">
      <c r="A104" s="1" t="s">
        <v>267</v>
      </c>
      <c r="B104" s="3">
        <v>0.73980912924465503</v>
      </c>
      <c r="C104" s="4">
        <v>417895.58091080002</v>
      </c>
      <c r="L104" s="7" t="str">
        <f>Vietnam!K104</f>
        <v>Q3 2021</v>
      </c>
      <c r="M104">
        <f>norm_x_rate!M104-Singapore!$I$6*fx_reserves!M105</f>
        <v>-4.9101591796247552</v>
      </c>
      <c r="Q104">
        <f t="shared" si="2"/>
        <v>0.83005861254084934</v>
      </c>
      <c r="R104">
        <f t="shared" si="3"/>
        <v>0</v>
      </c>
    </row>
    <row r="105" spans="1:18" x14ac:dyDescent="0.25">
      <c r="L105" s="7" t="str">
        <f>Vietnam!K105</f>
        <v>Q4 2021</v>
      </c>
      <c r="M105">
        <f>norm_x_rate!M105-Singapore!$I$6*fx_reserves!M106</f>
        <v>0.47686755670807285</v>
      </c>
      <c r="Q105">
        <f t="shared" si="2"/>
        <v>0.83005861254084934</v>
      </c>
      <c r="R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9AB8-DF40-4449-A036-8C5ED32202BD}">
  <dimension ref="A1:R105"/>
  <sheetViews>
    <sheetView topLeftCell="A77" workbookViewId="0">
      <selection activeCell="R5" sqref="R5:R105"/>
    </sheetView>
  </sheetViews>
  <sheetFormatPr defaultRowHeight="13.2" x14ac:dyDescent="0.25"/>
  <cols>
    <col min="13" max="13" width="12.1796875" bestFit="1" customWidth="1"/>
    <col min="15" max="15" width="11.26953125" bestFit="1" customWidth="1"/>
    <col min="17" max="17" width="11.26953125" bestFit="1" customWidth="1"/>
  </cols>
  <sheetData>
    <row r="1" spans="1:18" x14ac:dyDescent="0.25">
      <c r="B1" s="14" t="s">
        <v>276</v>
      </c>
      <c r="C1" s="14" t="s">
        <v>276</v>
      </c>
    </row>
    <row r="2" spans="1:18" ht="71.400000000000006" x14ac:dyDescent="0.25">
      <c r="B2" s="2" t="s">
        <v>272</v>
      </c>
      <c r="C2" s="2" t="s">
        <v>273</v>
      </c>
    </row>
    <row r="3" spans="1:18" ht="15.6" x14ac:dyDescent="0.35">
      <c r="A3" s="1" t="s">
        <v>166</v>
      </c>
      <c r="B3" s="3">
        <v>3.80850820733519E-2</v>
      </c>
      <c r="C3" s="4">
        <v>11494.110203095801</v>
      </c>
      <c r="G3" s="15" t="s">
        <v>2172</v>
      </c>
      <c r="H3" s="15"/>
      <c r="I3" s="15"/>
      <c r="M3" s="8" t="s">
        <v>2176</v>
      </c>
      <c r="N3" s="12" t="s">
        <v>2177</v>
      </c>
      <c r="O3" s="12" t="s">
        <v>2178</v>
      </c>
      <c r="P3" s="12" t="s">
        <v>2179</v>
      </c>
      <c r="Q3" s="8" t="s">
        <v>2180</v>
      </c>
      <c r="R3" s="8" t="s">
        <v>2181</v>
      </c>
    </row>
    <row r="4" spans="1:18" x14ac:dyDescent="0.25">
      <c r="A4" s="1" t="s">
        <v>167</v>
      </c>
      <c r="B4" s="3">
        <v>3.80401704199635E-2</v>
      </c>
      <c r="C4" s="4">
        <v>11773.2290680325</v>
      </c>
      <c r="G4" s="8" t="s">
        <v>2173</v>
      </c>
      <c r="H4" s="8" t="s">
        <v>2174</v>
      </c>
      <c r="I4" s="9" t="s">
        <v>2175</v>
      </c>
      <c r="L4" s="7" t="s">
        <v>166</v>
      </c>
    </row>
    <row r="5" spans="1:18" x14ac:dyDescent="0.25">
      <c r="A5" s="1" t="s">
        <v>168</v>
      </c>
      <c r="B5" s="3">
        <v>3.7926195623316998E-2</v>
      </c>
      <c r="C5" s="4">
        <v>11983.1189308623</v>
      </c>
      <c r="G5" s="9"/>
      <c r="H5" s="9"/>
      <c r="I5" s="9"/>
      <c r="L5" s="7" t="s">
        <v>167</v>
      </c>
      <c r="M5">
        <f>norm_x_rate!N5-Philippines!$I$6*fx_reserves!N6</f>
        <v>-2.080070141162881</v>
      </c>
      <c r="N5">
        <f>AVERAGE(M6:M105)</f>
        <v>-2.4877130110685752</v>
      </c>
      <c r="O5">
        <f>STDEV(M6:M105)</f>
        <v>4.7663515027234133</v>
      </c>
      <c r="P5">
        <v>1</v>
      </c>
      <c r="Q5">
        <f>$N$5+$P$5*$O$5</f>
        <v>2.2786384916548381</v>
      </c>
      <c r="R5">
        <f>IF(M5&gt;Q5,1,0)</f>
        <v>0</v>
      </c>
    </row>
    <row r="6" spans="1:18" x14ac:dyDescent="0.25">
      <c r="A6" s="1" t="s">
        <v>169</v>
      </c>
      <c r="B6" s="3">
        <v>3.7901758641601002E-2</v>
      </c>
      <c r="C6" s="4">
        <v>11441.4381087579</v>
      </c>
      <c r="G6" s="10">
        <f>norm_x_rate!N108</f>
        <v>4.3077409998703837</v>
      </c>
      <c r="H6" s="10">
        <f>fx_reserves!N110</f>
        <v>5.3312884860983738</v>
      </c>
      <c r="I6" s="11">
        <f>G6/H6</f>
        <v>0.80801123613982884</v>
      </c>
      <c r="L6" s="7" t="s">
        <v>168</v>
      </c>
      <c r="M6">
        <f>norm_x_rate!N6-Philippines!$I$6*fx_reserves!N7</f>
        <v>-1.7401169691503311</v>
      </c>
      <c r="Q6">
        <f t="shared" ref="Q6:Q69" si="0">$N$5+$P$5*$O$5</f>
        <v>2.2786384916548381</v>
      </c>
      <c r="R6">
        <f t="shared" ref="R6:R69" si="1">IF(M6&gt;Q6,1,0)</f>
        <v>0</v>
      </c>
    </row>
    <row r="7" spans="1:18" x14ac:dyDescent="0.25">
      <c r="A7" s="1" t="s">
        <v>170</v>
      </c>
      <c r="B7" s="3">
        <v>2.95220382015174E-2</v>
      </c>
      <c r="C7" s="4">
        <v>10996.7130582113</v>
      </c>
      <c r="L7" s="7" t="s">
        <v>169</v>
      </c>
      <c r="M7">
        <f>norm_x_rate!N7-Philippines!$I$6*fx_reserves!N8</f>
        <v>3.5880734503028364</v>
      </c>
      <c r="Q7">
        <f t="shared" si="0"/>
        <v>2.2786384916548381</v>
      </c>
      <c r="R7">
        <f t="shared" si="1"/>
        <v>1</v>
      </c>
    </row>
    <row r="8" spans="1:18" x14ac:dyDescent="0.25">
      <c r="A8" s="1" t="s">
        <v>171</v>
      </c>
      <c r="B8" s="3">
        <v>2.5015634771732301E-2</v>
      </c>
      <c r="C8" s="4">
        <v>8769.4787350502993</v>
      </c>
      <c r="L8" s="7" t="s">
        <v>170</v>
      </c>
      <c r="M8">
        <f>norm_x_rate!N8-Philippines!$I$6*fx_reserves!N9</f>
        <v>-18.968340502186926</v>
      </c>
      <c r="Q8">
        <f t="shared" si="0"/>
        <v>2.2786384916548381</v>
      </c>
      <c r="R8">
        <f t="shared" si="1"/>
        <v>0</v>
      </c>
    </row>
    <row r="9" spans="1:18" x14ac:dyDescent="0.25">
      <c r="A9" s="1" t="s">
        <v>172</v>
      </c>
      <c r="B9" s="3">
        <v>2.6967988997060498E-2</v>
      </c>
      <c r="C9" s="4">
        <v>9385.6650297167798</v>
      </c>
      <c r="L9" s="7" t="s">
        <v>171</v>
      </c>
      <c r="M9">
        <f>norm_x_rate!N9-Philippines!$I$6*fx_reserves!N10</f>
        <v>1.1006257724165494</v>
      </c>
      <c r="Q9">
        <f t="shared" si="0"/>
        <v>2.2786384916548381</v>
      </c>
      <c r="R9">
        <f t="shared" si="1"/>
        <v>0</v>
      </c>
    </row>
    <row r="10" spans="1:18" x14ac:dyDescent="0.25">
      <c r="A10" s="1" t="s">
        <v>173</v>
      </c>
      <c r="B10" s="3">
        <v>2.37580480387731E-2</v>
      </c>
      <c r="C10" s="4">
        <v>10597.285472485</v>
      </c>
      <c r="L10" s="7" t="s">
        <v>172</v>
      </c>
      <c r="M10">
        <f>norm_x_rate!N10-Philippines!$I$6*fx_reserves!N11</f>
        <v>2.1270554643010904</v>
      </c>
      <c r="Q10">
        <f t="shared" si="0"/>
        <v>2.2786384916548381</v>
      </c>
      <c r="R10">
        <f t="shared" si="1"/>
        <v>0</v>
      </c>
    </row>
    <row r="11" spans="1:18" x14ac:dyDescent="0.25">
      <c r="A11" s="1" t="s">
        <v>174</v>
      </c>
      <c r="B11" s="3">
        <v>2.2826359880389901E-2</v>
      </c>
      <c r="C11" s="4">
        <v>10656.9676720427</v>
      </c>
      <c r="L11" s="7" t="s">
        <v>173</v>
      </c>
      <c r="M11">
        <f>norm_x_rate!N11-Philippines!$I$6*fx_reserves!N12</f>
        <v>-22.333613858180122</v>
      </c>
      <c r="Q11">
        <f t="shared" si="0"/>
        <v>2.2786384916548381</v>
      </c>
      <c r="R11">
        <f t="shared" si="1"/>
        <v>0</v>
      </c>
    </row>
    <row r="12" spans="1:18" x14ac:dyDescent="0.25">
      <c r="A12" s="1" t="s">
        <v>175</v>
      </c>
      <c r="B12" s="3">
        <v>2.5602293965539299E-2</v>
      </c>
      <c r="C12" s="4">
        <v>10829.146439951301</v>
      </c>
      <c r="L12" s="7" t="s">
        <v>174</v>
      </c>
      <c r="M12">
        <f>norm_x_rate!N12-Philippines!$I$6*fx_reserves!N13</f>
        <v>-4.3766275004552355</v>
      </c>
      <c r="Q12">
        <f t="shared" si="0"/>
        <v>2.2786384916548381</v>
      </c>
      <c r="R12">
        <f t="shared" si="1"/>
        <v>0</v>
      </c>
    </row>
    <row r="13" spans="1:18" x14ac:dyDescent="0.25">
      <c r="A13" s="1" t="s">
        <v>176</v>
      </c>
      <c r="B13" s="3">
        <v>2.5795800443687799E-2</v>
      </c>
      <c r="C13" s="4">
        <v>12986.9052252455</v>
      </c>
      <c r="L13" s="7" t="s">
        <v>175</v>
      </c>
      <c r="M13">
        <f>norm_x_rate!N13-Philippines!$I$6*fx_reserves!N14</f>
        <v>10.855630300580438</v>
      </c>
      <c r="Q13">
        <f t="shared" si="0"/>
        <v>2.2786384916548381</v>
      </c>
      <c r="R13">
        <f t="shared" si="1"/>
        <v>1</v>
      </c>
    </row>
    <row r="14" spans="1:18" x14ac:dyDescent="0.25">
      <c r="A14" s="1" t="s">
        <v>177</v>
      </c>
      <c r="B14" s="3">
        <v>2.63026381546069E-2</v>
      </c>
      <c r="C14" s="4">
        <v>13865.2458029801</v>
      </c>
      <c r="L14" s="7" t="s">
        <v>176</v>
      </c>
      <c r="M14">
        <f>norm_x_rate!N14-Philippines!$I$6*fx_reserves!N15</f>
        <v>-15.34419012572004</v>
      </c>
      <c r="Q14">
        <f t="shared" si="0"/>
        <v>2.2786384916548381</v>
      </c>
      <c r="R14">
        <f t="shared" si="1"/>
        <v>0</v>
      </c>
    </row>
    <row r="15" spans="1:18" x14ac:dyDescent="0.25">
      <c r="A15" s="1" t="s">
        <v>178</v>
      </c>
      <c r="B15" s="3">
        <v>2.4323798404358801E-2</v>
      </c>
      <c r="C15" s="4">
        <v>14614.7295543705</v>
      </c>
      <c r="L15" s="7" t="s">
        <v>177</v>
      </c>
      <c r="M15">
        <f>norm_x_rate!N15-Philippines!$I$6*fx_reserves!N16</f>
        <v>-3.4999980058708733</v>
      </c>
      <c r="Q15">
        <f t="shared" si="0"/>
        <v>2.2786384916548381</v>
      </c>
      <c r="R15">
        <f t="shared" si="1"/>
        <v>0</v>
      </c>
    </row>
    <row r="16" spans="1:18" x14ac:dyDescent="0.25">
      <c r="A16" s="1" t="s">
        <v>179</v>
      </c>
      <c r="B16" s="3">
        <v>2.4805893880385999E-2</v>
      </c>
      <c r="C16" s="4">
        <v>15051.9214274675</v>
      </c>
      <c r="L16" s="7" t="s">
        <v>178</v>
      </c>
      <c r="M16">
        <f>norm_x_rate!N16-Philippines!$I$6*fx_reserves!N17</f>
        <v>-11.891043284329765</v>
      </c>
      <c r="Q16">
        <f t="shared" si="0"/>
        <v>2.2786384916548381</v>
      </c>
      <c r="R16">
        <f t="shared" si="1"/>
        <v>0</v>
      </c>
    </row>
    <row r="17" spans="1:18" x14ac:dyDescent="0.25">
      <c r="A17" s="1" t="s">
        <v>180</v>
      </c>
      <c r="B17" s="3">
        <v>2.43528237099092E-2</v>
      </c>
      <c r="C17" s="4">
        <v>16044.691566145</v>
      </c>
      <c r="L17" s="7" t="s">
        <v>179</v>
      </c>
      <c r="M17">
        <f>norm_x_rate!N17-Philippines!$I$6*fx_reserves!N18</f>
        <v>-0.43513178038768974</v>
      </c>
      <c r="Q17">
        <f t="shared" si="0"/>
        <v>2.2786384916548381</v>
      </c>
      <c r="R17">
        <f t="shared" si="1"/>
        <v>0</v>
      </c>
    </row>
    <row r="18" spans="1:18" x14ac:dyDescent="0.25">
      <c r="A18" s="1" t="s">
        <v>181</v>
      </c>
      <c r="B18" s="3">
        <v>2.3172822913287299E-2</v>
      </c>
      <c r="C18" s="4">
        <v>15413.0872394947</v>
      </c>
      <c r="L18" s="7" t="s">
        <v>180</v>
      </c>
      <c r="M18">
        <f>norm_x_rate!N18-Philippines!$I$6*fx_reserves!N19</f>
        <v>-7.1558107973768248</v>
      </c>
      <c r="Q18">
        <f t="shared" si="0"/>
        <v>2.2786384916548381</v>
      </c>
      <c r="R18">
        <f t="shared" si="1"/>
        <v>0</v>
      </c>
    </row>
    <row r="19" spans="1:18" x14ac:dyDescent="0.25">
      <c r="A19" s="1" t="s">
        <v>182</v>
      </c>
      <c r="B19" s="3">
        <v>2.1606205302162802E-2</v>
      </c>
      <c r="C19" s="4">
        <v>14944.0914516516</v>
      </c>
      <c r="L19" s="7" t="s">
        <v>181</v>
      </c>
      <c r="M19">
        <f>norm_x_rate!N19-Philippines!$I$6*fx_reserves!N20</f>
        <v>-1.664675642787814</v>
      </c>
      <c r="Q19">
        <f t="shared" si="0"/>
        <v>2.2786384916548381</v>
      </c>
      <c r="R19">
        <f t="shared" si="1"/>
        <v>0</v>
      </c>
    </row>
    <row r="20" spans="1:18" x14ac:dyDescent="0.25">
      <c r="A20" s="1" t="s">
        <v>183</v>
      </c>
      <c r="B20" s="3">
        <v>2.00008000320013E-2</v>
      </c>
      <c r="C20" s="4">
        <v>15062.8682360191</v>
      </c>
      <c r="L20" s="7" t="s">
        <v>182</v>
      </c>
      <c r="M20">
        <f>norm_x_rate!N20-Philippines!$I$6*fx_reserves!N21</f>
        <v>-4.3019316593823689</v>
      </c>
      <c r="Q20">
        <f t="shared" si="0"/>
        <v>2.2786384916548381</v>
      </c>
      <c r="R20">
        <f t="shared" si="1"/>
        <v>0</v>
      </c>
    </row>
    <row r="21" spans="1:18" x14ac:dyDescent="0.25">
      <c r="A21" s="1" t="s">
        <v>184</v>
      </c>
      <c r="B21" s="3">
        <v>2.02519340597027E-2</v>
      </c>
      <c r="C21" s="4">
        <v>14709.067100124699</v>
      </c>
      <c r="L21" s="7" t="s">
        <v>183</v>
      </c>
      <c r="M21">
        <f>norm_x_rate!N21-Philippines!$I$6*fx_reserves!N22</f>
        <v>-8.0725107360227124</v>
      </c>
      <c r="Q21">
        <f t="shared" si="0"/>
        <v>2.2786384916548381</v>
      </c>
      <c r="R21">
        <f t="shared" si="1"/>
        <v>0</v>
      </c>
    </row>
    <row r="22" spans="1:18" x14ac:dyDescent="0.25">
      <c r="A22" s="1" t="s">
        <v>185</v>
      </c>
      <c r="B22" s="3">
        <v>1.9096360233739399E-2</v>
      </c>
      <c r="C22" s="4">
        <v>14598.2862553952</v>
      </c>
      <c r="L22" s="7" t="s">
        <v>184</v>
      </c>
      <c r="M22">
        <f>norm_x_rate!N22-Philippines!$I$6*fx_reserves!N23</f>
        <v>3.153500771324941</v>
      </c>
      <c r="Q22">
        <f t="shared" si="0"/>
        <v>2.2786384916548381</v>
      </c>
      <c r="R22">
        <f t="shared" si="1"/>
        <v>1</v>
      </c>
    </row>
    <row r="23" spans="1:18" x14ac:dyDescent="0.25">
      <c r="A23" s="1" t="s">
        <v>186</v>
      </c>
      <c r="B23" s="3">
        <v>1.9472300652322101E-2</v>
      </c>
      <c r="C23" s="4">
        <v>14584.643228708799</v>
      </c>
      <c r="L23" s="7" t="s">
        <v>185</v>
      </c>
      <c r="M23">
        <f>norm_x_rate!N23-Philippines!$I$6*fx_reserves!N24</f>
        <v>-5.0974414897686291</v>
      </c>
      <c r="Q23">
        <f t="shared" si="0"/>
        <v>2.2786384916548381</v>
      </c>
      <c r="R23">
        <f t="shared" si="1"/>
        <v>0</v>
      </c>
    </row>
    <row r="24" spans="1:18" x14ac:dyDescent="0.25">
      <c r="A24" s="1" t="s">
        <v>187</v>
      </c>
      <c r="B24" s="3">
        <v>1.9453739008637502E-2</v>
      </c>
      <c r="C24" s="4">
        <v>15692.462198925199</v>
      </c>
      <c r="L24" s="7" t="s">
        <v>186</v>
      </c>
      <c r="M24">
        <f>norm_x_rate!N24-Philippines!$I$6*fx_reserves!N25</f>
        <v>2.0441633834229571</v>
      </c>
      <c r="Q24">
        <f t="shared" si="0"/>
        <v>2.2786384916548381</v>
      </c>
      <c r="R24">
        <f t="shared" si="1"/>
        <v>0</v>
      </c>
    </row>
    <row r="25" spans="1:18" x14ac:dyDescent="0.25">
      <c r="A25" s="1" t="s">
        <v>188</v>
      </c>
      <c r="B25" s="3">
        <v>1.9551106592633101E-2</v>
      </c>
      <c r="C25" s="4">
        <v>17351.5167912332</v>
      </c>
      <c r="L25" s="7" t="s">
        <v>187</v>
      </c>
      <c r="M25">
        <f>norm_x_rate!N25-Philippines!$I$6*fx_reserves!N26</f>
        <v>-6.2328075331777493</v>
      </c>
      <c r="Q25">
        <f t="shared" si="0"/>
        <v>2.2786384916548381</v>
      </c>
      <c r="R25">
        <f t="shared" si="1"/>
        <v>0</v>
      </c>
    </row>
    <row r="26" spans="1:18" x14ac:dyDescent="0.25">
      <c r="A26" s="1" t="s">
        <v>189</v>
      </c>
      <c r="B26" s="3">
        <v>1.9834186203340098E-2</v>
      </c>
      <c r="C26" s="4">
        <v>16954.590864775499</v>
      </c>
      <c r="L26" s="7" t="s">
        <v>188</v>
      </c>
      <c r="M26">
        <f>norm_x_rate!N26-Philippines!$I$6*fx_reserves!N27</f>
        <v>-8.0420309806183585</v>
      </c>
      <c r="Q26">
        <f t="shared" si="0"/>
        <v>2.2786384916548381</v>
      </c>
      <c r="R26">
        <f t="shared" si="1"/>
        <v>0</v>
      </c>
    </row>
    <row r="27" spans="1:18" x14ac:dyDescent="0.25">
      <c r="A27" s="1" t="s">
        <v>190</v>
      </c>
      <c r="B27" s="3">
        <v>1.9066867504337701E-2</v>
      </c>
      <c r="C27" s="4">
        <v>16063.6882887784</v>
      </c>
      <c r="L27" s="7" t="s">
        <v>189</v>
      </c>
      <c r="M27">
        <f>norm_x_rate!N27-Philippines!$I$6*fx_reserves!N28</f>
        <v>3.2962677689012763</v>
      </c>
      <c r="Q27">
        <f t="shared" si="0"/>
        <v>2.2786384916548381</v>
      </c>
      <c r="R27">
        <f t="shared" si="1"/>
        <v>1</v>
      </c>
    </row>
    <row r="28" spans="1:18" x14ac:dyDescent="0.25">
      <c r="A28" s="1" t="s">
        <v>191</v>
      </c>
      <c r="B28" s="3">
        <v>1.88338104565316E-2</v>
      </c>
      <c r="C28" s="4">
        <v>16365.128364983</v>
      </c>
      <c r="L28" s="7" t="s">
        <v>190</v>
      </c>
      <c r="M28">
        <f>norm_x_rate!N28-Philippines!$I$6*fx_reserves!N29</f>
        <v>0.37714009033315499</v>
      </c>
      <c r="Q28">
        <f t="shared" si="0"/>
        <v>2.2786384916548381</v>
      </c>
      <c r="R28">
        <f t="shared" si="1"/>
        <v>0</v>
      </c>
    </row>
    <row r="29" spans="1:18" x14ac:dyDescent="0.25">
      <c r="A29" s="1" t="s">
        <v>192</v>
      </c>
      <c r="B29" s="3">
        <v>1.8680415452439699E-2</v>
      </c>
      <c r="C29" s="4">
        <v>16157.497212582801</v>
      </c>
      <c r="L29" s="7" t="s">
        <v>191</v>
      </c>
      <c r="M29">
        <f>norm_x_rate!N29-Philippines!$I$6*fx_reserves!N30</f>
        <v>-2.7385723597758656</v>
      </c>
      <c r="Q29">
        <f t="shared" si="0"/>
        <v>2.2786384916548381</v>
      </c>
      <c r="R29">
        <f t="shared" si="1"/>
        <v>0</v>
      </c>
    </row>
    <row r="30" spans="1:18" x14ac:dyDescent="0.25">
      <c r="A30" s="1" t="s">
        <v>193</v>
      </c>
      <c r="B30" s="3">
        <v>1.86198934942092E-2</v>
      </c>
      <c r="C30" s="4">
        <v>16043.8507831919</v>
      </c>
      <c r="L30" s="7" t="s">
        <v>192</v>
      </c>
      <c r="M30">
        <f>norm_x_rate!N30-Philippines!$I$6*fx_reserves!N31</f>
        <v>0.21069116197826054</v>
      </c>
      <c r="Q30">
        <f t="shared" si="0"/>
        <v>2.2786384916548381</v>
      </c>
      <c r="R30">
        <f t="shared" si="1"/>
        <v>0</v>
      </c>
    </row>
    <row r="31" spans="1:18" x14ac:dyDescent="0.25">
      <c r="A31" s="1" t="s">
        <v>194</v>
      </c>
      <c r="B31" s="3">
        <v>1.8201011976265901E-2</v>
      </c>
      <c r="C31" s="4">
        <v>16357.462615348501</v>
      </c>
      <c r="L31" s="7" t="s">
        <v>193</v>
      </c>
      <c r="M31">
        <f>norm_x_rate!N31-Philippines!$I$6*fx_reserves!N32</f>
        <v>0.24434192212634365</v>
      </c>
      <c r="Q31">
        <f t="shared" si="0"/>
        <v>2.2786384916548381</v>
      </c>
      <c r="R31">
        <f t="shared" si="1"/>
        <v>0</v>
      </c>
    </row>
    <row r="32" spans="1:18" x14ac:dyDescent="0.25">
      <c r="A32" s="1" t="s">
        <v>195</v>
      </c>
      <c r="B32" s="3">
        <v>1.7995645053896999E-2</v>
      </c>
      <c r="C32" s="4">
        <v>17063.063163065901</v>
      </c>
      <c r="L32" s="7" t="s">
        <v>194</v>
      </c>
      <c r="M32">
        <f>norm_x_rate!N32-Philippines!$I$6*fx_reserves!N33</f>
        <v>-3.8290781452658926</v>
      </c>
      <c r="Q32">
        <f t="shared" si="0"/>
        <v>2.2786384916548381</v>
      </c>
      <c r="R32">
        <f t="shared" si="1"/>
        <v>0</v>
      </c>
    </row>
    <row r="33" spans="1:18" x14ac:dyDescent="0.25">
      <c r="A33" s="1" t="s">
        <v>196</v>
      </c>
      <c r="B33" s="3">
        <v>1.7744024699682399E-2</v>
      </c>
      <c r="C33" s="4">
        <v>16534.146554463601</v>
      </c>
      <c r="L33" s="7" t="s">
        <v>195</v>
      </c>
      <c r="M33">
        <f>norm_x_rate!N33-Philippines!$I$6*fx_reserves!N34</f>
        <v>-4.6137891109190257</v>
      </c>
      <c r="Q33">
        <f t="shared" si="0"/>
        <v>2.2786384916548381</v>
      </c>
      <c r="R33">
        <f t="shared" si="1"/>
        <v>0</v>
      </c>
    </row>
    <row r="34" spans="1:18" x14ac:dyDescent="0.25">
      <c r="A34" s="1" t="s">
        <v>197</v>
      </c>
      <c r="B34" s="3">
        <v>1.7799611968459101E-2</v>
      </c>
      <c r="C34" s="4">
        <v>16378.1634423225</v>
      </c>
      <c r="L34" s="7" t="s">
        <v>196</v>
      </c>
      <c r="M34">
        <f>norm_x_rate!N34-Philippines!$I$6*fx_reserves!N35</f>
        <v>1.1064240841393644</v>
      </c>
      <c r="Q34">
        <f t="shared" si="0"/>
        <v>2.2786384916548381</v>
      </c>
      <c r="R34">
        <f t="shared" si="1"/>
        <v>0</v>
      </c>
    </row>
    <row r="35" spans="1:18" x14ac:dyDescent="0.25">
      <c r="A35" s="1" t="s">
        <v>198</v>
      </c>
      <c r="B35" s="3">
        <v>1.7750639023004802E-2</v>
      </c>
      <c r="C35" s="4">
        <v>16140.0250807506</v>
      </c>
      <c r="L35" s="7" t="s">
        <v>197</v>
      </c>
      <c r="M35">
        <f>norm_x_rate!N35-Philippines!$I$6*fx_reserves!N36</f>
        <v>1.0755508415419084</v>
      </c>
      <c r="Q35">
        <f t="shared" si="0"/>
        <v>2.2786384916548381</v>
      </c>
      <c r="R35">
        <f t="shared" si="1"/>
        <v>0</v>
      </c>
    </row>
    <row r="36" spans="1:18" x14ac:dyDescent="0.25">
      <c r="A36" s="1" t="s">
        <v>199</v>
      </c>
      <c r="B36" s="3">
        <v>1.7772406561572501E-2</v>
      </c>
      <c r="C36" s="4">
        <v>16228.3539456323</v>
      </c>
      <c r="L36" s="7" t="s">
        <v>198</v>
      </c>
      <c r="M36">
        <f>norm_x_rate!N36-Philippines!$I$6*fx_reserves!N37</f>
        <v>0.8997127670671432</v>
      </c>
      <c r="Q36">
        <f t="shared" si="0"/>
        <v>2.2786384916548381</v>
      </c>
      <c r="R36">
        <f t="shared" si="1"/>
        <v>0</v>
      </c>
    </row>
    <row r="37" spans="1:18" x14ac:dyDescent="0.25">
      <c r="A37" s="1" t="s">
        <v>200</v>
      </c>
      <c r="B37" s="3">
        <v>1.8250506451553999E-2</v>
      </c>
      <c r="C37" s="4">
        <v>16525.609987309101</v>
      </c>
      <c r="L37" s="7" t="s">
        <v>199</v>
      </c>
      <c r="M37">
        <f>norm_x_rate!N37-Philippines!$I$6*fx_reserves!N38</f>
        <v>-0.31956744796880615</v>
      </c>
      <c r="Q37">
        <f t="shared" si="0"/>
        <v>2.2786384916548381</v>
      </c>
      <c r="R37">
        <f t="shared" si="1"/>
        <v>0</v>
      </c>
    </row>
    <row r="38" spans="1:18" x14ac:dyDescent="0.25">
      <c r="A38" s="1" t="s">
        <v>201</v>
      </c>
      <c r="B38" s="3">
        <v>1.7883009352813901E-2</v>
      </c>
      <c r="C38" s="4">
        <v>17723.967065273799</v>
      </c>
      <c r="L38" s="7" t="s">
        <v>200</v>
      </c>
      <c r="M38">
        <f>norm_x_rate!N38-Philippines!$I$6*fx_reserves!N39</f>
        <v>1.2100840843680554</v>
      </c>
      <c r="Q38">
        <f t="shared" si="0"/>
        <v>2.2786384916548381</v>
      </c>
      <c r="R38">
        <f t="shared" si="1"/>
        <v>0</v>
      </c>
    </row>
    <row r="39" spans="1:18" x14ac:dyDescent="0.25">
      <c r="A39" s="1" t="s">
        <v>202</v>
      </c>
      <c r="B39" s="3">
        <v>1.7839621800017798E-2</v>
      </c>
      <c r="C39" s="4">
        <v>18543.053682944199</v>
      </c>
      <c r="L39" s="7" t="s">
        <v>201</v>
      </c>
      <c r="M39">
        <f>norm_x_rate!N39-Philippines!$I$6*fx_reserves!N40</f>
        <v>-7.872932407637272</v>
      </c>
      <c r="Q39">
        <f t="shared" si="0"/>
        <v>2.2786384916548381</v>
      </c>
      <c r="R39">
        <f t="shared" si="1"/>
        <v>0</v>
      </c>
    </row>
    <row r="40" spans="1:18" x14ac:dyDescent="0.25">
      <c r="A40" s="1" t="s">
        <v>203</v>
      </c>
      <c r="B40" s="3">
        <v>1.88441027380481E-2</v>
      </c>
      <c r="C40" s="4">
        <v>18494.363270445599</v>
      </c>
      <c r="L40" s="7" t="s">
        <v>202</v>
      </c>
      <c r="M40">
        <f>norm_x_rate!N40-Philippines!$I$6*fx_reserves!N41</f>
        <v>-3.9767218821296906</v>
      </c>
      <c r="Q40">
        <f t="shared" si="0"/>
        <v>2.2786384916548381</v>
      </c>
      <c r="R40">
        <f t="shared" si="1"/>
        <v>0</v>
      </c>
    </row>
    <row r="41" spans="1:18" x14ac:dyDescent="0.25">
      <c r="A41" s="1" t="s">
        <v>204</v>
      </c>
      <c r="B41" s="3">
        <v>1.9499259028156898E-2</v>
      </c>
      <c r="C41" s="4">
        <v>20645.338311992</v>
      </c>
      <c r="L41" s="7" t="s">
        <v>203</v>
      </c>
      <c r="M41">
        <f>norm_x_rate!N41-Philippines!$I$6*fx_reserves!N42</f>
        <v>5.8427857592796846</v>
      </c>
      <c r="Q41">
        <f t="shared" si="0"/>
        <v>2.2786384916548381</v>
      </c>
      <c r="R41">
        <f t="shared" si="1"/>
        <v>1</v>
      </c>
    </row>
    <row r="42" spans="1:18" x14ac:dyDescent="0.25">
      <c r="A42" s="1" t="s">
        <v>205</v>
      </c>
      <c r="B42" s="3">
        <v>1.8661242465523399E-2</v>
      </c>
      <c r="C42" s="4">
        <v>21123.5520770929</v>
      </c>
      <c r="L42" s="7" t="s">
        <v>204</v>
      </c>
      <c r="M42">
        <f>norm_x_rate!N42-Philippines!$I$6*fx_reserves!N43</f>
        <v>-5.9208048999824054</v>
      </c>
      <c r="Q42">
        <f t="shared" si="0"/>
        <v>2.2786384916548381</v>
      </c>
      <c r="R42">
        <f t="shared" si="1"/>
        <v>0</v>
      </c>
    </row>
    <row r="43" spans="1:18" x14ac:dyDescent="0.25">
      <c r="A43" s="1" t="s">
        <v>206</v>
      </c>
      <c r="B43" s="3">
        <v>1.98463889495306E-2</v>
      </c>
      <c r="C43" s="4">
        <v>21593.356403552199</v>
      </c>
      <c r="L43" s="7" t="s">
        <v>205</v>
      </c>
      <c r="M43">
        <f>norm_x_rate!N43-Philippines!$I$6*fx_reserves!N44</f>
        <v>-6.1693032416085964</v>
      </c>
      <c r="Q43">
        <f t="shared" si="0"/>
        <v>2.2786384916548381</v>
      </c>
      <c r="R43">
        <f t="shared" si="1"/>
        <v>0</v>
      </c>
    </row>
    <row r="44" spans="1:18" x14ac:dyDescent="0.25">
      <c r="A44" s="1" t="s">
        <v>207</v>
      </c>
      <c r="B44" s="3">
        <v>2.0353333876088901E-2</v>
      </c>
      <c r="C44" s="4">
        <v>22966.7186167326</v>
      </c>
      <c r="L44" s="7" t="s">
        <v>206</v>
      </c>
      <c r="M44">
        <f>norm_x_rate!N44-Philippines!$I$6*fx_reserves!N45</f>
        <v>4.5537642512942167</v>
      </c>
      <c r="Q44">
        <f t="shared" si="0"/>
        <v>2.2786384916548381</v>
      </c>
      <c r="R44">
        <f t="shared" si="1"/>
        <v>1</v>
      </c>
    </row>
    <row r="45" spans="1:18" x14ac:dyDescent="0.25">
      <c r="A45" s="1" t="s">
        <v>208</v>
      </c>
      <c r="B45" s="3">
        <v>2.0720235381873901E-2</v>
      </c>
      <c r="C45" s="4">
        <v>24684.4022125593</v>
      </c>
      <c r="L45" s="7" t="s">
        <v>207</v>
      </c>
      <c r="M45">
        <f>norm_x_rate!N45-Philippines!$I$6*fx_reserves!N46</f>
        <v>-2.5847006582184058</v>
      </c>
      <c r="Q45">
        <f t="shared" si="0"/>
        <v>2.2786384916548381</v>
      </c>
      <c r="R45">
        <f t="shared" si="1"/>
        <v>0</v>
      </c>
    </row>
    <row r="46" spans="1:18" x14ac:dyDescent="0.25">
      <c r="A46" s="1" t="s">
        <v>209</v>
      </c>
      <c r="B46" s="3">
        <v>2.1584752530812198E-2</v>
      </c>
      <c r="C46" s="4">
        <v>26383.029724255699</v>
      </c>
      <c r="L46" s="7" t="s">
        <v>208</v>
      </c>
      <c r="M46">
        <f>norm_x_rate!N46-Philippines!$I$6*fx_reserves!N47</f>
        <v>-4.2404650928365895</v>
      </c>
      <c r="Q46">
        <f t="shared" si="0"/>
        <v>2.2786384916548381</v>
      </c>
      <c r="R46">
        <f t="shared" si="1"/>
        <v>0</v>
      </c>
    </row>
    <row r="47" spans="1:18" x14ac:dyDescent="0.25">
      <c r="A47" s="1" t="s">
        <v>210</v>
      </c>
      <c r="B47" s="3">
        <v>2.2191154605774099E-2</v>
      </c>
      <c r="C47" s="4">
        <v>30902.160429479802</v>
      </c>
      <c r="L47" s="7" t="s">
        <v>209</v>
      </c>
      <c r="M47">
        <f>norm_x_rate!N47-Philippines!$I$6*fx_reserves!N48</f>
        <v>-1.3878996786643443</v>
      </c>
      <c r="Q47">
        <f t="shared" si="0"/>
        <v>2.2786384916548381</v>
      </c>
      <c r="R47">
        <f t="shared" si="1"/>
        <v>0</v>
      </c>
    </row>
    <row r="48" spans="1:18" x14ac:dyDescent="0.25">
      <c r="A48" s="1" t="s">
        <v>211</v>
      </c>
      <c r="B48" s="3">
        <v>2.4154005941885499E-2</v>
      </c>
      <c r="C48" s="4">
        <v>33751.207789721702</v>
      </c>
      <c r="L48" s="7" t="s">
        <v>210</v>
      </c>
      <c r="M48">
        <f>norm_x_rate!N48-Philippines!$I$6*fx_reserves!N49</f>
        <v>-11.030967766336772</v>
      </c>
      <c r="Q48">
        <f t="shared" si="0"/>
        <v>2.2786384916548381</v>
      </c>
      <c r="R48">
        <f t="shared" si="1"/>
        <v>0</v>
      </c>
    </row>
    <row r="49" spans="1:18" x14ac:dyDescent="0.25">
      <c r="A49" s="1" t="s">
        <v>212</v>
      </c>
      <c r="B49" s="3">
        <v>2.3884589662749599E-2</v>
      </c>
      <c r="C49" s="4">
        <v>36637.480053111904</v>
      </c>
      <c r="L49" s="7" t="s">
        <v>211</v>
      </c>
      <c r="M49">
        <f>norm_x_rate!N49-Philippines!$I$6*fx_reserves!N50</f>
        <v>1.3956780834666516</v>
      </c>
      <c r="Q49">
        <f t="shared" si="0"/>
        <v>2.2786384916548381</v>
      </c>
      <c r="R49">
        <f t="shared" si="1"/>
        <v>0</v>
      </c>
    </row>
    <row r="50" spans="1:18" x14ac:dyDescent="0.25">
      <c r="A50" s="1" t="s">
        <v>213</v>
      </c>
      <c r="B50" s="3">
        <v>2.2343372955581399E-2</v>
      </c>
      <c r="C50" s="4">
        <v>36712.284514359999</v>
      </c>
      <c r="L50" s="7" t="s">
        <v>212</v>
      </c>
      <c r="M50">
        <f>norm_x_rate!N50-Philippines!$I$6*fx_reserves!N51</f>
        <v>-8.0252087477483869</v>
      </c>
      <c r="Q50">
        <f t="shared" si="0"/>
        <v>2.2786384916548381</v>
      </c>
      <c r="R50">
        <f t="shared" si="1"/>
        <v>0</v>
      </c>
    </row>
    <row r="51" spans="1:18" x14ac:dyDescent="0.25">
      <c r="A51" s="1" t="s">
        <v>214</v>
      </c>
      <c r="B51" s="3">
        <v>2.1889022655138399E-2</v>
      </c>
      <c r="C51" s="4">
        <v>36741.525271042403</v>
      </c>
      <c r="L51" s="7" t="s">
        <v>213</v>
      </c>
      <c r="M51">
        <f>norm_x_rate!N51-Philippines!$I$6*fx_reserves!N52</f>
        <v>-6.617741553063631</v>
      </c>
      <c r="Q51">
        <f t="shared" si="0"/>
        <v>2.2786384916548381</v>
      </c>
      <c r="R51">
        <f t="shared" si="1"/>
        <v>0</v>
      </c>
    </row>
    <row r="52" spans="1:18" x14ac:dyDescent="0.25">
      <c r="A52" s="1" t="s">
        <v>215</v>
      </c>
      <c r="B52" s="3">
        <v>2.10592818784879E-2</v>
      </c>
      <c r="C52" s="4">
        <v>37550.823594342299</v>
      </c>
      <c r="L52" s="7" t="s">
        <v>214</v>
      </c>
      <c r="M52">
        <f>norm_x_rate!N52-Philippines!$I$6*fx_reserves!N53</f>
        <v>-2.0978470276312229</v>
      </c>
      <c r="Q52">
        <f t="shared" si="0"/>
        <v>2.2786384916548381</v>
      </c>
      <c r="R52">
        <f t="shared" si="1"/>
        <v>0</v>
      </c>
    </row>
    <row r="53" spans="1:18" x14ac:dyDescent="0.25">
      <c r="A53" s="1" t="s">
        <v>216</v>
      </c>
      <c r="B53" s="3">
        <v>2.0653049422747299E-2</v>
      </c>
      <c r="C53" s="4">
        <v>39041.275686590503</v>
      </c>
      <c r="L53" s="7" t="s">
        <v>215</v>
      </c>
      <c r="M53">
        <f>norm_x_rate!N53-Philippines!$I$6*fx_reserves!N54</f>
        <v>-5.5704611354819047</v>
      </c>
      <c r="Q53">
        <f t="shared" si="0"/>
        <v>2.2786384916548381</v>
      </c>
      <c r="R53">
        <f t="shared" si="1"/>
        <v>0</v>
      </c>
    </row>
    <row r="54" spans="1:18" x14ac:dyDescent="0.25">
      <c r="A54" s="1" t="s">
        <v>217</v>
      </c>
      <c r="B54" s="3">
        <v>2.0700505092324299E-2</v>
      </c>
      <c r="C54" s="4">
        <v>39489.544295009902</v>
      </c>
      <c r="L54" s="7" t="s">
        <v>216</v>
      </c>
      <c r="M54">
        <f>norm_x_rate!N54-Philippines!$I$6*fx_reserves!N55</f>
        <v>-5.1361203121176171</v>
      </c>
      <c r="Q54">
        <f t="shared" si="0"/>
        <v>2.2786384916548381</v>
      </c>
      <c r="R54">
        <f t="shared" si="1"/>
        <v>0</v>
      </c>
    </row>
    <row r="55" spans="1:18" x14ac:dyDescent="0.25">
      <c r="A55" s="1" t="s">
        <v>218</v>
      </c>
      <c r="B55" s="3">
        <v>2.1100162471250999E-2</v>
      </c>
      <c r="C55" s="4">
        <v>42528.8792315151</v>
      </c>
      <c r="L55" s="7" t="s">
        <v>217</v>
      </c>
      <c r="M55">
        <f>norm_x_rate!N55-Philippines!$I$6*fx_reserves!N56</f>
        <v>-0.69797602566894756</v>
      </c>
      <c r="Q55">
        <f t="shared" si="0"/>
        <v>2.2786384916548381</v>
      </c>
      <c r="R55">
        <f t="shared" si="1"/>
        <v>0</v>
      </c>
    </row>
    <row r="56" spans="1:18" x14ac:dyDescent="0.25">
      <c r="A56" s="1" t="s">
        <v>219</v>
      </c>
      <c r="B56" s="3">
        <v>2.1572180516006598E-2</v>
      </c>
      <c r="C56" s="4">
        <v>44242.6428373944</v>
      </c>
      <c r="L56" s="7" t="s">
        <v>218</v>
      </c>
      <c r="M56">
        <f>norm_x_rate!N56-Philippines!$I$6*fx_reserves!N57</f>
        <v>-4.2882389549585831</v>
      </c>
      <c r="Q56">
        <f t="shared" si="0"/>
        <v>2.2786384916548381</v>
      </c>
      <c r="R56">
        <f t="shared" si="1"/>
        <v>0</v>
      </c>
    </row>
    <row r="57" spans="1:18" x14ac:dyDescent="0.25">
      <c r="A57" s="1" t="s">
        <v>220</v>
      </c>
      <c r="B57" s="3">
        <v>2.1914446002805E-2</v>
      </c>
      <c r="C57" s="4">
        <v>45600.662064003001</v>
      </c>
      <c r="L57" s="7" t="s">
        <v>219</v>
      </c>
      <c r="M57">
        <f>norm_x_rate!N57-Philippines!$I$6*fx_reserves!N58</f>
        <v>-1.0189647437823308</v>
      </c>
      <c r="Q57">
        <f t="shared" si="0"/>
        <v>2.2786384916548381</v>
      </c>
      <c r="R57">
        <f t="shared" si="1"/>
        <v>0</v>
      </c>
    </row>
    <row r="58" spans="1:18" x14ac:dyDescent="0.25">
      <c r="A58" s="1" t="s">
        <v>221</v>
      </c>
      <c r="B58" s="3">
        <v>2.15936082919456E-2</v>
      </c>
      <c r="C58" s="4">
        <v>48704.516949037199</v>
      </c>
      <c r="L58" s="7" t="s">
        <v>220</v>
      </c>
      <c r="M58">
        <f>norm_x_rate!N58-Philippines!$I$6*fx_reserves!N59</f>
        <v>-0.8935687183748664</v>
      </c>
      <c r="Q58">
        <f t="shared" si="0"/>
        <v>2.2786384916548381</v>
      </c>
      <c r="R58">
        <f t="shared" si="1"/>
        <v>0</v>
      </c>
    </row>
    <row r="59" spans="1:18" x14ac:dyDescent="0.25">
      <c r="A59" s="1" t="s">
        <v>222</v>
      </c>
      <c r="B59" s="3">
        <v>2.2781119008565699E-2</v>
      </c>
      <c r="C59" s="4">
        <v>53754.244828663701</v>
      </c>
      <c r="L59" s="7" t="s">
        <v>221</v>
      </c>
      <c r="M59">
        <f>norm_x_rate!N59-Philippines!$I$6*fx_reserves!N60</f>
        <v>-6.9638563136740128</v>
      </c>
      <c r="Q59">
        <f t="shared" si="0"/>
        <v>2.2786384916548381</v>
      </c>
      <c r="R59">
        <f t="shared" si="1"/>
        <v>0</v>
      </c>
    </row>
    <row r="60" spans="1:18" x14ac:dyDescent="0.25">
      <c r="A60" s="1" t="s">
        <v>223</v>
      </c>
      <c r="B60" s="3">
        <v>2.2786829212715101E-2</v>
      </c>
      <c r="C60" s="4">
        <v>62373.101444552602</v>
      </c>
      <c r="L60" s="7" t="s">
        <v>222</v>
      </c>
      <c r="M60">
        <f>norm_x_rate!N60-Philippines!$I$6*fx_reserves!N61</f>
        <v>-2.8781706378643985</v>
      </c>
      <c r="Q60">
        <f t="shared" si="0"/>
        <v>2.2786384916548381</v>
      </c>
      <c r="R60">
        <f t="shared" si="1"/>
        <v>0</v>
      </c>
    </row>
    <row r="61" spans="1:18" x14ac:dyDescent="0.25">
      <c r="A61" s="1" t="s">
        <v>224</v>
      </c>
      <c r="B61" s="3">
        <v>2.30244980659422E-2</v>
      </c>
      <c r="C61" s="4">
        <v>65983.393354515705</v>
      </c>
      <c r="L61" s="7" t="s">
        <v>223</v>
      </c>
      <c r="M61">
        <f>norm_x_rate!N61-Philippines!$I$6*fx_reserves!N62</f>
        <v>-12.930437835580587</v>
      </c>
      <c r="Q61">
        <f t="shared" si="0"/>
        <v>2.2786384916548381</v>
      </c>
      <c r="R61">
        <f t="shared" si="1"/>
        <v>0</v>
      </c>
    </row>
    <row r="62" spans="1:18" x14ac:dyDescent="0.25">
      <c r="A62" s="1" t="s">
        <v>225</v>
      </c>
      <c r="B62" s="3">
        <v>2.2991677012921301E-2</v>
      </c>
      <c r="C62" s="4">
        <v>68996.224512863599</v>
      </c>
      <c r="L62" s="7" t="s">
        <v>224</v>
      </c>
      <c r="M62">
        <f>norm_x_rate!N62-Philippines!$I$6*fx_reserves!N63</f>
        <v>-3.633936487573127</v>
      </c>
      <c r="Q62">
        <f t="shared" si="0"/>
        <v>2.2786384916548381</v>
      </c>
      <c r="R62">
        <f t="shared" si="1"/>
        <v>0</v>
      </c>
    </row>
    <row r="63" spans="1:18" x14ac:dyDescent="0.25">
      <c r="A63" s="1" t="s">
        <v>226</v>
      </c>
      <c r="B63" s="3">
        <v>2.29168576404803E-2</v>
      </c>
      <c r="C63" s="4">
        <v>75174.013510359</v>
      </c>
      <c r="L63" s="7" t="s">
        <v>225</v>
      </c>
      <c r="M63">
        <f>norm_x_rate!N63-Philippines!$I$6*fx_reserves!N64</f>
        <v>-3.8319637257550467</v>
      </c>
      <c r="Q63">
        <f t="shared" si="0"/>
        <v>2.2786384916548381</v>
      </c>
      <c r="R63">
        <f t="shared" si="1"/>
        <v>0</v>
      </c>
    </row>
    <row r="64" spans="1:18" x14ac:dyDescent="0.25">
      <c r="A64" s="1" t="s">
        <v>227</v>
      </c>
      <c r="B64" s="3">
        <v>2.2764523766162802E-2</v>
      </c>
      <c r="C64" s="4">
        <v>75302.431787141497</v>
      </c>
      <c r="L64" s="7" t="s">
        <v>226</v>
      </c>
      <c r="M64">
        <f>norm_x_rate!N64-Philippines!$I$6*fx_reserves!N65</f>
        <v>-7.5601962952327675</v>
      </c>
      <c r="Q64">
        <f t="shared" si="0"/>
        <v>2.2786384916548381</v>
      </c>
      <c r="R64">
        <f t="shared" si="1"/>
        <v>0</v>
      </c>
    </row>
    <row r="65" spans="1:18" x14ac:dyDescent="0.25">
      <c r="A65" s="1" t="s">
        <v>228</v>
      </c>
      <c r="B65" s="3">
        <v>2.32558139534884E-2</v>
      </c>
      <c r="C65" s="4">
        <v>76128.713135287893</v>
      </c>
      <c r="L65" s="7" t="s">
        <v>227</v>
      </c>
      <c r="M65">
        <f>norm_x_rate!N65-Philippines!$I$6*fx_reserves!N66</f>
        <v>-0.80275505137398451</v>
      </c>
      <c r="Q65">
        <f t="shared" si="0"/>
        <v>2.2786384916548381</v>
      </c>
      <c r="R65">
        <f t="shared" si="1"/>
        <v>0</v>
      </c>
    </row>
    <row r="66" spans="1:18" x14ac:dyDescent="0.25">
      <c r="A66" s="1" t="s">
        <v>229</v>
      </c>
      <c r="B66" s="3">
        <v>2.3650166733675499E-2</v>
      </c>
      <c r="C66" s="4">
        <v>76129.577941295196</v>
      </c>
      <c r="L66" s="7" t="s">
        <v>228</v>
      </c>
      <c r="M66">
        <f>norm_x_rate!N66-Philippines!$I$6*fx_reserves!N67</f>
        <v>1.2715219348011948</v>
      </c>
      <c r="Q66">
        <f t="shared" si="0"/>
        <v>2.2786384916548381</v>
      </c>
      <c r="R66">
        <f t="shared" si="1"/>
        <v>0</v>
      </c>
    </row>
    <row r="67" spans="1:18" x14ac:dyDescent="0.25">
      <c r="A67" s="1" t="s">
        <v>230</v>
      </c>
      <c r="B67" s="3">
        <v>2.38777459407832E-2</v>
      </c>
      <c r="C67" s="4">
        <v>82028.742513505698</v>
      </c>
      <c r="L67" s="7" t="s">
        <v>229</v>
      </c>
      <c r="M67">
        <f>norm_x_rate!N67-Philippines!$I$6*fx_reserves!N68</f>
        <v>1.694799071206869</v>
      </c>
      <c r="Q67">
        <f t="shared" si="0"/>
        <v>2.2786384916548381</v>
      </c>
      <c r="R67">
        <f t="shared" si="1"/>
        <v>0</v>
      </c>
    </row>
    <row r="68" spans="1:18" x14ac:dyDescent="0.25">
      <c r="A68" s="1" t="s">
        <v>231</v>
      </c>
      <c r="B68" s="3">
        <v>2.42765585550592E-2</v>
      </c>
      <c r="C68" s="4">
        <v>83831.359940613402</v>
      </c>
      <c r="L68" s="7" t="s">
        <v>230</v>
      </c>
      <c r="M68">
        <f>norm_x_rate!N68-Philippines!$I$6*fx_reserves!N69</f>
        <v>-5.2988823409323942</v>
      </c>
      <c r="Q68">
        <f t="shared" si="0"/>
        <v>2.2786384916548381</v>
      </c>
      <c r="R68">
        <f t="shared" si="1"/>
        <v>0</v>
      </c>
    </row>
    <row r="69" spans="1:18" x14ac:dyDescent="0.25">
      <c r="A69" s="1" t="s">
        <v>232</v>
      </c>
      <c r="B69" s="3">
        <v>2.4427182568762501E-2</v>
      </c>
      <c r="C69" s="4">
        <v>83950.705432248302</v>
      </c>
      <c r="L69" s="7" t="s">
        <v>231</v>
      </c>
      <c r="M69">
        <f>norm_x_rate!N69-Philippines!$I$6*fx_reserves!N70</f>
        <v>-0.10541273727489586</v>
      </c>
      <c r="Q69">
        <f t="shared" si="0"/>
        <v>2.2786384916548381</v>
      </c>
      <c r="R69">
        <f t="shared" si="1"/>
        <v>0</v>
      </c>
    </row>
    <row r="70" spans="1:18" x14ac:dyDescent="0.25">
      <c r="A70" s="1" t="s">
        <v>233</v>
      </c>
      <c r="B70" s="3">
        <v>2.30909552728196E-2</v>
      </c>
      <c r="C70" s="4">
        <v>81255.481130435306</v>
      </c>
      <c r="L70" s="7" t="s">
        <v>232</v>
      </c>
      <c r="M70">
        <f>norm_x_rate!N70-Philippines!$I$6*fx_reserves!N71</f>
        <v>0.50541890454580241</v>
      </c>
      <c r="Q70">
        <f t="shared" ref="Q70:Q105" si="2">$N$5+$P$5*$O$5</f>
        <v>2.2786384916548381</v>
      </c>
      <c r="R70">
        <f t="shared" ref="R70:R105" si="3">IF(M70&gt;Q70,1,0)</f>
        <v>0</v>
      </c>
    </row>
    <row r="71" spans="1:18" x14ac:dyDescent="0.25">
      <c r="A71" s="1" t="s">
        <v>234</v>
      </c>
      <c r="B71" s="3">
        <v>2.3089888937634199E-2</v>
      </c>
      <c r="C71" s="4">
        <v>83507.320472497697</v>
      </c>
      <c r="L71" s="7" t="s">
        <v>233</v>
      </c>
      <c r="M71">
        <f>norm_x_rate!N71-Philippines!$I$6*fx_reserves!N72</f>
        <v>-2.8761398352669829</v>
      </c>
      <c r="Q71">
        <f t="shared" si="2"/>
        <v>2.2786384916548381</v>
      </c>
      <c r="R71">
        <f t="shared" si="3"/>
        <v>0</v>
      </c>
    </row>
    <row r="72" spans="1:18" x14ac:dyDescent="0.25">
      <c r="A72" s="1" t="s">
        <v>235</v>
      </c>
      <c r="B72" s="3">
        <v>2.2515423064799402E-2</v>
      </c>
      <c r="C72" s="4">
        <v>83187.037378474794</v>
      </c>
      <c r="L72" s="7" t="s">
        <v>234</v>
      </c>
      <c r="M72">
        <f>norm_x_rate!N72-Philippines!$I$6*fx_reserves!N73</f>
        <v>-2.2438656753641069</v>
      </c>
      <c r="Q72">
        <f t="shared" si="2"/>
        <v>2.2786384916548381</v>
      </c>
      <c r="R72">
        <f t="shared" si="3"/>
        <v>0</v>
      </c>
    </row>
    <row r="73" spans="1:18" x14ac:dyDescent="0.25">
      <c r="A73" s="1" t="s">
        <v>236</v>
      </c>
      <c r="B73" s="3">
        <v>2.2224197706462799E-2</v>
      </c>
      <c r="C73" s="4">
        <v>79645.233595045196</v>
      </c>
      <c r="L73" s="7" t="s">
        <v>235</v>
      </c>
      <c r="M73">
        <f>norm_x_rate!N73-Philippines!$I$6*fx_reserves!N74</f>
        <v>-2.1780504734560377</v>
      </c>
      <c r="Q73">
        <f t="shared" si="2"/>
        <v>2.2786384916548381</v>
      </c>
      <c r="R73">
        <f t="shared" si="3"/>
        <v>0</v>
      </c>
    </row>
    <row r="74" spans="1:18" x14ac:dyDescent="0.25">
      <c r="A74" s="1" t="s">
        <v>237</v>
      </c>
      <c r="B74" s="3">
        <v>2.28414801279123E-2</v>
      </c>
      <c r="C74" s="4">
        <v>80733.310297570497</v>
      </c>
      <c r="L74" s="7" t="s">
        <v>236</v>
      </c>
      <c r="M74">
        <f>norm_x_rate!N74-Philippines!$I$6*fx_reserves!N75</f>
        <v>2.1467718809071306</v>
      </c>
      <c r="Q74">
        <f t="shared" si="2"/>
        <v>2.2786384916548381</v>
      </c>
      <c r="R74">
        <f t="shared" si="3"/>
        <v>0</v>
      </c>
    </row>
    <row r="75" spans="1:18" x14ac:dyDescent="0.25">
      <c r="A75" s="1" t="s">
        <v>238</v>
      </c>
      <c r="B75" s="3">
        <v>2.22390250411422E-2</v>
      </c>
      <c r="C75" s="4">
        <v>79556.919751631503</v>
      </c>
      <c r="L75" s="7" t="s">
        <v>237</v>
      </c>
      <c r="M75">
        <f>norm_x_rate!N75-Philippines!$I$6*fx_reserves!N76</f>
        <v>1.6736560410071335</v>
      </c>
      <c r="Q75">
        <f t="shared" si="2"/>
        <v>2.2786384916548381</v>
      </c>
      <c r="R75">
        <f t="shared" si="3"/>
        <v>0</v>
      </c>
    </row>
    <row r="76" spans="1:18" x14ac:dyDescent="0.25">
      <c r="A76" s="1" t="s">
        <v>239</v>
      </c>
      <c r="B76" s="3">
        <v>2.2412981598942099E-2</v>
      </c>
      <c r="C76" s="4">
        <v>79540.580839934104</v>
      </c>
      <c r="L76" s="7" t="s">
        <v>238</v>
      </c>
      <c r="M76">
        <f>norm_x_rate!N76-Philippines!$I$6*fx_reserves!N77</f>
        <v>-1.4601696947033569</v>
      </c>
      <c r="Q76">
        <f t="shared" si="2"/>
        <v>2.2786384916548381</v>
      </c>
      <c r="R76">
        <f t="shared" si="3"/>
        <v>0</v>
      </c>
    </row>
    <row r="77" spans="1:18" x14ac:dyDescent="0.25">
      <c r="A77" s="1" t="s">
        <v>240</v>
      </c>
      <c r="B77" s="3">
        <v>2.2323421734083401E-2</v>
      </c>
      <c r="C77" s="4">
        <v>80458.509032586095</v>
      </c>
      <c r="L77" s="7" t="s">
        <v>239</v>
      </c>
      <c r="M77">
        <f>norm_x_rate!N77-Philippines!$I$6*fx_reserves!N78</f>
        <v>0.7988074964502454</v>
      </c>
      <c r="Q77">
        <f t="shared" si="2"/>
        <v>2.2786384916548381</v>
      </c>
      <c r="R77">
        <f t="shared" si="3"/>
        <v>0</v>
      </c>
    </row>
    <row r="78" spans="1:18" x14ac:dyDescent="0.25">
      <c r="A78" s="1" t="s">
        <v>241</v>
      </c>
      <c r="B78" s="3">
        <v>2.21238938053097E-2</v>
      </c>
      <c r="C78" s="4">
        <v>80644.262193115195</v>
      </c>
      <c r="L78" s="7" t="s">
        <v>240</v>
      </c>
      <c r="M78">
        <f>norm_x_rate!N78-Philippines!$I$6*fx_reserves!N79</f>
        <v>-1.3320645789913357</v>
      </c>
      <c r="Q78">
        <f t="shared" si="2"/>
        <v>2.2786384916548381</v>
      </c>
      <c r="R78">
        <f t="shared" si="3"/>
        <v>0</v>
      </c>
    </row>
    <row r="79" spans="1:18" x14ac:dyDescent="0.25">
      <c r="A79" s="1" t="s">
        <v>242</v>
      </c>
      <c r="B79" s="3">
        <v>2.1310147892426402E-2</v>
      </c>
      <c r="C79" s="4">
        <v>80550.506315557504</v>
      </c>
      <c r="L79" s="7" t="s">
        <v>241</v>
      </c>
      <c r="M79">
        <f>norm_x_rate!N79-Philippines!$I$6*fx_reserves!N80</f>
        <v>-1.0803494585893545</v>
      </c>
      <c r="Q79">
        <f t="shared" si="2"/>
        <v>2.2786384916548381</v>
      </c>
      <c r="R79">
        <f t="shared" si="3"/>
        <v>0</v>
      </c>
    </row>
    <row r="80" spans="1:18" x14ac:dyDescent="0.25">
      <c r="A80" s="1" t="s">
        <v>243</v>
      </c>
      <c r="B80" s="3">
        <v>2.1201713098418399E-2</v>
      </c>
      <c r="C80" s="4">
        <v>80666.865414276996</v>
      </c>
      <c r="L80" s="7" t="s">
        <v>242</v>
      </c>
      <c r="M80">
        <f>norm_x_rate!N80-Philippines!$I$6*fx_reserves!N81</f>
        <v>-3.5841932838075805</v>
      </c>
      <c r="Q80">
        <f t="shared" si="2"/>
        <v>2.2786384916548381</v>
      </c>
      <c r="R80">
        <f t="shared" si="3"/>
        <v>0</v>
      </c>
    </row>
    <row r="81" spans="1:18" x14ac:dyDescent="0.25">
      <c r="A81" s="1" t="s">
        <v>244</v>
      </c>
      <c r="B81" s="3">
        <v>2.1688210288887001E-2</v>
      </c>
      <c r="C81" s="4">
        <v>82977.041885091894</v>
      </c>
      <c r="L81" s="7" t="s">
        <v>243</v>
      </c>
      <c r="M81">
        <f>norm_x_rate!N81-Philippines!$I$6*fx_reserves!N82</f>
        <v>-0.62556224187930809</v>
      </c>
      <c r="Q81">
        <f t="shared" si="2"/>
        <v>2.2786384916548381</v>
      </c>
      <c r="R81">
        <f t="shared" si="3"/>
        <v>0</v>
      </c>
    </row>
    <row r="82" spans="1:18" x14ac:dyDescent="0.25">
      <c r="A82" s="1" t="s">
        <v>245</v>
      </c>
      <c r="B82" s="3">
        <v>2.1294718909710401E-2</v>
      </c>
      <c r="C82" s="4">
        <v>85284.322989584602</v>
      </c>
      <c r="L82" s="7" t="s">
        <v>244</v>
      </c>
      <c r="M82">
        <f>norm_x_rate!N82-Philippines!$I$6*fx_reserves!N83</f>
        <v>-1.9408773115970668E-2</v>
      </c>
      <c r="Q82">
        <f t="shared" si="2"/>
        <v>2.2786384916548381</v>
      </c>
      <c r="R82">
        <f t="shared" si="3"/>
        <v>0</v>
      </c>
    </row>
    <row r="83" spans="1:18" x14ac:dyDescent="0.25">
      <c r="A83" s="1" t="s">
        <v>246</v>
      </c>
      <c r="B83" s="3">
        <v>2.0722382245062902E-2</v>
      </c>
      <c r="C83" s="4">
        <v>86139.113583518396</v>
      </c>
      <c r="L83" s="7" t="s">
        <v>245</v>
      </c>
      <c r="M83">
        <f>norm_x_rate!N83-Philippines!$I$6*fx_reserves!N84</f>
        <v>-4.0610870089374966</v>
      </c>
      <c r="Q83">
        <f t="shared" si="2"/>
        <v>2.2786384916548381</v>
      </c>
      <c r="R83">
        <f t="shared" si="3"/>
        <v>0</v>
      </c>
    </row>
    <row r="84" spans="1:18" x14ac:dyDescent="0.25">
      <c r="A84" s="1" t="s">
        <v>247</v>
      </c>
      <c r="B84" s="3">
        <v>2.0075080802200201E-2</v>
      </c>
      <c r="C84" s="4">
        <v>80691.788890632</v>
      </c>
      <c r="L84" s="7" t="s">
        <v>246</v>
      </c>
      <c r="M84">
        <f>norm_x_rate!N84-Philippines!$I$6*fx_reserves!N85</f>
        <v>-3.497549208944267</v>
      </c>
      <c r="Q84">
        <f t="shared" si="2"/>
        <v>2.2786384916548381</v>
      </c>
      <c r="R84">
        <f t="shared" si="3"/>
        <v>0</v>
      </c>
    </row>
    <row r="85" spans="1:18" x14ac:dyDescent="0.25">
      <c r="A85" s="1" t="s">
        <v>248</v>
      </c>
      <c r="B85" s="3">
        <v>1.9922699924293699E-2</v>
      </c>
      <c r="C85" s="4">
        <v>80893.786961665101</v>
      </c>
      <c r="L85" s="7" t="s">
        <v>247</v>
      </c>
      <c r="M85">
        <f>norm_x_rate!N85-Philippines!$I$6*fx_reserves!N86</f>
        <v>1.9860746276466337</v>
      </c>
      <c r="Q85">
        <f t="shared" si="2"/>
        <v>2.2786384916548381</v>
      </c>
      <c r="R85">
        <f t="shared" si="3"/>
        <v>0</v>
      </c>
    </row>
    <row r="86" spans="1:18" x14ac:dyDescent="0.25">
      <c r="A86" s="1" t="s">
        <v>249</v>
      </c>
      <c r="B86" s="3">
        <v>1.98153212063568E-2</v>
      </c>
      <c r="C86" s="4">
        <v>81321.203140569298</v>
      </c>
      <c r="L86" s="7" t="s">
        <v>248</v>
      </c>
      <c r="M86">
        <f>norm_x_rate!N86-Philippines!$I$6*fx_reserves!N87</f>
        <v>-0.96132663889970238</v>
      </c>
      <c r="Q86">
        <f t="shared" si="2"/>
        <v>2.2786384916548381</v>
      </c>
      <c r="R86">
        <f t="shared" si="3"/>
        <v>0</v>
      </c>
    </row>
    <row r="87" spans="1:18" x14ac:dyDescent="0.25">
      <c r="A87" s="1" t="s">
        <v>250</v>
      </c>
      <c r="B87" s="3">
        <v>1.9579817124508101E-2</v>
      </c>
      <c r="C87" s="4">
        <v>80962.226807711297</v>
      </c>
      <c r="L87" s="7" t="s">
        <v>249</v>
      </c>
      <c r="M87">
        <f>norm_x_rate!N87-Philippines!$I$6*fx_reserves!N88</f>
        <v>-0.96590331304781007</v>
      </c>
      <c r="Q87">
        <f t="shared" si="2"/>
        <v>2.2786384916548381</v>
      </c>
      <c r="R87">
        <f t="shared" si="3"/>
        <v>0</v>
      </c>
    </row>
    <row r="88" spans="1:18" x14ac:dyDescent="0.25">
      <c r="A88" s="1" t="s">
        <v>251</v>
      </c>
      <c r="B88" s="3">
        <v>2.0030847505157899E-2</v>
      </c>
      <c r="C88" s="4">
        <v>81565.336302389798</v>
      </c>
      <c r="L88" s="7" t="s">
        <v>250</v>
      </c>
      <c r="M88">
        <f>norm_x_rate!N88-Philippines!$I$6*fx_reserves!N89</f>
        <v>-0.83181435458650899</v>
      </c>
      <c r="Q88">
        <f t="shared" si="2"/>
        <v>2.2786384916548381</v>
      </c>
      <c r="R88">
        <f t="shared" si="3"/>
        <v>0</v>
      </c>
    </row>
    <row r="89" spans="1:18" x14ac:dyDescent="0.25">
      <c r="A89" s="1" t="s">
        <v>252</v>
      </c>
      <c r="B89" s="3">
        <v>1.9154519508878101E-2</v>
      </c>
      <c r="C89" s="4">
        <v>80511.206008218403</v>
      </c>
      <c r="L89" s="7" t="s">
        <v>251</v>
      </c>
      <c r="M89">
        <f>norm_x_rate!N89-Philippines!$I$6*fx_reserves!N90</f>
        <v>1.701638069616856</v>
      </c>
      <c r="Q89">
        <f t="shared" si="2"/>
        <v>2.2786384916548381</v>
      </c>
      <c r="R89">
        <f t="shared" si="3"/>
        <v>0</v>
      </c>
    </row>
    <row r="90" spans="1:18" x14ac:dyDescent="0.25">
      <c r="A90" s="1" t="s">
        <v>253</v>
      </c>
      <c r="B90" s="3">
        <v>1.86839056836441E-2</v>
      </c>
      <c r="C90" s="4">
        <v>77525.108117393305</v>
      </c>
      <c r="L90" s="7" t="s">
        <v>252</v>
      </c>
      <c r="M90">
        <f>norm_x_rate!N90-Philippines!$I$6*fx_reserves!N91</f>
        <v>-3.330638458003345</v>
      </c>
      <c r="Q90">
        <f t="shared" si="2"/>
        <v>2.2786384916548381</v>
      </c>
      <c r="R90">
        <f t="shared" si="3"/>
        <v>0</v>
      </c>
    </row>
    <row r="91" spans="1:18" x14ac:dyDescent="0.25">
      <c r="A91" s="1" t="s">
        <v>254</v>
      </c>
      <c r="B91" s="3">
        <v>1.84328399476507E-2</v>
      </c>
      <c r="C91" s="4">
        <v>74938.793822052205</v>
      </c>
      <c r="L91" s="7" t="s">
        <v>253</v>
      </c>
      <c r="M91">
        <f>norm_x_rate!N91-Philippines!$I$6*fx_reserves!N92</f>
        <v>0.53991711149947141</v>
      </c>
      <c r="Q91">
        <f t="shared" si="2"/>
        <v>2.2786384916548381</v>
      </c>
      <c r="R91">
        <f t="shared" si="3"/>
        <v>0</v>
      </c>
    </row>
    <row r="92" spans="1:18" x14ac:dyDescent="0.25">
      <c r="A92" s="1" t="s">
        <v>255</v>
      </c>
      <c r="B92" s="3">
        <v>1.8966694484485201E-2</v>
      </c>
      <c r="C92" s="4">
        <v>79193.371639034507</v>
      </c>
      <c r="L92" s="7" t="s">
        <v>254</v>
      </c>
      <c r="M92">
        <f>norm_x_rate!N92-Philippines!$I$6*fx_reserves!N93</f>
        <v>1.3518513807878949</v>
      </c>
      <c r="Q92">
        <f t="shared" si="2"/>
        <v>2.2786384916548381</v>
      </c>
      <c r="R92">
        <f t="shared" si="3"/>
        <v>0</v>
      </c>
    </row>
    <row r="93" spans="1:18" x14ac:dyDescent="0.25">
      <c r="A93" s="1" t="s">
        <v>256</v>
      </c>
      <c r="B93" s="3">
        <v>1.89458527528324E-2</v>
      </c>
      <c r="C93" s="4">
        <v>83613.236311938905</v>
      </c>
      <c r="L93" s="7" t="s">
        <v>255</v>
      </c>
      <c r="M93">
        <f>norm_x_rate!N93-Philippines!$I$6*fx_reserves!N94</f>
        <v>-1.6911916948823711</v>
      </c>
      <c r="Q93">
        <f t="shared" si="2"/>
        <v>2.2786384916548381</v>
      </c>
      <c r="R93">
        <f t="shared" si="3"/>
        <v>0</v>
      </c>
    </row>
    <row r="94" spans="1:18" x14ac:dyDescent="0.25">
      <c r="A94" s="1" t="s">
        <v>257</v>
      </c>
      <c r="B94" s="3">
        <v>1.9471163207290001E-2</v>
      </c>
      <c r="C94" s="4">
        <v>84931.551881512001</v>
      </c>
      <c r="L94" s="7" t="s">
        <v>256</v>
      </c>
      <c r="M94">
        <f>norm_x_rate!N94-Philippines!$I$6*fx_reserves!N95</f>
        <v>-4.6194809335395828</v>
      </c>
      <c r="Q94">
        <f t="shared" si="2"/>
        <v>2.2786384916548381</v>
      </c>
      <c r="R94">
        <f t="shared" si="3"/>
        <v>0</v>
      </c>
    </row>
    <row r="95" spans="1:18" x14ac:dyDescent="0.25">
      <c r="A95" s="1" t="s">
        <v>258</v>
      </c>
      <c r="B95" s="3">
        <v>1.9215249221782402E-2</v>
      </c>
      <c r="C95" s="4">
        <v>85581.752016953207</v>
      </c>
      <c r="L95" s="7" t="s">
        <v>257</v>
      </c>
      <c r="M95">
        <f>norm_x_rate!N95-Philippines!$I$6*fx_reserves!N96</f>
        <v>1.4987161701904632</v>
      </c>
      <c r="Q95">
        <f t="shared" si="2"/>
        <v>2.2786384916548381</v>
      </c>
      <c r="R95">
        <f t="shared" si="3"/>
        <v>0</v>
      </c>
    </row>
    <row r="96" spans="1:18" x14ac:dyDescent="0.25">
      <c r="A96" s="1" t="s">
        <v>259</v>
      </c>
      <c r="B96" s="3">
        <v>1.9706763361185601E-2</v>
      </c>
      <c r="C96" s="4">
        <v>87839.530553197197</v>
      </c>
      <c r="L96" s="7" t="s">
        <v>258</v>
      </c>
      <c r="M96">
        <f>norm_x_rate!N96-Philippines!$I$6*fx_reserves!N97</f>
        <v>-1.9329023656890856</v>
      </c>
      <c r="Q96">
        <f t="shared" si="2"/>
        <v>2.2786384916548381</v>
      </c>
      <c r="R96">
        <f t="shared" si="3"/>
        <v>0</v>
      </c>
    </row>
    <row r="97" spans="1:18" x14ac:dyDescent="0.25">
      <c r="A97" s="1" t="s">
        <v>260</v>
      </c>
      <c r="B97" s="3">
        <v>1.9590941148812799E-2</v>
      </c>
      <c r="C97" s="4">
        <v>88861.4950882392</v>
      </c>
      <c r="L97" s="7" t="s">
        <v>259</v>
      </c>
      <c r="M97">
        <f>norm_x_rate!N97-Philippines!$I$6*fx_reserves!N98</f>
        <v>0.42627969429895085</v>
      </c>
      <c r="Q97">
        <f t="shared" si="2"/>
        <v>2.2786384916548381</v>
      </c>
      <c r="R97">
        <f t="shared" si="3"/>
        <v>0</v>
      </c>
    </row>
    <row r="98" spans="1:18" x14ac:dyDescent="0.25">
      <c r="A98" s="1" t="s">
        <v>261</v>
      </c>
      <c r="B98" s="3">
        <v>2.00597781388538E-2</v>
      </c>
      <c r="C98" s="4">
        <v>93469.863956263303</v>
      </c>
      <c r="L98" s="7" t="s">
        <v>260</v>
      </c>
      <c r="M98">
        <f>norm_x_rate!N98-Philippines!$I$6*fx_reserves!N99</f>
        <v>-1.5278047832004982</v>
      </c>
      <c r="Q98">
        <f t="shared" si="2"/>
        <v>2.2786384916548381</v>
      </c>
      <c r="R98">
        <f t="shared" si="3"/>
        <v>0</v>
      </c>
    </row>
    <row r="99" spans="1:18" x14ac:dyDescent="0.25">
      <c r="A99" s="1" t="s">
        <v>262</v>
      </c>
      <c r="B99" s="3">
        <v>2.0633446817290801E-2</v>
      </c>
      <c r="C99" s="4">
        <v>100443.325480336</v>
      </c>
      <c r="L99" s="7" t="s">
        <v>261</v>
      </c>
      <c r="M99">
        <f>norm_x_rate!N99-Philippines!$I$6*fx_reserves!N100</f>
        <v>-1.797225407159952</v>
      </c>
      <c r="Q99">
        <f t="shared" si="2"/>
        <v>2.2786384916548381</v>
      </c>
      <c r="R99">
        <f t="shared" si="3"/>
        <v>0</v>
      </c>
    </row>
    <row r="100" spans="1:18" x14ac:dyDescent="0.25">
      <c r="A100" s="1" t="s">
        <v>263</v>
      </c>
      <c r="B100" s="3">
        <v>2.0817720043300899E-2</v>
      </c>
      <c r="C100" s="4">
        <v>110117.432005935</v>
      </c>
      <c r="L100" s="7" t="s">
        <v>262</v>
      </c>
      <c r="M100">
        <f>norm_x_rate!N100-Philippines!$I$6*fx_reserves!N101</f>
        <v>-3.168495131668978</v>
      </c>
      <c r="Q100">
        <f t="shared" si="2"/>
        <v>2.2786384916548381</v>
      </c>
      <c r="R100">
        <f t="shared" si="3"/>
        <v>0</v>
      </c>
    </row>
    <row r="101" spans="1:18" x14ac:dyDescent="0.25">
      <c r="A101" s="1" t="s">
        <v>264</v>
      </c>
      <c r="B101" s="3">
        <v>2.06330210869476E-2</v>
      </c>
      <c r="C101" s="4">
        <v>104482.175254377</v>
      </c>
      <c r="L101" s="7" t="s">
        <v>263</v>
      </c>
      <c r="M101">
        <f>norm_x_rate!N101-Philippines!$I$6*fx_reserves!N102</f>
        <v>-6.8892057260219959</v>
      </c>
      <c r="Q101">
        <f t="shared" si="2"/>
        <v>2.2786384916548381</v>
      </c>
      <c r="R101">
        <f t="shared" si="3"/>
        <v>0</v>
      </c>
    </row>
    <row r="102" spans="1:18" x14ac:dyDescent="0.25">
      <c r="A102" s="1" t="s">
        <v>265</v>
      </c>
      <c r="B102" s="3">
        <v>2.05998681608438E-2</v>
      </c>
      <c r="C102" s="4">
        <v>105762.721790697</v>
      </c>
      <c r="L102" s="7" t="s">
        <v>264</v>
      </c>
      <c r="M102">
        <f>norm_x_rate!N102-Philippines!$I$6*fx_reserves!N103</f>
        <v>3.2477755166437543</v>
      </c>
      <c r="Q102">
        <f t="shared" si="2"/>
        <v>2.2786384916548381</v>
      </c>
      <c r="R102">
        <f t="shared" si="3"/>
        <v>1</v>
      </c>
    </row>
    <row r="103" spans="1:18" x14ac:dyDescent="0.25">
      <c r="A103" s="1" t="s">
        <v>266</v>
      </c>
      <c r="B103" s="3">
        <v>1.9623618987813701E-2</v>
      </c>
      <c r="C103" s="4">
        <v>106596.236034587</v>
      </c>
      <c r="L103" s="7" t="s">
        <v>265</v>
      </c>
      <c r="M103">
        <f>norm_x_rate!N103-Philippines!$I$6*fx_reserves!N104</f>
        <v>-1.1509875934146789</v>
      </c>
      <c r="Q103">
        <f t="shared" si="2"/>
        <v>2.2786384916548381</v>
      </c>
      <c r="R103">
        <f t="shared" si="3"/>
        <v>0</v>
      </c>
    </row>
    <row r="104" spans="1:18" x14ac:dyDescent="0.25">
      <c r="A104" s="1" t="s">
        <v>267</v>
      </c>
      <c r="B104" s="3">
        <v>1.9695119549375702E-2</v>
      </c>
      <c r="C104" s="4">
        <v>108794.427702525</v>
      </c>
      <c r="L104" s="7" t="s">
        <v>266</v>
      </c>
      <c r="M104">
        <f>norm_x_rate!N104-Philippines!$I$6*fx_reserves!N105</f>
        <v>-5.3758962911472938</v>
      </c>
      <c r="Q104">
        <f t="shared" si="2"/>
        <v>2.2786384916548381</v>
      </c>
      <c r="R104">
        <f t="shared" si="3"/>
        <v>0</v>
      </c>
    </row>
    <row r="105" spans="1:18" x14ac:dyDescent="0.25">
      <c r="L105" s="7" t="s">
        <v>267</v>
      </c>
      <c r="M105">
        <f>norm_x_rate!N105-Philippines!$I$6*fx_reserves!N106</f>
        <v>-1.3018938381393665</v>
      </c>
      <c r="Q105">
        <f t="shared" si="2"/>
        <v>2.2786384916548381</v>
      </c>
      <c r="R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C7E-965D-4A90-BA97-D1F37C739637}">
  <dimension ref="A1:Q105"/>
  <sheetViews>
    <sheetView topLeftCell="A77" workbookViewId="0">
      <selection activeCell="Q5" sqref="Q5:Q105"/>
    </sheetView>
  </sheetViews>
  <sheetFormatPr defaultRowHeight="13.2" x14ac:dyDescent="0.25"/>
  <cols>
    <col min="12" max="12" width="12.1796875" bestFit="1" customWidth="1"/>
    <col min="14" max="14" width="11.26953125" bestFit="1" customWidth="1"/>
  </cols>
  <sheetData>
    <row r="1" spans="1:17" x14ac:dyDescent="0.25">
      <c r="B1" s="14" t="s">
        <v>274</v>
      </c>
      <c r="C1" s="14" t="s">
        <v>274</v>
      </c>
    </row>
    <row r="2" spans="1:17" ht="71.400000000000006" x14ac:dyDescent="0.25">
      <c r="B2" s="2" t="s">
        <v>272</v>
      </c>
      <c r="C2" s="2" t="s">
        <v>273</v>
      </c>
    </row>
    <row r="3" spans="1:17" ht="15.6" x14ac:dyDescent="0.35">
      <c r="A3" s="1" t="s">
        <v>166</v>
      </c>
      <c r="B3" s="3">
        <v>1.0882576994232201E-3</v>
      </c>
      <c r="C3" s="4">
        <v>125.56800985755</v>
      </c>
      <c r="G3" s="15" t="s">
        <v>2172</v>
      </c>
      <c r="H3" s="15"/>
      <c r="I3" s="15"/>
      <c r="L3" s="8" t="s">
        <v>2176</v>
      </c>
      <c r="M3" s="12" t="s">
        <v>2177</v>
      </c>
      <c r="N3" s="12" t="s">
        <v>2178</v>
      </c>
      <c r="O3" s="12" t="s">
        <v>2179</v>
      </c>
      <c r="P3" s="8" t="s">
        <v>2180</v>
      </c>
      <c r="Q3" s="8" t="s">
        <v>2181</v>
      </c>
    </row>
    <row r="4" spans="1:17" x14ac:dyDescent="0.25">
      <c r="A4" s="1" t="s">
        <v>167</v>
      </c>
      <c r="B4" s="3">
        <v>1.0695187165775399E-3</v>
      </c>
      <c r="C4" s="4">
        <v>170.09794558199599</v>
      </c>
      <c r="G4" s="8" t="s">
        <v>2173</v>
      </c>
      <c r="H4" s="8" t="s">
        <v>2174</v>
      </c>
      <c r="I4" s="9" t="s">
        <v>2175</v>
      </c>
      <c r="K4" s="7" t="s">
        <v>166</v>
      </c>
    </row>
    <row r="5" spans="1:17" x14ac:dyDescent="0.25">
      <c r="A5" s="1" t="s">
        <v>168</v>
      </c>
      <c r="B5" s="3">
        <v>9.8765432098765391E-4</v>
      </c>
      <c r="C5" s="4">
        <v>172.307798534005</v>
      </c>
      <c r="G5" s="9"/>
      <c r="H5" s="9"/>
      <c r="I5" s="9"/>
      <c r="K5" s="7" t="s">
        <v>167</v>
      </c>
      <c r="L5">
        <f>norm_x_rate!O5-Lao!$I$6*fx_reserves!O6</f>
        <v>-29.375890953510833</v>
      </c>
      <c r="M5">
        <f>AVERAGE(L6:L105)</f>
        <v>-4.1151969018188428</v>
      </c>
      <c r="N5">
        <f>STDEV(L6:L105)</f>
        <v>11.126222275149333</v>
      </c>
      <c r="O5">
        <v>1</v>
      </c>
      <c r="P5">
        <f>$M$5+$O$5*$N$5</f>
        <v>7.0110253733304901</v>
      </c>
      <c r="Q5">
        <f>IF(L5&gt;P5,1,0)</f>
        <v>0</v>
      </c>
    </row>
    <row r="6" spans="1:17" x14ac:dyDescent="0.25">
      <c r="A6" s="1" t="s">
        <v>169</v>
      </c>
      <c r="B6" s="3">
        <v>9.2549745488199899E-4</v>
      </c>
      <c r="C6" s="4">
        <v>163.74683002238299</v>
      </c>
      <c r="G6" s="10">
        <f>norm_x_rate!O108</f>
        <v>9.3730575101844931</v>
      </c>
      <c r="H6" s="10">
        <f>fx_reserves!O110</f>
        <v>12.019791025561016</v>
      </c>
      <c r="I6" s="11">
        <f>G6/H6</f>
        <v>0.77980203568031758</v>
      </c>
      <c r="K6" s="7" t="s">
        <v>168</v>
      </c>
      <c r="L6">
        <f>norm_x_rate!O6-Lao!$I$6*fx_reserves!O7</f>
        <v>-8.6674124889271056</v>
      </c>
      <c r="P6">
        <f t="shared" ref="P6:P69" si="0">$M$5+$O$5*$N$5</f>
        <v>7.0110253733304901</v>
      </c>
      <c r="Q6">
        <f t="shared" ref="Q6:Q69" si="1">IF(L6&gt;P6,1,0)</f>
        <v>0</v>
      </c>
    </row>
    <row r="7" spans="1:17" x14ac:dyDescent="0.25">
      <c r="A7" s="1" t="s">
        <v>170</v>
      </c>
      <c r="B7" s="3">
        <v>6.8870523415977996E-4</v>
      </c>
      <c r="C7" s="4">
        <v>154.09121020702</v>
      </c>
      <c r="K7" s="7" t="s">
        <v>169</v>
      </c>
      <c r="L7">
        <f>norm_x_rate!O7-Lao!$I$6*fx_reserves!O8</f>
        <v>-2.4190016555682865</v>
      </c>
      <c r="P7">
        <f t="shared" si="0"/>
        <v>7.0110253733304901</v>
      </c>
      <c r="Q7">
        <f t="shared" si="1"/>
        <v>0</v>
      </c>
    </row>
    <row r="8" spans="1:17" x14ac:dyDescent="0.25">
      <c r="A8" s="1" t="s">
        <v>171</v>
      </c>
      <c r="B8" s="3">
        <v>3.7957866767887599E-4</v>
      </c>
      <c r="C8" s="4">
        <v>112.779468974938</v>
      </c>
      <c r="K8" s="7" t="s">
        <v>170</v>
      </c>
      <c r="L8">
        <f>norm_x_rate!O8-Lao!$I$6*fx_reserves!O9</f>
        <v>-20.987159601127843</v>
      </c>
      <c r="P8">
        <f t="shared" si="0"/>
        <v>7.0110253733304901</v>
      </c>
      <c r="Q8">
        <f t="shared" si="1"/>
        <v>0</v>
      </c>
    </row>
    <row r="9" spans="1:17" x14ac:dyDescent="0.25">
      <c r="A9" s="1" t="s">
        <v>172</v>
      </c>
      <c r="B9" s="3">
        <v>3.0958027106848499E-4</v>
      </c>
      <c r="C9" s="4">
        <v>101.449414177317</v>
      </c>
      <c r="K9" s="7" t="s">
        <v>171</v>
      </c>
      <c r="L9">
        <f>norm_x_rate!O9-Lao!$I$6*fx_reserves!O10</f>
        <v>-23.978741669314758</v>
      </c>
      <c r="P9">
        <f t="shared" si="0"/>
        <v>7.0110253733304901</v>
      </c>
      <c r="Q9">
        <f t="shared" si="1"/>
        <v>0</v>
      </c>
    </row>
    <row r="10" spans="1:17" x14ac:dyDescent="0.25">
      <c r="A10" s="1" t="s">
        <v>173</v>
      </c>
      <c r="B10" s="3">
        <v>2.20366734319254E-4</v>
      </c>
      <c r="C10" s="4">
        <v>93.323373188090997</v>
      </c>
      <c r="K10" s="7" t="s">
        <v>172</v>
      </c>
      <c r="L10">
        <f>norm_x_rate!O10-Lao!$I$6*fx_reserves!O11</f>
        <v>-10.607027758738013</v>
      </c>
      <c r="P10">
        <f t="shared" si="0"/>
        <v>7.0110253733304901</v>
      </c>
      <c r="Q10">
        <f t="shared" si="1"/>
        <v>0</v>
      </c>
    </row>
    <row r="11" spans="1:17" x14ac:dyDescent="0.25">
      <c r="A11" s="1" t="s">
        <v>174</v>
      </c>
      <c r="B11" s="3">
        <v>2.53742704897234E-4</v>
      </c>
      <c r="C11" s="4">
        <v>116.49299234522999</v>
      </c>
      <c r="K11" s="7" t="s">
        <v>173</v>
      </c>
      <c r="L11">
        <f>norm_x_rate!O11-Lao!$I$6*fx_reserves!O12</f>
        <v>-22.571407787932909</v>
      </c>
      <c r="P11">
        <f t="shared" si="0"/>
        <v>7.0110253733304901</v>
      </c>
      <c r="Q11">
        <f t="shared" si="1"/>
        <v>0</v>
      </c>
    </row>
    <row r="12" spans="1:17" x14ac:dyDescent="0.25">
      <c r="A12" s="1" t="s">
        <v>175</v>
      </c>
      <c r="B12" s="3">
        <v>2.3397285914833899E-4</v>
      </c>
      <c r="C12" s="4">
        <v>112.814363038438</v>
      </c>
      <c r="K12" s="7" t="s">
        <v>174</v>
      </c>
      <c r="L12">
        <f>norm_x_rate!O12-Lao!$I$6*fx_reserves!O13</f>
        <v>-4.2146850823892397</v>
      </c>
      <c r="P12">
        <f t="shared" si="0"/>
        <v>7.0110253733304901</v>
      </c>
      <c r="Q12">
        <f t="shared" si="1"/>
        <v>0</v>
      </c>
    </row>
    <row r="13" spans="1:17" x14ac:dyDescent="0.25">
      <c r="A13" s="1" t="s">
        <v>176</v>
      </c>
      <c r="B13" s="3">
        <v>1.8639328984156601E-4</v>
      </c>
      <c r="C13" s="4">
        <v>112.886351688388</v>
      </c>
      <c r="K13" s="7" t="s">
        <v>175</v>
      </c>
      <c r="L13">
        <f>norm_x_rate!O13-Lao!$I$6*fx_reserves!O14</f>
        <v>-5.328828241224322</v>
      </c>
      <c r="P13">
        <f t="shared" si="0"/>
        <v>7.0110253733304901</v>
      </c>
      <c r="Q13">
        <f t="shared" si="1"/>
        <v>0</v>
      </c>
    </row>
    <row r="14" spans="1:17" x14ac:dyDescent="0.25">
      <c r="A14" s="1" t="s">
        <v>177</v>
      </c>
      <c r="B14" s="3">
        <v>1.06044538706257E-4</v>
      </c>
      <c r="C14" s="4">
        <v>110.587326178699</v>
      </c>
      <c r="K14" s="7" t="s">
        <v>176</v>
      </c>
      <c r="L14">
        <f>norm_x_rate!O14-Lao!$I$6*fx_reserves!O15</f>
        <v>-20.385268337201705</v>
      </c>
      <c r="P14">
        <f t="shared" si="0"/>
        <v>7.0110253733304901</v>
      </c>
      <c r="Q14">
        <f t="shared" si="1"/>
        <v>0</v>
      </c>
    </row>
    <row r="15" spans="1:17" x14ac:dyDescent="0.25">
      <c r="A15" s="1" t="s">
        <v>178</v>
      </c>
      <c r="B15" s="3">
        <v>1.5267175572519101E-4</v>
      </c>
      <c r="C15" s="4">
        <v>115.882679570549</v>
      </c>
      <c r="K15" s="7" t="s">
        <v>177</v>
      </c>
      <c r="L15">
        <f>norm_x_rate!O15-Lao!$I$6*fx_reserves!O16</f>
        <v>-41.518972543171323</v>
      </c>
      <c r="P15">
        <f t="shared" si="0"/>
        <v>7.0110253733304901</v>
      </c>
      <c r="Q15">
        <f t="shared" si="1"/>
        <v>0</v>
      </c>
    </row>
    <row r="16" spans="1:17" x14ac:dyDescent="0.25">
      <c r="A16" s="1" t="s">
        <v>179</v>
      </c>
      <c r="B16" s="3">
        <v>1.31578947368421E-4</v>
      </c>
      <c r="C16" s="4">
        <v>105.28765193799801</v>
      </c>
      <c r="K16" s="7" t="s">
        <v>178</v>
      </c>
      <c r="L16">
        <f>norm_x_rate!O16-Lao!$I$6*fx_reserves!O17</f>
        <v>40.235468727780059</v>
      </c>
      <c r="P16">
        <f t="shared" si="0"/>
        <v>7.0110253733304901</v>
      </c>
      <c r="Q16">
        <f t="shared" si="1"/>
        <v>1</v>
      </c>
    </row>
    <row r="17" spans="1:17" x14ac:dyDescent="0.25">
      <c r="A17" s="1" t="s">
        <v>180</v>
      </c>
      <c r="B17" s="3">
        <v>1.3227513227513201E-4</v>
      </c>
      <c r="C17" s="4">
        <v>104.955357617827</v>
      </c>
      <c r="K17" s="7" t="s">
        <v>179</v>
      </c>
      <c r="L17">
        <f>norm_x_rate!O17-Lao!$I$6*fx_reserves!O18</f>
        <v>-6.6861440887391348</v>
      </c>
      <c r="P17">
        <f t="shared" si="0"/>
        <v>7.0110253733304901</v>
      </c>
      <c r="Q17">
        <f t="shared" si="1"/>
        <v>0</v>
      </c>
    </row>
    <row r="18" spans="1:17" x14ac:dyDescent="0.25">
      <c r="A18" s="1" t="s">
        <v>181</v>
      </c>
      <c r="B18" s="3">
        <v>1.2795905310300699E-4</v>
      </c>
      <c r="C18" s="4">
        <v>114.59612009931701</v>
      </c>
      <c r="K18" s="7" t="s">
        <v>180</v>
      </c>
      <c r="L18">
        <f>norm_x_rate!O18-Lao!$I$6*fx_reserves!O19</f>
        <v>0.7752108587969222</v>
      </c>
      <c r="P18">
        <f t="shared" si="0"/>
        <v>7.0110253733304901</v>
      </c>
      <c r="Q18">
        <f t="shared" si="1"/>
        <v>0</v>
      </c>
    </row>
    <row r="19" spans="1:17" x14ac:dyDescent="0.25">
      <c r="A19" s="1" t="s">
        <v>182</v>
      </c>
      <c r="B19" s="3">
        <v>1.2368583797155199E-4</v>
      </c>
      <c r="C19" s="4">
        <v>139.390364195285</v>
      </c>
      <c r="K19" s="7" t="s">
        <v>181</v>
      </c>
      <c r="L19">
        <f>norm_x_rate!O19-Lao!$I$6*fx_reserves!O20</f>
        <v>-10.425892915377979</v>
      </c>
      <c r="P19">
        <f t="shared" si="0"/>
        <v>7.0110253733304901</v>
      </c>
      <c r="Q19">
        <f t="shared" si="1"/>
        <v>0</v>
      </c>
    </row>
    <row r="20" spans="1:17" x14ac:dyDescent="0.25">
      <c r="A20" s="1" t="s">
        <v>183</v>
      </c>
      <c r="B20" s="3">
        <v>1.21684108055488E-4</v>
      </c>
      <c r="C20" s="4">
        <v>140.249833460443</v>
      </c>
      <c r="K20" s="7" t="s">
        <v>182</v>
      </c>
      <c r="L20">
        <f>norm_x_rate!O20-Lao!$I$6*fx_reserves!O21</f>
        <v>-20.211469312980171</v>
      </c>
      <c r="P20">
        <f t="shared" si="0"/>
        <v>7.0110253733304901</v>
      </c>
      <c r="Q20">
        <f t="shared" si="1"/>
        <v>0</v>
      </c>
    </row>
    <row r="21" spans="1:17" x14ac:dyDescent="0.25">
      <c r="A21" s="1" t="s">
        <v>184</v>
      </c>
      <c r="B21" s="3">
        <v>1.19189511323004E-4</v>
      </c>
      <c r="C21" s="4">
        <v>127.62946983911399</v>
      </c>
      <c r="K21" s="7" t="s">
        <v>183</v>
      </c>
      <c r="L21">
        <f>norm_x_rate!O21-Lao!$I$6*fx_reserves!O22</f>
        <v>-2.0992180154671614</v>
      </c>
      <c r="P21">
        <f t="shared" si="0"/>
        <v>7.0110253733304901</v>
      </c>
      <c r="Q21">
        <f t="shared" si="1"/>
        <v>0</v>
      </c>
    </row>
    <row r="22" spans="1:17" x14ac:dyDescent="0.25">
      <c r="A22" s="1" t="s">
        <v>185</v>
      </c>
      <c r="B22" s="3">
        <v>1.15300357431108E-4</v>
      </c>
      <c r="C22" s="4">
        <v>143.42328364589801</v>
      </c>
      <c r="K22" s="7" t="s">
        <v>184</v>
      </c>
      <c r="L22">
        <f>norm_x_rate!O22-Lao!$I$6*fx_reserves!O23</f>
        <v>4.9669792138603563</v>
      </c>
      <c r="P22">
        <f t="shared" si="0"/>
        <v>7.0110253733304901</v>
      </c>
      <c r="Q22">
        <f t="shared" si="1"/>
        <v>0</v>
      </c>
    </row>
    <row r="23" spans="1:17" x14ac:dyDescent="0.25">
      <c r="A23" s="1" t="s">
        <v>186</v>
      </c>
      <c r="B23" s="3">
        <v>1.0482180293501E-4</v>
      </c>
      <c r="C23" s="4">
        <v>139.29438258082899</v>
      </c>
      <c r="K23" s="7" t="s">
        <v>185</v>
      </c>
      <c r="L23">
        <f>norm_x_rate!O23-Lao!$I$6*fx_reserves!O24</f>
        <v>-12.912846795077225</v>
      </c>
      <c r="P23">
        <f t="shared" si="0"/>
        <v>7.0110253733304901</v>
      </c>
      <c r="Q23">
        <f t="shared" si="1"/>
        <v>0</v>
      </c>
    </row>
    <row r="24" spans="1:17" x14ac:dyDescent="0.25">
      <c r="A24" s="1" t="s">
        <v>187</v>
      </c>
      <c r="B24" s="3">
        <v>1.0537407797681799E-4</v>
      </c>
      <c r="C24" s="4">
        <v>139.36524142700901</v>
      </c>
      <c r="K24" s="7" t="s">
        <v>186</v>
      </c>
      <c r="L24">
        <f>norm_x_rate!O24-Lao!$I$6*fx_reserves!O25</f>
        <v>-6.84313904635348</v>
      </c>
      <c r="P24">
        <f t="shared" si="0"/>
        <v>7.0110253733304901</v>
      </c>
      <c r="Q24">
        <f t="shared" si="1"/>
        <v>0</v>
      </c>
    </row>
    <row r="25" spans="1:17" x14ac:dyDescent="0.25">
      <c r="A25" s="1" t="s">
        <v>188</v>
      </c>
      <c r="B25" s="3">
        <v>1.05485232067511E-4</v>
      </c>
      <c r="C25" s="4">
        <v>150.64364245950901</v>
      </c>
      <c r="K25" s="7" t="s">
        <v>187</v>
      </c>
      <c r="L25">
        <f>norm_x_rate!O25-Lao!$I$6*fx_reserves!O26</f>
        <v>0.48720197578701729</v>
      </c>
      <c r="P25">
        <f t="shared" si="0"/>
        <v>7.0110253733304901</v>
      </c>
      <c r="Q25">
        <f t="shared" si="1"/>
        <v>0</v>
      </c>
    </row>
    <row r="26" spans="1:17" x14ac:dyDescent="0.25">
      <c r="A26" s="1" t="s">
        <v>189</v>
      </c>
      <c r="B26" s="3">
        <v>1.00351229302559E-4</v>
      </c>
      <c r="C26" s="4">
        <v>184.064416541626</v>
      </c>
      <c r="K26" s="7" t="s">
        <v>188</v>
      </c>
      <c r="L26">
        <f>norm_x_rate!O26-Lao!$I$6*fx_reserves!O27</f>
        <v>-6.2052131847744931</v>
      </c>
      <c r="P26">
        <f t="shared" si="0"/>
        <v>7.0110253733304901</v>
      </c>
      <c r="Q26">
        <f t="shared" si="1"/>
        <v>0</v>
      </c>
    </row>
    <row r="27" spans="1:17" x14ac:dyDescent="0.25">
      <c r="A27" s="1" t="s">
        <v>190</v>
      </c>
      <c r="B27" s="3">
        <v>9.1996320147194106E-5</v>
      </c>
      <c r="C27" s="4">
        <v>197.69391421219001</v>
      </c>
      <c r="K27" s="7" t="s">
        <v>189</v>
      </c>
      <c r="L27">
        <f>norm_x_rate!O27-Lao!$I$6*fx_reserves!O28</f>
        <v>-22.167192289794201</v>
      </c>
      <c r="P27">
        <f t="shared" si="0"/>
        <v>7.0110253733304901</v>
      </c>
      <c r="Q27">
        <f t="shared" si="1"/>
        <v>0</v>
      </c>
    </row>
    <row r="28" spans="1:17" x14ac:dyDescent="0.25">
      <c r="A28" s="1" t="s">
        <v>191</v>
      </c>
      <c r="B28" s="3">
        <v>9.3632958801498104E-5</v>
      </c>
      <c r="C28" s="4">
        <v>204.16354953147601</v>
      </c>
      <c r="K28" s="7" t="s">
        <v>190</v>
      </c>
      <c r="L28">
        <f>norm_x_rate!O28-Lao!$I$6*fx_reserves!O29</f>
        <v>-14.099900922772381</v>
      </c>
      <c r="P28">
        <f t="shared" si="0"/>
        <v>7.0110253733304901</v>
      </c>
      <c r="Q28">
        <f t="shared" si="1"/>
        <v>0</v>
      </c>
    </row>
    <row r="29" spans="1:17" x14ac:dyDescent="0.25">
      <c r="A29" s="1" t="s">
        <v>192</v>
      </c>
      <c r="B29" s="3">
        <v>9.3940817285110396E-5</v>
      </c>
      <c r="C29" s="4">
        <v>217.53729860748001</v>
      </c>
      <c r="K29" s="7" t="s">
        <v>191</v>
      </c>
      <c r="L29">
        <f>norm_x_rate!O29-Lao!$I$6*fx_reserves!O30</f>
        <v>-0.77291616915858929</v>
      </c>
      <c r="P29">
        <f t="shared" si="0"/>
        <v>7.0110253733304901</v>
      </c>
      <c r="Q29">
        <f t="shared" si="1"/>
        <v>0</v>
      </c>
    </row>
    <row r="30" spans="1:17" x14ac:dyDescent="0.25">
      <c r="A30" s="1" t="s">
        <v>193</v>
      </c>
      <c r="B30" s="3">
        <v>9.4428706326723304E-5</v>
      </c>
      <c r="C30" s="4">
        <v>227.76656997673999</v>
      </c>
      <c r="K30" s="7" t="s">
        <v>192</v>
      </c>
      <c r="L30">
        <f>norm_x_rate!O30-Lao!$I$6*fx_reserves!O31</f>
        <v>-4.7793063952597175</v>
      </c>
      <c r="P30">
        <f t="shared" si="0"/>
        <v>7.0110253733304901</v>
      </c>
      <c r="Q30">
        <f t="shared" si="1"/>
        <v>0</v>
      </c>
    </row>
    <row r="31" spans="1:17" x14ac:dyDescent="0.25">
      <c r="A31" s="1" t="s">
        <v>194</v>
      </c>
      <c r="B31" s="3">
        <v>9.50570342205323E-5</v>
      </c>
      <c r="C31" s="4">
        <v>222.25787228796</v>
      </c>
      <c r="K31" s="7" t="s">
        <v>193</v>
      </c>
      <c r="L31">
        <f>norm_x_rate!O31-Lao!$I$6*fx_reserves!O32</f>
        <v>-3.1475105963036305</v>
      </c>
      <c r="P31">
        <f t="shared" si="0"/>
        <v>7.0110253733304901</v>
      </c>
      <c r="Q31">
        <f t="shared" si="1"/>
        <v>0</v>
      </c>
    </row>
    <row r="32" spans="1:17" x14ac:dyDescent="0.25">
      <c r="A32" s="1" t="s">
        <v>195</v>
      </c>
      <c r="B32" s="3">
        <v>9.5538358650998405E-5</v>
      </c>
      <c r="C32" s="4">
        <v>238.495183606116</v>
      </c>
      <c r="K32" s="7" t="s">
        <v>194</v>
      </c>
      <c r="L32">
        <f>norm_x_rate!O32-Lao!$I$6*fx_reserves!O33</f>
        <v>2.5514063353597463</v>
      </c>
      <c r="P32">
        <f t="shared" si="0"/>
        <v>7.0110253733304901</v>
      </c>
      <c r="Q32">
        <f t="shared" si="1"/>
        <v>0</v>
      </c>
    </row>
    <row r="33" spans="1:17" x14ac:dyDescent="0.25">
      <c r="A33" s="1" t="s">
        <v>196</v>
      </c>
      <c r="B33" s="3">
        <v>9.5593155530064106E-5</v>
      </c>
      <c r="C33" s="4">
        <v>230.31847370435699</v>
      </c>
      <c r="K33" s="7" t="s">
        <v>195</v>
      </c>
      <c r="L33">
        <f>norm_x_rate!O33-Lao!$I$6*fx_reserves!O34</f>
        <v>-5.1905825554725418</v>
      </c>
      <c r="P33">
        <f t="shared" si="0"/>
        <v>7.0110253733304901</v>
      </c>
      <c r="Q33">
        <f t="shared" si="1"/>
        <v>0</v>
      </c>
    </row>
    <row r="34" spans="1:17" x14ac:dyDescent="0.25">
      <c r="A34" s="1" t="s">
        <v>197</v>
      </c>
      <c r="B34" s="3">
        <v>9.3292284728052998E-5</v>
      </c>
      <c r="C34" s="4">
        <v>246.03715502163601</v>
      </c>
      <c r="K34" s="7" t="s">
        <v>196</v>
      </c>
      <c r="L34">
        <f>norm_x_rate!O34-Lao!$I$6*fx_reserves!O35</f>
        <v>2.7308753037098854</v>
      </c>
      <c r="P34">
        <f t="shared" si="0"/>
        <v>7.0110253733304901</v>
      </c>
      <c r="Q34">
        <f t="shared" si="1"/>
        <v>0</v>
      </c>
    </row>
    <row r="35" spans="1:17" x14ac:dyDescent="0.25">
      <c r="A35" s="1" t="s">
        <v>198</v>
      </c>
      <c r="B35" s="3">
        <v>9.1920213254894796E-5</v>
      </c>
      <c r="C35" s="4">
        <v>237.87149279172701</v>
      </c>
      <c r="K35" s="7" t="s">
        <v>197</v>
      </c>
      <c r="L35">
        <f>norm_x_rate!O35-Lao!$I$6*fx_reserves!O36</f>
        <v>-7.7289020949441793</v>
      </c>
      <c r="P35">
        <f t="shared" si="0"/>
        <v>7.0110253733304901</v>
      </c>
      <c r="Q35">
        <f t="shared" si="1"/>
        <v>0</v>
      </c>
    </row>
    <row r="36" spans="1:17" x14ac:dyDescent="0.25">
      <c r="A36" s="1" t="s">
        <v>199</v>
      </c>
      <c r="B36" s="3">
        <v>9.6371608924011003E-5</v>
      </c>
      <c r="C36" s="4">
        <v>249.01322401003</v>
      </c>
      <c r="K36" s="7" t="s">
        <v>198</v>
      </c>
      <c r="L36">
        <f>norm_x_rate!O36-Lao!$I$6*fx_reserves!O37</f>
        <v>1.1173409918533008</v>
      </c>
      <c r="P36">
        <f t="shared" si="0"/>
        <v>7.0110253733304901</v>
      </c>
      <c r="Q36">
        <f t="shared" si="1"/>
        <v>0</v>
      </c>
    </row>
    <row r="37" spans="1:17" x14ac:dyDescent="0.25">
      <c r="A37" s="1" t="s">
        <v>200</v>
      </c>
      <c r="B37" s="3">
        <v>9.5812973076554606E-5</v>
      </c>
      <c r="C37" s="4">
        <v>243.90663855086299</v>
      </c>
      <c r="K37" s="7" t="s">
        <v>199</v>
      </c>
      <c r="L37">
        <f>norm_x_rate!O37-Lao!$I$6*fx_reserves!O38</f>
        <v>1.1901361809606499</v>
      </c>
      <c r="P37">
        <f t="shared" si="0"/>
        <v>7.0110253733304901</v>
      </c>
      <c r="Q37">
        <f t="shared" si="1"/>
        <v>0</v>
      </c>
    </row>
    <row r="38" spans="1:17" x14ac:dyDescent="0.25">
      <c r="A38" s="1" t="s">
        <v>201</v>
      </c>
      <c r="B38" s="3">
        <v>9.3014603292716999E-5</v>
      </c>
      <c r="C38" s="4">
        <v>250.60327826312599</v>
      </c>
      <c r="K38" s="7" t="s">
        <v>200</v>
      </c>
      <c r="L38">
        <f>norm_x_rate!O38-Lao!$I$6*fx_reserves!O39</f>
        <v>1.019493867522921</v>
      </c>
      <c r="P38">
        <f t="shared" si="0"/>
        <v>7.0110253733304901</v>
      </c>
      <c r="Q38">
        <f t="shared" si="1"/>
        <v>0</v>
      </c>
    </row>
    <row r="39" spans="1:17" x14ac:dyDescent="0.25">
      <c r="A39" s="1" t="s">
        <v>202</v>
      </c>
      <c r="B39" s="3">
        <v>9.1856886970100593E-5</v>
      </c>
      <c r="C39" s="4">
        <v>241.88950758913001</v>
      </c>
      <c r="K39" s="7" t="s">
        <v>201</v>
      </c>
      <c r="L39">
        <f>norm_x_rate!O39-Lao!$I$6*fx_reserves!O40</f>
        <v>-5.0616635241767582</v>
      </c>
      <c r="P39">
        <f t="shared" si="0"/>
        <v>7.0110253733304901</v>
      </c>
      <c r="Q39">
        <f t="shared" si="1"/>
        <v>0</v>
      </c>
    </row>
    <row r="40" spans="1:17" x14ac:dyDescent="0.25">
      <c r="A40" s="1" t="s">
        <v>203</v>
      </c>
      <c r="B40" s="3">
        <v>9.3083868565577605E-5</v>
      </c>
      <c r="C40" s="4">
        <v>257.399748710496</v>
      </c>
      <c r="K40" s="7" t="s">
        <v>202</v>
      </c>
      <c r="L40">
        <f>norm_x_rate!O40-Lao!$I$6*fx_reserves!O41</f>
        <v>1.4668025579036565</v>
      </c>
      <c r="P40">
        <f t="shared" si="0"/>
        <v>7.0110253733304901</v>
      </c>
      <c r="Q40">
        <f t="shared" si="1"/>
        <v>0</v>
      </c>
    </row>
    <row r="41" spans="1:17" x14ac:dyDescent="0.25">
      <c r="A41" s="1" t="s">
        <v>204</v>
      </c>
      <c r="B41" s="3">
        <v>9.6618357487922703E-5</v>
      </c>
      <c r="C41" s="4">
        <v>273.84351478107902</v>
      </c>
      <c r="K41" s="7" t="s">
        <v>203</v>
      </c>
      <c r="L41">
        <f>norm_x_rate!O41-Lao!$I$6*fx_reserves!O42</f>
        <v>-3.6644293054553634</v>
      </c>
      <c r="P41">
        <f t="shared" si="0"/>
        <v>7.0110253733304901</v>
      </c>
      <c r="Q41">
        <f t="shared" si="1"/>
        <v>0</v>
      </c>
    </row>
    <row r="42" spans="1:17" x14ac:dyDescent="0.25">
      <c r="A42" s="1" t="s">
        <v>205</v>
      </c>
      <c r="B42" s="3">
        <v>9.8522167487684694E-5</v>
      </c>
      <c r="C42" s="4">
        <v>296.513201576646</v>
      </c>
      <c r="K42" s="7" t="s">
        <v>204</v>
      </c>
      <c r="L42">
        <f>norm_x_rate!O42-Lao!$I$6*fx_reserves!O43</f>
        <v>-1.1845981523485145</v>
      </c>
      <c r="P42">
        <f t="shared" si="0"/>
        <v>7.0110253733304901</v>
      </c>
      <c r="Q42">
        <f t="shared" si="1"/>
        <v>0</v>
      </c>
    </row>
    <row r="43" spans="1:17" x14ac:dyDescent="0.25">
      <c r="A43" s="1" t="s">
        <v>206</v>
      </c>
      <c r="B43" s="3">
        <v>9.9502487562189105E-5</v>
      </c>
      <c r="C43" s="4">
        <v>317.71319486962102</v>
      </c>
      <c r="K43" s="7" t="s">
        <v>205</v>
      </c>
      <c r="L43">
        <f>norm_x_rate!O43-Lao!$I$6*fx_reserves!O44</f>
        <v>-4.4850200653835071</v>
      </c>
      <c r="P43">
        <f t="shared" si="0"/>
        <v>7.0110253733304901</v>
      </c>
      <c r="Q43">
        <f t="shared" si="1"/>
        <v>0</v>
      </c>
    </row>
    <row r="44" spans="1:17" x14ac:dyDescent="0.25">
      <c r="A44" s="1" t="s">
        <v>207</v>
      </c>
      <c r="B44" s="3">
        <v>1.02774922918808E-4</v>
      </c>
      <c r="C44" s="4">
        <v>356.85628042173499</v>
      </c>
      <c r="K44" s="7" t="s">
        <v>206</v>
      </c>
      <c r="L44">
        <f>norm_x_rate!O44-Lao!$I$6*fx_reserves!O45</f>
        <v>-4.5803754230381477</v>
      </c>
      <c r="P44">
        <f t="shared" si="0"/>
        <v>7.0110253733304901</v>
      </c>
      <c r="Q44">
        <f t="shared" si="1"/>
        <v>0</v>
      </c>
    </row>
    <row r="45" spans="1:17" x14ac:dyDescent="0.25">
      <c r="A45" s="1" t="s">
        <v>208</v>
      </c>
      <c r="B45" s="3">
        <v>1.03734439834025E-4</v>
      </c>
      <c r="C45" s="4">
        <v>419.52083612367898</v>
      </c>
      <c r="K45" s="7" t="s">
        <v>207</v>
      </c>
      <c r="L45">
        <f>norm_x_rate!O45-Lao!$I$6*fx_reserves!O46</f>
        <v>-6.318564795025468</v>
      </c>
      <c r="P45">
        <f t="shared" si="0"/>
        <v>7.0110253733304901</v>
      </c>
      <c r="Q45">
        <f t="shared" si="1"/>
        <v>0</v>
      </c>
    </row>
    <row r="46" spans="1:17" x14ac:dyDescent="0.25">
      <c r="A46" s="1" t="s">
        <v>209</v>
      </c>
      <c r="B46" s="3">
        <v>1.04021470031414E-4</v>
      </c>
      <c r="C46" s="4">
        <v>485.864260007506</v>
      </c>
      <c r="K46" s="7" t="s">
        <v>208</v>
      </c>
      <c r="L46">
        <f>norm_x_rate!O46-Lao!$I$6*fx_reserves!O47</f>
        <v>-12.759843339731603</v>
      </c>
      <c r="P46">
        <f t="shared" si="0"/>
        <v>7.0110253733304901</v>
      </c>
      <c r="Q46">
        <f t="shared" si="1"/>
        <v>0</v>
      </c>
    </row>
    <row r="47" spans="1:17" x14ac:dyDescent="0.25">
      <c r="A47" s="1" t="s">
        <v>210</v>
      </c>
      <c r="B47" s="3">
        <v>1.03950103950104E-4</v>
      </c>
      <c r="C47" s="4">
        <v>515.31184411032996</v>
      </c>
      <c r="K47" s="7" t="s">
        <v>209</v>
      </c>
      <c r="L47">
        <f>norm_x_rate!O47-Lao!$I$6*fx_reserves!O48</f>
        <v>-12.055166421605701</v>
      </c>
      <c r="P47">
        <f t="shared" si="0"/>
        <v>7.0110253733304901</v>
      </c>
      <c r="Q47">
        <f t="shared" si="1"/>
        <v>0</v>
      </c>
    </row>
    <row r="48" spans="1:17" x14ac:dyDescent="0.25">
      <c r="A48" s="1" t="s">
        <v>211</v>
      </c>
      <c r="B48" s="3">
        <v>1.06997646051787E-4</v>
      </c>
      <c r="C48" s="4">
        <v>563.12819630776505</v>
      </c>
      <c r="K48" s="7" t="s">
        <v>210</v>
      </c>
      <c r="L48">
        <f>norm_x_rate!O48-Lao!$I$6*fx_reserves!O49</f>
        <v>-4.7948830924686074</v>
      </c>
      <c r="P48">
        <f t="shared" si="0"/>
        <v>7.0110253733304901</v>
      </c>
      <c r="Q48">
        <f t="shared" si="1"/>
        <v>0</v>
      </c>
    </row>
    <row r="49" spans="1:17" x14ac:dyDescent="0.25">
      <c r="A49" s="1" t="s">
        <v>212</v>
      </c>
      <c r="B49" s="3">
        <v>1.14324911398194E-4</v>
      </c>
      <c r="C49" s="4">
        <v>694.629039802237</v>
      </c>
      <c r="K49" s="7" t="s">
        <v>211</v>
      </c>
      <c r="L49">
        <f>norm_x_rate!O49-Lao!$I$6*fx_reserves!O50</f>
        <v>-4.3041332655178026</v>
      </c>
      <c r="P49">
        <f t="shared" si="0"/>
        <v>7.0110253733304901</v>
      </c>
      <c r="Q49">
        <f t="shared" si="1"/>
        <v>0</v>
      </c>
    </row>
    <row r="50" spans="1:17" x14ac:dyDescent="0.25">
      <c r="A50" s="1" t="s">
        <v>213</v>
      </c>
      <c r="B50" s="3">
        <v>1.15074798619102E-4</v>
      </c>
      <c r="C50" s="4">
        <v>720.21249801520901</v>
      </c>
      <c r="K50" s="7" t="s">
        <v>212</v>
      </c>
      <c r="L50">
        <f>norm_x_rate!O50-Lao!$I$6*fx_reserves!O51</f>
        <v>-11.361756836559172</v>
      </c>
      <c r="P50">
        <f t="shared" si="0"/>
        <v>7.0110253733304901</v>
      </c>
      <c r="Q50">
        <f t="shared" si="1"/>
        <v>0</v>
      </c>
    </row>
    <row r="51" spans="1:17" x14ac:dyDescent="0.25">
      <c r="A51" s="1" t="s">
        <v>214</v>
      </c>
      <c r="B51" s="3">
        <v>1.17027501462844E-4</v>
      </c>
      <c r="C51" s="4">
        <v>686.48805748260497</v>
      </c>
      <c r="K51" s="7" t="s">
        <v>213</v>
      </c>
      <c r="L51">
        <f>norm_x_rate!O51-Lao!$I$6*fx_reserves!O52</f>
        <v>-2.2161149319358073</v>
      </c>
      <c r="P51">
        <f t="shared" si="0"/>
        <v>7.0110253733304901</v>
      </c>
      <c r="Q51">
        <f t="shared" si="1"/>
        <v>0</v>
      </c>
    </row>
    <row r="52" spans="1:17" x14ac:dyDescent="0.25">
      <c r="A52" s="1" t="s">
        <v>215</v>
      </c>
      <c r="B52" s="3">
        <v>1.18035882908404E-4</v>
      </c>
      <c r="C52" s="4">
        <v>663.42474532389997</v>
      </c>
      <c r="K52" s="7" t="s">
        <v>214</v>
      </c>
      <c r="L52">
        <f>norm_x_rate!O52-Lao!$I$6*fx_reserves!O53</f>
        <v>5.3483748913816935</v>
      </c>
      <c r="P52">
        <f t="shared" si="0"/>
        <v>7.0110253733304901</v>
      </c>
      <c r="Q52">
        <f t="shared" si="1"/>
        <v>0</v>
      </c>
    </row>
    <row r="53" spans="1:17" x14ac:dyDescent="0.25">
      <c r="A53" s="1" t="s">
        <v>216</v>
      </c>
      <c r="B53" s="3">
        <v>1.1679514132212099E-4</v>
      </c>
      <c r="C53" s="4">
        <v>629.12773590060795</v>
      </c>
      <c r="K53" s="7" t="s">
        <v>215</v>
      </c>
      <c r="L53">
        <f>norm_x_rate!O53-Lao!$I$6*fx_reserves!O54</f>
        <v>3.481491609397382</v>
      </c>
      <c r="P53">
        <f t="shared" si="0"/>
        <v>7.0110253733304901</v>
      </c>
      <c r="Q53">
        <f t="shared" si="1"/>
        <v>0</v>
      </c>
    </row>
    <row r="54" spans="1:17" x14ac:dyDescent="0.25">
      <c r="A54" s="1" t="s">
        <v>217</v>
      </c>
      <c r="B54" s="3">
        <v>1.17495006462225E-4</v>
      </c>
      <c r="C54" s="4">
        <v>628.01067715874103</v>
      </c>
      <c r="K54" s="7" t="s">
        <v>216</v>
      </c>
      <c r="L54">
        <f>norm_x_rate!O54-Lao!$I$6*fx_reserves!O55</f>
        <v>2.9801793022621479</v>
      </c>
      <c r="P54">
        <f t="shared" si="0"/>
        <v>7.0110253733304901</v>
      </c>
      <c r="Q54">
        <f t="shared" si="1"/>
        <v>0</v>
      </c>
    </row>
    <row r="55" spans="1:17" x14ac:dyDescent="0.25">
      <c r="A55" s="1" t="s">
        <v>218</v>
      </c>
      <c r="B55" s="3">
        <v>1.1768859597505001E-4</v>
      </c>
      <c r="C55" s="4">
        <v>739.75245177338604</v>
      </c>
      <c r="K55" s="7" t="s">
        <v>217</v>
      </c>
      <c r="L55">
        <f>norm_x_rate!O55-Lao!$I$6*fx_reserves!O56</f>
        <v>0.73768364565779532</v>
      </c>
      <c r="P55">
        <f t="shared" si="0"/>
        <v>7.0110253733304901</v>
      </c>
      <c r="Q55">
        <f t="shared" si="1"/>
        <v>0</v>
      </c>
    </row>
    <row r="56" spans="1:17" x14ac:dyDescent="0.25">
      <c r="A56" s="1" t="s">
        <v>219</v>
      </c>
      <c r="B56" s="3">
        <v>1.179106237472E-4</v>
      </c>
      <c r="C56" s="4">
        <v>722.94062234560499</v>
      </c>
      <c r="K56" s="7" t="s">
        <v>218</v>
      </c>
      <c r="L56">
        <f>norm_x_rate!O56-Lao!$I$6*fx_reserves!O57</f>
        <v>-13.710233077030267</v>
      </c>
      <c r="P56">
        <f t="shared" si="0"/>
        <v>7.0110253733304901</v>
      </c>
      <c r="Q56">
        <f t="shared" si="1"/>
        <v>0</v>
      </c>
    </row>
    <row r="57" spans="1:17" x14ac:dyDescent="0.25">
      <c r="A57" s="1" t="s">
        <v>220</v>
      </c>
      <c r="B57" s="3">
        <v>1.1832919181162E-4</v>
      </c>
      <c r="C57" s="4">
        <v>723.11894067351898</v>
      </c>
      <c r="K57" s="7" t="s">
        <v>219</v>
      </c>
      <c r="L57">
        <f>norm_x_rate!O57-Lao!$I$6*fx_reserves!O58</f>
        <v>1.9608577902833102</v>
      </c>
      <c r="P57">
        <f t="shared" si="0"/>
        <v>7.0110253733304901</v>
      </c>
      <c r="Q57">
        <f t="shared" si="1"/>
        <v>0</v>
      </c>
    </row>
    <row r="58" spans="1:17" x14ac:dyDescent="0.25">
      <c r="A58" s="1" t="s">
        <v>221</v>
      </c>
      <c r="B58" s="3">
        <v>1.2121212121212101E-4</v>
      </c>
      <c r="C58" s="4">
        <v>642.91941228666894</v>
      </c>
      <c r="K58" s="7" t="s">
        <v>220</v>
      </c>
      <c r="L58">
        <f>norm_x_rate!O58-Lao!$I$6*fx_reserves!O59</f>
        <v>0.33575321637267108</v>
      </c>
      <c r="P58">
        <f t="shared" si="0"/>
        <v>7.0110253733304901</v>
      </c>
      <c r="Q58">
        <f t="shared" si="1"/>
        <v>0</v>
      </c>
    </row>
    <row r="59" spans="1:17" x14ac:dyDescent="0.25">
      <c r="A59" s="1" t="s">
        <v>222</v>
      </c>
      <c r="B59" s="3">
        <v>1.2315270935960601E-4</v>
      </c>
      <c r="C59" s="4">
        <v>619.81820574592302</v>
      </c>
      <c r="K59" s="7" t="s">
        <v>221</v>
      </c>
      <c r="L59">
        <f>norm_x_rate!O59-Lao!$I$6*fx_reserves!O60</f>
        <v>11.084976192192313</v>
      </c>
      <c r="P59">
        <f t="shared" si="0"/>
        <v>7.0110253733304901</v>
      </c>
      <c r="Q59">
        <f t="shared" si="1"/>
        <v>1</v>
      </c>
    </row>
    <row r="60" spans="1:17" x14ac:dyDescent="0.25">
      <c r="A60" s="1" t="s">
        <v>223</v>
      </c>
      <c r="B60" s="3">
        <v>1.2410027302060101E-4</v>
      </c>
      <c r="C60" s="4">
        <v>816.90286867839302</v>
      </c>
      <c r="K60" s="7" t="s">
        <v>222</v>
      </c>
      <c r="L60">
        <f>norm_x_rate!O60-Lao!$I$6*fx_reserves!O61</f>
        <v>4.4029488181814962</v>
      </c>
      <c r="P60">
        <f t="shared" si="0"/>
        <v>7.0110253733304901</v>
      </c>
      <c r="Q60">
        <f t="shared" si="1"/>
        <v>0</v>
      </c>
    </row>
    <row r="61" spans="1:17" x14ac:dyDescent="0.25">
      <c r="A61" s="1" t="s">
        <v>224</v>
      </c>
      <c r="B61" s="3">
        <v>1.2423903590508099E-4</v>
      </c>
      <c r="C61" s="4">
        <v>781.996752956367</v>
      </c>
      <c r="K61" s="7" t="s">
        <v>223</v>
      </c>
      <c r="L61">
        <f>norm_x_rate!O61-Lao!$I$6*fx_reserves!O62</f>
        <v>-24.026078008858587</v>
      </c>
      <c r="P61">
        <f t="shared" si="0"/>
        <v>7.0110253733304901</v>
      </c>
      <c r="Q61">
        <f t="shared" si="1"/>
        <v>0</v>
      </c>
    </row>
    <row r="62" spans="1:17" x14ac:dyDescent="0.25">
      <c r="A62" s="1" t="s">
        <v>225</v>
      </c>
      <c r="B62" s="3">
        <v>1.24595066035385E-4</v>
      </c>
      <c r="C62" s="4">
        <v>808.92107585718304</v>
      </c>
      <c r="K62" s="7" t="s">
        <v>224</v>
      </c>
      <c r="L62">
        <f>norm_x_rate!O62-Lao!$I$6*fx_reserves!O63</f>
        <v>3.4438954984615018</v>
      </c>
      <c r="P62">
        <f t="shared" si="0"/>
        <v>7.0110253733304901</v>
      </c>
      <c r="Q62">
        <f t="shared" si="1"/>
        <v>0</v>
      </c>
    </row>
    <row r="63" spans="1:17" x14ac:dyDescent="0.25">
      <c r="A63" s="1" t="s">
        <v>226</v>
      </c>
      <c r="B63" s="3">
        <v>1.2464165524118199E-4</v>
      </c>
      <c r="C63" s="4">
        <v>813.93907810031897</v>
      </c>
      <c r="K63" s="7" t="s">
        <v>225</v>
      </c>
      <c r="L63">
        <f>norm_x_rate!O63-Lao!$I$6*fx_reserves!O64</f>
        <v>-2.3983071775889186</v>
      </c>
      <c r="P63">
        <f t="shared" si="0"/>
        <v>7.0110253733304901</v>
      </c>
      <c r="Q63">
        <f t="shared" si="1"/>
        <v>0</v>
      </c>
    </row>
    <row r="64" spans="1:17" x14ac:dyDescent="0.25">
      <c r="A64" s="1" t="s">
        <v>227</v>
      </c>
      <c r="B64" s="3">
        <v>1.24720862830807E-4</v>
      </c>
      <c r="C64" s="4">
        <v>771.81013383786797</v>
      </c>
      <c r="K64" s="7" t="s">
        <v>226</v>
      </c>
      <c r="L64">
        <f>norm_x_rate!O64-Lao!$I$6*fx_reserves!O65</f>
        <v>-0.44634423387403838</v>
      </c>
      <c r="P64">
        <f t="shared" si="0"/>
        <v>7.0110253733304901</v>
      </c>
      <c r="Q64">
        <f t="shared" si="1"/>
        <v>0</v>
      </c>
    </row>
    <row r="65" spans="1:17" x14ac:dyDescent="0.25">
      <c r="A65" s="1" t="s">
        <v>228</v>
      </c>
      <c r="B65" s="3">
        <v>1.2520345561537499E-4</v>
      </c>
      <c r="C65" s="4">
        <v>770.23572512301598</v>
      </c>
      <c r="K65" s="7" t="s">
        <v>227</v>
      </c>
      <c r="L65">
        <f>norm_x_rate!O65-Lao!$I$6*fx_reserves!O66</f>
        <v>4.0997516187740555</v>
      </c>
      <c r="P65">
        <f t="shared" si="0"/>
        <v>7.0110253733304901</v>
      </c>
      <c r="Q65">
        <f t="shared" si="1"/>
        <v>0</v>
      </c>
    </row>
    <row r="66" spans="1:17" x14ac:dyDescent="0.25">
      <c r="A66" s="1" t="s">
        <v>229</v>
      </c>
      <c r="B66" s="3">
        <v>1.2465719272002001E-4</v>
      </c>
      <c r="C66" s="4">
        <v>704.10901973002501</v>
      </c>
      <c r="K66" s="7" t="s">
        <v>228</v>
      </c>
      <c r="L66">
        <f>norm_x_rate!O66-Lao!$I$6*fx_reserves!O67</f>
        <v>0.54600943106931354</v>
      </c>
      <c r="P66">
        <f t="shared" si="0"/>
        <v>7.0110253733304901</v>
      </c>
      <c r="Q66">
        <f t="shared" si="1"/>
        <v>0</v>
      </c>
    </row>
    <row r="67" spans="1:17" x14ac:dyDescent="0.25">
      <c r="A67" s="1" t="s">
        <v>230</v>
      </c>
      <c r="B67" s="3">
        <v>1.2495314257153601E-4</v>
      </c>
      <c r="C67" s="4">
        <v>695.98499764300902</v>
      </c>
      <c r="K67" s="7" t="s">
        <v>229</v>
      </c>
      <c r="L67">
        <f>norm_x_rate!O67-Lao!$I$6*fx_reserves!O68</f>
        <v>6.258499585650962</v>
      </c>
      <c r="P67">
        <f t="shared" si="0"/>
        <v>7.0110253733304901</v>
      </c>
      <c r="Q67">
        <f t="shared" si="1"/>
        <v>0</v>
      </c>
    </row>
    <row r="68" spans="1:17" x14ac:dyDescent="0.25">
      <c r="A68" s="1" t="s">
        <v>231</v>
      </c>
      <c r="B68" s="3">
        <v>1.25234815278647E-4</v>
      </c>
      <c r="C68" s="4">
        <v>837.18544616762802</v>
      </c>
      <c r="K68" s="7" t="s">
        <v>230</v>
      </c>
      <c r="L68">
        <f>norm_x_rate!O68-Lao!$I$6*fx_reserves!O69</f>
        <v>1.1371479127301802</v>
      </c>
      <c r="P68">
        <f t="shared" si="0"/>
        <v>7.0110253733304901</v>
      </c>
      <c r="Q68">
        <f t="shared" si="1"/>
        <v>0</v>
      </c>
    </row>
    <row r="69" spans="1:17" x14ac:dyDescent="0.25">
      <c r="A69" s="1" t="s">
        <v>232</v>
      </c>
      <c r="B69" s="3">
        <v>1.29048909536714E-4</v>
      </c>
      <c r="C69" s="4">
        <v>800.26707901443899</v>
      </c>
      <c r="K69" s="7" t="s">
        <v>231</v>
      </c>
      <c r="L69">
        <f>norm_x_rate!O69-Lao!$I$6*fx_reserves!O70</f>
        <v>-15.595090356682036</v>
      </c>
      <c r="P69">
        <f t="shared" si="0"/>
        <v>7.0110253733304901</v>
      </c>
      <c r="Q69">
        <f t="shared" si="1"/>
        <v>0</v>
      </c>
    </row>
    <row r="70" spans="1:17" x14ac:dyDescent="0.25">
      <c r="A70" s="1" t="s">
        <v>233</v>
      </c>
      <c r="B70" s="3">
        <v>1.2898232942086901E-4</v>
      </c>
      <c r="C70" s="4">
        <v>628.73084259852101</v>
      </c>
      <c r="K70" s="7" t="s">
        <v>232</v>
      </c>
      <c r="L70">
        <f>norm_x_rate!O70-Lao!$I$6*fx_reserves!O71</f>
        <v>6.4843404971776071</v>
      </c>
      <c r="P70">
        <f t="shared" ref="P70:P105" si="2">$M$5+$O$5*$N$5</f>
        <v>7.0110253733304901</v>
      </c>
      <c r="Q70">
        <f t="shared" ref="Q70:Q105" si="3">IF(L70&gt;P70,1,0)</f>
        <v>0</v>
      </c>
    </row>
    <row r="71" spans="1:17" x14ac:dyDescent="0.25">
      <c r="A71" s="1" t="s">
        <v>234</v>
      </c>
      <c r="B71" s="3">
        <v>1.2755102040816301E-4</v>
      </c>
      <c r="C71" s="4">
        <v>680.49924218231797</v>
      </c>
      <c r="K71" s="7" t="s">
        <v>233</v>
      </c>
      <c r="L71">
        <f>norm_x_rate!O71-Lao!$I$6*fx_reserves!O72</f>
        <v>16.663365093846011</v>
      </c>
      <c r="P71">
        <f t="shared" si="2"/>
        <v>7.0110253733304901</v>
      </c>
      <c r="Q71">
        <f t="shared" si="3"/>
        <v>1</v>
      </c>
    </row>
    <row r="72" spans="1:17" x14ac:dyDescent="0.25">
      <c r="A72" s="1" t="s">
        <v>235</v>
      </c>
      <c r="B72" s="3">
        <v>1.2461059190031201E-4</v>
      </c>
      <c r="C72" s="4">
        <v>759.51566771888804</v>
      </c>
      <c r="K72" s="7" t="s">
        <v>234</v>
      </c>
      <c r="L72">
        <f>norm_x_rate!O72-Lao!$I$6*fx_reserves!O73</f>
        <v>-7.5304228515763256</v>
      </c>
      <c r="P72">
        <f t="shared" si="2"/>
        <v>7.0110253733304901</v>
      </c>
      <c r="Q72">
        <f t="shared" si="3"/>
        <v>0</v>
      </c>
    </row>
    <row r="73" spans="1:17" x14ac:dyDescent="0.25">
      <c r="A73" s="1" t="s">
        <v>236</v>
      </c>
      <c r="B73" s="3">
        <v>1.2433171702101199E-4</v>
      </c>
      <c r="C73" s="4">
        <v>833.16451303207702</v>
      </c>
      <c r="K73" s="7" t="s">
        <v>235</v>
      </c>
      <c r="L73">
        <f>norm_x_rate!O73-Lao!$I$6*fx_reserves!O74</f>
        <v>-11.35999662667574</v>
      </c>
      <c r="P73">
        <f t="shared" si="2"/>
        <v>7.0110253733304901</v>
      </c>
      <c r="Q73">
        <f t="shared" si="3"/>
        <v>0</v>
      </c>
    </row>
    <row r="74" spans="1:17" x14ac:dyDescent="0.25">
      <c r="A74" s="1" t="s">
        <v>237</v>
      </c>
      <c r="B74" s="3">
        <v>1.2439358129120499E-4</v>
      </c>
      <c r="C74" s="4">
        <v>807.12934223996501</v>
      </c>
      <c r="K74" s="7" t="s">
        <v>236</v>
      </c>
      <c r="L74">
        <f>norm_x_rate!O74-Lao!$I$6*fx_reserves!O75</f>
        <v>-7.7853948221528864</v>
      </c>
      <c r="P74">
        <f t="shared" si="2"/>
        <v>7.0110253733304901</v>
      </c>
      <c r="Q74">
        <f t="shared" si="3"/>
        <v>0</v>
      </c>
    </row>
    <row r="75" spans="1:17" x14ac:dyDescent="0.25">
      <c r="A75" s="1" t="s">
        <v>238</v>
      </c>
      <c r="B75" s="3">
        <v>1.24300807955252E-4</v>
      </c>
      <c r="C75" s="4">
        <v>925.10047947854798</v>
      </c>
      <c r="K75" s="7" t="s">
        <v>237</v>
      </c>
      <c r="L75">
        <f>norm_x_rate!O75-Lao!$I$6*fx_reserves!O76</f>
        <v>2.4865245853908773</v>
      </c>
      <c r="P75">
        <f t="shared" si="2"/>
        <v>7.0110253733304901</v>
      </c>
      <c r="Q75">
        <f t="shared" si="3"/>
        <v>0</v>
      </c>
    </row>
    <row r="76" spans="1:17" x14ac:dyDescent="0.25">
      <c r="A76" s="1" t="s">
        <v>239</v>
      </c>
      <c r="B76" s="3">
        <v>1.2367054167697301E-4</v>
      </c>
      <c r="C76" s="4">
        <v>904.31735569350406</v>
      </c>
      <c r="K76" s="7" t="s">
        <v>238</v>
      </c>
      <c r="L76">
        <f>norm_x_rate!O76-Lao!$I$6*fx_reserves!O77</f>
        <v>-11.472274529058591</v>
      </c>
      <c r="P76">
        <f t="shared" si="2"/>
        <v>7.0110253733304901</v>
      </c>
      <c r="Q76">
        <f t="shared" si="3"/>
        <v>0</v>
      </c>
    </row>
    <row r="77" spans="1:17" x14ac:dyDescent="0.25">
      <c r="A77" s="1" t="s">
        <v>240</v>
      </c>
      <c r="B77" s="3">
        <v>1.23380629241209E-4</v>
      </c>
      <c r="C77" s="4">
        <v>1030.9868244076599</v>
      </c>
      <c r="K77" s="7" t="s">
        <v>239</v>
      </c>
      <c r="L77">
        <f>norm_x_rate!O77-Lao!$I$6*fx_reserves!O78</f>
        <v>1.2448385572509435</v>
      </c>
      <c r="P77">
        <f t="shared" si="2"/>
        <v>7.0110253733304901</v>
      </c>
      <c r="Q77">
        <f t="shared" si="3"/>
        <v>0</v>
      </c>
    </row>
    <row r="78" spans="1:17" x14ac:dyDescent="0.25">
      <c r="A78" s="1" t="s">
        <v>241</v>
      </c>
      <c r="B78" s="3">
        <v>1.2333497779970401E-4</v>
      </c>
      <c r="C78" s="4">
        <v>1266.21708405101</v>
      </c>
      <c r="K78" s="7" t="s">
        <v>240</v>
      </c>
      <c r="L78">
        <f>norm_x_rate!O78-Lao!$I$6*fx_reserves!O79</f>
        <v>-11.157260066923769</v>
      </c>
      <c r="P78">
        <f t="shared" si="2"/>
        <v>7.0110253733304901</v>
      </c>
      <c r="Q78">
        <f t="shared" si="3"/>
        <v>0</v>
      </c>
    </row>
    <row r="79" spans="1:17" x14ac:dyDescent="0.25">
      <c r="A79" s="1" t="s">
        <v>242</v>
      </c>
      <c r="B79" s="3">
        <v>1.2277470841006799E-4</v>
      </c>
      <c r="C79" s="4">
        <v>992.67624344032004</v>
      </c>
      <c r="K79" s="7" t="s">
        <v>241</v>
      </c>
      <c r="L79">
        <f>norm_x_rate!O79-Lao!$I$6*fx_reserves!O80</f>
        <v>-17.828986868033113</v>
      </c>
      <c r="P79">
        <f t="shared" si="2"/>
        <v>7.0110253733304901</v>
      </c>
      <c r="Q79">
        <f t="shared" si="3"/>
        <v>0</v>
      </c>
    </row>
    <row r="80" spans="1:17" x14ac:dyDescent="0.25">
      <c r="A80" s="1" t="s">
        <v>243</v>
      </c>
      <c r="B80" s="3">
        <v>1.22729504172803E-4</v>
      </c>
      <c r="C80" s="4">
        <v>1072.0900850180999</v>
      </c>
      <c r="K80" s="7" t="s">
        <v>242</v>
      </c>
      <c r="L80">
        <f>norm_x_rate!O80-Lao!$I$6*fx_reserves!O81</f>
        <v>16.391794735117546</v>
      </c>
      <c r="P80">
        <f t="shared" si="2"/>
        <v>7.0110253733304901</v>
      </c>
      <c r="Q80">
        <f t="shared" si="3"/>
        <v>1</v>
      </c>
    </row>
    <row r="81" spans="1:17" x14ac:dyDescent="0.25">
      <c r="A81" s="1" t="s">
        <v>244</v>
      </c>
      <c r="B81" s="3">
        <v>1.2316787781746499E-4</v>
      </c>
      <c r="C81" s="4">
        <v>1081.8786708779101</v>
      </c>
      <c r="K81" s="7" t="s">
        <v>243</v>
      </c>
      <c r="L81">
        <f>norm_x_rate!O81-Lao!$I$6*fx_reserves!O82</f>
        <v>-6.2752148774255945</v>
      </c>
      <c r="P81">
        <f t="shared" si="2"/>
        <v>7.0110253733304901</v>
      </c>
      <c r="Q81">
        <f t="shared" si="3"/>
        <v>0</v>
      </c>
    </row>
    <row r="82" spans="1:17" x14ac:dyDescent="0.25">
      <c r="A82" s="1" t="s">
        <v>245</v>
      </c>
      <c r="B82" s="3">
        <v>1.2353304508956099E-4</v>
      </c>
      <c r="C82" s="4">
        <v>923.12834553591802</v>
      </c>
      <c r="K82" s="7" t="s">
        <v>244</v>
      </c>
      <c r="L82">
        <f>norm_x_rate!O82-Lao!$I$6*fx_reserves!O83</f>
        <v>-0.35480175366271738</v>
      </c>
      <c r="P82">
        <f t="shared" si="2"/>
        <v>7.0110253733304901</v>
      </c>
      <c r="Q82">
        <f t="shared" si="3"/>
        <v>0</v>
      </c>
    </row>
    <row r="83" spans="1:17" x14ac:dyDescent="0.25">
      <c r="A83" s="1" t="s">
        <v>246</v>
      </c>
      <c r="B83" s="3">
        <v>1.2333497779970401E-4</v>
      </c>
      <c r="C83" s="4">
        <v>1106.74264703018</v>
      </c>
      <c r="K83" s="7" t="s">
        <v>245</v>
      </c>
      <c r="L83">
        <f>norm_x_rate!O83-Lao!$I$6*fx_reserves!O84</f>
        <v>11.738966363269022</v>
      </c>
      <c r="P83">
        <f t="shared" si="2"/>
        <v>7.0110253733304901</v>
      </c>
      <c r="Q83">
        <f t="shared" si="3"/>
        <v>1</v>
      </c>
    </row>
    <row r="84" spans="1:17" x14ac:dyDescent="0.25">
      <c r="A84" s="1" t="s">
        <v>247</v>
      </c>
      <c r="B84" s="3">
        <v>1.2218963831867101E-4</v>
      </c>
      <c r="C84" s="4">
        <v>920.06830181782504</v>
      </c>
      <c r="K84" s="7" t="s">
        <v>246</v>
      </c>
      <c r="L84">
        <f>norm_x_rate!O84-Lao!$I$6*fx_reserves!O85</f>
        <v>-15.670942070714602</v>
      </c>
      <c r="P84">
        <f t="shared" si="2"/>
        <v>7.0110253733304901</v>
      </c>
      <c r="Q84">
        <f t="shared" si="3"/>
        <v>0</v>
      </c>
    </row>
    <row r="85" spans="1:17" x14ac:dyDescent="0.25">
      <c r="A85" s="1" t="s">
        <v>248</v>
      </c>
      <c r="B85" s="3">
        <v>1.2181751735899601E-4</v>
      </c>
      <c r="C85" s="4">
        <v>1056.6751842066101</v>
      </c>
      <c r="K85" s="7" t="s">
        <v>247</v>
      </c>
      <c r="L85">
        <f>norm_x_rate!O85-Lao!$I$6*fx_reserves!O86</f>
        <v>12.224284119143725</v>
      </c>
      <c r="P85">
        <f t="shared" si="2"/>
        <v>7.0110253733304901</v>
      </c>
      <c r="Q85">
        <f t="shared" si="3"/>
        <v>1</v>
      </c>
    </row>
    <row r="86" spans="1:17" x14ac:dyDescent="0.25">
      <c r="A86" s="1" t="s">
        <v>249</v>
      </c>
      <c r="B86" s="3">
        <v>1.21270919233568E-4</v>
      </c>
      <c r="C86" s="4">
        <v>1065.9962738505601</v>
      </c>
      <c r="K86" s="7" t="s">
        <v>248</v>
      </c>
      <c r="L86">
        <f>norm_x_rate!O86-Lao!$I$6*fx_reserves!O87</f>
        <v>-11.882632590093545</v>
      </c>
      <c r="P86">
        <f t="shared" si="2"/>
        <v>7.0110253733304901</v>
      </c>
      <c r="Q86">
        <f t="shared" si="3"/>
        <v>0</v>
      </c>
    </row>
    <row r="87" spans="1:17" x14ac:dyDescent="0.25">
      <c r="A87" s="1" t="s">
        <v>250</v>
      </c>
      <c r="B87" s="3">
        <v>1.2058362474376E-4</v>
      </c>
      <c r="C87" s="4">
        <v>1026.98424689269</v>
      </c>
      <c r="K87" s="7" t="s">
        <v>249</v>
      </c>
      <c r="L87">
        <f>norm_x_rate!O87-Lao!$I$6*fx_reserves!O88</f>
        <v>-1.1365774253671042</v>
      </c>
      <c r="P87">
        <f t="shared" si="2"/>
        <v>7.0110253733304901</v>
      </c>
      <c r="Q87">
        <f t="shared" si="3"/>
        <v>0</v>
      </c>
    </row>
    <row r="88" spans="1:17" x14ac:dyDescent="0.25">
      <c r="A88" s="1" t="s">
        <v>251</v>
      </c>
      <c r="B88" s="3">
        <v>1.2058362474376E-4</v>
      </c>
      <c r="C88" s="4">
        <v>1124.7652585600899</v>
      </c>
      <c r="K88" s="7" t="s">
        <v>250</v>
      </c>
      <c r="L88">
        <f>norm_x_rate!O88-Lao!$I$6*fx_reserves!O89</f>
        <v>2.2870810139399116</v>
      </c>
      <c r="P88">
        <f t="shared" si="2"/>
        <v>7.0110253733304901</v>
      </c>
      <c r="Q88">
        <f t="shared" si="3"/>
        <v>0</v>
      </c>
    </row>
    <row r="89" spans="1:17" x14ac:dyDescent="0.25">
      <c r="A89" s="1" t="s">
        <v>252</v>
      </c>
      <c r="B89" s="3">
        <v>1.2058362474376E-4</v>
      </c>
      <c r="C89" s="4">
        <v>1089.2874579807101</v>
      </c>
      <c r="K89" s="7" t="s">
        <v>251</v>
      </c>
      <c r="L89">
        <f>norm_x_rate!O89-Lao!$I$6*fx_reserves!O90</f>
        <v>-7.4246350106952335</v>
      </c>
      <c r="P89">
        <f t="shared" si="2"/>
        <v>7.0110253733304901</v>
      </c>
      <c r="Q89">
        <f t="shared" si="3"/>
        <v>0</v>
      </c>
    </row>
    <row r="90" spans="1:17" x14ac:dyDescent="0.25">
      <c r="A90" s="1" t="s">
        <v>253</v>
      </c>
      <c r="B90" s="3">
        <v>1.1877895236964E-4</v>
      </c>
      <c r="C90" s="4">
        <v>1072.9447604592799</v>
      </c>
      <c r="K90" s="7" t="s">
        <v>252</v>
      </c>
      <c r="L90">
        <f>norm_x_rate!O90-Lao!$I$6*fx_reserves!O91</f>
        <v>2.4596831118946563</v>
      </c>
      <c r="P90">
        <f t="shared" si="2"/>
        <v>7.0110253733304901</v>
      </c>
      <c r="Q90">
        <f t="shared" si="3"/>
        <v>0</v>
      </c>
    </row>
    <row r="91" spans="1:17" x14ac:dyDescent="0.25">
      <c r="A91" s="1" t="s">
        <v>254</v>
      </c>
      <c r="B91" s="3">
        <v>1.1768859597505001E-4</v>
      </c>
      <c r="C91" s="4">
        <v>1054.62978421709</v>
      </c>
      <c r="K91" s="7" t="s">
        <v>253</v>
      </c>
      <c r="L91">
        <f>norm_x_rate!O91-Lao!$I$6*fx_reserves!O92</f>
        <v>-0.32666937339118562</v>
      </c>
      <c r="P91">
        <f t="shared" si="2"/>
        <v>7.0110253733304901</v>
      </c>
      <c r="Q91">
        <f t="shared" si="3"/>
        <v>0</v>
      </c>
    </row>
    <row r="92" spans="1:17" x14ac:dyDescent="0.25">
      <c r="A92" s="1" t="s">
        <v>255</v>
      </c>
      <c r="B92" s="3">
        <v>1.17233294255569E-4</v>
      </c>
      <c r="C92" s="4">
        <v>979.15661836486902</v>
      </c>
      <c r="K92" s="7" t="s">
        <v>254</v>
      </c>
      <c r="L92">
        <f>norm_x_rate!O92-Lao!$I$6*fx_reserves!O93</f>
        <v>0.41313715783979754</v>
      </c>
      <c r="P92">
        <f t="shared" si="2"/>
        <v>7.0110253733304901</v>
      </c>
      <c r="Q92">
        <f t="shared" si="3"/>
        <v>0</v>
      </c>
    </row>
    <row r="93" spans="1:17" x14ac:dyDescent="0.25">
      <c r="A93" s="1" t="s">
        <v>256</v>
      </c>
      <c r="B93" s="3">
        <v>1.16577290743763E-4</v>
      </c>
      <c r="C93" s="4">
        <v>990.35196980947796</v>
      </c>
      <c r="K93" s="7" t="s">
        <v>255</v>
      </c>
      <c r="L93">
        <f>norm_x_rate!O93-Lao!$I$6*fx_reserves!O94</f>
        <v>5.1936787965153304</v>
      </c>
      <c r="P93">
        <f t="shared" si="2"/>
        <v>7.0110253733304901</v>
      </c>
      <c r="Q93">
        <f t="shared" si="3"/>
        <v>0</v>
      </c>
    </row>
    <row r="94" spans="1:17" x14ac:dyDescent="0.25">
      <c r="A94" s="1" t="s">
        <v>257</v>
      </c>
      <c r="B94" s="3">
        <v>1.1572734637194799E-4</v>
      </c>
      <c r="C94" s="4">
        <v>974.75152688607102</v>
      </c>
      <c r="K94" s="7" t="s">
        <v>256</v>
      </c>
      <c r="L94">
        <f>norm_x_rate!O94-Lao!$I$6*fx_reserves!O95</f>
        <v>-1.4511707338474744</v>
      </c>
      <c r="P94">
        <f t="shared" si="2"/>
        <v>7.0110253733304901</v>
      </c>
      <c r="Q94">
        <f t="shared" si="3"/>
        <v>0</v>
      </c>
    </row>
    <row r="95" spans="1:17" x14ac:dyDescent="0.25">
      <c r="A95" s="1" t="s">
        <v>258</v>
      </c>
      <c r="B95" s="3">
        <v>1.13558937088349E-4</v>
      </c>
      <c r="C95" s="4">
        <v>918.11704985264305</v>
      </c>
      <c r="K95" s="7" t="s">
        <v>257</v>
      </c>
      <c r="L95">
        <f>norm_x_rate!O95-Lao!$I$6*fx_reserves!O96</f>
        <v>0.49929485245577676</v>
      </c>
      <c r="P95">
        <f t="shared" si="2"/>
        <v>7.0110253733304901</v>
      </c>
      <c r="Q95">
        <f t="shared" si="3"/>
        <v>0</v>
      </c>
    </row>
    <row r="96" spans="1:17" x14ac:dyDescent="0.25">
      <c r="A96" s="1" t="s">
        <v>259</v>
      </c>
      <c r="B96" s="3">
        <v>1.1285407967498001E-4</v>
      </c>
      <c r="C96" s="4">
        <v>1101.47563500098</v>
      </c>
      <c r="K96" s="7" t="s">
        <v>258</v>
      </c>
      <c r="L96">
        <f>norm_x_rate!O96-Lao!$I$6*fx_reserves!O97</f>
        <v>2.6570404311705942</v>
      </c>
      <c r="P96">
        <f t="shared" si="2"/>
        <v>7.0110253733304901</v>
      </c>
      <c r="Q96">
        <f t="shared" si="3"/>
        <v>0</v>
      </c>
    </row>
    <row r="97" spans="1:17" x14ac:dyDescent="0.25">
      <c r="A97" s="1" t="s">
        <v>260</v>
      </c>
      <c r="B97" s="3">
        <v>1.1204481792717099E-4</v>
      </c>
      <c r="C97" s="4">
        <v>1074.6965613423399</v>
      </c>
      <c r="K97" s="7" t="s">
        <v>259</v>
      </c>
      <c r="L97">
        <f>norm_x_rate!O97-Lao!$I$6*fx_reserves!O98</f>
        <v>-16.194245275178051</v>
      </c>
      <c r="P97">
        <f t="shared" si="2"/>
        <v>7.0110253733304901</v>
      </c>
      <c r="Q97">
        <f t="shared" si="3"/>
        <v>0</v>
      </c>
    </row>
    <row r="98" spans="1:17" x14ac:dyDescent="0.25">
      <c r="A98" s="1" t="s">
        <v>261</v>
      </c>
      <c r="B98" s="3">
        <v>1.10877037365562E-4</v>
      </c>
      <c r="C98" s="4">
        <v>934.54021473386797</v>
      </c>
      <c r="K98" s="7" t="s">
        <v>260</v>
      </c>
      <c r="L98">
        <f>norm_x_rate!O98-Lao!$I$6*fx_reserves!O99</f>
        <v>1.1787677342712302</v>
      </c>
      <c r="P98">
        <f t="shared" si="2"/>
        <v>7.0110253733304901</v>
      </c>
      <c r="Q98">
        <f t="shared" si="3"/>
        <v>0</v>
      </c>
    </row>
    <row r="99" spans="1:17" x14ac:dyDescent="0.25">
      <c r="A99" s="1" t="s">
        <v>262</v>
      </c>
      <c r="B99" s="3">
        <v>1.08589423390162E-4</v>
      </c>
      <c r="C99" s="4">
        <v>1423.7124767448199</v>
      </c>
      <c r="K99" s="7" t="s">
        <v>261</v>
      </c>
      <c r="L99">
        <f>norm_x_rate!O99-Lao!$I$6*fx_reserves!O100</f>
        <v>9.1275291903935099</v>
      </c>
      <c r="P99">
        <f t="shared" si="2"/>
        <v>7.0110253733304901</v>
      </c>
      <c r="Q99">
        <f t="shared" si="3"/>
        <v>1</v>
      </c>
    </row>
    <row r="100" spans="1:17" x14ac:dyDescent="0.25">
      <c r="A100" s="1" t="s">
        <v>263</v>
      </c>
      <c r="B100" s="3">
        <v>1.0782833728703899E-4</v>
      </c>
      <c r="C100" s="4">
        <v>1392.6006188923</v>
      </c>
      <c r="K100" s="7" t="s">
        <v>262</v>
      </c>
      <c r="L100">
        <f>norm_x_rate!O100-Lao!$I$6*fx_reserves!O101</f>
        <v>-42.880867422987507</v>
      </c>
      <c r="P100">
        <f t="shared" si="2"/>
        <v>7.0110253733304901</v>
      </c>
      <c r="Q100">
        <f t="shared" si="3"/>
        <v>0</v>
      </c>
    </row>
    <row r="101" spans="1:17" x14ac:dyDescent="0.25">
      <c r="A101" s="1" t="s">
        <v>264</v>
      </c>
      <c r="B101" s="3">
        <v>1.0651896037494701E-4</v>
      </c>
      <c r="C101" s="4">
        <v>1326.52742331944</v>
      </c>
      <c r="K101" s="7" t="s">
        <v>263</v>
      </c>
      <c r="L101">
        <f>norm_x_rate!O101-Lao!$I$6*fx_reserves!O102</f>
        <v>1.0031881174210715</v>
      </c>
      <c r="P101">
        <f t="shared" si="2"/>
        <v>7.0110253733304901</v>
      </c>
      <c r="Q101">
        <f t="shared" si="3"/>
        <v>0</v>
      </c>
    </row>
    <row r="102" spans="1:17" x14ac:dyDescent="0.25">
      <c r="A102" s="1" t="s">
        <v>265</v>
      </c>
      <c r="B102" s="3">
        <v>1.05652403592182E-4</v>
      </c>
      <c r="C102" s="4">
        <v>1240.3541227599201</v>
      </c>
      <c r="K102" s="7" t="s">
        <v>264</v>
      </c>
      <c r="L102">
        <f>norm_x_rate!O102-Lao!$I$6*fx_reserves!O103</f>
        <v>2.4855251208331164</v>
      </c>
      <c r="P102">
        <f t="shared" si="2"/>
        <v>7.0110253733304901</v>
      </c>
      <c r="Q102">
        <f t="shared" si="3"/>
        <v>0</v>
      </c>
    </row>
    <row r="103" spans="1:17" x14ac:dyDescent="0.25">
      <c r="A103" s="1" t="s">
        <v>266</v>
      </c>
      <c r="B103" s="3">
        <v>1.01471334348047E-4</v>
      </c>
      <c r="C103" s="4">
        <v>1414.36357686932</v>
      </c>
      <c r="K103" s="7" t="s">
        <v>265</v>
      </c>
      <c r="L103">
        <f>norm_x_rate!O103-Lao!$I$6*fx_reserves!O104</f>
        <v>4.2521927388579179</v>
      </c>
      <c r="P103">
        <f t="shared" si="2"/>
        <v>7.0110253733304901</v>
      </c>
      <c r="Q103">
        <f t="shared" si="3"/>
        <v>0</v>
      </c>
    </row>
    <row r="104" spans="1:17" x14ac:dyDescent="0.25">
      <c r="A104" s="1" t="s">
        <v>267</v>
      </c>
      <c r="B104" s="3">
        <v>9.0571506204148203E-5</v>
      </c>
      <c r="C104" s="4">
        <v>1475.79441912724</v>
      </c>
      <c r="K104" s="7" t="s">
        <v>266</v>
      </c>
      <c r="L104">
        <f>norm_x_rate!O104-Lao!$I$6*fx_reserves!O105</f>
        <v>-14.897235751689443</v>
      </c>
      <c r="P104">
        <f t="shared" si="2"/>
        <v>7.0110253733304901</v>
      </c>
      <c r="Q104">
        <f t="shared" si="3"/>
        <v>0</v>
      </c>
    </row>
    <row r="105" spans="1:17" x14ac:dyDescent="0.25">
      <c r="K105" s="7" t="s">
        <v>267</v>
      </c>
      <c r="L105">
        <f>norm_x_rate!O105-Lao!$I$6*fx_reserves!O106</f>
        <v>-14.128738319798783</v>
      </c>
      <c r="P105">
        <f t="shared" si="2"/>
        <v>7.0110253733304901</v>
      </c>
      <c r="Q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E71-59D2-4A57-8A4B-F5BC1C377F94}">
  <dimension ref="A1:R105"/>
  <sheetViews>
    <sheetView workbookViewId="0">
      <selection activeCell="R5" sqref="R5:R105"/>
    </sheetView>
  </sheetViews>
  <sheetFormatPr defaultRowHeight="13.2" x14ac:dyDescent="0.25"/>
  <cols>
    <col min="13" max="13" width="12.1796875" bestFit="1" customWidth="1"/>
    <col min="17" max="17" width="11.26953125" bestFit="1" customWidth="1"/>
  </cols>
  <sheetData>
    <row r="1" spans="1:18" x14ac:dyDescent="0.25">
      <c r="B1" s="14" t="s">
        <v>275</v>
      </c>
      <c r="C1" s="14" t="s">
        <v>275</v>
      </c>
    </row>
    <row r="2" spans="1:18" ht="71.400000000000006" x14ac:dyDescent="0.25">
      <c r="B2" s="2" t="s">
        <v>272</v>
      </c>
      <c r="C2" s="2" t="s">
        <v>273</v>
      </c>
    </row>
    <row r="3" spans="1:18" ht="15.6" x14ac:dyDescent="0.35">
      <c r="A3" s="1" t="s">
        <v>166</v>
      </c>
      <c r="B3" s="3">
        <v>0.39864460833167198</v>
      </c>
      <c r="C3" s="4">
        <v>26191.750136609899</v>
      </c>
      <c r="G3" s="15" t="s">
        <v>2172</v>
      </c>
      <c r="H3" s="15"/>
      <c r="I3" s="15"/>
      <c r="M3" s="8" t="s">
        <v>2176</v>
      </c>
      <c r="N3" s="12" t="s">
        <v>2177</v>
      </c>
      <c r="O3" s="12" t="s">
        <v>2178</v>
      </c>
      <c r="P3" s="12" t="s">
        <v>2179</v>
      </c>
      <c r="Q3" s="8" t="s">
        <v>2180</v>
      </c>
      <c r="R3" s="8" t="s">
        <v>2181</v>
      </c>
    </row>
    <row r="4" spans="1:18" x14ac:dyDescent="0.25">
      <c r="A4" s="1" t="s">
        <v>167</v>
      </c>
      <c r="B4" s="3">
        <v>0.39541320680110698</v>
      </c>
      <c r="C4" s="4">
        <v>27129.686641257402</v>
      </c>
      <c r="G4" s="8" t="s">
        <v>2173</v>
      </c>
      <c r="H4" s="8" t="s">
        <v>2174</v>
      </c>
      <c r="I4" s="9" t="s">
        <v>2175</v>
      </c>
      <c r="L4" s="7" t="s">
        <v>166</v>
      </c>
    </row>
    <row r="5" spans="1:18" x14ac:dyDescent="0.25">
      <c r="A5" s="1" t="s">
        <v>168</v>
      </c>
      <c r="B5" s="3">
        <v>0.40338846308995602</v>
      </c>
      <c r="C5" s="4">
        <v>27820.560015395899</v>
      </c>
      <c r="G5" s="9"/>
      <c r="H5" s="9"/>
      <c r="I5" s="9"/>
      <c r="L5" s="7" t="s">
        <v>167</v>
      </c>
      <c r="M5" s="13">
        <f>norm_x_rate!P5-Malaysia!$I$6*fx_reserves!P6</f>
        <v>-3.1390839352096993</v>
      </c>
      <c r="N5" s="13">
        <f>AVERAGE(M6:M105)</f>
        <v>-1.5000380309207964</v>
      </c>
      <c r="O5" s="13">
        <f>STDEV(M6:M105)</f>
        <v>4.724781424993024</v>
      </c>
      <c r="P5">
        <v>1</v>
      </c>
      <c r="Q5" s="13">
        <f>$N$5+$O$5*$P$5</f>
        <v>3.2247433940722274</v>
      </c>
      <c r="R5">
        <f>IF(M5&gt;Q5,1,0)</f>
        <v>0</v>
      </c>
    </row>
    <row r="6" spans="1:18" x14ac:dyDescent="0.25">
      <c r="A6" s="1" t="s">
        <v>169</v>
      </c>
      <c r="B6" s="3">
        <v>0.39607097591888502</v>
      </c>
      <c r="C6" s="4">
        <v>26700.437985152901</v>
      </c>
      <c r="G6" s="10">
        <f>norm_x_rate!P108</f>
        <v>4.4266424390147447</v>
      </c>
      <c r="H6" s="10">
        <f>fx_reserves!P110</f>
        <v>6.8078436266441811</v>
      </c>
      <c r="I6" s="11">
        <f>G6/H6</f>
        <v>0.65022680921899911</v>
      </c>
      <c r="L6" s="7" t="s">
        <v>168</v>
      </c>
      <c r="M6" s="13">
        <f>norm_x_rate!P6-Malaysia!$I$6*fx_reserves!P7</f>
        <v>0.36110162852771999</v>
      </c>
      <c r="Q6" s="13">
        <f t="shared" ref="Q6:Q69" si="0">$N$5+$O$5*$P$5</f>
        <v>3.2247433940722274</v>
      </c>
      <c r="R6">
        <f t="shared" ref="R6:R69" si="1">IF(M6&gt;Q6,1,0)</f>
        <v>0</v>
      </c>
    </row>
    <row r="7" spans="1:18" x14ac:dyDescent="0.25">
      <c r="A7" s="1" t="s">
        <v>170</v>
      </c>
      <c r="B7" s="3">
        <v>0.313136057617035</v>
      </c>
      <c r="C7" s="4">
        <v>22272.021080896298</v>
      </c>
      <c r="L7" s="7" t="s">
        <v>169</v>
      </c>
      <c r="M7" s="13">
        <f>norm_x_rate!P7-Malaysia!$I$6*fx_reserves!P8</f>
        <v>0.80396298434127988</v>
      </c>
      <c r="Q7" s="13">
        <f t="shared" si="0"/>
        <v>3.2247433940722274</v>
      </c>
      <c r="R7">
        <f t="shared" si="1"/>
        <v>0</v>
      </c>
    </row>
    <row r="8" spans="1:18" x14ac:dyDescent="0.25">
      <c r="A8" s="1" t="s">
        <v>171</v>
      </c>
      <c r="B8" s="3">
        <v>0.256943909144634</v>
      </c>
      <c r="C8" s="4">
        <v>20899.1961465206</v>
      </c>
      <c r="L8" s="7" t="s">
        <v>170</v>
      </c>
      <c r="M8" s="13">
        <f>norm_x_rate!P8-Malaysia!$I$6*fx_reserves!P9</f>
        <v>-10.155033043321673</v>
      </c>
      <c r="Q8" s="13">
        <f t="shared" si="0"/>
        <v>3.2247433940722274</v>
      </c>
      <c r="R8">
        <f t="shared" si="1"/>
        <v>0</v>
      </c>
    </row>
    <row r="9" spans="1:18" x14ac:dyDescent="0.25">
      <c r="A9" s="1" t="s">
        <v>172</v>
      </c>
      <c r="B9" s="3">
        <v>0.27412280701754399</v>
      </c>
      <c r="C9" s="4">
        <v>19914.256162523099</v>
      </c>
      <c r="L9" s="7" t="s">
        <v>171</v>
      </c>
      <c r="M9" s="13">
        <f>norm_x_rate!P9-Malaysia!$I$6*fx_reserves!P10</f>
        <v>-13.937030090472611</v>
      </c>
      <c r="Q9" s="13">
        <f t="shared" si="0"/>
        <v>3.2247433940722274</v>
      </c>
      <c r="R9">
        <f t="shared" si="1"/>
        <v>0</v>
      </c>
    </row>
    <row r="10" spans="1:18" x14ac:dyDescent="0.25">
      <c r="A10" s="1" t="s">
        <v>173</v>
      </c>
      <c r="B10" s="3">
        <v>0.23986567522187599</v>
      </c>
      <c r="C10" s="4">
        <v>19812.024227575399</v>
      </c>
      <c r="L10" s="7" t="s">
        <v>172</v>
      </c>
      <c r="M10" s="13">
        <f>norm_x_rate!P10-Malaysia!$I$6*fx_reserves!P11</f>
        <v>9.7502524704807101</v>
      </c>
      <c r="Q10" s="13">
        <f t="shared" si="0"/>
        <v>3.2247433940722274</v>
      </c>
      <c r="R10">
        <f t="shared" si="1"/>
        <v>1</v>
      </c>
    </row>
    <row r="11" spans="1:18" x14ac:dyDescent="0.25">
      <c r="A11" s="1" t="s">
        <v>174</v>
      </c>
      <c r="B11" s="3">
        <v>0.26315789473684198</v>
      </c>
      <c r="C11" s="4">
        <v>20816.1347668651</v>
      </c>
      <c r="L11" s="7" t="s">
        <v>173</v>
      </c>
      <c r="M11" s="13">
        <f>norm_x_rate!P11-Malaysia!$I$6*fx_reserves!P12</f>
        <v>-12.163200886708596</v>
      </c>
      <c r="Q11" s="13">
        <f t="shared" si="0"/>
        <v>3.2247433940722274</v>
      </c>
      <c r="R11">
        <f t="shared" si="1"/>
        <v>0</v>
      </c>
    </row>
    <row r="12" spans="1:18" x14ac:dyDescent="0.25">
      <c r="A12" s="1" t="s">
        <v>175</v>
      </c>
      <c r="B12" s="3">
        <v>0.26315789473684198</v>
      </c>
      <c r="C12" s="4">
        <v>25675.180492070001</v>
      </c>
      <c r="L12" s="7" t="s">
        <v>174</v>
      </c>
      <c r="M12" s="13">
        <f>norm_x_rate!P12-Malaysia!$I$6*fx_reserves!P13</f>
        <v>6.4150549163713144</v>
      </c>
      <c r="Q12" s="13">
        <f t="shared" si="0"/>
        <v>3.2247433940722274</v>
      </c>
      <c r="R12">
        <f t="shared" si="1"/>
        <v>1</v>
      </c>
    </row>
    <row r="13" spans="1:18" x14ac:dyDescent="0.25">
      <c r="A13" s="1" t="s">
        <v>176</v>
      </c>
      <c r="B13" s="3">
        <v>0.26315789473684198</v>
      </c>
      <c r="C13" s="4">
        <v>27251.4890499094</v>
      </c>
      <c r="L13" s="7" t="s">
        <v>175</v>
      </c>
      <c r="M13" s="13">
        <f>norm_x_rate!P13-Malaysia!$I$6*fx_reserves!P14</f>
        <v>-15.178042576753642</v>
      </c>
      <c r="Q13" s="13">
        <f t="shared" si="0"/>
        <v>3.2247433940722274</v>
      </c>
      <c r="R13">
        <f t="shared" si="1"/>
        <v>0</v>
      </c>
    </row>
    <row r="14" spans="1:18" x14ac:dyDescent="0.25">
      <c r="A14" s="1" t="s">
        <v>177</v>
      </c>
      <c r="B14" s="3">
        <v>0.26315789473684198</v>
      </c>
      <c r="C14" s="4">
        <v>30680.724408400802</v>
      </c>
      <c r="L14" s="7" t="s">
        <v>176</v>
      </c>
      <c r="M14" s="13">
        <f>norm_x_rate!P14-Malaysia!$I$6*fx_reserves!P15</f>
        <v>-3.9920190014830843</v>
      </c>
      <c r="Q14" s="13">
        <f t="shared" si="0"/>
        <v>3.2247433940722274</v>
      </c>
      <c r="R14">
        <f t="shared" si="1"/>
        <v>0</v>
      </c>
    </row>
    <row r="15" spans="1:18" x14ac:dyDescent="0.25">
      <c r="A15" s="1" t="s">
        <v>178</v>
      </c>
      <c r="B15" s="3">
        <v>0.26315789473684198</v>
      </c>
      <c r="C15" s="4">
        <v>31191.144037353501</v>
      </c>
      <c r="L15" s="7" t="s">
        <v>177</v>
      </c>
      <c r="M15" s="13">
        <f>norm_x_rate!P15-Malaysia!$I$6*fx_reserves!P16</f>
        <v>-8.1822345969026884</v>
      </c>
      <c r="Q15" s="13">
        <f t="shared" si="0"/>
        <v>3.2247433940722274</v>
      </c>
      <c r="R15">
        <f t="shared" si="1"/>
        <v>0</v>
      </c>
    </row>
    <row r="16" spans="1:18" x14ac:dyDescent="0.25">
      <c r="A16" s="1" t="s">
        <v>179</v>
      </c>
      <c r="B16" s="3">
        <v>0.26315789473684198</v>
      </c>
      <c r="C16" s="4">
        <v>30644.836628917801</v>
      </c>
      <c r="L16" s="7" t="s">
        <v>178</v>
      </c>
      <c r="M16" s="13">
        <f>norm_x_rate!P16-Malaysia!$I$6*fx_reserves!P17</f>
        <v>-1.0817493168635273</v>
      </c>
      <c r="Q16" s="13">
        <f t="shared" si="0"/>
        <v>3.2247433940722274</v>
      </c>
      <c r="R16">
        <f t="shared" si="1"/>
        <v>0</v>
      </c>
    </row>
    <row r="17" spans="1:18" x14ac:dyDescent="0.25">
      <c r="A17" s="1" t="s">
        <v>180</v>
      </c>
      <c r="B17" s="3">
        <v>0.26315789473684198</v>
      </c>
      <c r="C17" s="4">
        <v>33681.1227490413</v>
      </c>
      <c r="L17" s="7" t="s">
        <v>179</v>
      </c>
      <c r="M17" s="13">
        <f>norm_x_rate!P17-Malaysia!$I$6*fx_reserves!P18</f>
        <v>1.1388608337496082</v>
      </c>
      <c r="Q17" s="13">
        <f t="shared" si="0"/>
        <v>3.2247433940722274</v>
      </c>
      <c r="R17">
        <f t="shared" si="1"/>
        <v>0</v>
      </c>
    </row>
    <row r="18" spans="1:18" x14ac:dyDescent="0.25">
      <c r="A18" s="1" t="s">
        <v>181</v>
      </c>
      <c r="B18" s="3">
        <v>0.26315789473684198</v>
      </c>
      <c r="C18" s="4">
        <v>32393.2995330087</v>
      </c>
      <c r="L18" s="7" t="s">
        <v>180</v>
      </c>
      <c r="M18" s="13">
        <f>norm_x_rate!P18-Malaysia!$I$6*fx_reserves!P19</f>
        <v>-6.4424381166412434</v>
      </c>
      <c r="Q18" s="13">
        <f t="shared" si="0"/>
        <v>3.2247433940722274</v>
      </c>
      <c r="R18">
        <f t="shared" si="1"/>
        <v>0</v>
      </c>
    </row>
    <row r="19" spans="1:18" x14ac:dyDescent="0.25">
      <c r="A19" s="1" t="s">
        <v>182</v>
      </c>
      <c r="B19" s="3">
        <v>0.26315789473684198</v>
      </c>
      <c r="C19" s="4">
        <v>30920.2106110569</v>
      </c>
      <c r="L19" s="7" t="s">
        <v>181</v>
      </c>
      <c r="M19" s="13">
        <f>norm_x_rate!P19-Malaysia!$I$6*fx_reserves!P20</f>
        <v>2.4861914100617768</v>
      </c>
      <c r="Q19" s="13">
        <f t="shared" si="0"/>
        <v>3.2247433940722274</v>
      </c>
      <c r="R19">
        <f t="shared" si="1"/>
        <v>0</v>
      </c>
    </row>
    <row r="20" spans="1:18" x14ac:dyDescent="0.25">
      <c r="A20" s="1" t="s">
        <v>183</v>
      </c>
      <c r="B20" s="3">
        <v>0.26315789473684198</v>
      </c>
      <c r="C20" s="4">
        <v>28624.230063529802</v>
      </c>
      <c r="L20" s="7" t="s">
        <v>182</v>
      </c>
      <c r="M20" s="13">
        <f>norm_x_rate!P20-Malaysia!$I$6*fx_reserves!P21</f>
        <v>2.9569136927238162</v>
      </c>
      <c r="Q20" s="13">
        <f t="shared" si="0"/>
        <v>3.2247433940722274</v>
      </c>
      <c r="R20">
        <f t="shared" si="1"/>
        <v>0</v>
      </c>
    </row>
    <row r="21" spans="1:18" x14ac:dyDescent="0.25">
      <c r="A21" s="1" t="s">
        <v>184</v>
      </c>
      <c r="B21" s="3">
        <v>0.26315789473684198</v>
      </c>
      <c r="C21" s="4">
        <v>25968.915385236</v>
      </c>
      <c r="L21" s="7" t="s">
        <v>183</v>
      </c>
      <c r="M21" s="13">
        <f>norm_x_rate!P21-Malaysia!$I$6*fx_reserves!P22</f>
        <v>4.8282598208227636</v>
      </c>
      <c r="Q21" s="13">
        <f t="shared" si="0"/>
        <v>3.2247433940722274</v>
      </c>
      <c r="R21">
        <f t="shared" si="1"/>
        <v>1</v>
      </c>
    </row>
    <row r="22" spans="1:18" x14ac:dyDescent="0.25">
      <c r="A22" s="1" t="s">
        <v>185</v>
      </c>
      <c r="B22" s="3">
        <v>0.26315789473684198</v>
      </c>
      <c r="C22" s="4">
        <v>24911.6495505079</v>
      </c>
      <c r="L22" s="7" t="s">
        <v>184</v>
      </c>
      <c r="M22" s="13">
        <f>norm_x_rate!P22-Malaysia!$I$6*fx_reserves!P23</f>
        <v>6.0318016830753542</v>
      </c>
      <c r="Q22" s="13">
        <f t="shared" si="0"/>
        <v>3.2247433940722274</v>
      </c>
      <c r="R22">
        <f t="shared" si="1"/>
        <v>1</v>
      </c>
    </row>
    <row r="23" spans="1:18" x14ac:dyDescent="0.25">
      <c r="A23" s="1" t="s">
        <v>186</v>
      </c>
      <c r="B23" s="3">
        <v>0.26315789473684198</v>
      </c>
      <c r="C23" s="4">
        <v>28649.604565555899</v>
      </c>
      <c r="L23" s="7" t="s">
        <v>185</v>
      </c>
      <c r="M23" s="13">
        <f>norm_x_rate!P23-Malaysia!$I$6*fx_reserves!P24</f>
        <v>2.647251839413955</v>
      </c>
      <c r="Q23" s="13">
        <f t="shared" si="0"/>
        <v>3.2247433940722274</v>
      </c>
      <c r="R23">
        <f t="shared" si="1"/>
        <v>0</v>
      </c>
    </row>
    <row r="24" spans="1:18" x14ac:dyDescent="0.25">
      <c r="A24" s="1" t="s">
        <v>187</v>
      </c>
      <c r="B24" s="3">
        <v>0.26315789473684198</v>
      </c>
      <c r="C24" s="4">
        <v>29816.9981739213</v>
      </c>
      <c r="L24" s="7" t="s">
        <v>186</v>
      </c>
      <c r="M24" s="13">
        <f>norm_x_rate!P24-Malaysia!$I$6*fx_reserves!P25</f>
        <v>-9.7565540873196053</v>
      </c>
      <c r="Q24" s="13">
        <f t="shared" si="0"/>
        <v>3.2247433940722274</v>
      </c>
      <c r="R24">
        <f t="shared" si="1"/>
        <v>0</v>
      </c>
    </row>
    <row r="25" spans="1:18" x14ac:dyDescent="0.25">
      <c r="A25" s="1" t="s">
        <v>188</v>
      </c>
      <c r="B25" s="3">
        <v>0.26315789473684198</v>
      </c>
      <c r="C25" s="4">
        <v>31745.166324549202</v>
      </c>
      <c r="L25" s="7" t="s">
        <v>187</v>
      </c>
      <c r="M25" s="13">
        <f>norm_x_rate!P25-Malaysia!$I$6*fx_reserves!P26</f>
        <v>-2.6494977245957592</v>
      </c>
      <c r="Q25" s="13">
        <f t="shared" si="0"/>
        <v>3.2247433940722274</v>
      </c>
      <c r="R25">
        <f t="shared" si="1"/>
        <v>0</v>
      </c>
    </row>
    <row r="26" spans="1:18" x14ac:dyDescent="0.25">
      <c r="A26" s="1" t="s">
        <v>189</v>
      </c>
      <c r="B26" s="3">
        <v>0.26315789473684198</v>
      </c>
      <c r="C26" s="4">
        <v>32606.225652692799</v>
      </c>
      <c r="L26" s="7" t="s">
        <v>188</v>
      </c>
      <c r="M26" s="13">
        <f>norm_x_rate!P26-Malaysia!$I$6*fx_reserves!P27</f>
        <v>-4.2048049803921472</v>
      </c>
      <c r="Q26" s="13">
        <f t="shared" si="0"/>
        <v>3.2247433940722274</v>
      </c>
      <c r="R26">
        <f t="shared" si="1"/>
        <v>0</v>
      </c>
    </row>
    <row r="27" spans="1:18" x14ac:dyDescent="0.25">
      <c r="A27" s="1" t="s">
        <v>190</v>
      </c>
      <c r="B27" s="3">
        <v>0.26315789473684198</v>
      </c>
      <c r="C27" s="4">
        <v>32969.925320984701</v>
      </c>
      <c r="L27" s="7" t="s">
        <v>189</v>
      </c>
      <c r="M27" s="13">
        <f>norm_x_rate!P27-Malaysia!$I$6*fx_reserves!P28</f>
        <v>-1.7636822367318858</v>
      </c>
      <c r="Q27" s="13">
        <f t="shared" si="0"/>
        <v>3.2247433940722274</v>
      </c>
      <c r="R27">
        <f t="shared" si="1"/>
        <v>0</v>
      </c>
    </row>
    <row r="28" spans="1:18" x14ac:dyDescent="0.25">
      <c r="A28" s="1" t="s">
        <v>191</v>
      </c>
      <c r="B28" s="3">
        <v>0.26315789473684198</v>
      </c>
      <c r="C28" s="4">
        <v>33655.865887931803</v>
      </c>
      <c r="L28" s="7" t="s">
        <v>190</v>
      </c>
      <c r="M28" s="13">
        <f>norm_x_rate!P28-Malaysia!$I$6*fx_reserves!P29</f>
        <v>-0.72528258053050421</v>
      </c>
      <c r="Q28" s="13">
        <f t="shared" si="0"/>
        <v>3.2247433940722274</v>
      </c>
      <c r="R28">
        <f t="shared" si="1"/>
        <v>0</v>
      </c>
    </row>
    <row r="29" spans="1:18" x14ac:dyDescent="0.25">
      <c r="A29" s="1" t="s">
        <v>192</v>
      </c>
      <c r="B29" s="3">
        <v>0.26315789473684198</v>
      </c>
      <c r="C29" s="4">
        <v>33994.073982366099</v>
      </c>
      <c r="L29" s="7" t="s">
        <v>191</v>
      </c>
      <c r="M29" s="13">
        <f>norm_x_rate!P29-Malaysia!$I$6*fx_reserves!P30</f>
        <v>-1.3527993825209015</v>
      </c>
      <c r="Q29" s="13">
        <f t="shared" si="0"/>
        <v>3.2247433940722274</v>
      </c>
      <c r="R29">
        <f t="shared" si="1"/>
        <v>0</v>
      </c>
    </row>
    <row r="30" spans="1:18" x14ac:dyDescent="0.25">
      <c r="A30" s="1" t="s">
        <v>193</v>
      </c>
      <c r="B30" s="3">
        <v>0.26315789473684198</v>
      </c>
      <c r="C30" s="4">
        <v>36218.049896616598</v>
      </c>
      <c r="L30" s="7" t="s">
        <v>192</v>
      </c>
      <c r="M30" s="13">
        <f>norm_x_rate!P30-Malaysia!$I$6*fx_reserves!P31</f>
        <v>-0.65341349656051406</v>
      </c>
      <c r="Q30" s="13">
        <f t="shared" si="0"/>
        <v>3.2247433940722274</v>
      </c>
      <c r="R30">
        <f t="shared" si="1"/>
        <v>0</v>
      </c>
    </row>
    <row r="31" spans="1:18" x14ac:dyDescent="0.25">
      <c r="A31" s="1" t="s">
        <v>194</v>
      </c>
      <c r="B31" s="3">
        <v>0.26315789473684198</v>
      </c>
      <c r="C31" s="4">
        <v>39920.680588845898</v>
      </c>
      <c r="L31" s="7" t="s">
        <v>193</v>
      </c>
      <c r="M31" s="13">
        <f>norm_x_rate!P31-Malaysia!$I$6*fx_reserves!P32</f>
        <v>-4.2539436822228058</v>
      </c>
      <c r="Q31" s="13">
        <f t="shared" si="0"/>
        <v>3.2247433940722274</v>
      </c>
      <c r="R31">
        <f t="shared" si="1"/>
        <v>0</v>
      </c>
    </row>
    <row r="32" spans="1:18" x14ac:dyDescent="0.25">
      <c r="A32" s="1" t="s">
        <v>195</v>
      </c>
      <c r="B32" s="3">
        <v>0.26315789473684198</v>
      </c>
      <c r="C32" s="4">
        <v>44116.205990986098</v>
      </c>
      <c r="L32" s="7" t="s">
        <v>194</v>
      </c>
      <c r="M32" s="13">
        <f>norm_x_rate!P32-Malaysia!$I$6*fx_reserves!P33</f>
        <v>-6.6473754042442206</v>
      </c>
      <c r="Q32" s="13">
        <f t="shared" si="0"/>
        <v>3.2247433940722274</v>
      </c>
      <c r="R32">
        <f t="shared" si="1"/>
        <v>0</v>
      </c>
    </row>
    <row r="33" spans="1:18" x14ac:dyDescent="0.25">
      <c r="A33" s="1" t="s">
        <v>196</v>
      </c>
      <c r="B33" s="3">
        <v>0.26315789473684198</v>
      </c>
      <c r="C33" s="4">
        <v>50671.0928953189</v>
      </c>
      <c r="L33" s="7" t="s">
        <v>195</v>
      </c>
      <c r="M33" s="13">
        <f>norm_x_rate!P33-Malaysia!$I$6*fx_reserves!P34</f>
        <v>-6.8336587828442878</v>
      </c>
      <c r="Q33" s="13">
        <f t="shared" si="0"/>
        <v>3.2247433940722274</v>
      </c>
      <c r="R33">
        <f t="shared" si="1"/>
        <v>0</v>
      </c>
    </row>
    <row r="34" spans="1:18" x14ac:dyDescent="0.25">
      <c r="A34" s="1" t="s">
        <v>197</v>
      </c>
      <c r="B34" s="3">
        <v>0.26315789473684198</v>
      </c>
      <c r="C34" s="4">
        <v>53238.3409361827</v>
      </c>
      <c r="L34" s="7" t="s">
        <v>196</v>
      </c>
      <c r="M34" s="13">
        <f>norm_x_rate!P34-Malaysia!$I$6*fx_reserves!P35</f>
        <v>-9.6612188216424908</v>
      </c>
      <c r="Q34" s="13">
        <f t="shared" si="0"/>
        <v>3.2247433940722274</v>
      </c>
      <c r="R34">
        <f t="shared" si="1"/>
        <v>0</v>
      </c>
    </row>
    <row r="35" spans="1:18" x14ac:dyDescent="0.25">
      <c r="A35" s="1" t="s">
        <v>198</v>
      </c>
      <c r="B35" s="3">
        <v>0.26315789473684198</v>
      </c>
      <c r="C35" s="4">
        <v>56295.071710408403</v>
      </c>
      <c r="L35" s="7" t="s">
        <v>197</v>
      </c>
      <c r="M35" s="13">
        <f>norm_x_rate!P35-Malaysia!$I$6*fx_reserves!P36</f>
        <v>-3.2943704323354073</v>
      </c>
      <c r="Q35" s="13">
        <f t="shared" si="0"/>
        <v>3.2247433940722274</v>
      </c>
      <c r="R35">
        <f t="shared" si="1"/>
        <v>0</v>
      </c>
    </row>
    <row r="36" spans="1:18" x14ac:dyDescent="0.25">
      <c r="A36" s="1" t="s">
        <v>199</v>
      </c>
      <c r="B36" s="3">
        <v>0.26315789473684198</v>
      </c>
      <c r="C36" s="4">
        <v>66175.586884232602</v>
      </c>
      <c r="L36" s="7" t="s">
        <v>198</v>
      </c>
      <c r="M36" s="13">
        <f>norm_x_rate!P36-Malaysia!$I$6*fx_reserves!P37</f>
        <v>-3.7333400384298567</v>
      </c>
      <c r="Q36" s="13">
        <f t="shared" si="0"/>
        <v>3.2247433940722274</v>
      </c>
      <c r="R36">
        <f t="shared" si="1"/>
        <v>0</v>
      </c>
    </row>
    <row r="37" spans="1:18" x14ac:dyDescent="0.25">
      <c r="A37" s="1" t="s">
        <v>200</v>
      </c>
      <c r="B37" s="3">
        <v>0.26315789473684198</v>
      </c>
      <c r="C37" s="4">
        <v>71933.929657496003</v>
      </c>
      <c r="L37" s="7" t="s">
        <v>199</v>
      </c>
      <c r="M37" s="13">
        <f>norm_x_rate!P37-Malaysia!$I$6*fx_reserves!P38</f>
        <v>-11.412323778473446</v>
      </c>
      <c r="Q37" s="13">
        <f t="shared" si="0"/>
        <v>3.2247433940722274</v>
      </c>
      <c r="R37">
        <f t="shared" si="1"/>
        <v>0</v>
      </c>
    </row>
    <row r="38" spans="1:18" x14ac:dyDescent="0.25">
      <c r="A38" s="1" t="s">
        <v>201</v>
      </c>
      <c r="B38" s="3">
        <v>0.26315789473684198</v>
      </c>
      <c r="C38" s="4">
        <v>74732.012709825198</v>
      </c>
      <c r="L38" s="7" t="s">
        <v>200</v>
      </c>
      <c r="M38" s="13">
        <f>norm_x_rate!P38-Malaysia!$I$6*fx_reserves!P39</f>
        <v>-5.6580213703257218</v>
      </c>
      <c r="Q38" s="13">
        <f t="shared" si="0"/>
        <v>3.2247433940722274</v>
      </c>
      <c r="R38">
        <f t="shared" si="1"/>
        <v>0</v>
      </c>
    </row>
    <row r="39" spans="1:18" x14ac:dyDescent="0.25">
      <c r="A39" s="1" t="s">
        <v>202</v>
      </c>
      <c r="B39" s="3">
        <v>0.26530828823092401</v>
      </c>
      <c r="C39" s="4">
        <v>79953.272432636106</v>
      </c>
      <c r="L39" s="7" t="s">
        <v>201</v>
      </c>
      <c r="M39" s="13">
        <f>norm_x_rate!P39-Malaysia!$I$6*fx_reserves!P40</f>
        <v>-2.5292495818156371</v>
      </c>
      <c r="Q39" s="13">
        <f t="shared" si="0"/>
        <v>3.2247433940722274</v>
      </c>
      <c r="R39">
        <f t="shared" si="1"/>
        <v>0</v>
      </c>
    </row>
    <row r="40" spans="1:18" x14ac:dyDescent="0.25">
      <c r="A40" s="1" t="s">
        <v>203</v>
      </c>
      <c r="B40" s="3">
        <v>0.26455026455026498</v>
      </c>
      <c r="C40" s="4">
        <v>70152.480074607694</v>
      </c>
      <c r="L40" s="7" t="s">
        <v>202</v>
      </c>
      <c r="M40" s="13">
        <f>norm_x_rate!P40-Malaysia!$I$6*fx_reserves!P41</f>
        <v>-3.7257537429654608</v>
      </c>
      <c r="Q40" s="13">
        <f t="shared" si="0"/>
        <v>3.2247433940722274</v>
      </c>
      <c r="R40">
        <f t="shared" si="1"/>
        <v>0</v>
      </c>
    </row>
    <row r="41" spans="1:18" x14ac:dyDescent="0.25">
      <c r="A41" s="1" t="s">
        <v>204</v>
      </c>
      <c r="B41" s="3">
        <v>0.27129679869777501</v>
      </c>
      <c r="C41" s="4">
        <v>73391.355652940707</v>
      </c>
      <c r="L41" s="7" t="s">
        <v>203</v>
      </c>
      <c r="M41" s="13">
        <f>norm_x_rate!P41-Malaysia!$I$6*fx_reserves!P42</f>
        <v>7.6848637142647425</v>
      </c>
      <c r="Q41" s="13">
        <f t="shared" si="0"/>
        <v>3.2247433940722274</v>
      </c>
      <c r="R41">
        <f t="shared" si="1"/>
        <v>1</v>
      </c>
    </row>
    <row r="42" spans="1:18" x14ac:dyDescent="0.25">
      <c r="A42" s="1" t="s">
        <v>205</v>
      </c>
      <c r="B42" s="3">
        <v>0.27210884353741499</v>
      </c>
      <c r="C42" s="4">
        <v>78735.851975495694</v>
      </c>
      <c r="L42" s="7" t="s">
        <v>204</v>
      </c>
      <c r="M42" s="13">
        <f>norm_x_rate!P42-Malaysia!$I$6*fx_reserves!P43</f>
        <v>-0.45184755480428285</v>
      </c>
      <c r="Q42" s="13">
        <f t="shared" si="0"/>
        <v>3.2247433940722274</v>
      </c>
      <c r="R42">
        <f t="shared" si="1"/>
        <v>0</v>
      </c>
    </row>
    <row r="43" spans="1:18" x14ac:dyDescent="0.25">
      <c r="A43" s="1" t="s">
        <v>206</v>
      </c>
      <c r="B43" s="3">
        <v>0.27140724657348397</v>
      </c>
      <c r="C43" s="4">
        <v>79514.262991518204</v>
      </c>
      <c r="L43" s="7" t="s">
        <v>205</v>
      </c>
      <c r="M43" s="13">
        <f>norm_x_rate!P43-Malaysia!$I$6*fx_reserves!P44</f>
        <v>-4.4357539872354748</v>
      </c>
      <c r="Q43" s="13">
        <f t="shared" si="0"/>
        <v>3.2247433940722274</v>
      </c>
      <c r="R43">
        <f t="shared" si="1"/>
        <v>0</v>
      </c>
    </row>
    <row r="44" spans="1:18" x14ac:dyDescent="0.25">
      <c r="A44" s="1" t="s">
        <v>207</v>
      </c>
      <c r="B44" s="3">
        <v>0.283165793572137</v>
      </c>
      <c r="C44" s="4">
        <v>82425.821883174198</v>
      </c>
      <c r="L44" s="7" t="s">
        <v>206</v>
      </c>
      <c r="M44" s="13">
        <f>norm_x_rate!P44-Malaysia!$I$6*fx_reserves!P45</f>
        <v>-0.90067454778673528</v>
      </c>
      <c r="Q44" s="13">
        <f t="shared" si="0"/>
        <v>3.2247433940722274</v>
      </c>
      <c r="R44">
        <f t="shared" si="1"/>
        <v>0</v>
      </c>
    </row>
    <row r="45" spans="1:18" x14ac:dyDescent="0.25">
      <c r="A45" s="1" t="s">
        <v>208</v>
      </c>
      <c r="B45" s="3">
        <v>0.28935185185185203</v>
      </c>
      <c r="C45" s="4">
        <v>88532.633244650206</v>
      </c>
      <c r="L45" s="7" t="s">
        <v>207</v>
      </c>
      <c r="M45" s="13">
        <f>norm_x_rate!P45-Malaysia!$I$6*fx_reserves!P46</f>
        <v>1.9515132994143061</v>
      </c>
      <c r="Q45" s="13">
        <f t="shared" si="0"/>
        <v>3.2247433940722274</v>
      </c>
      <c r="R45">
        <f t="shared" si="1"/>
        <v>0</v>
      </c>
    </row>
    <row r="46" spans="1:18" x14ac:dyDescent="0.25">
      <c r="A46" s="1" t="s">
        <v>209</v>
      </c>
      <c r="B46" s="3">
        <v>0.28947749312491</v>
      </c>
      <c r="C46" s="4">
        <v>98364.062083977697</v>
      </c>
      <c r="L46" s="7" t="s">
        <v>208</v>
      </c>
      <c r="M46" s="13">
        <f>norm_x_rate!P46-Malaysia!$I$6*fx_reserves!P47</f>
        <v>-2.6328310342802483</v>
      </c>
      <c r="Q46" s="13">
        <f t="shared" si="0"/>
        <v>3.2247433940722274</v>
      </c>
      <c r="R46">
        <f t="shared" si="1"/>
        <v>0</v>
      </c>
    </row>
    <row r="47" spans="1:18" x14ac:dyDescent="0.25">
      <c r="A47" s="1" t="s">
        <v>210</v>
      </c>
      <c r="B47" s="3">
        <v>0.29265437518290899</v>
      </c>
      <c r="C47" s="4">
        <v>98200.131995540505</v>
      </c>
      <c r="L47" s="7" t="s">
        <v>209</v>
      </c>
      <c r="M47" s="13">
        <f>norm_x_rate!P47-Malaysia!$I$6*fx_reserves!P48</f>
        <v>-7.1772588979740082</v>
      </c>
      <c r="Q47" s="13">
        <f t="shared" si="0"/>
        <v>3.2247433940722274</v>
      </c>
      <c r="R47">
        <f t="shared" si="1"/>
        <v>0</v>
      </c>
    </row>
    <row r="48" spans="1:18" x14ac:dyDescent="0.25">
      <c r="A48" s="1" t="s">
        <v>211</v>
      </c>
      <c r="B48" s="3">
        <v>0.30243459851806997</v>
      </c>
      <c r="C48" s="4">
        <v>101312.781444723</v>
      </c>
      <c r="L48" s="7" t="s">
        <v>210</v>
      </c>
      <c r="M48" s="13">
        <f>norm_x_rate!P48-Malaysia!$I$6*fx_reserves!P49</f>
        <v>1.2058184214557934</v>
      </c>
      <c r="Q48" s="13">
        <f t="shared" si="0"/>
        <v>3.2247433940722274</v>
      </c>
      <c r="R48">
        <f t="shared" si="1"/>
        <v>0</v>
      </c>
    </row>
    <row r="49" spans="1:18" x14ac:dyDescent="0.25">
      <c r="A49" s="1" t="s">
        <v>212</v>
      </c>
      <c r="B49" s="3">
        <v>0.31372549019607798</v>
      </c>
      <c r="C49" s="4">
        <v>120256.569566969</v>
      </c>
      <c r="L49" s="7" t="s">
        <v>211</v>
      </c>
      <c r="M49" s="13">
        <f>norm_x_rate!P49-Malaysia!$I$6*fx_reserves!P50</f>
        <v>1.2808784856207613</v>
      </c>
      <c r="Q49" s="13">
        <f t="shared" si="0"/>
        <v>3.2247433940722274</v>
      </c>
      <c r="R49">
        <f t="shared" si="1"/>
        <v>0</v>
      </c>
    </row>
    <row r="50" spans="1:18" x14ac:dyDescent="0.25">
      <c r="A50" s="1" t="s">
        <v>213</v>
      </c>
      <c r="B50" s="3">
        <v>0.30613806826878898</v>
      </c>
      <c r="C50" s="4">
        <v>125773.458062538</v>
      </c>
      <c r="L50" s="7" t="s">
        <v>212</v>
      </c>
      <c r="M50" s="13">
        <f>norm_x_rate!P50-Malaysia!$I$6*fx_reserves!P51</f>
        <v>-8.4248156480658594</v>
      </c>
      <c r="Q50" s="13">
        <f t="shared" si="0"/>
        <v>3.2247433940722274</v>
      </c>
      <c r="R50">
        <f t="shared" si="1"/>
        <v>0</v>
      </c>
    </row>
    <row r="51" spans="1:18" x14ac:dyDescent="0.25">
      <c r="A51" s="1" t="s">
        <v>214</v>
      </c>
      <c r="B51" s="3">
        <v>0.28922631959508299</v>
      </c>
      <c r="C51" s="4">
        <v>109738.749231611</v>
      </c>
      <c r="L51" s="7" t="s">
        <v>213</v>
      </c>
      <c r="M51" s="13">
        <f>norm_x_rate!P51-Malaysia!$I$6*fx_reserves!P52</f>
        <v>-5.401470227436211</v>
      </c>
      <c r="Q51" s="13">
        <f t="shared" si="0"/>
        <v>3.2247433940722274</v>
      </c>
      <c r="R51">
        <f t="shared" si="1"/>
        <v>0</v>
      </c>
    </row>
    <row r="52" spans="1:18" x14ac:dyDescent="0.25">
      <c r="A52" s="1" t="s">
        <v>215</v>
      </c>
      <c r="B52" s="3">
        <v>0.28868360277136301</v>
      </c>
      <c r="C52" s="4">
        <v>91527.849564920907</v>
      </c>
      <c r="L52" s="7" t="s">
        <v>214</v>
      </c>
      <c r="M52" s="13">
        <f>norm_x_rate!P52-Malaysia!$I$6*fx_reserves!P53</f>
        <v>2.7654416816055418</v>
      </c>
      <c r="Q52" s="13">
        <f t="shared" si="0"/>
        <v>3.2247433940722274</v>
      </c>
      <c r="R52">
        <f t="shared" si="1"/>
        <v>0</v>
      </c>
    </row>
    <row r="53" spans="1:18" x14ac:dyDescent="0.25">
      <c r="A53" s="1" t="s">
        <v>216</v>
      </c>
      <c r="B53" s="3">
        <v>0.27419797093501502</v>
      </c>
      <c r="C53" s="4">
        <v>87812.894869650001</v>
      </c>
      <c r="L53" s="7" t="s">
        <v>215</v>
      </c>
      <c r="M53" s="13">
        <f>norm_x_rate!P53-Malaysia!$I$6*fx_reserves!P54</f>
        <v>10.602723933936637</v>
      </c>
      <c r="Q53" s="13">
        <f t="shared" si="0"/>
        <v>3.2247433940722274</v>
      </c>
      <c r="R53">
        <f t="shared" si="1"/>
        <v>1</v>
      </c>
    </row>
    <row r="54" spans="1:18" x14ac:dyDescent="0.25">
      <c r="A54" s="1" t="s">
        <v>217</v>
      </c>
      <c r="B54" s="3">
        <v>0.28388928317956003</v>
      </c>
      <c r="C54" s="4">
        <v>91533.081106499798</v>
      </c>
      <c r="L54" s="7" t="s">
        <v>216</v>
      </c>
      <c r="M54" s="13">
        <f>norm_x_rate!P54-Malaysia!$I$6*fx_reserves!P55</f>
        <v>-2.3786664262393522</v>
      </c>
      <c r="Q54" s="13">
        <f t="shared" si="0"/>
        <v>3.2247433940722274</v>
      </c>
      <c r="R54">
        <f t="shared" si="1"/>
        <v>0</v>
      </c>
    </row>
    <row r="55" spans="1:18" x14ac:dyDescent="0.25">
      <c r="A55" s="1" t="s">
        <v>218</v>
      </c>
      <c r="B55" s="3">
        <v>0.28781119585551901</v>
      </c>
      <c r="C55" s="4">
        <v>95977.450872166795</v>
      </c>
      <c r="L55" s="7" t="s">
        <v>217</v>
      </c>
      <c r="M55" s="13">
        <f>norm_x_rate!P55-Malaysia!$I$6*fx_reserves!P56</f>
        <v>0.77974092181825227</v>
      </c>
      <c r="Q55" s="13">
        <f t="shared" si="0"/>
        <v>3.2247433940722274</v>
      </c>
      <c r="R55">
        <f t="shared" si="1"/>
        <v>0</v>
      </c>
    </row>
    <row r="56" spans="1:18" x14ac:dyDescent="0.25">
      <c r="A56" s="1" t="s">
        <v>219</v>
      </c>
      <c r="B56" s="3">
        <v>0.29201343261790003</v>
      </c>
      <c r="C56" s="4">
        <v>96712.579214865997</v>
      </c>
      <c r="L56" s="7" t="s">
        <v>218</v>
      </c>
      <c r="M56" s="13">
        <f>norm_x_rate!P56-Malaysia!$I$6*fx_reserves!P57</f>
        <v>-1.7756690438673459</v>
      </c>
      <c r="Q56" s="13">
        <f t="shared" si="0"/>
        <v>3.2247433940722274</v>
      </c>
      <c r="R56">
        <f t="shared" si="1"/>
        <v>0</v>
      </c>
    </row>
    <row r="57" spans="1:18" x14ac:dyDescent="0.25">
      <c r="A57" s="1" t="s">
        <v>220</v>
      </c>
      <c r="B57" s="3">
        <v>0.30553009471432901</v>
      </c>
      <c r="C57" s="4">
        <v>95302.616006315802</v>
      </c>
      <c r="L57" s="7" t="s">
        <v>219</v>
      </c>
      <c r="M57" s="13">
        <f>norm_x_rate!P57-Malaysia!$I$6*fx_reserves!P58</f>
        <v>0.96203335171373427</v>
      </c>
      <c r="Q57" s="13">
        <f t="shared" si="0"/>
        <v>3.2247433940722274</v>
      </c>
      <c r="R57">
        <f t="shared" si="1"/>
        <v>0</v>
      </c>
    </row>
    <row r="58" spans="1:18" x14ac:dyDescent="0.25">
      <c r="A58" s="1" t="s">
        <v>221</v>
      </c>
      <c r="B58" s="3">
        <v>0.30698388334612398</v>
      </c>
      <c r="C58" s="4">
        <v>94786.975857291807</v>
      </c>
      <c r="L58" s="7" t="s">
        <v>220</v>
      </c>
      <c r="M58" s="13">
        <f>norm_x_rate!P58-Malaysia!$I$6*fx_reserves!P59</f>
        <v>5.5767402238321298</v>
      </c>
      <c r="Q58" s="13">
        <f t="shared" si="0"/>
        <v>3.2247433940722274</v>
      </c>
      <c r="R58">
        <f t="shared" si="1"/>
        <v>1</v>
      </c>
    </row>
    <row r="59" spans="1:18" x14ac:dyDescent="0.25">
      <c r="A59" s="1" t="s">
        <v>222</v>
      </c>
      <c r="B59" s="3">
        <v>0.32388663967611298</v>
      </c>
      <c r="C59" s="4">
        <v>100723.721654272</v>
      </c>
      <c r="L59" s="7" t="s">
        <v>221</v>
      </c>
      <c r="M59" s="13">
        <f>norm_x_rate!P59-Malaysia!$I$6*fx_reserves!P60</f>
        <v>0.82763388116237957</v>
      </c>
      <c r="Q59" s="13">
        <f t="shared" si="0"/>
        <v>3.2247433940722274</v>
      </c>
      <c r="R59">
        <f t="shared" si="1"/>
        <v>0</v>
      </c>
    </row>
    <row r="60" spans="1:18" x14ac:dyDescent="0.25">
      <c r="A60" s="1" t="s">
        <v>223</v>
      </c>
      <c r="B60" s="3">
        <v>0.32430679422733899</v>
      </c>
      <c r="C60" s="4">
        <v>106524.881565894</v>
      </c>
      <c r="L60" s="7" t="s">
        <v>222</v>
      </c>
      <c r="M60" s="13">
        <f>norm_x_rate!P60-Malaysia!$I$6*fx_reserves!P61</f>
        <v>1.4335394469831915</v>
      </c>
      <c r="Q60" s="13">
        <f t="shared" si="0"/>
        <v>3.2247433940722274</v>
      </c>
      <c r="R60">
        <f t="shared" si="1"/>
        <v>0</v>
      </c>
    </row>
    <row r="61" spans="1:18" x14ac:dyDescent="0.25">
      <c r="A61" s="1" t="s">
        <v>224</v>
      </c>
      <c r="B61" s="3">
        <v>0.33048018771274701</v>
      </c>
      <c r="C61" s="4">
        <v>113838.28324674199</v>
      </c>
      <c r="L61" s="7" t="s">
        <v>223</v>
      </c>
      <c r="M61" s="13">
        <f>norm_x_rate!P61-Malaysia!$I$6*fx_reserves!P62</f>
        <v>-3.6152438474350497</v>
      </c>
      <c r="Q61" s="13">
        <f t="shared" si="0"/>
        <v>3.2247433940722274</v>
      </c>
      <c r="R61">
        <f t="shared" si="1"/>
        <v>0</v>
      </c>
    </row>
    <row r="62" spans="1:18" x14ac:dyDescent="0.25">
      <c r="A62" s="1" t="s">
        <v>225</v>
      </c>
      <c r="B62" s="3">
        <v>0.33107101473265999</v>
      </c>
      <c r="C62" s="4">
        <v>134331.21443295601</v>
      </c>
      <c r="L62" s="7" t="s">
        <v>224</v>
      </c>
      <c r="M62" s="13">
        <f>norm_x_rate!P62-Malaysia!$I$6*fx_reserves!P63</f>
        <v>-2.5605271734408248</v>
      </c>
      <c r="Q62" s="13">
        <f t="shared" si="0"/>
        <v>3.2247433940722274</v>
      </c>
      <c r="R62">
        <f t="shared" si="1"/>
        <v>0</v>
      </c>
    </row>
    <row r="63" spans="1:18" x14ac:dyDescent="0.25">
      <c r="A63" s="1" t="s">
        <v>226</v>
      </c>
      <c r="B63" s="3">
        <v>0.313381385145722</v>
      </c>
      <c r="C63" s="4">
        <v>130957.666368673</v>
      </c>
      <c r="L63" s="7" t="s">
        <v>225</v>
      </c>
      <c r="M63" s="13">
        <f>norm_x_rate!P63-Malaysia!$I$6*fx_reserves!P64</f>
        <v>-11.526469549954845</v>
      </c>
      <c r="Q63" s="13">
        <f t="shared" si="0"/>
        <v>3.2247433940722274</v>
      </c>
      <c r="R63">
        <f t="shared" si="1"/>
        <v>0</v>
      </c>
    </row>
    <row r="64" spans="1:18" x14ac:dyDescent="0.25">
      <c r="A64" s="1" t="s">
        <v>227</v>
      </c>
      <c r="B64" s="3">
        <v>0.31476235442241102</v>
      </c>
      <c r="C64" s="4">
        <v>133617.95649194799</v>
      </c>
      <c r="L64" s="7" t="s">
        <v>226</v>
      </c>
      <c r="M64" s="13">
        <f>norm_x_rate!P64-Malaysia!$I$6*fx_reserves!P65</f>
        <v>-3.7101953008603825</v>
      </c>
      <c r="Q64" s="13">
        <f t="shared" si="0"/>
        <v>3.2247433940722274</v>
      </c>
      <c r="R64">
        <f t="shared" si="1"/>
        <v>0</v>
      </c>
    </row>
    <row r="65" spans="1:18" x14ac:dyDescent="0.25">
      <c r="A65" s="1" t="s">
        <v>228</v>
      </c>
      <c r="B65" s="3">
        <v>0.32594524119947799</v>
      </c>
      <c r="C65" s="4">
        <v>135690.455751425</v>
      </c>
      <c r="L65" s="7" t="s">
        <v>227</v>
      </c>
      <c r="M65" s="13">
        <f>norm_x_rate!P65-Malaysia!$I$6*fx_reserves!P66</f>
        <v>-0.88021143234680399</v>
      </c>
      <c r="Q65" s="13">
        <f t="shared" si="0"/>
        <v>3.2247433940722274</v>
      </c>
      <c r="R65">
        <f t="shared" si="1"/>
        <v>0</v>
      </c>
    </row>
    <row r="66" spans="1:18" x14ac:dyDescent="0.25">
      <c r="A66" s="1" t="s">
        <v>229</v>
      </c>
      <c r="B66" s="3">
        <v>0.31352876626430498</v>
      </c>
      <c r="C66" s="4">
        <v>134248.40057661201</v>
      </c>
      <c r="L66" s="7" t="s">
        <v>228</v>
      </c>
      <c r="M66" s="13">
        <f>norm_x_rate!P66-Malaysia!$I$6*fx_reserves!P67</f>
        <v>2.5442601038860335</v>
      </c>
      <c r="Q66" s="13">
        <f t="shared" si="0"/>
        <v>3.2247433940722274</v>
      </c>
      <c r="R66">
        <f t="shared" si="1"/>
        <v>0</v>
      </c>
    </row>
    <row r="67" spans="1:18" x14ac:dyDescent="0.25">
      <c r="A67" s="1" t="s">
        <v>230</v>
      </c>
      <c r="B67" s="3">
        <v>0.32615786040443601</v>
      </c>
      <c r="C67" s="4">
        <v>137444.799700159</v>
      </c>
      <c r="L67" s="7" t="s">
        <v>229</v>
      </c>
      <c r="M67" s="13">
        <f>norm_x_rate!P67-Malaysia!$I$6*fx_reserves!P68</f>
        <v>-3.1183436414742172</v>
      </c>
      <c r="Q67" s="13">
        <f t="shared" si="0"/>
        <v>3.2247433940722274</v>
      </c>
      <c r="R67">
        <f t="shared" si="1"/>
        <v>0</v>
      </c>
    </row>
    <row r="68" spans="1:18" x14ac:dyDescent="0.25">
      <c r="A68" s="1" t="s">
        <v>231</v>
      </c>
      <c r="B68" s="3">
        <v>0.32698438649554501</v>
      </c>
      <c r="C68" s="4">
        <v>139723.90266594099</v>
      </c>
      <c r="L68" s="7" t="s">
        <v>230</v>
      </c>
      <c r="M68" s="13">
        <f>norm_x_rate!P68-Malaysia!$I$6*fx_reserves!P69</f>
        <v>2.4798863247623872</v>
      </c>
      <c r="Q68" s="13">
        <f t="shared" si="0"/>
        <v>3.2247433940722274</v>
      </c>
      <c r="R68">
        <f t="shared" si="1"/>
        <v>0</v>
      </c>
    </row>
    <row r="69" spans="1:18" x14ac:dyDescent="0.25">
      <c r="A69" s="1" t="s">
        <v>232</v>
      </c>
      <c r="B69" s="3">
        <v>0.32378177108628797</v>
      </c>
      <c r="C69" s="4">
        <v>139644.37400449099</v>
      </c>
      <c r="L69" s="7" t="s">
        <v>231</v>
      </c>
      <c r="M69" s="13">
        <f>norm_x_rate!P69-Malaysia!$I$6*fx_reserves!P70</f>
        <v>-0.82479002451612859</v>
      </c>
      <c r="Q69" s="13">
        <f t="shared" si="0"/>
        <v>3.2247433940722274</v>
      </c>
      <c r="R69">
        <f t="shared" si="1"/>
        <v>0</v>
      </c>
    </row>
    <row r="70" spans="1:18" x14ac:dyDescent="0.25">
      <c r="A70" s="1" t="s">
        <v>233</v>
      </c>
      <c r="B70" s="3">
        <v>0.314613811546327</v>
      </c>
      <c r="C70" s="4">
        <v>136098.05638548799</v>
      </c>
      <c r="L70" s="7" t="s">
        <v>232</v>
      </c>
      <c r="M70" s="13">
        <f>norm_x_rate!P70-Malaysia!$I$6*fx_reserves!P71</f>
        <v>-0.94242996388904543</v>
      </c>
      <c r="Q70" s="13">
        <f t="shared" ref="Q70:Q105" si="2">$N$5+$O$5*$P$5</f>
        <v>3.2247433940722274</v>
      </c>
      <c r="R70">
        <f t="shared" ref="R70:R105" si="3">IF(M70&gt;Q70,1,0)</f>
        <v>0</v>
      </c>
    </row>
    <row r="71" spans="1:18" x14ac:dyDescent="0.25">
      <c r="A71" s="1" t="s">
        <v>234</v>
      </c>
      <c r="B71" s="3">
        <v>0.30698388334612398</v>
      </c>
      <c r="C71" s="4">
        <v>136512.17719706701</v>
      </c>
      <c r="L71" s="7" t="s">
        <v>233</v>
      </c>
      <c r="M71" s="13">
        <f>norm_x_rate!P71-Malaysia!$I$6*fx_reserves!P72</f>
        <v>-1.1802506265346515</v>
      </c>
      <c r="Q71" s="13">
        <f t="shared" si="2"/>
        <v>3.2247433940722274</v>
      </c>
      <c r="R71">
        <f t="shared" si="3"/>
        <v>0</v>
      </c>
    </row>
    <row r="72" spans="1:18" x14ac:dyDescent="0.25">
      <c r="A72" s="1" t="s">
        <v>235</v>
      </c>
      <c r="B72" s="3">
        <v>0.30473868657626102</v>
      </c>
      <c r="C72" s="4">
        <v>134854.01418798801</v>
      </c>
      <c r="L72" s="7" t="s">
        <v>234</v>
      </c>
      <c r="M72" s="13">
        <f>norm_x_rate!P72-Malaysia!$I$6*fx_reserves!P73</f>
        <v>-2.6230244781556884</v>
      </c>
      <c r="Q72" s="13">
        <f t="shared" si="2"/>
        <v>3.2247433940722274</v>
      </c>
      <c r="R72">
        <f t="shared" si="3"/>
        <v>0</v>
      </c>
    </row>
    <row r="73" spans="1:18" x14ac:dyDescent="0.25">
      <c r="A73" s="1" t="s">
        <v>236</v>
      </c>
      <c r="B73" s="3">
        <v>0.305950741930549</v>
      </c>
      <c r="C73" s="4">
        <v>130185.167706319</v>
      </c>
      <c r="L73" s="7" t="s">
        <v>235</v>
      </c>
      <c r="M73" s="13">
        <f>norm_x_rate!P73-Malaysia!$I$6*fx_reserves!P74</f>
        <v>5.843364764937975E-2</v>
      </c>
      <c r="Q73" s="13">
        <f t="shared" si="2"/>
        <v>3.2247433940722274</v>
      </c>
      <c r="R73">
        <f t="shared" si="3"/>
        <v>0</v>
      </c>
    </row>
    <row r="74" spans="1:18" x14ac:dyDescent="0.25">
      <c r="A74" s="1" t="s">
        <v>237</v>
      </c>
      <c r="B74" s="3">
        <v>0.311477962934122</v>
      </c>
      <c r="C74" s="4">
        <v>131870.60257397901</v>
      </c>
      <c r="L74" s="7" t="s">
        <v>236</v>
      </c>
      <c r="M74" s="13">
        <f>norm_x_rate!P74-Malaysia!$I$6*fx_reserves!P75</f>
        <v>2.6489178583441046</v>
      </c>
      <c r="Q74" s="13">
        <f t="shared" si="2"/>
        <v>3.2247433940722274</v>
      </c>
      <c r="R74">
        <f t="shared" si="3"/>
        <v>0</v>
      </c>
    </row>
    <row r="75" spans="1:18" x14ac:dyDescent="0.25">
      <c r="A75" s="1" t="s">
        <v>238</v>
      </c>
      <c r="B75" s="3">
        <v>0.305670181873758</v>
      </c>
      <c r="C75" s="4">
        <v>127260.732072213</v>
      </c>
      <c r="L75" s="7" t="s">
        <v>237</v>
      </c>
      <c r="M75" s="13">
        <f>norm_x_rate!P75-Malaysia!$I$6*fx_reserves!P76</f>
        <v>0.96475974551070398</v>
      </c>
      <c r="Q75" s="13">
        <f t="shared" si="2"/>
        <v>3.2247433940722274</v>
      </c>
      <c r="R75">
        <f t="shared" si="3"/>
        <v>0</v>
      </c>
    </row>
    <row r="76" spans="1:18" x14ac:dyDescent="0.25">
      <c r="A76" s="1" t="s">
        <v>239</v>
      </c>
      <c r="B76" s="3">
        <v>0.28612303290414898</v>
      </c>
      <c r="C76" s="4">
        <v>115937.36055382701</v>
      </c>
      <c r="L76" s="7" t="s">
        <v>238</v>
      </c>
      <c r="M76" s="13">
        <f>norm_x_rate!P76-Malaysia!$I$6*fx_reserves!P77</f>
        <v>0.40844418796524984</v>
      </c>
      <c r="Q76" s="13">
        <f t="shared" si="2"/>
        <v>3.2247433940722274</v>
      </c>
      <c r="R76">
        <f t="shared" si="3"/>
        <v>0</v>
      </c>
    </row>
    <row r="77" spans="1:18" x14ac:dyDescent="0.25">
      <c r="A77" s="1" t="s">
        <v>240</v>
      </c>
      <c r="B77" s="3">
        <v>0.26907036189963701</v>
      </c>
      <c r="C77" s="4">
        <v>105116.78710493101</v>
      </c>
      <c r="L77" s="7" t="s">
        <v>239</v>
      </c>
      <c r="M77" s="13">
        <f>norm_x_rate!P77-Malaysia!$I$6*fx_reserves!P78</f>
        <v>-0.60927900319374295</v>
      </c>
      <c r="Q77" s="13">
        <f t="shared" si="2"/>
        <v>3.2247433940722274</v>
      </c>
      <c r="R77">
        <f t="shared" si="3"/>
        <v>0</v>
      </c>
    </row>
    <row r="78" spans="1:18" x14ac:dyDescent="0.25">
      <c r="A78" s="1" t="s">
        <v>241</v>
      </c>
      <c r="B78" s="3">
        <v>0.26416589618280301</v>
      </c>
      <c r="C78" s="4">
        <v>105503.668652982</v>
      </c>
      <c r="L78" s="7" t="s">
        <v>240</v>
      </c>
      <c r="M78" s="13">
        <f>norm_x_rate!P78-Malaysia!$I$6*fx_reserves!P79</f>
        <v>0.10873658157379751</v>
      </c>
      <c r="Q78" s="13">
        <f t="shared" si="2"/>
        <v>3.2247433940722274</v>
      </c>
      <c r="R78">
        <f t="shared" si="3"/>
        <v>0</v>
      </c>
    </row>
    <row r="79" spans="1:18" x14ac:dyDescent="0.25">
      <c r="A79" s="1" t="s">
        <v>242</v>
      </c>
      <c r="B79" s="3">
        <v>0.22494657518839301</v>
      </c>
      <c r="C79" s="4">
        <v>93368.811688693604</v>
      </c>
      <c r="L79" s="7" t="s">
        <v>241</v>
      </c>
      <c r="M79" s="13">
        <f>norm_x_rate!P79-Malaysia!$I$6*fx_reserves!P80</f>
        <v>-2.0620601740442481</v>
      </c>
      <c r="Q79" s="13">
        <f t="shared" si="2"/>
        <v>3.2247433940722274</v>
      </c>
      <c r="R79">
        <f t="shared" si="3"/>
        <v>0</v>
      </c>
    </row>
    <row r="80" spans="1:18" x14ac:dyDescent="0.25">
      <c r="A80" s="1" t="s">
        <v>243</v>
      </c>
      <c r="B80" s="3">
        <v>0.232991612301957</v>
      </c>
      <c r="C80" s="4">
        <v>95287.4766251486</v>
      </c>
      <c r="L80" s="7" t="s">
        <v>242</v>
      </c>
      <c r="M80" s="13">
        <f>norm_x_rate!P80-Malaysia!$I$6*fx_reserves!P81</f>
        <v>-7.3676730591487383</v>
      </c>
      <c r="Q80" s="13">
        <f t="shared" si="2"/>
        <v>3.2247433940722274</v>
      </c>
      <c r="R80">
        <f t="shared" si="3"/>
        <v>0</v>
      </c>
    </row>
    <row r="81" spans="1:18" x14ac:dyDescent="0.25">
      <c r="A81" s="1" t="s">
        <v>244</v>
      </c>
      <c r="B81" s="3">
        <v>0.25497195308516102</v>
      </c>
      <c r="C81" s="4">
        <v>97048.5463677527</v>
      </c>
      <c r="L81" s="7" t="s">
        <v>243</v>
      </c>
      <c r="M81" s="13">
        <f>norm_x_rate!P81-Malaysia!$I$6*fx_reserves!P82</f>
        <v>2.2402498260356811</v>
      </c>
      <c r="Q81" s="13">
        <f t="shared" si="2"/>
        <v>3.2247433940722274</v>
      </c>
      <c r="R81">
        <f t="shared" si="3"/>
        <v>0</v>
      </c>
    </row>
    <row r="82" spans="1:18" x14ac:dyDescent="0.25">
      <c r="A82" s="1" t="s">
        <v>245</v>
      </c>
      <c r="B82" s="3">
        <v>0.248601615910503</v>
      </c>
      <c r="C82" s="4">
        <v>97164.357629910606</v>
      </c>
      <c r="L82" s="7" t="s">
        <v>244</v>
      </c>
      <c r="M82" s="13">
        <f>norm_x_rate!P82-Malaysia!$I$6*fx_reserves!P83</f>
        <v>8.2322358672498339</v>
      </c>
      <c r="Q82" s="13">
        <f t="shared" si="2"/>
        <v>3.2247433940722274</v>
      </c>
      <c r="R82">
        <f t="shared" si="3"/>
        <v>1</v>
      </c>
    </row>
    <row r="83" spans="1:18" x14ac:dyDescent="0.25">
      <c r="A83" s="1" t="s">
        <v>246</v>
      </c>
      <c r="B83" s="3">
        <v>0.24122542515981199</v>
      </c>
      <c r="C83" s="4">
        <v>97674.980258002193</v>
      </c>
      <c r="L83" s="7" t="s">
        <v>245</v>
      </c>
      <c r="M83" s="13">
        <f>norm_x_rate!P83-Malaysia!$I$6*fx_reserves!P84</f>
        <v>-2.5760399703408878</v>
      </c>
      <c r="Q83" s="13">
        <f t="shared" si="2"/>
        <v>3.2247433940722274</v>
      </c>
      <c r="R83">
        <f t="shared" si="3"/>
        <v>0</v>
      </c>
    </row>
    <row r="84" spans="1:18" x14ac:dyDescent="0.25">
      <c r="A84" s="1" t="s">
        <v>247</v>
      </c>
      <c r="B84" s="3">
        <v>0.22291573785109201</v>
      </c>
      <c r="C84" s="4">
        <v>94500.970074153302</v>
      </c>
      <c r="L84" s="7" t="s">
        <v>246</v>
      </c>
      <c r="M84" s="13">
        <f>norm_x_rate!P84-Malaysia!$I$6*fx_reserves!P85</f>
        <v>-3.3087829308992607</v>
      </c>
      <c r="Q84" s="13">
        <f t="shared" si="2"/>
        <v>3.2247433940722274</v>
      </c>
      <c r="R84">
        <f t="shared" si="3"/>
        <v>0</v>
      </c>
    </row>
    <row r="85" spans="1:18" x14ac:dyDescent="0.25">
      <c r="A85" s="1" t="s">
        <v>248</v>
      </c>
      <c r="B85" s="3">
        <v>0.22591212018524801</v>
      </c>
      <c r="C85" s="4">
        <v>95424.891173382799</v>
      </c>
      <c r="L85" s="7" t="s">
        <v>247</v>
      </c>
      <c r="M85" s="13">
        <f>norm_x_rate!P85-Malaysia!$I$6*fx_reserves!P86</f>
        <v>-5.4773277830575839</v>
      </c>
      <c r="Q85" s="13">
        <f t="shared" si="2"/>
        <v>3.2247433940722274</v>
      </c>
      <c r="R85">
        <f t="shared" si="3"/>
        <v>0</v>
      </c>
    </row>
    <row r="86" spans="1:18" x14ac:dyDescent="0.25">
      <c r="A86" s="1" t="s">
        <v>249</v>
      </c>
      <c r="B86" s="3">
        <v>0.23288309268747101</v>
      </c>
      <c r="C86" s="4">
        <v>98922.737594981503</v>
      </c>
      <c r="L86" s="7" t="s">
        <v>248</v>
      </c>
      <c r="M86" s="13">
        <f>norm_x_rate!P86-Malaysia!$I$6*fx_reserves!P87</f>
        <v>0.70846060568379521</v>
      </c>
      <c r="Q86" s="13">
        <f t="shared" si="2"/>
        <v>3.2247433940722274</v>
      </c>
      <c r="R86">
        <f t="shared" si="3"/>
        <v>0</v>
      </c>
    </row>
    <row r="87" spans="1:18" x14ac:dyDescent="0.25">
      <c r="A87" s="1" t="s">
        <v>250</v>
      </c>
      <c r="B87" s="3">
        <v>0.23654642223536401</v>
      </c>
      <c r="C87" s="4">
        <v>101197.997671925</v>
      </c>
      <c r="L87" s="7" t="s">
        <v>249</v>
      </c>
      <c r="M87" s="13">
        <f>norm_x_rate!P87-Malaysia!$I$6*fx_reserves!P88</f>
        <v>0.70226255875388333</v>
      </c>
      <c r="Q87" s="13">
        <f t="shared" si="2"/>
        <v>3.2247433940722274</v>
      </c>
      <c r="R87">
        <f t="shared" si="3"/>
        <v>0</v>
      </c>
    </row>
    <row r="88" spans="1:18" x14ac:dyDescent="0.25">
      <c r="A88" s="1" t="s">
        <v>251</v>
      </c>
      <c r="B88" s="3">
        <v>0.24618414574101399</v>
      </c>
      <c r="C88" s="4">
        <v>102446.262265282</v>
      </c>
      <c r="L88" s="7" t="s">
        <v>250</v>
      </c>
      <c r="M88" s="13">
        <f>norm_x_rate!P88-Malaysia!$I$6*fx_reserves!P89</f>
        <v>7.7487652486588399E-2</v>
      </c>
      <c r="Q88" s="13">
        <f t="shared" si="2"/>
        <v>3.2247433940722274</v>
      </c>
      <c r="R88">
        <f t="shared" si="3"/>
        <v>0</v>
      </c>
    </row>
    <row r="89" spans="1:18" x14ac:dyDescent="0.25">
      <c r="A89" s="1" t="s">
        <v>252</v>
      </c>
      <c r="B89" s="3">
        <v>0.25893319523562902</v>
      </c>
      <c r="C89" s="4">
        <v>107821.311885296</v>
      </c>
      <c r="L89" s="7" t="s">
        <v>251</v>
      </c>
      <c r="M89" s="13">
        <f>norm_x_rate!P89-Malaysia!$I$6*fx_reserves!P90</f>
        <v>3.2723010080571076</v>
      </c>
      <c r="Q89" s="13">
        <f t="shared" si="2"/>
        <v>3.2247433940722274</v>
      </c>
      <c r="R89">
        <f t="shared" si="3"/>
        <v>1</v>
      </c>
    </row>
    <row r="90" spans="1:18" x14ac:dyDescent="0.25">
      <c r="A90" s="1" t="s">
        <v>253</v>
      </c>
      <c r="B90" s="3">
        <v>0.247616689364863</v>
      </c>
      <c r="C90" s="4">
        <v>104660.11426224301</v>
      </c>
      <c r="L90" s="7" t="s">
        <v>252</v>
      </c>
      <c r="M90" s="13">
        <f>norm_x_rate!P90-Malaysia!$I$6*fx_reserves!P91</f>
        <v>1.7671179033902091</v>
      </c>
      <c r="Q90" s="13">
        <f t="shared" si="2"/>
        <v>3.2247433940722274</v>
      </c>
      <c r="R90">
        <f t="shared" si="3"/>
        <v>0</v>
      </c>
    </row>
    <row r="91" spans="1:18" x14ac:dyDescent="0.25">
      <c r="A91" s="1" t="s">
        <v>254</v>
      </c>
      <c r="B91" s="3">
        <v>0.24151672503320901</v>
      </c>
      <c r="C91" s="4">
        <v>103038.725608915</v>
      </c>
      <c r="L91" s="7" t="s">
        <v>253</v>
      </c>
      <c r="M91" s="13">
        <f>norm_x_rate!P91-Malaysia!$I$6*fx_reserves!P92</f>
        <v>-2.4640438845877566</v>
      </c>
      <c r="Q91" s="13">
        <f t="shared" si="2"/>
        <v>3.2247433940722274</v>
      </c>
      <c r="R91">
        <f t="shared" si="3"/>
        <v>0</v>
      </c>
    </row>
    <row r="92" spans="1:18" x14ac:dyDescent="0.25">
      <c r="A92" s="1" t="s">
        <v>255</v>
      </c>
      <c r="B92" s="3">
        <v>0.241633442068382</v>
      </c>
      <c r="C92" s="4">
        <v>101443.77600786999</v>
      </c>
      <c r="L92" s="7" t="s">
        <v>254</v>
      </c>
      <c r="M92" s="13">
        <f>norm_x_rate!P92-Malaysia!$I$6*fx_reserves!P93</f>
        <v>-1.456142848766639</v>
      </c>
      <c r="Q92" s="13">
        <f t="shared" si="2"/>
        <v>3.2247433940722274</v>
      </c>
      <c r="R92">
        <f t="shared" si="3"/>
        <v>0</v>
      </c>
    </row>
    <row r="93" spans="1:18" x14ac:dyDescent="0.25">
      <c r="A93" s="1" t="s">
        <v>256</v>
      </c>
      <c r="B93" s="3">
        <v>0.24503798088703699</v>
      </c>
      <c r="C93" s="4">
        <v>103006.355986683</v>
      </c>
      <c r="L93" s="7" t="s">
        <v>255</v>
      </c>
      <c r="M93" s="13">
        <f>norm_x_rate!P93-Malaysia!$I$6*fx_reserves!P94</f>
        <v>1.0548210756681782</v>
      </c>
      <c r="Q93" s="13">
        <f t="shared" si="2"/>
        <v>3.2247433940722274</v>
      </c>
      <c r="R93">
        <f t="shared" si="3"/>
        <v>0</v>
      </c>
    </row>
    <row r="94" spans="1:18" x14ac:dyDescent="0.25">
      <c r="A94" s="1" t="s">
        <v>257</v>
      </c>
      <c r="B94" s="3">
        <v>0.24142926122646099</v>
      </c>
      <c r="C94" s="4">
        <v>102729.237871573</v>
      </c>
      <c r="L94" s="7" t="s">
        <v>256</v>
      </c>
      <c r="M94" s="13">
        <f>norm_x_rate!P94-Malaysia!$I$6*fx_reserves!P95</f>
        <v>0.40739743744353696</v>
      </c>
      <c r="Q94" s="13">
        <f t="shared" si="2"/>
        <v>3.2247433940722274</v>
      </c>
      <c r="R94">
        <f t="shared" si="3"/>
        <v>0</v>
      </c>
    </row>
    <row r="95" spans="1:18" x14ac:dyDescent="0.25">
      <c r="A95" s="1" t="s">
        <v>258</v>
      </c>
      <c r="B95" s="3">
        <v>0.238834487700024</v>
      </c>
      <c r="C95" s="4">
        <v>103001.896700075</v>
      </c>
      <c r="L95" s="7" t="s">
        <v>257</v>
      </c>
      <c r="M95" s="13">
        <f>norm_x_rate!P95-Malaysia!$I$6*fx_reserves!P96</f>
        <v>-1.2977879020250778</v>
      </c>
      <c r="Q95" s="13">
        <f t="shared" si="2"/>
        <v>3.2247433940722274</v>
      </c>
      <c r="R95">
        <f t="shared" si="3"/>
        <v>0</v>
      </c>
    </row>
    <row r="96" spans="1:18" x14ac:dyDescent="0.25">
      <c r="A96" s="1" t="s">
        <v>259</v>
      </c>
      <c r="B96" s="3">
        <v>0.24434941967012799</v>
      </c>
      <c r="C96" s="4">
        <v>103612.96210202501</v>
      </c>
      <c r="L96" s="7" t="s">
        <v>258</v>
      </c>
      <c r="M96" s="13">
        <f>norm_x_rate!P96-Malaysia!$I$6*fx_reserves!P97</f>
        <v>-1.2473351570206825</v>
      </c>
      <c r="Q96" s="13">
        <f t="shared" si="2"/>
        <v>3.2247433940722274</v>
      </c>
      <c r="R96">
        <f t="shared" si="3"/>
        <v>0</v>
      </c>
    </row>
    <row r="97" spans="1:18" x14ac:dyDescent="0.25">
      <c r="A97" s="1" t="s">
        <v>260</v>
      </c>
      <c r="B97" s="3">
        <v>0.23242300987797801</v>
      </c>
      <c r="C97" s="4">
        <v>101725.480623556</v>
      </c>
      <c r="L97" s="7" t="s">
        <v>259</v>
      </c>
      <c r="M97" s="13">
        <f>norm_x_rate!P97-Malaysia!$I$6*fx_reserves!P98</f>
        <v>1.9233507634652862</v>
      </c>
      <c r="Q97" s="13">
        <f t="shared" si="2"/>
        <v>3.2247433940722274</v>
      </c>
      <c r="R97">
        <f t="shared" si="3"/>
        <v>0</v>
      </c>
    </row>
    <row r="98" spans="1:18" x14ac:dyDescent="0.25">
      <c r="A98" s="1" t="s">
        <v>261</v>
      </c>
      <c r="B98" s="3">
        <v>0.233644859813084</v>
      </c>
      <c r="C98" s="4">
        <v>103408.609599577</v>
      </c>
      <c r="L98" s="7" t="s">
        <v>260</v>
      </c>
      <c r="M98" s="13">
        <f>norm_x_rate!P98-Malaysia!$I$6*fx_reserves!P99</f>
        <v>-3.6963875282226795</v>
      </c>
      <c r="Q98" s="13">
        <f t="shared" si="2"/>
        <v>3.2247433940722274</v>
      </c>
      <c r="R98">
        <f t="shared" si="3"/>
        <v>0</v>
      </c>
    </row>
    <row r="99" spans="1:18" x14ac:dyDescent="0.25">
      <c r="A99" s="1" t="s">
        <v>262</v>
      </c>
      <c r="B99" s="3">
        <v>0.24047132379463701</v>
      </c>
      <c r="C99" s="4">
        <v>104986.844809994</v>
      </c>
      <c r="L99" s="7" t="s">
        <v>261</v>
      </c>
      <c r="M99" s="13">
        <f>norm_x_rate!P99-Malaysia!$I$6*fx_reserves!P100</f>
        <v>-0.55015103178505798</v>
      </c>
      <c r="Q99" s="13">
        <f t="shared" si="2"/>
        <v>3.2247433940722274</v>
      </c>
      <c r="R99">
        <f t="shared" si="3"/>
        <v>0</v>
      </c>
    </row>
    <row r="100" spans="1:18" x14ac:dyDescent="0.25">
      <c r="A100" s="1" t="s">
        <v>263</v>
      </c>
      <c r="B100" s="3">
        <v>0.24919013207077001</v>
      </c>
      <c r="C100" s="4">
        <v>107635.81696873299</v>
      </c>
      <c r="L100" s="7" t="s">
        <v>262</v>
      </c>
      <c r="M100" s="13">
        <f>norm_x_rate!P100-Malaysia!$I$6*fx_reserves!P101</f>
        <v>1.9293422468234542</v>
      </c>
      <c r="Q100" s="13">
        <f t="shared" si="2"/>
        <v>3.2247433940722274</v>
      </c>
      <c r="R100">
        <f t="shared" si="3"/>
        <v>0</v>
      </c>
    </row>
    <row r="101" spans="1:18" x14ac:dyDescent="0.25">
      <c r="A101" s="1" t="s">
        <v>264</v>
      </c>
      <c r="B101" s="3">
        <v>0.240442414041837</v>
      </c>
      <c r="C101" s="4">
        <v>108622.64250242199</v>
      </c>
      <c r="L101" s="7" t="s">
        <v>263</v>
      </c>
      <c r="M101" s="13">
        <f>norm_x_rate!P101-Malaysia!$I$6*fx_reserves!P102</f>
        <v>1.9850987636708699</v>
      </c>
      <c r="Q101" s="13">
        <f t="shared" si="2"/>
        <v>3.2247433940722274</v>
      </c>
      <c r="R101">
        <f t="shared" si="3"/>
        <v>0</v>
      </c>
    </row>
    <row r="102" spans="1:18" x14ac:dyDescent="0.25">
      <c r="A102" s="1" t="s">
        <v>265</v>
      </c>
      <c r="B102" s="3">
        <v>0.24071733766624501</v>
      </c>
      <c r="C102" s="4">
        <v>111098.017125553</v>
      </c>
      <c r="L102" s="7" t="s">
        <v>264</v>
      </c>
      <c r="M102" s="13">
        <f>norm_x_rate!P102-Malaysia!$I$6*fx_reserves!P103</f>
        <v>-4.1065994854038772</v>
      </c>
      <c r="Q102" s="13">
        <f t="shared" si="2"/>
        <v>3.2247433940722274</v>
      </c>
      <c r="R102">
        <f t="shared" si="3"/>
        <v>0</v>
      </c>
    </row>
    <row r="103" spans="1:18" x14ac:dyDescent="0.25">
      <c r="A103" s="1" t="s">
        <v>266</v>
      </c>
      <c r="B103" s="3">
        <v>0.23877745940783199</v>
      </c>
      <c r="C103" s="4">
        <v>115198.455903811</v>
      </c>
      <c r="L103" s="7" t="s">
        <v>265</v>
      </c>
      <c r="M103" s="13">
        <f>norm_x_rate!P103-Malaysia!$I$6*fx_reserves!P104</f>
        <v>-1.3674451112237547</v>
      </c>
      <c r="Q103" s="13">
        <f t="shared" si="2"/>
        <v>3.2247433940722274</v>
      </c>
      <c r="R103">
        <f t="shared" si="3"/>
        <v>0</v>
      </c>
    </row>
    <row r="104" spans="1:18" x14ac:dyDescent="0.25">
      <c r="A104" s="1" t="s">
        <v>267</v>
      </c>
      <c r="B104" s="3">
        <v>0.23946360153256699</v>
      </c>
      <c r="C104" s="4">
        <v>116890.369651607</v>
      </c>
      <c r="L104" s="7" t="s">
        <v>266</v>
      </c>
      <c r="M104" s="13">
        <f>norm_x_rate!P104-Malaysia!$I$6*fx_reserves!P105</f>
        <v>-3.2057504419033518</v>
      </c>
      <c r="Q104" s="13">
        <f t="shared" si="2"/>
        <v>3.2247433940722274</v>
      </c>
      <c r="R104">
        <f t="shared" si="3"/>
        <v>0</v>
      </c>
    </row>
    <row r="105" spans="1:18" x14ac:dyDescent="0.25">
      <c r="L105" s="7" t="s">
        <v>267</v>
      </c>
      <c r="M105" s="13">
        <f>norm_x_rate!P105-Malaysia!$I$6*fx_reserves!P106</f>
        <v>-0.66762842085729524</v>
      </c>
      <c r="Q105" s="13">
        <f t="shared" si="2"/>
        <v>3.2247433940722274</v>
      </c>
      <c r="R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24F5-65EE-4B39-9E9C-657531084FE9}">
  <dimension ref="A1:S105"/>
  <sheetViews>
    <sheetView tabSelected="1" topLeftCell="B1" workbookViewId="0">
      <selection activeCell="S5" sqref="S5:S105"/>
    </sheetView>
  </sheetViews>
  <sheetFormatPr defaultRowHeight="13.2" x14ac:dyDescent="0.25"/>
  <cols>
    <col min="14" max="14" width="12.1796875" bestFit="1" customWidth="1"/>
    <col min="18" max="18" width="11.26953125" bestFit="1" customWidth="1"/>
  </cols>
  <sheetData>
    <row r="1" spans="1:19" x14ac:dyDescent="0.25">
      <c r="B1" s="14" t="s">
        <v>271</v>
      </c>
      <c r="C1" s="14" t="s">
        <v>271</v>
      </c>
    </row>
    <row r="2" spans="1:19" ht="71.400000000000006" x14ac:dyDescent="0.25">
      <c r="B2" s="2" t="s">
        <v>272</v>
      </c>
      <c r="C2" s="2" t="s">
        <v>273</v>
      </c>
    </row>
    <row r="3" spans="1:19" ht="15.6" x14ac:dyDescent="0.35">
      <c r="A3" s="1" t="s">
        <v>166</v>
      </c>
      <c r="B3" s="3">
        <v>4.2735042735042702E-4</v>
      </c>
      <c r="C3" s="4">
        <v>16553.434805638299</v>
      </c>
      <c r="G3" s="15" t="s">
        <v>2172</v>
      </c>
      <c r="H3" s="15"/>
      <c r="I3" s="15"/>
      <c r="N3" s="8" t="s">
        <v>2176</v>
      </c>
      <c r="O3" s="12" t="s">
        <v>2177</v>
      </c>
      <c r="P3" s="12" t="s">
        <v>2178</v>
      </c>
      <c r="Q3" s="12" t="s">
        <v>2179</v>
      </c>
      <c r="R3" s="8" t="s">
        <v>2180</v>
      </c>
      <c r="S3" s="8" t="s">
        <v>2181</v>
      </c>
    </row>
    <row r="4" spans="1:19" x14ac:dyDescent="0.25">
      <c r="A4" s="1" t="s">
        <v>167</v>
      </c>
      <c r="B4" s="3">
        <v>4.1963911036508602E-4</v>
      </c>
      <c r="C4" s="4">
        <v>19280.636717355501</v>
      </c>
      <c r="G4" s="8" t="s">
        <v>2173</v>
      </c>
      <c r="H4" s="8" t="s">
        <v>2174</v>
      </c>
      <c r="I4" s="9" t="s">
        <v>2175</v>
      </c>
      <c r="M4" s="7" t="s">
        <v>166</v>
      </c>
    </row>
    <row r="5" spans="1:19" x14ac:dyDescent="0.25">
      <c r="A5" s="1" t="s">
        <v>168</v>
      </c>
      <c r="B5" s="3">
        <v>4.1339396444811899E-4</v>
      </c>
      <c r="C5" s="4">
        <v>19982.400232174699</v>
      </c>
      <c r="G5" s="9"/>
      <c r="H5" s="9"/>
      <c r="I5" s="9"/>
      <c r="M5" s="7" t="s">
        <v>167</v>
      </c>
      <c r="N5">
        <f>norm_x_rate!Q5-indonesia!$I$6*fx_reserves!Q6</f>
        <v>-32.841408039077329</v>
      </c>
      <c r="O5">
        <f>AVERAGE(N6:N105)</f>
        <v>-5.2332741737355306</v>
      </c>
      <c r="P5">
        <f>STDEV(N6:N105)</f>
        <v>12.225195162015984</v>
      </c>
      <c r="Q5">
        <v>1</v>
      </c>
      <c r="R5">
        <f>$O$5+$P$5*$Q$5</f>
        <v>6.9919209882804534</v>
      </c>
      <c r="S5">
        <f>IF(N5&gt;R5,1,0)</f>
        <v>0</v>
      </c>
    </row>
    <row r="6" spans="1:19" x14ac:dyDescent="0.25">
      <c r="A6" s="1" t="s">
        <v>169</v>
      </c>
      <c r="B6" s="3">
        <v>4.0816326530612198E-4</v>
      </c>
      <c r="C6" s="4">
        <v>21275.907509785698</v>
      </c>
      <c r="G6" s="10">
        <f>norm_x_rate!Q108</f>
        <v>11.150913753548105</v>
      </c>
      <c r="H6" s="10">
        <f>fx_reserves!Q110</f>
        <v>5.9191650785784518</v>
      </c>
      <c r="I6" s="11">
        <f>G6/H6</f>
        <v>1.8838659854078796</v>
      </c>
      <c r="M6" s="7" t="s">
        <v>168</v>
      </c>
      <c r="N6">
        <f>norm_x_rate!Q6-indonesia!$I$6*fx_reserves!Q7</f>
        <v>-8.3449856845652484</v>
      </c>
      <c r="R6">
        <f t="shared" ref="R6:R69" si="0">$O$5+$P$5*$Q$5</f>
        <v>6.9919209882804534</v>
      </c>
      <c r="S6">
        <f t="shared" ref="S6:S69" si="1">IF(N6&gt;R6,1,0)</f>
        <v>0</v>
      </c>
    </row>
    <row r="7" spans="1:19" x14ac:dyDescent="0.25">
      <c r="A7" s="1" t="s">
        <v>170</v>
      </c>
      <c r="B7" s="3">
        <v>3.0534351145038201E-4</v>
      </c>
      <c r="C7" s="4">
        <v>21186.872159885399</v>
      </c>
      <c r="M7" s="7" t="s">
        <v>169</v>
      </c>
      <c r="N7">
        <f>norm_x_rate!Q7-indonesia!$I$6*fx_reserves!Q8</f>
        <v>-13.460009130375534</v>
      </c>
      <c r="R7">
        <f t="shared" si="0"/>
        <v>6.9919209882804534</v>
      </c>
      <c r="S7">
        <f t="shared" si="1"/>
        <v>0</v>
      </c>
    </row>
    <row r="8" spans="1:19" x14ac:dyDescent="0.25">
      <c r="A8" s="1" t="s">
        <v>171</v>
      </c>
      <c r="B8" s="3">
        <v>2.1505376344086E-4</v>
      </c>
      <c r="C8" s="4">
        <v>17396.250411888501</v>
      </c>
      <c r="M8" s="7" t="s">
        <v>170</v>
      </c>
      <c r="N8">
        <f>norm_x_rate!Q8-indonesia!$I$6*fx_reserves!Q9</f>
        <v>-24.402480057828068</v>
      </c>
      <c r="R8">
        <f t="shared" si="0"/>
        <v>6.9919209882804534</v>
      </c>
      <c r="S8">
        <f t="shared" si="1"/>
        <v>0</v>
      </c>
    </row>
    <row r="9" spans="1:19" x14ac:dyDescent="0.25">
      <c r="A9" s="1" t="s">
        <v>172</v>
      </c>
      <c r="B9" s="3">
        <v>1.2012012012012E-4</v>
      </c>
      <c r="C9" s="4">
        <v>16613.425731195701</v>
      </c>
      <c r="M9" s="7" t="s">
        <v>171</v>
      </c>
      <c r="N9">
        <f>norm_x_rate!Q9-indonesia!$I$6*fx_reserves!Q10</f>
        <v>4.1350514219002861</v>
      </c>
      <c r="R9">
        <f t="shared" si="0"/>
        <v>6.9919209882804534</v>
      </c>
      <c r="S9">
        <f t="shared" si="1"/>
        <v>0</v>
      </c>
    </row>
    <row r="10" spans="1:19" x14ac:dyDescent="0.25">
      <c r="A10" s="1" t="s">
        <v>173</v>
      </c>
      <c r="B10" s="3">
        <v>6.7114093959731497E-5</v>
      </c>
      <c r="C10" s="4">
        <v>18768.5831598492</v>
      </c>
      <c r="M10" s="7" t="s">
        <v>172</v>
      </c>
      <c r="N10">
        <f>norm_x_rate!Q10-indonesia!$I$6*fx_reserves!Q11</f>
        <v>-35.666818550537357</v>
      </c>
      <c r="R10">
        <f t="shared" si="0"/>
        <v>6.9919209882804534</v>
      </c>
      <c r="S10">
        <f t="shared" si="1"/>
        <v>0</v>
      </c>
    </row>
    <row r="11" spans="1:19" x14ac:dyDescent="0.25">
      <c r="A11" s="1" t="s">
        <v>174</v>
      </c>
      <c r="B11" s="3">
        <v>9.34579439252336E-5</v>
      </c>
      <c r="C11" s="4">
        <v>20474.865214506401</v>
      </c>
      <c r="M11" s="7" t="s">
        <v>173</v>
      </c>
      <c r="N11">
        <f>norm_x_rate!Q11-indonesia!$I$6*fx_reserves!Q12</f>
        <v>-68.565750281537589</v>
      </c>
      <c r="R11">
        <f t="shared" si="0"/>
        <v>6.9919209882804534</v>
      </c>
      <c r="S11">
        <f t="shared" si="1"/>
        <v>0</v>
      </c>
    </row>
    <row r="12" spans="1:19" x14ac:dyDescent="0.25">
      <c r="A12" s="1" t="s">
        <v>175</v>
      </c>
      <c r="B12" s="3">
        <v>1.2461059190031201E-4</v>
      </c>
      <c r="C12" s="4">
        <v>23516.534176531</v>
      </c>
      <c r="M12" s="7" t="s">
        <v>174</v>
      </c>
      <c r="N12">
        <f>norm_x_rate!Q12-indonesia!$I$6*fx_reserves!Q13</f>
        <v>22.125808053226212</v>
      </c>
      <c r="R12">
        <f t="shared" si="0"/>
        <v>6.9919209882804534</v>
      </c>
      <c r="S12">
        <f t="shared" si="1"/>
        <v>1</v>
      </c>
    </row>
    <row r="13" spans="1:19" x14ac:dyDescent="0.25">
      <c r="A13" s="1" t="s">
        <v>176</v>
      </c>
      <c r="B13" s="3">
        <v>1.15141047783535E-4</v>
      </c>
      <c r="C13" s="4">
        <v>25942.195838047501</v>
      </c>
      <c r="M13" s="7" t="s">
        <v>175</v>
      </c>
      <c r="N13">
        <f>norm_x_rate!Q13-indonesia!$I$6*fx_reserves!Q14</f>
        <v>5.3473288522432547</v>
      </c>
      <c r="R13">
        <f t="shared" si="0"/>
        <v>6.9919209882804534</v>
      </c>
      <c r="S13">
        <f t="shared" si="1"/>
        <v>0</v>
      </c>
    </row>
    <row r="14" spans="1:19" x14ac:dyDescent="0.25">
      <c r="A14" s="1" t="s">
        <v>177</v>
      </c>
      <c r="B14" s="3">
        <v>1.48676776687481E-4</v>
      </c>
      <c r="C14" s="4">
        <v>27050.485522425301</v>
      </c>
      <c r="M14" s="7" t="s">
        <v>176</v>
      </c>
      <c r="N14">
        <f>norm_x_rate!Q14-indonesia!$I$6*fx_reserves!Q15</f>
        <v>-27.03083533838101</v>
      </c>
      <c r="R14">
        <f t="shared" si="0"/>
        <v>6.9919209882804534</v>
      </c>
      <c r="S14">
        <f t="shared" si="1"/>
        <v>0</v>
      </c>
    </row>
    <row r="15" spans="1:19" x14ac:dyDescent="0.25">
      <c r="A15" s="1" t="s">
        <v>178</v>
      </c>
      <c r="B15" s="3">
        <v>1.19246362985929E-4</v>
      </c>
      <c r="C15" s="4">
        <v>26888.2945825836</v>
      </c>
      <c r="M15" s="7" t="s">
        <v>177</v>
      </c>
      <c r="N15">
        <f>norm_x_rate!Q15-indonesia!$I$6*fx_reserves!Q16</f>
        <v>21.077621286174733</v>
      </c>
      <c r="R15">
        <f t="shared" si="0"/>
        <v>6.9919209882804534</v>
      </c>
      <c r="S15">
        <f t="shared" si="1"/>
        <v>1</v>
      </c>
    </row>
    <row r="16" spans="1:19" x14ac:dyDescent="0.25">
      <c r="A16" s="1" t="s">
        <v>179</v>
      </c>
      <c r="B16" s="3">
        <v>1.41143260409315E-4</v>
      </c>
      <c r="C16" s="4">
        <v>27257.494417364502</v>
      </c>
      <c r="M16" s="7" t="s">
        <v>178</v>
      </c>
      <c r="N16">
        <f>norm_x_rate!Q16-indonesia!$I$6*fx_reserves!Q17</f>
        <v>-18.665356475478418</v>
      </c>
      <c r="R16">
        <f t="shared" si="0"/>
        <v>6.9919209882804534</v>
      </c>
      <c r="S16">
        <f t="shared" si="1"/>
        <v>0</v>
      </c>
    </row>
    <row r="17" spans="1:19" x14ac:dyDescent="0.25">
      <c r="A17" s="1" t="s">
        <v>180</v>
      </c>
      <c r="B17" s="3">
        <v>1.31752305665349E-4</v>
      </c>
      <c r="C17" s="4">
        <v>29229.949847911001</v>
      </c>
      <c r="M17" s="7" t="s">
        <v>179</v>
      </c>
      <c r="N17">
        <f>norm_x_rate!Q17-indonesia!$I$6*fx_reserves!Q18</f>
        <v>15.776025182539318</v>
      </c>
      <c r="R17">
        <f t="shared" si="0"/>
        <v>6.9919209882804534</v>
      </c>
      <c r="S17">
        <f t="shared" si="1"/>
        <v>1</v>
      </c>
    </row>
    <row r="18" spans="1:19" x14ac:dyDescent="0.25">
      <c r="A18" s="1" t="s">
        <v>181</v>
      </c>
      <c r="B18" s="3">
        <v>1.1448196908986799E-4</v>
      </c>
      <c r="C18" s="4">
        <v>29495.9901200569</v>
      </c>
      <c r="M18" s="7" t="s">
        <v>180</v>
      </c>
      <c r="N18">
        <f>norm_x_rate!Q18-indonesia!$I$6*fx_reserves!Q19</f>
        <v>-20.285858507126136</v>
      </c>
      <c r="R18">
        <f t="shared" si="0"/>
        <v>6.9919209882804534</v>
      </c>
      <c r="S18">
        <f t="shared" si="1"/>
        <v>0</v>
      </c>
    </row>
    <row r="19" spans="1:19" x14ac:dyDescent="0.25">
      <c r="A19" s="1" t="s">
        <v>182</v>
      </c>
      <c r="B19" s="3">
        <v>1.13895216400911E-4</v>
      </c>
      <c r="C19" s="4">
        <v>29631.5579560937</v>
      </c>
      <c r="M19" s="7" t="s">
        <v>181</v>
      </c>
      <c r="N19">
        <f>norm_x_rate!Q19-indonesia!$I$6*fx_reserves!Q20</f>
        <v>-14.822811117187308</v>
      </c>
      <c r="R19">
        <f t="shared" si="0"/>
        <v>6.9919209882804534</v>
      </c>
      <c r="S19">
        <f t="shared" si="1"/>
        <v>0</v>
      </c>
    </row>
    <row r="20" spans="1:19" x14ac:dyDescent="0.25">
      <c r="A20" s="1" t="s">
        <v>183</v>
      </c>
      <c r="B20" s="3">
        <v>1.04220948410631E-4</v>
      </c>
      <c r="C20" s="4">
        <v>29267.807111476799</v>
      </c>
      <c r="M20" s="7" t="s">
        <v>182</v>
      </c>
      <c r="N20">
        <f>norm_x_rate!Q20-indonesia!$I$6*fx_reserves!Q21</f>
        <v>-1.3783805234742819</v>
      </c>
      <c r="R20">
        <f t="shared" si="0"/>
        <v>6.9919209882804534</v>
      </c>
      <c r="S20">
        <f t="shared" si="1"/>
        <v>0</v>
      </c>
    </row>
    <row r="21" spans="1:19" x14ac:dyDescent="0.25">
      <c r="A21" s="1" t="s">
        <v>184</v>
      </c>
      <c r="B21" s="3">
        <v>9.6153846153846194E-5</v>
      </c>
      <c r="C21" s="4">
        <v>28814.4103101</v>
      </c>
      <c r="M21" s="7" t="s">
        <v>183</v>
      </c>
      <c r="N21">
        <f>norm_x_rate!Q21-indonesia!$I$6*fx_reserves!Q22</f>
        <v>-6.1814125802215791</v>
      </c>
      <c r="R21">
        <f t="shared" si="0"/>
        <v>6.9919209882804534</v>
      </c>
      <c r="S21">
        <f t="shared" si="1"/>
        <v>0</v>
      </c>
    </row>
    <row r="22" spans="1:19" x14ac:dyDescent="0.25">
      <c r="A22" s="1" t="s">
        <v>185</v>
      </c>
      <c r="B22" s="3">
        <v>8.7412587412587399E-5</v>
      </c>
      <c r="C22" s="4">
        <v>28720.994439034901</v>
      </c>
      <c r="M22" s="7" t="s">
        <v>184</v>
      </c>
      <c r="N22">
        <f>norm_x_rate!Q22-indonesia!$I$6*fx_reserves!Q23</f>
        <v>-4.8220285911253162</v>
      </c>
      <c r="R22">
        <f t="shared" si="0"/>
        <v>6.9919209882804534</v>
      </c>
      <c r="S22">
        <f t="shared" si="1"/>
        <v>0</v>
      </c>
    </row>
    <row r="23" spans="1:19" x14ac:dyDescent="0.25">
      <c r="A23" s="1" t="s">
        <v>186</v>
      </c>
      <c r="B23" s="3">
        <v>1.03359173126615E-4</v>
      </c>
      <c r="C23" s="4">
        <v>28960.928683264799</v>
      </c>
      <c r="M23" s="7" t="s">
        <v>185</v>
      </c>
      <c r="N23">
        <f>norm_x_rate!Q23-indonesia!$I$6*fx_reserves!Q24</f>
        <v>-8.4801626619422983</v>
      </c>
      <c r="R23">
        <f t="shared" si="0"/>
        <v>6.9919209882804534</v>
      </c>
      <c r="S23">
        <f t="shared" si="1"/>
        <v>0</v>
      </c>
    </row>
    <row r="24" spans="1:19" x14ac:dyDescent="0.25">
      <c r="A24" s="1" t="s">
        <v>187</v>
      </c>
      <c r="B24" s="3">
        <v>9.6153846153846194E-5</v>
      </c>
      <c r="C24" s="4">
        <v>28018.358680338199</v>
      </c>
      <c r="M24" s="7" t="s">
        <v>186</v>
      </c>
      <c r="N24">
        <f>norm_x_rate!Q24-indonesia!$I$6*fx_reserves!Q25</f>
        <v>16.669118600016859</v>
      </c>
      <c r="R24">
        <f t="shared" si="0"/>
        <v>6.9919209882804534</v>
      </c>
      <c r="S24">
        <f t="shared" si="1"/>
        <v>1</v>
      </c>
    </row>
    <row r="25" spans="1:19" x14ac:dyDescent="0.25">
      <c r="A25" s="1" t="s">
        <v>188</v>
      </c>
      <c r="B25" s="3">
        <v>1.0357327809425201E-4</v>
      </c>
      <c r="C25" s="4">
        <v>28003.835420027401</v>
      </c>
      <c r="M25" s="7" t="s">
        <v>187</v>
      </c>
      <c r="N25">
        <f>norm_x_rate!Q25-indonesia!$I$6*fx_reserves!Q26</f>
        <v>-0.8398740560643887</v>
      </c>
      <c r="R25">
        <f t="shared" si="0"/>
        <v>6.9919209882804534</v>
      </c>
      <c r="S25">
        <f t="shared" si="1"/>
        <v>0</v>
      </c>
    </row>
    <row r="26" spans="1:19" x14ac:dyDescent="0.25">
      <c r="A26" s="1" t="s">
        <v>189</v>
      </c>
      <c r="B26" s="3">
        <v>1.1454753722795001E-4</v>
      </c>
      <c r="C26" s="4">
        <v>29219.503467961698</v>
      </c>
      <c r="M26" s="7" t="s">
        <v>188</v>
      </c>
      <c r="N26">
        <f>norm_x_rate!Q26-indonesia!$I$6*fx_reserves!Q27</f>
        <v>7.8138590354466997</v>
      </c>
      <c r="R26">
        <f t="shared" si="0"/>
        <v>6.9919209882804534</v>
      </c>
      <c r="S26">
        <f t="shared" si="1"/>
        <v>1</v>
      </c>
    </row>
    <row r="27" spans="1:19" x14ac:dyDescent="0.25">
      <c r="A27" s="1" t="s">
        <v>190</v>
      </c>
      <c r="B27" s="3">
        <v>1.10926234054354E-4</v>
      </c>
      <c r="C27" s="4">
        <v>29911.579781972501</v>
      </c>
      <c r="M27" s="7" t="s">
        <v>189</v>
      </c>
      <c r="N27">
        <f>norm_x_rate!Q27-indonesia!$I$6*fx_reserves!Q28</f>
        <v>2.4176399645728459</v>
      </c>
      <c r="R27">
        <f t="shared" si="0"/>
        <v>6.9919209882804534</v>
      </c>
      <c r="S27">
        <f t="shared" si="1"/>
        <v>0</v>
      </c>
    </row>
    <row r="28" spans="1:19" x14ac:dyDescent="0.25">
      <c r="A28" s="1" t="s">
        <v>191</v>
      </c>
      <c r="B28" s="3">
        <v>1.11856823266219E-4</v>
      </c>
      <c r="C28" s="4">
        <v>32047.3846974441</v>
      </c>
      <c r="M28" s="7" t="s">
        <v>190</v>
      </c>
      <c r="N28">
        <f>norm_x_rate!Q28-indonesia!$I$6*fx_reserves!Q29</f>
        <v>-7.623414038147625</v>
      </c>
      <c r="R28">
        <f t="shared" si="0"/>
        <v>6.9919209882804534</v>
      </c>
      <c r="S28">
        <f t="shared" si="1"/>
        <v>0</v>
      </c>
    </row>
    <row r="29" spans="1:19" x14ac:dyDescent="0.25">
      <c r="A29" s="1" t="s">
        <v>192</v>
      </c>
      <c r="B29" s="3">
        <v>1.1225864391558101E-4</v>
      </c>
      <c r="C29" s="4">
        <v>32584.683276968401</v>
      </c>
      <c r="M29" s="7" t="s">
        <v>191</v>
      </c>
      <c r="N29">
        <f>norm_x_rate!Q29-indonesia!$I$6*fx_reserves!Q30</f>
        <v>-12.612620888721231</v>
      </c>
      <c r="R29">
        <f t="shared" si="0"/>
        <v>6.9919209882804534</v>
      </c>
      <c r="S29">
        <f t="shared" si="1"/>
        <v>0</v>
      </c>
    </row>
    <row r="30" spans="1:19" x14ac:dyDescent="0.25">
      <c r="A30" s="1" t="s">
        <v>193</v>
      </c>
      <c r="B30" s="3">
        <v>1.2070006035003001E-4</v>
      </c>
      <c r="C30" s="4">
        <v>34061.161616316102</v>
      </c>
      <c r="M30" s="7" t="s">
        <v>192</v>
      </c>
      <c r="N30">
        <f>norm_x_rate!Q30-indonesia!$I$6*fx_reserves!Q31</f>
        <v>-2.7992157741838675</v>
      </c>
      <c r="R30">
        <f t="shared" si="0"/>
        <v>6.9919209882804534</v>
      </c>
      <c r="S30">
        <f t="shared" si="1"/>
        <v>0</v>
      </c>
    </row>
    <row r="31" spans="1:19" x14ac:dyDescent="0.25">
      <c r="A31" s="1" t="s">
        <v>194</v>
      </c>
      <c r="B31" s="3">
        <v>1.19203719156038E-4</v>
      </c>
      <c r="C31" s="4">
        <v>34026.368891658902</v>
      </c>
      <c r="M31" s="7" t="s">
        <v>193</v>
      </c>
      <c r="N31">
        <f>norm_x_rate!Q31-indonesia!$I$6*fx_reserves!Q32</f>
        <v>-1.0165665616221151</v>
      </c>
      <c r="R31">
        <f t="shared" si="0"/>
        <v>6.9919209882804534</v>
      </c>
      <c r="S31">
        <f t="shared" si="1"/>
        <v>0</v>
      </c>
    </row>
    <row r="32" spans="1:19" x14ac:dyDescent="0.25">
      <c r="A32" s="1" t="s">
        <v>195</v>
      </c>
      <c r="B32" s="3">
        <v>1.18133490844654E-4</v>
      </c>
      <c r="C32" s="4">
        <v>36253.257691596198</v>
      </c>
      <c r="M32" s="7" t="s">
        <v>194</v>
      </c>
      <c r="N32">
        <f>norm_x_rate!Q32-indonesia!$I$6*fx_reserves!Q33</f>
        <v>-1.0472859276336559</v>
      </c>
      <c r="R32">
        <f t="shared" si="0"/>
        <v>6.9919209882804534</v>
      </c>
      <c r="S32">
        <f t="shared" si="1"/>
        <v>0</v>
      </c>
    </row>
    <row r="33" spans="1:19" x14ac:dyDescent="0.25">
      <c r="A33" s="1" t="s">
        <v>196</v>
      </c>
      <c r="B33" s="3">
        <v>1.1645510655642201E-4</v>
      </c>
      <c r="C33" s="4">
        <v>37375.607437263301</v>
      </c>
      <c r="M33" s="7" t="s">
        <v>195</v>
      </c>
      <c r="N33">
        <f>norm_x_rate!Q33-indonesia!$I$6*fx_reserves!Q34</f>
        <v>-13.226958662270178</v>
      </c>
      <c r="R33">
        <f t="shared" si="0"/>
        <v>6.9919209882804534</v>
      </c>
      <c r="S33">
        <f t="shared" si="1"/>
        <v>0</v>
      </c>
    </row>
    <row r="34" spans="1:19" x14ac:dyDescent="0.25">
      <c r="A34" s="1" t="s">
        <v>197</v>
      </c>
      <c r="B34" s="3">
        <v>1.06213489113117E-4</v>
      </c>
      <c r="C34" s="4">
        <v>34832.245937700201</v>
      </c>
      <c r="M34" s="7" t="s">
        <v>196</v>
      </c>
      <c r="N34">
        <f>norm_x_rate!Q34-indonesia!$I$6*fx_reserves!Q35</f>
        <v>-7.2529357897594604</v>
      </c>
      <c r="R34">
        <f t="shared" si="0"/>
        <v>6.9919209882804534</v>
      </c>
      <c r="S34">
        <f t="shared" si="1"/>
        <v>0</v>
      </c>
    </row>
    <row r="35" spans="1:19" x14ac:dyDescent="0.25">
      <c r="A35" s="1" t="s">
        <v>198</v>
      </c>
      <c r="B35" s="3">
        <v>1.09051254089422E-4</v>
      </c>
      <c r="C35" s="4">
        <v>34783.2053386384</v>
      </c>
      <c r="M35" s="7" t="s">
        <v>197</v>
      </c>
      <c r="N35">
        <f>norm_x_rate!Q35-indonesia!$I$6*fx_reserves!Q36</f>
        <v>4.0249862383619739</v>
      </c>
      <c r="R35">
        <f t="shared" si="0"/>
        <v>6.9919209882804534</v>
      </c>
      <c r="S35">
        <f t="shared" si="1"/>
        <v>0</v>
      </c>
    </row>
    <row r="36" spans="1:19" x14ac:dyDescent="0.25">
      <c r="A36" s="1" t="s">
        <v>199</v>
      </c>
      <c r="B36" s="3">
        <v>1.07642626480086E-4</v>
      </c>
      <c r="C36" s="4">
        <v>36303.291509316798</v>
      </c>
      <c r="M36" s="7" t="s">
        <v>198</v>
      </c>
      <c r="N36">
        <f>norm_x_rate!Q36-indonesia!$I$6*fx_reserves!Q37</f>
        <v>2.9369867316608285</v>
      </c>
      <c r="R36">
        <f t="shared" si="0"/>
        <v>6.9919209882804534</v>
      </c>
      <c r="S36">
        <f t="shared" si="1"/>
        <v>0</v>
      </c>
    </row>
    <row r="37" spans="1:19" x14ac:dyDescent="0.25">
      <c r="A37" s="1" t="s">
        <v>200</v>
      </c>
      <c r="B37" s="3">
        <v>1.05485232067511E-4</v>
      </c>
      <c r="C37" s="4">
        <v>36037.475310527399</v>
      </c>
      <c r="M37" s="7" t="s">
        <v>199</v>
      </c>
      <c r="N37">
        <f>norm_x_rate!Q37-indonesia!$I$6*fx_reserves!Q38</f>
        <v>-9.5245313627134749</v>
      </c>
      <c r="R37">
        <f t="shared" si="0"/>
        <v>6.9919209882804534</v>
      </c>
      <c r="S37">
        <f t="shared" si="1"/>
        <v>0</v>
      </c>
    </row>
    <row r="38" spans="1:19" x14ac:dyDescent="0.25">
      <c r="A38" s="1" t="s">
        <v>201</v>
      </c>
      <c r="B38" s="3">
        <v>1.0295480284155299E-4</v>
      </c>
      <c r="C38" s="4">
        <v>33952.918875959498</v>
      </c>
      <c r="M38" s="7" t="s">
        <v>200</v>
      </c>
      <c r="N38">
        <f>norm_x_rate!Q38-indonesia!$I$6*fx_reserves!Q39</f>
        <v>-0.62483458093611022</v>
      </c>
      <c r="R38">
        <f t="shared" si="0"/>
        <v>6.9919209882804534</v>
      </c>
      <c r="S38">
        <f t="shared" si="1"/>
        <v>0</v>
      </c>
    </row>
    <row r="39" spans="1:19" x14ac:dyDescent="0.25">
      <c r="A39" s="1" t="s">
        <v>202</v>
      </c>
      <c r="B39" s="3">
        <v>9.6993210475266703E-5</v>
      </c>
      <c r="C39" s="4">
        <v>30324.7381520778</v>
      </c>
      <c r="M39" s="7" t="s">
        <v>201</v>
      </c>
      <c r="N39">
        <f>norm_x_rate!Q39-indonesia!$I$6*fx_reserves!Q40</f>
        <v>8.4982121355455522</v>
      </c>
      <c r="R39">
        <f t="shared" si="0"/>
        <v>6.9919209882804534</v>
      </c>
      <c r="S39">
        <f t="shared" si="1"/>
        <v>1</v>
      </c>
    </row>
    <row r="40" spans="1:19" x14ac:dyDescent="0.25">
      <c r="A40" s="1" t="s">
        <v>203</v>
      </c>
      <c r="B40" s="3">
        <v>1.0172939979654099E-4</v>
      </c>
      <c r="C40" s="4">
        <v>34730.799049252499</v>
      </c>
      <c r="M40" s="7" t="s">
        <v>202</v>
      </c>
      <c r="N40">
        <f>norm_x_rate!Q40-indonesia!$I$6*fx_reserves!Q41</f>
        <v>14.340340858969892</v>
      </c>
      <c r="R40">
        <f t="shared" si="0"/>
        <v>6.9919209882804534</v>
      </c>
      <c r="S40">
        <f t="shared" si="1"/>
        <v>1</v>
      </c>
    </row>
    <row r="41" spans="1:19" x14ac:dyDescent="0.25">
      <c r="A41" s="1" t="s">
        <v>204</v>
      </c>
      <c r="B41" s="3">
        <v>1.10192837465565E-4</v>
      </c>
      <c r="C41" s="4">
        <v>40089.780584493303</v>
      </c>
      <c r="M41" s="7" t="s">
        <v>203</v>
      </c>
      <c r="N41">
        <f>norm_x_rate!Q41-indonesia!$I$6*fx_reserves!Q42</f>
        <v>-22.488794007874425</v>
      </c>
      <c r="R41">
        <f t="shared" si="0"/>
        <v>6.9919209882804534</v>
      </c>
      <c r="S41">
        <f t="shared" si="1"/>
        <v>0</v>
      </c>
    </row>
    <row r="42" spans="1:19" x14ac:dyDescent="0.25">
      <c r="A42" s="1" t="s">
        <v>205</v>
      </c>
      <c r="B42" s="3">
        <v>1.0752688172043E-4</v>
      </c>
      <c r="C42" s="4">
        <v>40315.3072232841</v>
      </c>
      <c r="M42" s="7" t="s">
        <v>204</v>
      </c>
      <c r="N42">
        <f>norm_x_rate!Q42-indonesia!$I$6*fx_reserves!Q43</f>
        <v>-20.748597298218385</v>
      </c>
      <c r="R42">
        <f t="shared" si="0"/>
        <v>6.9919209882804534</v>
      </c>
      <c r="S42">
        <f t="shared" si="1"/>
        <v>0</v>
      </c>
    </row>
    <row r="43" spans="1:19" x14ac:dyDescent="0.25">
      <c r="A43" s="1" t="s">
        <v>206</v>
      </c>
      <c r="B43" s="3">
        <v>1.0828370330265301E-4</v>
      </c>
      <c r="C43" s="4">
        <v>42350.206450205602</v>
      </c>
      <c r="M43" s="7" t="s">
        <v>205</v>
      </c>
      <c r="N43">
        <f>norm_x_rate!Q43-indonesia!$I$6*fx_reserves!Q44</f>
        <v>-3.4791310645387239</v>
      </c>
      <c r="R43">
        <f t="shared" si="0"/>
        <v>6.9919209882804534</v>
      </c>
      <c r="S43">
        <f t="shared" si="1"/>
        <v>0</v>
      </c>
    </row>
    <row r="44" spans="1:19" x14ac:dyDescent="0.25">
      <c r="A44" s="1" t="s">
        <v>207</v>
      </c>
      <c r="B44" s="3">
        <v>1.10864745011086E-4</v>
      </c>
      <c r="C44" s="4">
        <v>42588.345281593902</v>
      </c>
      <c r="M44" s="7" t="s">
        <v>206</v>
      </c>
      <c r="N44">
        <f>norm_x_rate!Q44-indonesia!$I$6*fx_reserves!Q45</f>
        <v>-8.8048951676972926</v>
      </c>
      <c r="R44">
        <f t="shared" si="0"/>
        <v>6.9919209882804534</v>
      </c>
      <c r="S44">
        <f t="shared" si="1"/>
        <v>0</v>
      </c>
    </row>
    <row r="45" spans="1:19" x14ac:dyDescent="0.25">
      <c r="A45" s="1" t="s">
        <v>208</v>
      </c>
      <c r="B45" s="3">
        <v>1.09673173941654E-4</v>
      </c>
      <c r="C45" s="4">
        <v>47222.621608046298</v>
      </c>
      <c r="M45" s="7" t="s">
        <v>207</v>
      </c>
      <c r="N45">
        <f>norm_x_rate!Q45-indonesia!$I$6*fx_reserves!Q46</f>
        <v>1.3242780689742852</v>
      </c>
      <c r="R45">
        <f t="shared" si="0"/>
        <v>6.9919209882804534</v>
      </c>
      <c r="S45">
        <f t="shared" si="1"/>
        <v>0</v>
      </c>
    </row>
    <row r="46" spans="1:19" x14ac:dyDescent="0.25">
      <c r="A46" s="1" t="s">
        <v>209</v>
      </c>
      <c r="B46" s="3">
        <v>1.10448420587586E-4</v>
      </c>
      <c r="C46" s="4">
        <v>50926.700762255699</v>
      </c>
      <c r="M46" s="7" t="s">
        <v>208</v>
      </c>
      <c r="N46">
        <f>norm_x_rate!Q46-indonesia!$I$6*fx_reserves!Q47</f>
        <v>-21.574197775537968</v>
      </c>
      <c r="R46">
        <f t="shared" si="0"/>
        <v>6.9919209882804534</v>
      </c>
      <c r="S46">
        <f t="shared" si="1"/>
        <v>0</v>
      </c>
    </row>
    <row r="47" spans="1:19" x14ac:dyDescent="0.25">
      <c r="A47" s="1" t="s">
        <v>210</v>
      </c>
      <c r="B47" s="3">
        <v>1.09445113275692E-4</v>
      </c>
      <c r="C47" s="4">
        <v>52877.5888915287</v>
      </c>
      <c r="M47" s="7" t="s">
        <v>209</v>
      </c>
      <c r="N47">
        <f>norm_x_rate!Q47-indonesia!$I$6*fx_reserves!Q48</f>
        <v>-14.069922434153835</v>
      </c>
      <c r="R47">
        <f t="shared" si="0"/>
        <v>6.9919209882804534</v>
      </c>
      <c r="S47">
        <f t="shared" si="1"/>
        <v>0</v>
      </c>
    </row>
    <row r="48" spans="1:19" x14ac:dyDescent="0.25">
      <c r="A48" s="1" t="s">
        <v>211</v>
      </c>
      <c r="B48" s="3">
        <v>1.06168383055526E-4</v>
      </c>
      <c r="C48" s="4">
        <v>56924.581523296001</v>
      </c>
      <c r="M48" s="7" t="s">
        <v>210</v>
      </c>
      <c r="N48">
        <f>norm_x_rate!Q48-indonesia!$I$6*fx_reserves!Q49</f>
        <v>-8.1250641499166036</v>
      </c>
      <c r="R48">
        <f t="shared" si="0"/>
        <v>6.9919209882804534</v>
      </c>
      <c r="S48">
        <f t="shared" si="1"/>
        <v>0</v>
      </c>
    </row>
    <row r="49" spans="1:19" x14ac:dyDescent="0.25">
      <c r="A49" s="1" t="s">
        <v>212</v>
      </c>
      <c r="B49" s="3">
        <v>1.08495171964848E-4</v>
      </c>
      <c r="C49" s="4">
        <v>59023.340071634397</v>
      </c>
      <c r="M49" s="7" t="s">
        <v>211</v>
      </c>
      <c r="N49">
        <f>norm_x_rate!Q49-indonesia!$I$6*fx_reserves!Q50</f>
        <v>-17.412139401423111</v>
      </c>
      <c r="R49">
        <f t="shared" si="0"/>
        <v>6.9919209882804534</v>
      </c>
      <c r="S49">
        <f t="shared" si="1"/>
        <v>0</v>
      </c>
    </row>
    <row r="50" spans="1:19" x14ac:dyDescent="0.25">
      <c r="A50" s="1" t="s">
        <v>213</v>
      </c>
      <c r="B50" s="3">
        <v>1.0840108401084E-4</v>
      </c>
      <c r="C50" s="4">
        <v>59455.888652748799</v>
      </c>
      <c r="M50" s="7" t="s">
        <v>212</v>
      </c>
      <c r="N50">
        <f>norm_x_rate!Q50-indonesia!$I$6*fx_reserves!Q51</f>
        <v>-4.7540433878969477</v>
      </c>
      <c r="R50">
        <f t="shared" si="0"/>
        <v>6.9919209882804534</v>
      </c>
      <c r="S50">
        <f t="shared" si="1"/>
        <v>0</v>
      </c>
    </row>
    <row r="51" spans="1:19" x14ac:dyDescent="0.25">
      <c r="A51" s="1" t="s">
        <v>214</v>
      </c>
      <c r="B51" s="3">
        <v>1.06632544252506E-4</v>
      </c>
      <c r="C51" s="4">
        <v>57107.6824853504</v>
      </c>
      <c r="M51" s="7" t="s">
        <v>213</v>
      </c>
      <c r="N51">
        <f>norm_x_rate!Q51-indonesia!$I$6*fx_reserves!Q52</f>
        <v>-1.4672993942950661</v>
      </c>
      <c r="R51">
        <f t="shared" si="0"/>
        <v>6.9919209882804534</v>
      </c>
      <c r="S51">
        <f t="shared" si="1"/>
        <v>0</v>
      </c>
    </row>
    <row r="52" spans="1:19" x14ac:dyDescent="0.25">
      <c r="A52" s="1" t="s">
        <v>215</v>
      </c>
      <c r="B52" s="3">
        <v>9.1324200913241998E-5</v>
      </c>
      <c r="C52" s="4">
        <v>51640.625721319797</v>
      </c>
      <c r="M52" s="7" t="s">
        <v>214</v>
      </c>
      <c r="N52">
        <f>norm_x_rate!Q52-indonesia!$I$6*fx_reserves!Q53</f>
        <v>5.8088376173288516</v>
      </c>
      <c r="R52">
        <f t="shared" si="0"/>
        <v>6.9919209882804534</v>
      </c>
      <c r="S52">
        <f t="shared" si="1"/>
        <v>0</v>
      </c>
    </row>
    <row r="53" spans="1:19" x14ac:dyDescent="0.25">
      <c r="A53" s="1" t="s">
        <v>216</v>
      </c>
      <c r="B53" s="3">
        <v>8.6393088552915798E-5</v>
      </c>
      <c r="C53" s="4">
        <v>54843.755467891002</v>
      </c>
      <c r="M53" s="7" t="s">
        <v>215</v>
      </c>
      <c r="N53">
        <f>norm_x_rate!Q53-indonesia!$I$6*fx_reserves!Q54</f>
        <v>3.6785409832570366</v>
      </c>
      <c r="R53">
        <f t="shared" si="0"/>
        <v>6.9919209882804534</v>
      </c>
      <c r="S53">
        <f t="shared" si="1"/>
        <v>0</v>
      </c>
    </row>
    <row r="54" spans="1:19" x14ac:dyDescent="0.25">
      <c r="A54" s="1" t="s">
        <v>217</v>
      </c>
      <c r="B54" s="3">
        <v>9.7799511002445006E-5</v>
      </c>
      <c r="C54" s="4">
        <v>57579.0721036701</v>
      </c>
      <c r="M54" s="7" t="s">
        <v>216</v>
      </c>
      <c r="N54">
        <f>norm_x_rate!Q54-indonesia!$I$6*fx_reserves!Q55</f>
        <v>-17.084684340036819</v>
      </c>
      <c r="R54">
        <f t="shared" si="0"/>
        <v>6.9919209882804534</v>
      </c>
      <c r="S54">
        <f t="shared" si="1"/>
        <v>0</v>
      </c>
    </row>
    <row r="55" spans="1:19" x14ac:dyDescent="0.25">
      <c r="A55" s="1" t="s">
        <v>218</v>
      </c>
      <c r="B55" s="3">
        <v>1.03295114141101E-4</v>
      </c>
      <c r="C55" s="4">
        <v>62303.104443441</v>
      </c>
      <c r="M55" s="7" t="s">
        <v>217</v>
      </c>
      <c r="N55">
        <f>norm_x_rate!Q55-indonesia!$I$6*fx_reserves!Q56</f>
        <v>3.8072062028272118</v>
      </c>
      <c r="R55">
        <f t="shared" si="0"/>
        <v>6.9919209882804534</v>
      </c>
      <c r="S55">
        <f t="shared" si="1"/>
        <v>0</v>
      </c>
    </row>
    <row r="56" spans="1:19" x14ac:dyDescent="0.25">
      <c r="A56" s="1" t="s">
        <v>219</v>
      </c>
      <c r="B56" s="3">
        <v>1.06382978723404E-4</v>
      </c>
      <c r="C56" s="4">
        <v>66118.917968139795</v>
      </c>
      <c r="M56" s="7" t="s">
        <v>218</v>
      </c>
      <c r="N56">
        <f>norm_x_rate!Q56-indonesia!$I$6*fx_reserves!Q57</f>
        <v>-9.836784788431455</v>
      </c>
      <c r="R56">
        <f t="shared" si="0"/>
        <v>6.9919209882804534</v>
      </c>
      <c r="S56">
        <f t="shared" si="1"/>
        <v>0</v>
      </c>
    </row>
    <row r="57" spans="1:19" x14ac:dyDescent="0.25">
      <c r="A57" s="1" t="s">
        <v>220</v>
      </c>
      <c r="B57" s="3">
        <v>1.09709270433352E-4</v>
      </c>
      <c r="C57" s="4">
        <v>71823.991216718307</v>
      </c>
      <c r="M57" s="7" t="s">
        <v>219</v>
      </c>
      <c r="N57">
        <f>norm_x_rate!Q57-indonesia!$I$6*fx_reserves!Q58</f>
        <v>-8.5485566248237976</v>
      </c>
      <c r="R57">
        <f t="shared" si="0"/>
        <v>6.9919209882804534</v>
      </c>
      <c r="S57">
        <f t="shared" si="1"/>
        <v>0</v>
      </c>
    </row>
    <row r="58" spans="1:19" x14ac:dyDescent="0.25">
      <c r="A58" s="1" t="s">
        <v>221</v>
      </c>
      <c r="B58" s="3">
        <v>1.10095783331498E-4</v>
      </c>
      <c r="C58" s="4">
        <v>76332.0996978615</v>
      </c>
      <c r="M58" s="7" t="s">
        <v>220</v>
      </c>
      <c r="N58">
        <f>norm_x_rate!Q58-indonesia!$I$6*fx_reserves!Q59</f>
        <v>-13.128230319170525</v>
      </c>
      <c r="R58">
        <f t="shared" si="0"/>
        <v>6.9919209882804534</v>
      </c>
      <c r="S58">
        <f t="shared" si="1"/>
        <v>0</v>
      </c>
    </row>
    <row r="59" spans="1:19" x14ac:dyDescent="0.25">
      <c r="A59" s="1" t="s">
        <v>222</v>
      </c>
      <c r="B59" s="3">
        <v>1.12057373375168E-4</v>
      </c>
      <c r="C59" s="4">
        <v>86561.9296554912</v>
      </c>
      <c r="M59" s="7" t="s">
        <v>221</v>
      </c>
      <c r="N59">
        <f>norm_x_rate!Q59-indonesia!$I$6*fx_reserves!Q60</f>
        <v>-11.471976831380903</v>
      </c>
      <c r="R59">
        <f t="shared" si="0"/>
        <v>6.9919209882804534</v>
      </c>
      <c r="S59">
        <f t="shared" si="1"/>
        <v>0</v>
      </c>
    </row>
    <row r="60" spans="1:19" x14ac:dyDescent="0.25">
      <c r="A60" s="1" t="s">
        <v>223</v>
      </c>
      <c r="B60" s="3">
        <v>1.11222333444556E-4</v>
      </c>
      <c r="C60" s="4">
        <v>96210.980584042802</v>
      </c>
      <c r="M60" s="7" t="s">
        <v>222</v>
      </c>
      <c r="N60">
        <f>norm_x_rate!Q60-indonesia!$I$6*fx_reserves!Q61</f>
        <v>-23.465370930136284</v>
      </c>
      <c r="R60">
        <f t="shared" si="0"/>
        <v>6.9919209882804534</v>
      </c>
      <c r="S60">
        <f t="shared" si="1"/>
        <v>0</v>
      </c>
    </row>
    <row r="61" spans="1:19" x14ac:dyDescent="0.25">
      <c r="A61" s="1" t="s">
        <v>224</v>
      </c>
      <c r="B61" s="3">
        <v>1.1482374555057999E-4</v>
      </c>
      <c r="C61" s="4">
        <v>105724.419228065</v>
      </c>
      <c r="M61" s="7" t="s">
        <v>223</v>
      </c>
      <c r="N61">
        <f>norm_x_rate!Q61-indonesia!$I$6*fx_reserves!Q62</f>
        <v>-21.744627733611711</v>
      </c>
      <c r="R61">
        <f t="shared" si="0"/>
        <v>6.9919209882804534</v>
      </c>
      <c r="S61">
        <f t="shared" si="1"/>
        <v>0</v>
      </c>
    </row>
    <row r="62" spans="1:19" x14ac:dyDescent="0.25">
      <c r="A62" s="1" t="s">
        <v>225</v>
      </c>
      <c r="B62" s="3">
        <v>1.16319646388275E-4</v>
      </c>
      <c r="C62" s="4">
        <v>119665.219696215</v>
      </c>
      <c r="M62" s="7" t="s">
        <v>224</v>
      </c>
      <c r="N62">
        <f>norm_x_rate!Q62-indonesia!$I$6*fx_reserves!Q63</f>
        <v>-15.389826943345419</v>
      </c>
      <c r="R62">
        <f t="shared" si="0"/>
        <v>6.9919209882804534</v>
      </c>
      <c r="S62">
        <f t="shared" si="1"/>
        <v>0</v>
      </c>
    </row>
    <row r="63" spans="1:19" x14ac:dyDescent="0.25">
      <c r="A63" s="1" t="s">
        <v>226</v>
      </c>
      <c r="B63" s="3">
        <v>1.13340133741358E-4</v>
      </c>
      <c r="C63" s="4">
        <v>114463.973685861</v>
      </c>
      <c r="M63" s="7" t="s">
        <v>225</v>
      </c>
      <c r="N63">
        <f>norm_x_rate!Q63-indonesia!$I$6*fx_reserves!Q64</f>
        <v>-23.537838620794457</v>
      </c>
      <c r="R63">
        <f t="shared" si="0"/>
        <v>6.9919209882804534</v>
      </c>
      <c r="S63">
        <f t="shared" si="1"/>
        <v>0</v>
      </c>
    </row>
    <row r="64" spans="1:19" x14ac:dyDescent="0.25">
      <c r="A64" s="1" t="s">
        <v>227</v>
      </c>
      <c r="B64" s="3">
        <v>1.10277900308778E-4</v>
      </c>
      <c r="C64" s="4">
        <v>110136.597662435</v>
      </c>
      <c r="M64" s="7" t="s">
        <v>226</v>
      </c>
      <c r="N64">
        <f>norm_x_rate!Q64-indonesia!$I$6*fx_reserves!Q65</f>
        <v>5.6267321321162456</v>
      </c>
      <c r="R64">
        <f t="shared" si="0"/>
        <v>6.9919209882804534</v>
      </c>
      <c r="S64">
        <f t="shared" si="1"/>
        <v>0</v>
      </c>
    </row>
    <row r="65" spans="1:19" x14ac:dyDescent="0.25">
      <c r="A65" s="1" t="s">
        <v>228</v>
      </c>
      <c r="B65" s="3">
        <v>1.08932461873638E-4</v>
      </c>
      <c r="C65" s="4">
        <v>110505.83360820801</v>
      </c>
      <c r="M65" s="7" t="s">
        <v>227</v>
      </c>
      <c r="N65">
        <f>norm_x_rate!Q65-indonesia!$I$6*fx_reserves!Q66</f>
        <v>4.4202545982840586</v>
      </c>
      <c r="R65">
        <f t="shared" si="0"/>
        <v>6.9919209882804534</v>
      </c>
      <c r="S65">
        <f t="shared" si="1"/>
        <v>0</v>
      </c>
    </row>
    <row r="66" spans="1:19" x14ac:dyDescent="0.25">
      <c r="A66" s="1" t="s">
        <v>229</v>
      </c>
      <c r="B66" s="3">
        <v>1.05485232067511E-4</v>
      </c>
      <c r="C66" s="4">
        <v>106520.235264873</v>
      </c>
      <c r="M66" s="7" t="s">
        <v>228</v>
      </c>
      <c r="N66">
        <f>norm_x_rate!Q66-indonesia!$I$6*fx_reserves!Q67</f>
        <v>-1.8516147796456295</v>
      </c>
      <c r="R66">
        <f t="shared" si="0"/>
        <v>6.9919209882804534</v>
      </c>
      <c r="S66">
        <f t="shared" si="1"/>
        <v>0</v>
      </c>
    </row>
    <row r="67" spans="1:19" x14ac:dyDescent="0.25">
      <c r="A67" s="1" t="s">
        <v>230</v>
      </c>
      <c r="B67" s="3">
        <v>1.0429703796412199E-4</v>
      </c>
      <c r="C67" s="4">
        <v>110182.04734249999</v>
      </c>
      <c r="M67" s="7" t="s">
        <v>229</v>
      </c>
      <c r="N67">
        <f>norm_x_rate!Q67-indonesia!$I$6*fx_reserves!Q68</f>
        <v>3.6299559657970821</v>
      </c>
      <c r="R67">
        <f t="shared" si="0"/>
        <v>6.9919209882804534</v>
      </c>
      <c r="S67">
        <f t="shared" si="1"/>
        <v>0</v>
      </c>
    </row>
    <row r="68" spans="1:19" x14ac:dyDescent="0.25">
      <c r="A68" s="1" t="s">
        <v>231</v>
      </c>
      <c r="B68" s="3">
        <v>1.03412616339193E-4</v>
      </c>
      <c r="C68" s="4">
        <v>112777.397833066</v>
      </c>
      <c r="M68" s="7" t="s">
        <v>230</v>
      </c>
      <c r="N68">
        <f>norm_x_rate!Q68-indonesia!$I$6*fx_reserves!Q69</f>
        <v>-7.6025138887162651</v>
      </c>
      <c r="R68">
        <f t="shared" si="0"/>
        <v>6.9919209882804534</v>
      </c>
      <c r="S68">
        <f t="shared" si="1"/>
        <v>0</v>
      </c>
    </row>
    <row r="69" spans="1:19" x14ac:dyDescent="0.25">
      <c r="A69" s="1" t="s">
        <v>232</v>
      </c>
      <c r="B69" s="3">
        <v>1.02891243955139E-4</v>
      </c>
      <c r="C69" s="4">
        <v>104810.476142927</v>
      </c>
      <c r="M69" s="7" t="s">
        <v>231</v>
      </c>
      <c r="N69">
        <f>norm_x_rate!Q69-indonesia!$I$6*fx_reserves!Q70</f>
        <v>-5.28545092469483</v>
      </c>
      <c r="R69">
        <f t="shared" si="0"/>
        <v>6.9919209882804534</v>
      </c>
      <c r="S69">
        <f t="shared" si="1"/>
        <v>0</v>
      </c>
    </row>
    <row r="70" spans="1:19" x14ac:dyDescent="0.25">
      <c r="A70" s="1" t="s">
        <v>233</v>
      </c>
      <c r="B70" s="3">
        <v>1.00715077047034E-4</v>
      </c>
      <c r="C70" s="4">
        <v>98095.628502298001</v>
      </c>
      <c r="M70" s="7" t="s">
        <v>232</v>
      </c>
      <c r="N70">
        <f>norm_x_rate!Q70-indonesia!$I$6*fx_reserves!Q71</f>
        <v>12.804007298461521</v>
      </c>
      <c r="R70">
        <f t="shared" ref="R70:R105" si="2">$O$5+$P$5*$Q$5</f>
        <v>6.9919209882804534</v>
      </c>
      <c r="S70">
        <f t="shared" ref="S70:S105" si="3">IF(N70&gt;R70,1,0)</f>
        <v>1</v>
      </c>
    </row>
    <row r="71" spans="1:19" x14ac:dyDescent="0.25">
      <c r="A71" s="1" t="s">
        <v>234</v>
      </c>
      <c r="B71" s="3">
        <v>8.6110393524498402E-5</v>
      </c>
      <c r="C71" s="4">
        <v>95678.281548197105</v>
      </c>
      <c r="M71" s="7" t="s">
        <v>233</v>
      </c>
      <c r="N71">
        <f>norm_x_rate!Q71-indonesia!$I$6*fx_reserves!Q72</f>
        <v>9.9542664660119566</v>
      </c>
      <c r="R71">
        <f t="shared" si="2"/>
        <v>6.9919209882804534</v>
      </c>
      <c r="S71">
        <f t="shared" si="3"/>
        <v>1</v>
      </c>
    </row>
    <row r="72" spans="1:19" x14ac:dyDescent="0.25">
      <c r="A72" s="1" t="s">
        <v>235</v>
      </c>
      <c r="B72" s="3">
        <v>8.2041184674706702E-5</v>
      </c>
      <c r="C72" s="4">
        <v>99386.826239083297</v>
      </c>
      <c r="M72" s="7" t="s">
        <v>234</v>
      </c>
      <c r="N72">
        <f>norm_x_rate!Q72-indonesia!$I$6*fx_reserves!Q73</f>
        <v>-9.8586246806723121</v>
      </c>
      <c r="R72">
        <f t="shared" si="2"/>
        <v>6.9919209882804534</v>
      </c>
      <c r="S72">
        <f t="shared" si="3"/>
        <v>0</v>
      </c>
    </row>
    <row r="73" spans="1:19" x14ac:dyDescent="0.25">
      <c r="A73" s="1" t="s">
        <v>236</v>
      </c>
      <c r="B73" s="3">
        <v>8.7688530340231506E-5</v>
      </c>
      <c r="C73" s="4">
        <v>102592.972194762</v>
      </c>
      <c r="M73" s="7" t="s">
        <v>235</v>
      </c>
      <c r="N73">
        <f>norm_x_rate!Q73-indonesia!$I$6*fx_reserves!Q74</f>
        <v>-12.027544101176808</v>
      </c>
      <c r="R73">
        <f t="shared" si="2"/>
        <v>6.9919209882804534</v>
      </c>
      <c r="S73">
        <f t="shared" si="3"/>
        <v>0</v>
      </c>
    </row>
    <row r="74" spans="1:19" x14ac:dyDescent="0.25">
      <c r="A74" s="1" t="s">
        <v>237</v>
      </c>
      <c r="B74" s="3">
        <v>8.3549168685771605E-5</v>
      </c>
      <c r="C74" s="4">
        <v>107681.61306108101</v>
      </c>
      <c r="M74" s="7" t="s">
        <v>236</v>
      </c>
      <c r="N74">
        <f>norm_x_rate!Q74-indonesia!$I$6*fx_reserves!Q75</f>
        <v>0.80633644489553546</v>
      </c>
      <c r="R74">
        <f t="shared" si="2"/>
        <v>6.9919209882804534</v>
      </c>
      <c r="S74">
        <f t="shared" si="3"/>
        <v>0</v>
      </c>
    </row>
    <row r="75" spans="1:19" x14ac:dyDescent="0.25">
      <c r="A75" s="1" t="s">
        <v>238</v>
      </c>
      <c r="B75" s="3">
        <v>8.1886668850311204E-5</v>
      </c>
      <c r="C75" s="4">
        <v>111155.550762004</v>
      </c>
      <c r="M75" s="7" t="s">
        <v>237</v>
      </c>
      <c r="N75">
        <f>norm_x_rate!Q75-indonesia!$I$6*fx_reserves!Q76</f>
        <v>-14.064557387665612</v>
      </c>
      <c r="R75">
        <f t="shared" si="2"/>
        <v>6.9919209882804534</v>
      </c>
      <c r="S75">
        <f t="shared" si="3"/>
        <v>0</v>
      </c>
    </row>
    <row r="76" spans="1:19" x14ac:dyDescent="0.25">
      <c r="A76" s="1" t="s">
        <v>239</v>
      </c>
      <c r="B76" s="3">
        <v>8.0385852090032197E-5</v>
      </c>
      <c r="C76" s="4">
        <v>111862.594561997</v>
      </c>
      <c r="M76" s="7" t="s">
        <v>238</v>
      </c>
      <c r="N76">
        <f>norm_x_rate!Q76-indonesia!$I$6*fx_reserves!Q77</f>
        <v>-8.0674231659561197</v>
      </c>
      <c r="R76">
        <f t="shared" si="2"/>
        <v>6.9919209882804534</v>
      </c>
      <c r="S76">
        <f t="shared" si="3"/>
        <v>0</v>
      </c>
    </row>
    <row r="77" spans="1:19" x14ac:dyDescent="0.25">
      <c r="A77" s="1" t="s">
        <v>240</v>
      </c>
      <c r="B77" s="3">
        <v>7.6429226536227395E-5</v>
      </c>
      <c r="C77" s="4">
        <v>111546.159534939</v>
      </c>
      <c r="M77" s="7" t="s">
        <v>239</v>
      </c>
      <c r="N77">
        <f>norm_x_rate!Q77-indonesia!$I$6*fx_reserves!Q78</f>
        <v>-3.0310963482817543</v>
      </c>
      <c r="R77">
        <f t="shared" si="2"/>
        <v>6.9919209882804534</v>
      </c>
      <c r="S77">
        <f t="shared" si="3"/>
        <v>0</v>
      </c>
    </row>
    <row r="78" spans="1:19" x14ac:dyDescent="0.25">
      <c r="A78" s="1" t="s">
        <v>241</v>
      </c>
      <c r="B78" s="3">
        <v>7.5007500750075E-5</v>
      </c>
      <c r="C78" s="4">
        <v>108035.75196999</v>
      </c>
      <c r="M78" s="7" t="s">
        <v>240</v>
      </c>
      <c r="N78">
        <f>norm_x_rate!Q78-indonesia!$I$6*fx_reserves!Q79</f>
        <v>-4.38913734580815</v>
      </c>
      <c r="R78">
        <f t="shared" si="2"/>
        <v>6.9919209882804534</v>
      </c>
      <c r="S78">
        <f t="shared" si="3"/>
        <v>0</v>
      </c>
    </row>
    <row r="79" spans="1:19" x14ac:dyDescent="0.25">
      <c r="A79" s="1" t="s">
        <v>242</v>
      </c>
      <c r="B79" s="3">
        <v>6.8226785836119301E-5</v>
      </c>
      <c r="C79" s="4">
        <v>101717.72047746</v>
      </c>
      <c r="M79" s="7" t="s">
        <v>241</v>
      </c>
      <c r="N79">
        <f>norm_x_rate!Q79-indonesia!$I$6*fx_reserves!Q80</f>
        <v>4.068424553109125</v>
      </c>
      <c r="R79">
        <f t="shared" si="2"/>
        <v>6.9919209882804534</v>
      </c>
      <c r="S79">
        <f t="shared" si="3"/>
        <v>0</v>
      </c>
    </row>
    <row r="80" spans="1:19" x14ac:dyDescent="0.25">
      <c r="A80" s="1" t="s">
        <v>243</v>
      </c>
      <c r="B80" s="3">
        <v>7.2490032620514693E-5</v>
      </c>
      <c r="C80" s="4">
        <v>105928.84708871901</v>
      </c>
      <c r="M80" s="7" t="s">
        <v>242</v>
      </c>
      <c r="N80">
        <f>norm_x_rate!Q80-indonesia!$I$6*fx_reserves!Q81</f>
        <v>1.9769747845214294</v>
      </c>
      <c r="R80">
        <f t="shared" si="2"/>
        <v>6.9919209882804534</v>
      </c>
      <c r="S80">
        <f t="shared" si="3"/>
        <v>0</v>
      </c>
    </row>
    <row r="81" spans="1:19" x14ac:dyDescent="0.25">
      <c r="A81" s="1" t="s">
        <v>244</v>
      </c>
      <c r="B81" s="3">
        <v>7.5323892738776699E-5</v>
      </c>
      <c r="C81" s="4">
        <v>107546.797176732</v>
      </c>
      <c r="M81" s="7" t="s">
        <v>243</v>
      </c>
      <c r="N81">
        <f>norm_x_rate!Q81-indonesia!$I$6*fx_reserves!Q82</f>
        <v>-1.5505884138145394</v>
      </c>
      <c r="R81">
        <f t="shared" si="2"/>
        <v>6.9919209882804534</v>
      </c>
      <c r="S81">
        <f t="shared" si="3"/>
        <v>0</v>
      </c>
    </row>
    <row r="82" spans="1:19" x14ac:dyDescent="0.25">
      <c r="A82" s="1" t="s">
        <v>245</v>
      </c>
      <c r="B82" s="3">
        <v>7.5872534142640405E-5</v>
      </c>
      <c r="C82" s="4">
        <v>109794.36616909799</v>
      </c>
      <c r="M82" s="7" t="s">
        <v>244</v>
      </c>
      <c r="N82">
        <f>norm_x_rate!Q82-indonesia!$I$6*fx_reserves!Q83</f>
        <v>1.0319057937263518</v>
      </c>
      <c r="R82">
        <f t="shared" si="2"/>
        <v>6.9919209882804534</v>
      </c>
      <c r="S82">
        <f t="shared" si="3"/>
        <v>0</v>
      </c>
    </row>
    <row r="83" spans="1:19" x14ac:dyDescent="0.25">
      <c r="A83" s="1" t="s">
        <v>246</v>
      </c>
      <c r="B83" s="3">
        <v>7.6934913063548196E-5</v>
      </c>
      <c r="C83" s="4">
        <v>115665.75302130599</v>
      </c>
      <c r="M83" s="7" t="s">
        <v>245</v>
      </c>
      <c r="N83">
        <f>norm_x_rate!Q83-indonesia!$I$6*fx_reserves!Q84</f>
        <v>-3.2086249458415179</v>
      </c>
      <c r="R83">
        <f t="shared" si="2"/>
        <v>6.9919209882804534</v>
      </c>
      <c r="S83">
        <f t="shared" si="3"/>
        <v>0</v>
      </c>
    </row>
    <row r="84" spans="1:19" x14ac:dyDescent="0.25">
      <c r="A84" s="1" t="s">
        <v>247</v>
      </c>
      <c r="B84" s="3">
        <v>7.4426912771658206E-5</v>
      </c>
      <c r="C84" s="4">
        <v>116369.60185105899</v>
      </c>
      <c r="M84" s="7" t="s">
        <v>246</v>
      </c>
      <c r="N84">
        <f>norm_x_rate!Q84-indonesia!$I$6*fx_reserves!Q85</f>
        <v>-8.6739863504931201</v>
      </c>
      <c r="R84">
        <f t="shared" si="2"/>
        <v>6.9919209882804534</v>
      </c>
      <c r="S84">
        <f t="shared" si="3"/>
        <v>0</v>
      </c>
    </row>
    <row r="85" spans="1:19" x14ac:dyDescent="0.25">
      <c r="A85" s="1" t="s">
        <v>248</v>
      </c>
      <c r="B85" s="3">
        <v>7.5069439231288895E-5</v>
      </c>
      <c r="C85" s="4">
        <v>121799.74794697401</v>
      </c>
      <c r="M85" s="7" t="s">
        <v>247</v>
      </c>
      <c r="N85">
        <f>norm_x_rate!Q85-indonesia!$I$6*fx_reserves!Q86</f>
        <v>-4.4062682401987994</v>
      </c>
      <c r="R85">
        <f t="shared" si="2"/>
        <v>6.9919209882804534</v>
      </c>
      <c r="S85">
        <f t="shared" si="3"/>
        <v>0</v>
      </c>
    </row>
    <row r="86" spans="1:19" x14ac:dyDescent="0.25">
      <c r="A86" s="1" t="s">
        <v>249</v>
      </c>
      <c r="B86" s="3">
        <v>7.5080711765147505E-5</v>
      </c>
      <c r="C86" s="4">
        <v>123117.33330978399</v>
      </c>
      <c r="M86" s="7" t="s">
        <v>248</v>
      </c>
      <c r="N86">
        <f>norm_x_rate!Q86-indonesia!$I$6*fx_reserves!Q87</f>
        <v>-7.9273713172329829</v>
      </c>
      <c r="R86">
        <f t="shared" si="2"/>
        <v>6.9919209882804534</v>
      </c>
      <c r="S86">
        <f t="shared" si="3"/>
        <v>0</v>
      </c>
    </row>
    <row r="87" spans="1:19" x14ac:dyDescent="0.25">
      <c r="A87" s="1" t="s">
        <v>250</v>
      </c>
      <c r="B87" s="3">
        <v>7.4117995849392202E-5</v>
      </c>
      <c r="C87" s="4">
        <v>129405.381487381</v>
      </c>
      <c r="M87" s="7" t="s">
        <v>249</v>
      </c>
      <c r="N87">
        <f>norm_x_rate!Q87-indonesia!$I$6*fx_reserves!Q88</f>
        <v>-2.022881546031019</v>
      </c>
      <c r="R87">
        <f t="shared" si="2"/>
        <v>6.9919209882804534</v>
      </c>
      <c r="S87">
        <f t="shared" si="3"/>
        <v>0</v>
      </c>
    </row>
    <row r="88" spans="1:19" x14ac:dyDescent="0.25">
      <c r="A88" s="1" t="s">
        <v>251</v>
      </c>
      <c r="B88" s="3">
        <v>7.3811632713315594E-5</v>
      </c>
      <c r="C88" s="4">
        <v>130202.92538295699</v>
      </c>
      <c r="M88" s="7" t="s">
        <v>250</v>
      </c>
      <c r="N88">
        <f>norm_x_rate!Q88-indonesia!$I$6*fx_reserves!Q89</f>
        <v>-10.903827304699414</v>
      </c>
      <c r="R88">
        <f t="shared" si="2"/>
        <v>6.9919209882804534</v>
      </c>
      <c r="S88">
        <f t="shared" si="3"/>
        <v>0</v>
      </c>
    </row>
    <row r="89" spans="1:19" x14ac:dyDescent="0.25">
      <c r="A89" s="1" t="s">
        <v>252</v>
      </c>
      <c r="B89" s="3">
        <v>7.2695551032276795E-5</v>
      </c>
      <c r="C89" s="4">
        <v>125996.14125654601</v>
      </c>
      <c r="M89" s="7" t="s">
        <v>251</v>
      </c>
      <c r="N89">
        <f>norm_x_rate!Q89-indonesia!$I$6*fx_reserves!Q90</f>
        <v>-1.5743987249513645</v>
      </c>
      <c r="R89">
        <f t="shared" si="2"/>
        <v>6.9919209882804534</v>
      </c>
      <c r="S89">
        <f t="shared" si="3"/>
        <v>0</v>
      </c>
    </row>
    <row r="90" spans="1:19" x14ac:dyDescent="0.25">
      <c r="A90" s="1" t="s">
        <v>253</v>
      </c>
      <c r="B90" s="3">
        <v>6.9425159677867303E-5</v>
      </c>
      <c r="C90" s="4">
        <v>119842.17885988799</v>
      </c>
      <c r="M90" s="7" t="s">
        <v>252</v>
      </c>
      <c r="N90">
        <f>norm_x_rate!Q90-indonesia!$I$6*fx_reserves!Q91</f>
        <v>4.5745987945978737</v>
      </c>
      <c r="R90">
        <f t="shared" si="2"/>
        <v>6.9919209882804534</v>
      </c>
      <c r="S90">
        <f t="shared" si="3"/>
        <v>0</v>
      </c>
    </row>
    <row r="91" spans="1:19" x14ac:dyDescent="0.25">
      <c r="A91" s="1" t="s">
        <v>254</v>
      </c>
      <c r="B91" s="3">
        <v>6.6983722955321902E-5</v>
      </c>
      <c r="C91" s="4">
        <v>114834.56625947201</v>
      </c>
      <c r="M91" s="7" t="s">
        <v>253</v>
      </c>
      <c r="N91">
        <f>norm_x_rate!Q91-indonesia!$I$6*fx_reserves!Q92</f>
        <v>4.7025159130351586</v>
      </c>
      <c r="R91">
        <f t="shared" si="2"/>
        <v>6.9919209882804534</v>
      </c>
      <c r="S91">
        <f t="shared" si="3"/>
        <v>0</v>
      </c>
    </row>
    <row r="92" spans="1:19" x14ac:dyDescent="0.25">
      <c r="A92" s="1" t="s">
        <v>255</v>
      </c>
      <c r="B92" s="3">
        <v>6.9056004419584298E-5</v>
      </c>
      <c r="C92" s="4">
        <v>120654.285942922</v>
      </c>
      <c r="M92" s="7" t="s">
        <v>254</v>
      </c>
      <c r="N92">
        <f>norm_x_rate!Q92-indonesia!$I$6*fx_reserves!Q93</f>
        <v>4.3550998149752873</v>
      </c>
      <c r="R92">
        <f t="shared" si="2"/>
        <v>6.9919209882804534</v>
      </c>
      <c r="S92">
        <f t="shared" si="3"/>
        <v>0</v>
      </c>
    </row>
    <row r="93" spans="1:19" x14ac:dyDescent="0.25">
      <c r="A93" s="1" t="s">
        <v>256</v>
      </c>
      <c r="B93" s="3">
        <v>7.0204998595900002E-5</v>
      </c>
      <c r="C93" s="4">
        <v>124539.619866062</v>
      </c>
      <c r="M93" s="7" t="s">
        <v>255</v>
      </c>
      <c r="N93">
        <f>norm_x_rate!Q93-indonesia!$I$6*fx_reserves!Q94</f>
        <v>-6.4535661068588679</v>
      </c>
      <c r="R93">
        <f t="shared" si="2"/>
        <v>6.9919209882804534</v>
      </c>
      <c r="S93">
        <f t="shared" si="3"/>
        <v>0</v>
      </c>
    </row>
    <row r="94" spans="1:19" x14ac:dyDescent="0.25">
      <c r="A94" s="1" t="s">
        <v>257</v>
      </c>
      <c r="B94" s="3">
        <v>7.0716356693303195E-5</v>
      </c>
      <c r="C94" s="4">
        <v>123823.437799337</v>
      </c>
      <c r="M94" s="7" t="s">
        <v>256</v>
      </c>
      <c r="N94">
        <f>norm_x_rate!Q94-indonesia!$I$6*fx_reserves!Q95</f>
        <v>-4.4026052005666161</v>
      </c>
      <c r="R94">
        <f t="shared" si="2"/>
        <v>6.9919209882804534</v>
      </c>
      <c r="S94">
        <f t="shared" si="3"/>
        <v>0</v>
      </c>
    </row>
    <row r="95" spans="1:19" x14ac:dyDescent="0.25">
      <c r="A95" s="1" t="s">
        <v>258</v>
      </c>
      <c r="B95" s="3">
        <v>7.05517144066601E-5</v>
      </c>
      <c r="C95" s="4">
        <v>124330.527001921</v>
      </c>
      <c r="M95" s="7" t="s">
        <v>257</v>
      </c>
      <c r="N95">
        <f>norm_x_rate!Q95-indonesia!$I$6*fx_reserves!Q96</f>
        <v>1.8117212979463253</v>
      </c>
      <c r="R95">
        <f t="shared" si="2"/>
        <v>6.9919209882804534</v>
      </c>
      <c r="S95">
        <f t="shared" si="3"/>
        <v>0</v>
      </c>
    </row>
    <row r="96" spans="1:19" x14ac:dyDescent="0.25">
      <c r="A96" s="1" t="s">
        <v>259</v>
      </c>
      <c r="B96" s="3">
        <v>7.1937244825104403E-5</v>
      </c>
      <c r="C96" s="4">
        <v>129183.270220657</v>
      </c>
      <c r="M96" s="7" t="s">
        <v>258</v>
      </c>
      <c r="N96">
        <f>norm_x_rate!Q96-indonesia!$I$6*fx_reserves!Q97</f>
        <v>-1.0043128057924013</v>
      </c>
      <c r="R96">
        <f t="shared" si="2"/>
        <v>6.9919209882804534</v>
      </c>
      <c r="S96">
        <f t="shared" si="3"/>
        <v>0</v>
      </c>
    </row>
    <row r="97" spans="1:19" x14ac:dyDescent="0.25">
      <c r="A97" s="1" t="s">
        <v>260</v>
      </c>
      <c r="B97" s="3">
        <v>6.1098533299158906E-5</v>
      </c>
      <c r="C97" s="4">
        <v>120957.905629184</v>
      </c>
      <c r="M97" s="7" t="s">
        <v>259</v>
      </c>
      <c r="N97">
        <f>norm_x_rate!Q97-indonesia!$I$6*fx_reserves!Q98</f>
        <v>-5.3890641174897747</v>
      </c>
      <c r="R97">
        <f t="shared" si="2"/>
        <v>6.9919209882804534</v>
      </c>
      <c r="S97">
        <f t="shared" si="3"/>
        <v>0</v>
      </c>
    </row>
    <row r="98" spans="1:19" x14ac:dyDescent="0.25">
      <c r="A98" s="1" t="s">
        <v>261</v>
      </c>
      <c r="B98" s="3">
        <v>6.992029086841E-5</v>
      </c>
      <c r="C98" s="4">
        <v>131710.60191194201</v>
      </c>
      <c r="M98" s="7" t="s">
        <v>260</v>
      </c>
      <c r="N98">
        <f>norm_x_rate!Q98-indonesia!$I$6*fx_reserves!Q99</f>
        <v>-3.0719360033831116</v>
      </c>
      <c r="R98">
        <f t="shared" si="2"/>
        <v>6.9919209882804534</v>
      </c>
      <c r="S98">
        <f t="shared" si="3"/>
        <v>0</v>
      </c>
    </row>
    <row r="99" spans="1:19" x14ac:dyDescent="0.25">
      <c r="A99" s="1" t="s">
        <v>262</v>
      </c>
      <c r="B99" s="3">
        <v>6.70331143584931E-5</v>
      </c>
      <c r="C99" s="4">
        <v>135153.70930643199</v>
      </c>
      <c r="M99" s="7" t="s">
        <v>261</v>
      </c>
      <c r="N99">
        <f>norm_x_rate!Q99-indonesia!$I$6*fx_reserves!Q100</f>
        <v>-2.3082747768212712</v>
      </c>
      <c r="R99">
        <f t="shared" si="2"/>
        <v>6.9919209882804534</v>
      </c>
      <c r="S99">
        <f t="shared" si="3"/>
        <v>0</v>
      </c>
    </row>
    <row r="100" spans="1:19" x14ac:dyDescent="0.25">
      <c r="A100" s="1" t="s">
        <v>263</v>
      </c>
      <c r="B100" s="3">
        <v>7.0896819958589206E-5</v>
      </c>
      <c r="C100" s="4">
        <v>135896.65906584199</v>
      </c>
      <c r="M100" s="7" t="s">
        <v>262</v>
      </c>
      <c r="N100">
        <f>norm_x_rate!Q100-indonesia!$I$6*fx_reserves!Q101</f>
        <v>-9.0539405218991043</v>
      </c>
      <c r="R100">
        <f t="shared" si="2"/>
        <v>6.9919209882804534</v>
      </c>
      <c r="S100">
        <f t="shared" si="3"/>
        <v>0</v>
      </c>
    </row>
    <row r="101" spans="1:19" x14ac:dyDescent="0.25">
      <c r="A101" s="1" t="s">
        <v>264</v>
      </c>
      <c r="B101" s="3">
        <v>6.8624759813340594E-5</v>
      </c>
      <c r="C101" s="4">
        <v>137095.91006570199</v>
      </c>
      <c r="M101" s="7" t="s">
        <v>263</v>
      </c>
      <c r="N101">
        <f>norm_x_rate!Q101-indonesia!$I$6*fx_reserves!Q102</f>
        <v>4.7283011951511718</v>
      </c>
      <c r="R101">
        <f t="shared" si="2"/>
        <v>6.9919209882804534</v>
      </c>
      <c r="S101">
        <f t="shared" si="3"/>
        <v>0</v>
      </c>
    </row>
    <row r="102" spans="1:19" x14ac:dyDescent="0.25">
      <c r="A102" s="1" t="s">
        <v>265</v>
      </c>
      <c r="B102" s="3">
        <v>6.8984547461368694E-5</v>
      </c>
      <c r="C102" s="4">
        <v>137091.813680002</v>
      </c>
      <c r="M102" s="7" t="s">
        <v>264</v>
      </c>
      <c r="N102">
        <f>norm_x_rate!Q102-indonesia!$I$6*fx_reserves!Q103</f>
        <v>-4.8672023890861649</v>
      </c>
      <c r="R102">
        <f t="shared" si="2"/>
        <v>6.9919209882804534</v>
      </c>
      <c r="S102">
        <f t="shared" si="3"/>
        <v>0</v>
      </c>
    </row>
    <row r="103" spans="1:19" x14ac:dyDescent="0.25">
      <c r="A103" s="1" t="s">
        <v>266</v>
      </c>
      <c r="B103" s="3">
        <v>6.9895830748643793E-5</v>
      </c>
      <c r="C103" s="4">
        <v>146840.24947928099</v>
      </c>
      <c r="M103" s="7" t="s">
        <v>265</v>
      </c>
      <c r="N103">
        <f>norm_x_rate!Q103-indonesia!$I$6*fx_reserves!Q104</f>
        <v>0.52991149717856589</v>
      </c>
      <c r="R103">
        <f t="shared" si="2"/>
        <v>6.9919209882804534</v>
      </c>
      <c r="S103">
        <f t="shared" si="3"/>
        <v>0</v>
      </c>
    </row>
    <row r="104" spans="1:19" x14ac:dyDescent="0.25">
      <c r="A104" s="1" t="s">
        <v>267</v>
      </c>
      <c r="B104" s="3">
        <v>7.00819713778221E-5</v>
      </c>
      <c r="C104" s="4">
        <v>144905.395087496</v>
      </c>
      <c r="M104" s="7" t="s">
        <v>266</v>
      </c>
      <c r="N104">
        <f>norm_x_rate!Q104-indonesia!$I$6*fx_reserves!Q105</f>
        <v>-12.074950682051959</v>
      </c>
      <c r="R104">
        <f t="shared" si="2"/>
        <v>6.9919209882804534</v>
      </c>
      <c r="S104">
        <f t="shared" si="3"/>
        <v>0</v>
      </c>
    </row>
    <row r="105" spans="1:19" x14ac:dyDescent="0.25">
      <c r="M105" s="7" t="s">
        <v>267</v>
      </c>
      <c r="N105">
        <f>norm_x_rate!Q105-indonesia!$I$6*fx_reserves!Q106</f>
        <v>2.748605268538999</v>
      </c>
      <c r="R105">
        <f t="shared" si="2"/>
        <v>6.9919209882804534</v>
      </c>
      <c r="S105">
        <f t="shared" si="3"/>
        <v>0</v>
      </c>
    </row>
  </sheetData>
  <mergeCells count="2">
    <mergeCell ref="G3:I3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norm_x_rate</vt:lpstr>
      <vt:lpstr>fx_reserves</vt:lpstr>
      <vt:lpstr>Vietnam</vt:lpstr>
      <vt:lpstr>Thailand</vt:lpstr>
      <vt:lpstr>Singapore</vt:lpstr>
      <vt:lpstr>Philippines</vt:lpstr>
      <vt:lpstr>Lao</vt:lpstr>
      <vt:lpstr>Malaysia</vt:lpstr>
      <vt:lpstr>indonesia</vt:lpstr>
      <vt:lpstr>International Financial Statis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2022-12-14T01:19:47Z</dcterms:created>
  <dcterms:modified xsi:type="dcterms:W3CDTF">2022-12-14T12:53:09Z</dcterms:modified>
</cp:coreProperties>
</file>