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activeTab="1"/>
  </bookViews>
  <sheets>
    <sheet name="Feedback" sheetId="1" r:id="rId1"/>
    <sheet name="Scores" sheetId="10" r:id="rId2"/>
    <sheet name="Completion" sheetId="19" r:id="rId3"/>
  </sheets>
  <calcPr calcId="145621"/>
</workbook>
</file>

<file path=xl/calcChain.xml><?xml version="1.0" encoding="utf-8"?>
<calcChain xmlns="http://schemas.openxmlformats.org/spreadsheetml/2006/main">
  <c r="I43" i="19" l="1"/>
  <c r="H43" i="19"/>
  <c r="G43" i="19"/>
  <c r="D43" i="19"/>
  <c r="I42" i="19"/>
  <c r="H42" i="19"/>
  <c r="G42" i="19"/>
  <c r="D42" i="19"/>
  <c r="I41" i="19"/>
  <c r="H41" i="19"/>
  <c r="J41" i="19" s="1"/>
  <c r="G41" i="19"/>
  <c r="D41" i="19"/>
  <c r="I40" i="19"/>
  <c r="J40" i="19" s="1"/>
  <c r="H40" i="19"/>
  <c r="G40" i="19"/>
  <c r="D40" i="19"/>
  <c r="I39" i="19"/>
  <c r="H39" i="19"/>
  <c r="G39" i="19"/>
  <c r="D39" i="19"/>
  <c r="I38" i="19"/>
  <c r="J38" i="19" s="1"/>
  <c r="H38" i="19"/>
  <c r="G38" i="19"/>
  <c r="D38" i="19"/>
  <c r="I37" i="19"/>
  <c r="H37" i="19"/>
  <c r="G37" i="19"/>
  <c r="D37" i="19"/>
  <c r="I36" i="19"/>
  <c r="J36" i="19" s="1"/>
  <c r="H36" i="19"/>
  <c r="G36" i="19"/>
  <c r="D36" i="19"/>
  <c r="I21" i="19"/>
  <c r="H21" i="19"/>
  <c r="G21" i="19"/>
  <c r="D21" i="19"/>
  <c r="I20" i="19"/>
  <c r="H20" i="19"/>
  <c r="G20" i="19"/>
  <c r="D20" i="19"/>
  <c r="I19" i="19"/>
  <c r="H19" i="19"/>
  <c r="G19" i="19"/>
  <c r="D19" i="19"/>
  <c r="I18" i="19"/>
  <c r="H18" i="19"/>
  <c r="G18" i="19"/>
  <c r="D18" i="19"/>
  <c r="I17" i="19"/>
  <c r="H17" i="19"/>
  <c r="G17" i="19"/>
  <c r="D17" i="19"/>
  <c r="I16" i="19"/>
  <c r="H16" i="19"/>
  <c r="G16" i="19"/>
  <c r="D16" i="19"/>
  <c r="I15" i="19"/>
  <c r="H15" i="19"/>
  <c r="J15" i="19" s="1"/>
  <c r="G15" i="19"/>
  <c r="D15" i="19"/>
  <c r="I14" i="19"/>
  <c r="H14" i="19"/>
  <c r="G14" i="19"/>
  <c r="D14" i="19"/>
  <c r="H32" i="19"/>
  <c r="I32" i="19"/>
  <c r="H26" i="19"/>
  <c r="I26" i="19"/>
  <c r="H27" i="19"/>
  <c r="I27" i="19"/>
  <c r="J27" i="19"/>
  <c r="H28" i="19"/>
  <c r="I28" i="19"/>
  <c r="H29" i="19"/>
  <c r="I29" i="19"/>
  <c r="H30" i="19"/>
  <c r="I30" i="19"/>
  <c r="J30" i="19" s="1"/>
  <c r="H31" i="19"/>
  <c r="I31" i="19"/>
  <c r="J31" i="19" s="1"/>
  <c r="J25" i="19"/>
  <c r="I25" i="19"/>
  <c r="H25" i="19"/>
  <c r="G26" i="19"/>
  <c r="G27" i="19"/>
  <c r="G28" i="19"/>
  <c r="G29" i="19"/>
  <c r="G30" i="19"/>
  <c r="G31" i="19"/>
  <c r="G32" i="19"/>
  <c r="G25" i="19"/>
  <c r="D26" i="19"/>
  <c r="D27" i="19"/>
  <c r="D28" i="19"/>
  <c r="D29" i="19"/>
  <c r="D30" i="19"/>
  <c r="D31" i="19"/>
  <c r="D32" i="19"/>
  <c r="D25" i="19"/>
  <c r="J4" i="19"/>
  <c r="J5" i="19"/>
  <c r="J6" i="19"/>
  <c r="J7" i="19"/>
  <c r="J8" i="19"/>
  <c r="J9" i="19"/>
  <c r="J10" i="19"/>
  <c r="I4" i="19"/>
  <c r="I5" i="19"/>
  <c r="I6" i="19"/>
  <c r="I7" i="19"/>
  <c r="I8" i="19"/>
  <c r="I9" i="19"/>
  <c r="I10" i="19"/>
  <c r="I3" i="19"/>
  <c r="H4" i="19"/>
  <c r="H5" i="19"/>
  <c r="H6" i="19"/>
  <c r="H7" i="19"/>
  <c r="H8" i="19"/>
  <c r="H9" i="19"/>
  <c r="H10" i="19"/>
  <c r="H3" i="19"/>
  <c r="G4" i="19"/>
  <c r="G5" i="19"/>
  <c r="G6" i="19"/>
  <c r="G7" i="19"/>
  <c r="G8" i="19"/>
  <c r="G9" i="19"/>
  <c r="G10" i="19"/>
  <c r="G3" i="19"/>
  <c r="D4" i="19"/>
  <c r="D5" i="19"/>
  <c r="D6" i="19"/>
  <c r="D7" i="19"/>
  <c r="D8" i="19"/>
  <c r="D9" i="19"/>
  <c r="D10" i="19"/>
  <c r="D3" i="19"/>
  <c r="D5" i="10"/>
  <c r="D6" i="10"/>
  <c r="D7" i="10"/>
  <c r="D8" i="10"/>
  <c r="D9" i="10"/>
  <c r="D11" i="10"/>
  <c r="D12" i="10"/>
  <c r="D13" i="10"/>
  <c r="D14" i="10"/>
  <c r="D15" i="10"/>
  <c r="D16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2" i="10"/>
  <c r="D33" i="10"/>
  <c r="D34" i="10"/>
  <c r="D35" i="10"/>
  <c r="D36" i="10"/>
  <c r="D37" i="10"/>
  <c r="D39" i="10"/>
  <c r="D40" i="10"/>
  <c r="D41" i="10"/>
  <c r="D42" i="10"/>
  <c r="D43" i="10"/>
  <c r="D44" i="10"/>
  <c r="D46" i="10"/>
  <c r="D47" i="10"/>
  <c r="D48" i="10"/>
  <c r="D49" i="10"/>
  <c r="D50" i="10"/>
  <c r="D51" i="10"/>
  <c r="D53" i="10"/>
  <c r="D54" i="10"/>
  <c r="D55" i="10"/>
  <c r="D56" i="10"/>
  <c r="D57" i="10"/>
  <c r="D58" i="10"/>
  <c r="G11" i="10"/>
  <c r="G12" i="10"/>
  <c r="G13" i="10"/>
  <c r="G14" i="10"/>
  <c r="G15" i="10"/>
  <c r="G16" i="10"/>
  <c r="G18" i="10"/>
  <c r="G19" i="10"/>
  <c r="G20" i="10"/>
  <c r="G21" i="10"/>
  <c r="G22" i="10"/>
  <c r="G23" i="10"/>
  <c r="G25" i="10"/>
  <c r="G26" i="10"/>
  <c r="G27" i="10"/>
  <c r="G28" i="10"/>
  <c r="G29" i="10"/>
  <c r="G30" i="10"/>
  <c r="G32" i="10"/>
  <c r="G33" i="10"/>
  <c r="G34" i="10"/>
  <c r="G35" i="10"/>
  <c r="G36" i="10"/>
  <c r="G37" i="10"/>
  <c r="G39" i="10"/>
  <c r="G40" i="10"/>
  <c r="G41" i="10"/>
  <c r="G42" i="10"/>
  <c r="G43" i="10"/>
  <c r="G44" i="10"/>
  <c r="G46" i="10"/>
  <c r="G47" i="10"/>
  <c r="G48" i="10"/>
  <c r="G49" i="10"/>
  <c r="G50" i="10"/>
  <c r="G51" i="10"/>
  <c r="G53" i="10"/>
  <c r="G54" i="10"/>
  <c r="G55" i="10"/>
  <c r="G56" i="10"/>
  <c r="G57" i="10"/>
  <c r="G58" i="10"/>
  <c r="H5" i="10"/>
  <c r="I5" i="10"/>
  <c r="H6" i="10"/>
  <c r="I6" i="10"/>
  <c r="H7" i="10"/>
  <c r="I7" i="10"/>
  <c r="H8" i="10"/>
  <c r="I8" i="10"/>
  <c r="H9" i="10"/>
  <c r="I9" i="10"/>
  <c r="H11" i="10"/>
  <c r="I11" i="10"/>
  <c r="H12" i="10"/>
  <c r="I12" i="10"/>
  <c r="H13" i="10"/>
  <c r="I13" i="10"/>
  <c r="H14" i="10"/>
  <c r="I14" i="10"/>
  <c r="H15" i="10"/>
  <c r="I15" i="10"/>
  <c r="J15" i="10" s="1"/>
  <c r="H16" i="10"/>
  <c r="I16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6" i="10"/>
  <c r="I46" i="10"/>
  <c r="H47" i="10"/>
  <c r="I47" i="10"/>
  <c r="J47" i="10" s="1"/>
  <c r="H48" i="10"/>
  <c r="I48" i="10"/>
  <c r="H49" i="10"/>
  <c r="I49" i="10"/>
  <c r="H50" i="10"/>
  <c r="I50" i="10"/>
  <c r="H51" i="10"/>
  <c r="I51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I4" i="10"/>
  <c r="H4" i="10"/>
  <c r="G5" i="10"/>
  <c r="G6" i="10"/>
  <c r="G7" i="10"/>
  <c r="G8" i="10"/>
  <c r="G9" i="10"/>
  <c r="G4" i="10"/>
  <c r="D4" i="10"/>
  <c r="D4" i="1"/>
  <c r="G4" i="1"/>
  <c r="H4" i="1"/>
  <c r="I4" i="1"/>
  <c r="J4" i="1"/>
  <c r="D5" i="1"/>
  <c r="G5" i="1"/>
  <c r="H5" i="1"/>
  <c r="I5" i="1"/>
  <c r="J5" i="1" s="1"/>
  <c r="D6" i="1"/>
  <c r="G6" i="1"/>
  <c r="H6" i="1"/>
  <c r="I6" i="1"/>
  <c r="J6" i="1"/>
  <c r="D7" i="1"/>
  <c r="G7" i="1"/>
  <c r="H7" i="1"/>
  <c r="I7" i="1"/>
  <c r="J7" i="1"/>
  <c r="D8" i="1"/>
  <c r="G8" i="1"/>
  <c r="H8" i="1"/>
  <c r="I8" i="1"/>
  <c r="J8" i="1" s="1"/>
  <c r="D10" i="1"/>
  <c r="G10" i="1"/>
  <c r="H10" i="1"/>
  <c r="I10" i="1"/>
  <c r="J10" i="1"/>
  <c r="D11" i="1"/>
  <c r="G11" i="1"/>
  <c r="H11" i="1"/>
  <c r="I11" i="1"/>
  <c r="J11" i="1"/>
  <c r="D12" i="1"/>
  <c r="G12" i="1"/>
  <c r="H12" i="1"/>
  <c r="I12" i="1"/>
  <c r="J12" i="1"/>
  <c r="D13" i="1"/>
  <c r="G13" i="1"/>
  <c r="H13" i="1"/>
  <c r="I13" i="1"/>
  <c r="J13" i="1"/>
  <c r="D14" i="1"/>
  <c r="G14" i="1"/>
  <c r="H14" i="1"/>
  <c r="I14" i="1"/>
  <c r="J14" i="1" s="1"/>
  <c r="D16" i="1"/>
  <c r="G16" i="1"/>
  <c r="H16" i="1"/>
  <c r="I16" i="1"/>
  <c r="J16" i="1"/>
  <c r="D17" i="1"/>
  <c r="G17" i="1"/>
  <c r="H17" i="1"/>
  <c r="I17" i="1"/>
  <c r="J17" i="1"/>
  <c r="D18" i="1"/>
  <c r="G18" i="1"/>
  <c r="H18" i="1"/>
  <c r="I18" i="1"/>
  <c r="J18" i="1" s="1"/>
  <c r="D19" i="1"/>
  <c r="G19" i="1"/>
  <c r="H19" i="1"/>
  <c r="I19" i="1"/>
  <c r="J19" i="1"/>
  <c r="D20" i="1"/>
  <c r="G20" i="1"/>
  <c r="H20" i="1"/>
  <c r="J20" i="1" s="1"/>
  <c r="I20" i="1"/>
  <c r="D22" i="1"/>
  <c r="G22" i="1"/>
  <c r="H22" i="1"/>
  <c r="I22" i="1"/>
  <c r="J22" i="1"/>
  <c r="D23" i="1"/>
  <c r="G23" i="1"/>
  <c r="H23" i="1"/>
  <c r="I23" i="1"/>
  <c r="J23" i="1"/>
  <c r="D24" i="1"/>
  <c r="G24" i="1"/>
  <c r="H24" i="1"/>
  <c r="I24" i="1"/>
  <c r="J24" i="1" s="1"/>
  <c r="D25" i="1"/>
  <c r="G25" i="1"/>
  <c r="H25" i="1"/>
  <c r="I25" i="1"/>
  <c r="J25" i="1"/>
  <c r="D26" i="1"/>
  <c r="G26" i="1"/>
  <c r="H26" i="1"/>
  <c r="I26" i="1"/>
  <c r="J26" i="1"/>
  <c r="D28" i="1"/>
  <c r="G28" i="1"/>
  <c r="H28" i="1"/>
  <c r="I28" i="1"/>
  <c r="J28" i="1" s="1"/>
  <c r="D29" i="1"/>
  <c r="G29" i="1"/>
  <c r="H29" i="1"/>
  <c r="I29" i="1"/>
  <c r="J29" i="1"/>
  <c r="D30" i="1"/>
  <c r="G30" i="1"/>
  <c r="H30" i="1"/>
  <c r="J30" i="1" s="1"/>
  <c r="I30" i="1"/>
  <c r="D31" i="1"/>
  <c r="G31" i="1"/>
  <c r="H31" i="1"/>
  <c r="I31" i="1"/>
  <c r="J31" i="1"/>
  <c r="D32" i="1"/>
  <c r="G32" i="1"/>
  <c r="H32" i="1"/>
  <c r="I32" i="1"/>
  <c r="J32" i="1"/>
  <c r="D34" i="1"/>
  <c r="G34" i="1"/>
  <c r="H34" i="1"/>
  <c r="I34" i="1"/>
  <c r="J34" i="1" s="1"/>
  <c r="D35" i="1"/>
  <c r="G35" i="1"/>
  <c r="H35" i="1"/>
  <c r="I35" i="1"/>
  <c r="J35" i="1"/>
  <c r="D36" i="1"/>
  <c r="G36" i="1"/>
  <c r="H36" i="1"/>
  <c r="I36" i="1"/>
  <c r="J36" i="1"/>
  <c r="D37" i="1"/>
  <c r="G37" i="1"/>
  <c r="H37" i="1"/>
  <c r="I37" i="1"/>
  <c r="J37" i="1" s="1"/>
  <c r="D38" i="1"/>
  <c r="G38" i="1"/>
  <c r="H38" i="1"/>
  <c r="I38" i="1"/>
  <c r="J38" i="1"/>
  <c r="D40" i="1"/>
  <c r="G40" i="1"/>
  <c r="H40" i="1"/>
  <c r="J40" i="1" s="1"/>
  <c r="I40" i="1"/>
  <c r="D41" i="1"/>
  <c r="G41" i="1"/>
  <c r="H41" i="1"/>
  <c r="I41" i="1"/>
  <c r="J41" i="1"/>
  <c r="D42" i="1"/>
  <c r="G42" i="1"/>
  <c r="H42" i="1"/>
  <c r="I42" i="1"/>
  <c r="J42" i="1"/>
  <c r="D43" i="1"/>
  <c r="G43" i="1"/>
  <c r="H43" i="1"/>
  <c r="I43" i="1"/>
  <c r="J43" i="1" s="1"/>
  <c r="D44" i="1"/>
  <c r="G44" i="1"/>
  <c r="H44" i="1"/>
  <c r="I44" i="1"/>
  <c r="J44" i="1"/>
  <c r="D46" i="1"/>
  <c r="G46" i="1"/>
  <c r="H46" i="1"/>
  <c r="I46" i="1"/>
  <c r="J46" i="1"/>
  <c r="D47" i="1"/>
  <c r="G47" i="1"/>
  <c r="H47" i="1"/>
  <c r="I47" i="1"/>
  <c r="J47" i="1" s="1"/>
  <c r="D48" i="1"/>
  <c r="G48" i="1"/>
  <c r="H48" i="1"/>
  <c r="I48" i="1"/>
  <c r="J48" i="1"/>
  <c r="D49" i="1"/>
  <c r="G49" i="1"/>
  <c r="H49" i="1"/>
  <c r="J49" i="1" s="1"/>
  <c r="I49" i="1"/>
  <c r="D50" i="1"/>
  <c r="G50" i="1"/>
  <c r="H50" i="1"/>
  <c r="I50" i="1"/>
  <c r="J50" i="1"/>
  <c r="J3" i="19" l="1"/>
  <c r="J20" i="19"/>
  <c r="J37" i="19"/>
  <c r="J39" i="19"/>
  <c r="J42" i="19"/>
  <c r="J43" i="19"/>
  <c r="J29" i="19"/>
  <c r="J28" i="19"/>
  <c r="J26" i="19"/>
  <c r="J32" i="19"/>
  <c r="J21" i="19"/>
  <c r="J14" i="19"/>
  <c r="J16" i="19"/>
  <c r="J18" i="19"/>
  <c r="J17" i="19"/>
  <c r="J19" i="19"/>
  <c r="J56" i="10"/>
  <c r="J50" i="10"/>
  <c r="J43" i="10"/>
  <c r="J41" i="10"/>
  <c r="J27" i="10"/>
  <c r="J36" i="10"/>
  <c r="J32" i="10"/>
  <c r="J58" i="10"/>
  <c r="J22" i="10"/>
  <c r="J13" i="10"/>
  <c r="J21" i="10"/>
  <c r="J55" i="10"/>
  <c r="J51" i="10"/>
  <c r="J48" i="10"/>
  <c r="J28" i="10"/>
  <c r="J25" i="10"/>
  <c r="J9" i="10"/>
  <c r="J5" i="10"/>
  <c r="J42" i="10"/>
  <c r="J30" i="10"/>
  <c r="J14" i="10"/>
  <c r="J8" i="10"/>
  <c r="J37" i="10"/>
  <c r="J33" i="10"/>
  <c r="J29" i="10"/>
  <c r="J23" i="10"/>
  <c r="J20" i="10"/>
  <c r="J18" i="10"/>
  <c r="J4" i="10"/>
  <c r="J44" i="10"/>
  <c r="J35" i="10"/>
  <c r="J19" i="10"/>
  <c r="J16" i="10"/>
  <c r="J7" i="10"/>
  <c r="J57" i="10"/>
  <c r="J6" i="10"/>
  <c r="J46" i="10"/>
  <c r="J39" i="10"/>
  <c r="J34" i="10"/>
  <c r="J11" i="10"/>
  <c r="J49" i="10"/>
  <c r="J54" i="10"/>
  <c r="J53" i="10"/>
  <c r="J40" i="10"/>
  <c r="J26" i="10"/>
  <c r="J12" i="10"/>
</calcChain>
</file>

<file path=xl/sharedStrings.xml><?xml version="1.0" encoding="utf-8"?>
<sst xmlns="http://schemas.openxmlformats.org/spreadsheetml/2006/main" count="228" uniqueCount="46">
  <si>
    <t>Unique</t>
  </si>
  <si>
    <t>Challenge</t>
  </si>
  <si>
    <t>Intuitive</t>
  </si>
  <si>
    <t>Fun</t>
  </si>
  <si>
    <t>Overall</t>
  </si>
  <si>
    <t>MARVELOUS</t>
  </si>
  <si>
    <t>PERFECT</t>
  </si>
  <si>
    <t>GREAT</t>
  </si>
  <si>
    <t>GOOD</t>
  </si>
  <si>
    <t>ALMOST</t>
  </si>
  <si>
    <t>MISS</t>
  </si>
  <si>
    <t>Completed</t>
  </si>
  <si>
    <t>Started</t>
  </si>
  <si>
    <t>Category</t>
  </si>
  <si>
    <t>#4: Grid</t>
  </si>
  <si>
    <t>#1: Falling Notes</t>
  </si>
  <si>
    <t>#2: Spreading Notes</t>
  </si>
  <si>
    <t>#3: Focusing Notes</t>
  </si>
  <si>
    <t>#5: Sliding Hitbox</t>
  </si>
  <si>
    <t>#6: Expanding Hitbox</t>
  </si>
  <si>
    <t>#7: Collapsing Hitbox</t>
  </si>
  <si>
    <t>#8 Appearing</t>
  </si>
  <si>
    <t>Tablets</t>
  </si>
  <si>
    <t>Phones</t>
  </si>
  <si>
    <t>All</t>
  </si>
  <si>
    <t>Rating</t>
  </si>
  <si>
    <t>Count</t>
  </si>
  <si>
    <t>Sum</t>
  </si>
  <si>
    <t>Average</t>
  </si>
  <si>
    <t>Accuracy</t>
  </si>
  <si>
    <t>Percent</t>
  </si>
  <si>
    <t>Completion Rate</t>
  </si>
  <si>
    <t>Combo Max</t>
  </si>
  <si>
    <t>#8: Appearing</t>
  </si>
  <si>
    <t>Feedback Rate</t>
  </si>
  <si>
    <t>Feedback</t>
  </si>
  <si>
    <t>Percent Score</t>
  </si>
  <si>
    <t>Design</t>
  </si>
  <si>
    <t>#1</t>
  </si>
  <si>
    <t>#2</t>
  </si>
  <si>
    <t>#3</t>
  </si>
  <si>
    <t>#4</t>
  </si>
  <si>
    <t>#5</t>
  </si>
  <si>
    <t>#6</t>
  </si>
  <si>
    <t>#7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</si>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</sst>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4" borderId="0" xfId="0" applyFill="1"/>
    <xf numFmtId="0" fontId="1" fillId="2" borderId="3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3" borderId="5" xfId="0" applyFont="1" applyFill="1" applyBorder="1"/>
    <xf numFmtId="0" fontId="2" fillId="3" borderId="5" xfId="0" applyFont="1" applyFill="1" applyBorder="1"/>
    <xf numFmtId="0" fontId="2" fillId="3" borderId="0" xfId="0" applyFont="1" applyFill="1"/>
    <xf numFmtId="0" fontId="2" fillId="3" borderId="8" xfId="0" applyFont="1" applyFill="1" applyBorder="1"/>
    <xf numFmtId="0" fontId="2" fillId="0" borderId="5" xfId="0" applyFont="1" applyBorder="1"/>
    <xf numFmtId="0" fontId="2" fillId="0" borderId="0" xfId="0" applyFont="1"/>
    <xf numFmtId="2" fontId="2" fillId="4" borderId="0" xfId="0" applyNumberFormat="1" applyFont="1" applyFill="1"/>
    <xf numFmtId="2" fontId="2" fillId="4" borderId="8" xfId="0" applyNumberFormat="1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2" fontId="2" fillId="3" borderId="6" xfId="0" applyNumberFormat="1" applyFont="1" applyFill="1" applyBorder="1"/>
    <xf numFmtId="0" fontId="2" fillId="0" borderId="4" xfId="0" applyFont="1" applyBorder="1"/>
    <xf numFmtId="0" fontId="2" fillId="0" borderId="1" xfId="0" applyFont="1" applyBorder="1"/>
    <xf numFmtId="2" fontId="2" fillId="4" borderId="1" xfId="0" applyNumberFormat="1" applyFont="1" applyFill="1" applyBorder="1"/>
    <xf numFmtId="2" fontId="2" fillId="4" borderId="7" xfId="0" applyNumberFormat="1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6" xfId="0" applyFont="1" applyFill="1" applyBorder="1"/>
    <xf numFmtId="0" fontId="3" fillId="2" borderId="10" xfId="0" applyFont="1" applyFill="1" applyBorder="1"/>
    <xf numFmtId="0" fontId="3" fillId="2" borderId="1" xfId="0" applyFont="1" applyFill="1" applyBorder="1"/>
    <xf numFmtId="0" fontId="3" fillId="2" borderId="7" xfId="0" applyFont="1" applyFill="1" applyBorder="1"/>
    <xf numFmtId="0" fontId="3" fillId="3" borderId="9" xfId="0" applyFont="1" applyFill="1" applyBorder="1"/>
    <xf numFmtId="0" fontId="4" fillId="3" borderId="2" xfId="0" applyFont="1" applyFill="1" applyBorder="1"/>
    <xf numFmtId="0" fontId="4" fillId="3" borderId="6" xfId="0" applyFont="1" applyFill="1" applyBorder="1"/>
    <xf numFmtId="0" fontId="4" fillId="0" borderId="11" xfId="0" applyFont="1" applyBorder="1"/>
    <xf numFmtId="0" fontId="4" fillId="0" borderId="0" xfId="0" applyFont="1"/>
    <xf numFmtId="2" fontId="4" fillId="4" borderId="8" xfId="0" applyNumberFormat="1" applyFont="1" applyFill="1" applyBorder="1"/>
    <xf numFmtId="2" fontId="4" fillId="3" borderId="6" xfId="0" applyNumberFormat="1" applyFont="1" applyFill="1" applyBorder="1"/>
    <xf numFmtId="0" fontId="4" fillId="0" borderId="10" xfId="0" applyFont="1" applyBorder="1"/>
    <xf numFmtId="0" fontId="4" fillId="0" borderId="1" xfId="0" applyFont="1" applyBorder="1"/>
    <xf numFmtId="2" fontId="4" fillId="4" borderId="7" xfId="0" applyNumberFormat="1" applyFont="1" applyFill="1" applyBorder="1"/>
    <xf numFmtId="0" fontId="5" fillId="2" borderId="9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6" fillId="2" borderId="6" xfId="0" applyFont="1" applyFill="1" applyBorder="1"/>
    <xf numFmtId="0" fontId="5" fillId="2" borderId="10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3" borderId="5" xfId="0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2" fontId="6" fillId="4" borderId="0" xfId="0" applyNumberFormat="1" applyFont="1" applyFill="1" applyBorder="1"/>
    <xf numFmtId="2" fontId="6" fillId="4" borderId="8" xfId="0" applyNumberFormat="1" applyFont="1" applyFill="1" applyBorder="1"/>
    <xf numFmtId="0" fontId="5" fillId="3" borderId="4" xfId="0" applyFont="1" applyFill="1" applyBorder="1"/>
    <xf numFmtId="0" fontId="6" fillId="5" borderId="4" xfId="0" applyFont="1" applyFill="1" applyBorder="1"/>
    <xf numFmtId="0" fontId="6" fillId="5" borderId="1" xfId="0" applyFont="1" applyFill="1" applyBorder="1"/>
    <xf numFmtId="2" fontId="6" fillId="4" borderId="1" xfId="0" applyNumberFormat="1" applyFont="1" applyFill="1" applyBorder="1"/>
    <xf numFmtId="2" fontId="6" fillId="4" borderId="7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#1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Feedback!$D$4:$D$8</c:f>
              <c:numCache>
                <c:formatCode>0.00</c:formatCode>
                <c:ptCount val="5"/>
                <c:pt idx="0">
                  <c:v>2.4255319148936172</c:v>
                </c:pt>
                <c:pt idx="1">
                  <c:v>2.3265306122448979</c:v>
                </c:pt>
                <c:pt idx="2">
                  <c:v>4.177777777777778</c:v>
                </c:pt>
                <c:pt idx="3">
                  <c:v>3.7647058823529411</c:v>
                </c:pt>
                <c:pt idx="4">
                  <c:v>3.6904761904761907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Feedback!$G$4:$G$8</c:f>
              <c:numCache>
                <c:formatCode>0.00</c:formatCode>
                <c:ptCount val="5"/>
                <c:pt idx="0">
                  <c:v>3.7787610619469025</c:v>
                </c:pt>
                <c:pt idx="1">
                  <c:v>4</c:v>
                </c:pt>
                <c:pt idx="2">
                  <c:v>4.0803571428571432</c:v>
                </c:pt>
                <c:pt idx="3">
                  <c:v>4.1538461538461542</c:v>
                </c:pt>
                <c:pt idx="4">
                  <c:v>3.7641509433962264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583552"/>
        <c:axId val="62585856"/>
      </c:barChart>
      <c:catAx>
        <c:axId val="62583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62585856"/>
        <c:crosses val="autoZero"/>
        <c:auto val="1"/>
        <c:lblAlgn val="ctr"/>
        <c:lblOffset val="100"/>
        <c:noMultiLvlLbl val="0"/>
      </c:catAx>
      <c:valAx>
        <c:axId val="62585856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62583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#1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Scores!$G$4:$G$9</c:f>
              <c:numCache>
                <c:formatCode>0.00</c:formatCode>
                <c:ptCount val="6"/>
                <c:pt idx="0">
                  <c:v>68.657142857142858</c:v>
                </c:pt>
                <c:pt idx="1">
                  <c:v>98.107142857142861</c:v>
                </c:pt>
                <c:pt idx="2">
                  <c:v>25.185714285714287</c:v>
                </c:pt>
                <c:pt idx="3">
                  <c:v>3.9652777777777777</c:v>
                </c:pt>
                <c:pt idx="4">
                  <c:v>1.2847222222222223</c:v>
                </c:pt>
                <c:pt idx="5">
                  <c:v>6.4275862068965521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#2 Accuracy - Tablet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8.8523385625552647E-2"/>
          <c:y val="4.1270391472952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4764349100700751"/>
                  <c:y val="-3.87557139452761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Scores!$D$11:$D$16</c:f>
              <c:numCache>
                <c:formatCode>0.00</c:formatCode>
                <c:ptCount val="6"/>
                <c:pt idx="0">
                  <c:v>63.424242424242422</c:v>
                </c:pt>
                <c:pt idx="1">
                  <c:v>93.727272727272734</c:v>
                </c:pt>
                <c:pt idx="2">
                  <c:v>24.676470588235293</c:v>
                </c:pt>
                <c:pt idx="3">
                  <c:v>6.2058823529411766</c:v>
                </c:pt>
                <c:pt idx="4">
                  <c:v>3.9117647058823528</c:v>
                </c:pt>
                <c:pt idx="5">
                  <c:v>10.705882352941176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#2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Scores!$G$11:$G$16</c:f>
              <c:numCache>
                <c:formatCode>0.00</c:formatCode>
                <c:ptCount val="6"/>
                <c:pt idx="0">
                  <c:v>63.595744680851062</c:v>
                </c:pt>
                <c:pt idx="1">
                  <c:v>78.413043478260875</c:v>
                </c:pt>
                <c:pt idx="2">
                  <c:v>25.1875</c:v>
                </c:pt>
                <c:pt idx="3">
                  <c:v>6.333333333333333</c:v>
                </c:pt>
                <c:pt idx="4">
                  <c:v>2.9375</c:v>
                </c:pt>
                <c:pt idx="5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#3 Accuracy - Tablet</a:t>
            </a:r>
            <a:endParaRPr lang="en-US" sz="105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Scores!$D$18:$D$23</c:f>
              <c:numCache>
                <c:formatCode>0.00</c:formatCode>
                <c:ptCount val="6"/>
                <c:pt idx="0">
                  <c:v>33.413793103448278</c:v>
                </c:pt>
                <c:pt idx="1">
                  <c:v>79.827586206896555</c:v>
                </c:pt>
                <c:pt idx="2">
                  <c:v>52.068965517241381</c:v>
                </c:pt>
                <c:pt idx="3">
                  <c:v>19.172413793103448</c:v>
                </c:pt>
                <c:pt idx="4">
                  <c:v>7.2413793103448274</c:v>
                </c:pt>
                <c:pt idx="5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#3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Scores!$G$18:$G$23</c:f>
              <c:numCache>
                <c:formatCode>0.00</c:formatCode>
                <c:ptCount val="6"/>
                <c:pt idx="0">
                  <c:v>40.38095238095238</c:v>
                </c:pt>
                <c:pt idx="1">
                  <c:v>75.61904761904762</c:v>
                </c:pt>
                <c:pt idx="2">
                  <c:v>47.214285714285715</c:v>
                </c:pt>
                <c:pt idx="3">
                  <c:v>17.88095238095238</c:v>
                </c:pt>
                <c:pt idx="4">
                  <c:v>6.3953488372093021</c:v>
                </c:pt>
                <c:pt idx="5">
                  <c:v>16.441860465116278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#4 Accuracy - Tablet</a:t>
            </a:r>
            <a:endParaRPr lang="en-US" sz="105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Scores!$D$25:$D$30</c:f>
              <c:numCache>
                <c:formatCode>0.00</c:formatCode>
                <c:ptCount val="6"/>
                <c:pt idx="0">
                  <c:v>31.511111111111113</c:v>
                </c:pt>
                <c:pt idx="1">
                  <c:v>65</c:v>
                </c:pt>
                <c:pt idx="2">
                  <c:v>45</c:v>
                </c:pt>
                <c:pt idx="3">
                  <c:v>31.088888888888889</c:v>
                </c:pt>
                <c:pt idx="4">
                  <c:v>14.488888888888889</c:v>
                </c:pt>
                <c:pt idx="5">
                  <c:v>17.54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#4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Scores!$G$25:$G$30</c:f>
              <c:numCache>
                <c:formatCode>0.00</c:formatCode>
                <c:ptCount val="6"/>
                <c:pt idx="0">
                  <c:v>28.788135593220339</c:v>
                </c:pt>
                <c:pt idx="1">
                  <c:v>58.16949152542373</c:v>
                </c:pt>
                <c:pt idx="2">
                  <c:v>61.633333333333333</c:v>
                </c:pt>
                <c:pt idx="3">
                  <c:v>34.774193548387096</c:v>
                </c:pt>
                <c:pt idx="4">
                  <c:v>10.048387096774194</c:v>
                </c:pt>
                <c:pt idx="5">
                  <c:v>11.67741935483871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#5 Accuracy - Tablet</a:t>
            </a:r>
            <a:endParaRPr lang="en-US" sz="105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Scores!$D$32:$D$37</c:f>
              <c:numCache>
                <c:formatCode>0.00</c:formatCode>
                <c:ptCount val="6"/>
                <c:pt idx="0">
                  <c:v>54.357142857142854</c:v>
                </c:pt>
                <c:pt idx="1">
                  <c:v>74.75</c:v>
                </c:pt>
                <c:pt idx="2">
                  <c:v>37.035714285714285</c:v>
                </c:pt>
                <c:pt idx="3">
                  <c:v>13.964285714285714</c:v>
                </c:pt>
                <c:pt idx="4">
                  <c:v>8.6428571428571423</c:v>
                </c:pt>
                <c:pt idx="5">
                  <c:v>14.724137931034482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#5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Scores!$G$32:$G$37</c:f>
              <c:numCache>
                <c:formatCode>0.00</c:formatCode>
                <c:ptCount val="6"/>
                <c:pt idx="0">
                  <c:v>38.048780487804876</c:v>
                </c:pt>
                <c:pt idx="1">
                  <c:v>79.974999999999994</c:v>
                </c:pt>
                <c:pt idx="2">
                  <c:v>41.274999999999999</c:v>
                </c:pt>
                <c:pt idx="3">
                  <c:v>17.274999999999999</c:v>
                </c:pt>
                <c:pt idx="4">
                  <c:v>7.6341463414634143</c:v>
                </c:pt>
                <c:pt idx="5">
                  <c:v>20.658536585365855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#6 Accuracy - Tablet</a:t>
            </a:r>
            <a:endParaRPr lang="en-US" sz="105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Scores!$D$39:$D$44</c:f>
              <c:numCache>
                <c:formatCode>0.00</c:formatCode>
                <c:ptCount val="6"/>
                <c:pt idx="0">
                  <c:v>28.913043478260871</c:v>
                </c:pt>
                <c:pt idx="1">
                  <c:v>69.173913043478265</c:v>
                </c:pt>
                <c:pt idx="2">
                  <c:v>38.739130434782609</c:v>
                </c:pt>
                <c:pt idx="3">
                  <c:v>22.869565217391305</c:v>
                </c:pt>
                <c:pt idx="4">
                  <c:v>18.869565217391305</c:v>
                </c:pt>
                <c:pt idx="5">
                  <c:v>25.434782608695652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#2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Feedback!$D$10:$D$14</c:f>
              <c:numCache>
                <c:formatCode>0.00</c:formatCode>
                <c:ptCount val="5"/>
                <c:pt idx="0">
                  <c:v>3.9696969696969697</c:v>
                </c:pt>
                <c:pt idx="1">
                  <c:v>4</c:v>
                </c:pt>
                <c:pt idx="2">
                  <c:v>3.9375</c:v>
                </c:pt>
                <c:pt idx="3">
                  <c:v>3.75</c:v>
                </c:pt>
                <c:pt idx="4">
                  <c:v>3.838709677419355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Feedback!$G$10:$G$14</c:f>
              <c:numCache>
                <c:formatCode>0.00</c:formatCode>
                <c:ptCount val="5"/>
                <c:pt idx="0">
                  <c:v>4.0444444444444443</c:v>
                </c:pt>
                <c:pt idx="1">
                  <c:v>3.7708333333333335</c:v>
                </c:pt>
                <c:pt idx="2">
                  <c:v>3.9772727272727271</c:v>
                </c:pt>
                <c:pt idx="3">
                  <c:v>3.8571428571428572</c:v>
                </c:pt>
                <c:pt idx="4">
                  <c:v>4.0232558139534884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303168"/>
        <c:axId val="93304704"/>
      </c:barChart>
      <c:catAx>
        <c:axId val="93303168"/>
        <c:scaling>
          <c:orientation val="minMax"/>
        </c:scaling>
        <c:delete val="0"/>
        <c:axPos val="l"/>
        <c:majorTickMark val="none"/>
        <c:minorTickMark val="none"/>
        <c:tickLblPos val="nextTo"/>
        <c:crossAx val="93304704"/>
        <c:crosses val="autoZero"/>
        <c:auto val="1"/>
        <c:lblAlgn val="ctr"/>
        <c:lblOffset val="100"/>
        <c:noMultiLvlLbl val="0"/>
      </c:catAx>
      <c:valAx>
        <c:axId val="93304704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3303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#6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Scores!$G$39:$G$44</c:f>
              <c:numCache>
                <c:formatCode>0.00</c:formatCode>
                <c:ptCount val="6"/>
                <c:pt idx="0">
                  <c:v>33.096774193548384</c:v>
                </c:pt>
                <c:pt idx="1">
                  <c:v>54.9375</c:v>
                </c:pt>
                <c:pt idx="2">
                  <c:v>41.121212121212125</c:v>
                </c:pt>
                <c:pt idx="3">
                  <c:v>25.212121212121211</c:v>
                </c:pt>
                <c:pt idx="4">
                  <c:v>20.514285714285716</c:v>
                </c:pt>
                <c:pt idx="5">
                  <c:v>27.088235294117649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#7 Accuracy - Tablet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Scores!$D$46:$D$51</c:f>
              <c:numCache>
                <c:formatCode>0.00</c:formatCode>
                <c:ptCount val="6"/>
                <c:pt idx="0">
                  <c:v>20.142857142857142</c:v>
                </c:pt>
                <c:pt idx="1">
                  <c:v>43.952380952380949</c:v>
                </c:pt>
                <c:pt idx="2">
                  <c:v>49.761904761904759</c:v>
                </c:pt>
                <c:pt idx="3">
                  <c:v>42.045454545454547</c:v>
                </c:pt>
                <c:pt idx="4">
                  <c:v>21.045454545454547</c:v>
                </c:pt>
                <c:pt idx="5">
                  <c:v>23.681818181818183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#7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Scores!$G$46:$G$51</c:f>
              <c:numCache>
                <c:formatCode>0.00</c:formatCode>
                <c:ptCount val="6"/>
                <c:pt idx="0">
                  <c:v>24.966666666666665</c:v>
                </c:pt>
                <c:pt idx="1">
                  <c:v>53.34375</c:v>
                </c:pt>
                <c:pt idx="2">
                  <c:v>54.65625</c:v>
                </c:pt>
                <c:pt idx="3">
                  <c:v>33.125</c:v>
                </c:pt>
                <c:pt idx="4">
                  <c:v>14.393939393939394</c:v>
                </c:pt>
                <c:pt idx="5">
                  <c:v>23.617647058823529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#8 Accuracy  - Tablet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7532099685389332"/>
          <c:w val="0.78206070682287454"/>
          <c:h val="0.750844763393453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Scores!$D$53:$D$58</c:f>
              <c:numCache>
                <c:formatCode>0.00</c:formatCode>
                <c:ptCount val="6"/>
                <c:pt idx="0">
                  <c:v>33.729729729729726</c:v>
                </c:pt>
                <c:pt idx="1">
                  <c:v>66.405405405405403</c:v>
                </c:pt>
                <c:pt idx="2">
                  <c:v>44.594594594594597</c:v>
                </c:pt>
                <c:pt idx="3">
                  <c:v>27</c:v>
                </c:pt>
                <c:pt idx="4">
                  <c:v>18.918918918918919</c:v>
                </c:pt>
                <c:pt idx="5">
                  <c:v>13.351351351351351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#8 Accuracy - Phone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7.0638789300418559E-2"/>
                  <c:y val="2.59337752457907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Scores!$G$53:$G$58</c:f>
              <c:numCache>
                <c:formatCode>0.00</c:formatCode>
                <c:ptCount val="6"/>
                <c:pt idx="0">
                  <c:v>27.166666666666668</c:v>
                </c:pt>
                <c:pt idx="1">
                  <c:v>62.229166666666664</c:v>
                </c:pt>
                <c:pt idx="2">
                  <c:v>55.9</c:v>
                </c:pt>
                <c:pt idx="3">
                  <c:v>30.08</c:v>
                </c:pt>
                <c:pt idx="4">
                  <c:v>17.84</c:v>
                </c:pt>
                <c:pt idx="5">
                  <c:v>12.333333333333334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Score Averages - Phones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Completion!$G$35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Completion!$K$3:$K$10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Completion!$G$36:$G$43</c:f>
              <c:numCache>
                <c:formatCode>0.00</c:formatCode>
                <c:ptCount val="8"/>
                <c:pt idx="0">
                  <c:v>81.063380281690144</c:v>
                </c:pt>
                <c:pt idx="1">
                  <c:v>70.934782608695656</c:v>
                </c:pt>
                <c:pt idx="2">
                  <c:v>67.307692307692307</c:v>
                </c:pt>
                <c:pt idx="3">
                  <c:v>61.957264957264954</c:v>
                </c:pt>
                <c:pt idx="4">
                  <c:v>69.780487804878049</c:v>
                </c:pt>
                <c:pt idx="5">
                  <c:v>59.774193548387096</c:v>
                </c:pt>
                <c:pt idx="6">
                  <c:v>62.29032258064516</c:v>
                </c:pt>
                <c:pt idx="7">
                  <c:v>67.673913043478265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34848"/>
        <c:axId val="95136384"/>
      </c:barChart>
      <c:catAx>
        <c:axId val="9513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5136384"/>
        <c:crosses val="autoZero"/>
        <c:auto val="1"/>
        <c:lblAlgn val="ctr"/>
        <c:lblOffset val="100"/>
        <c:noMultiLvlLbl val="0"/>
      </c:catAx>
      <c:valAx>
        <c:axId val="9513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9513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Score Averages - Tablets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Completion!$G$35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Completion!$K$3:$K$10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Completion!$D$36:$D$43</c:f>
              <c:numCache>
                <c:formatCode>0.00</c:formatCode>
                <c:ptCount val="8"/>
                <c:pt idx="0">
                  <c:v>73.522727272727266</c:v>
                </c:pt>
                <c:pt idx="1">
                  <c:v>77.25</c:v>
                </c:pt>
                <c:pt idx="2">
                  <c:v>67.275862068965523</c:v>
                </c:pt>
                <c:pt idx="3">
                  <c:v>60.840909090909093</c:v>
                </c:pt>
                <c:pt idx="4">
                  <c:v>72.785714285714292</c:v>
                </c:pt>
                <c:pt idx="5">
                  <c:v>60.5</c:v>
                </c:pt>
                <c:pt idx="6">
                  <c:v>58.952380952380949</c:v>
                </c:pt>
                <c:pt idx="7">
                  <c:v>67.722222222222229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72480"/>
        <c:axId val="95174016"/>
      </c:barChart>
      <c:catAx>
        <c:axId val="9517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5174016"/>
        <c:crosses val="autoZero"/>
        <c:auto val="1"/>
        <c:lblAlgn val="ctr"/>
        <c:lblOffset val="100"/>
        <c:noMultiLvlLbl val="0"/>
      </c:catAx>
      <c:valAx>
        <c:axId val="9517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9517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Mode </a:t>
            </a:r>
            <a:r>
              <a:rPr lang="en-US" sz="1600" baseline="0"/>
              <a:t>Frequency - Tablets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619282796751"/>
          <c:y val="0.21346725916712614"/>
          <c:w val="0.83182189504418458"/>
          <c:h val="0.74085860188445241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5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Completion!$C$3:$C$10</c:f>
              <c:numCache>
                <c:formatCode>General</c:formatCode>
                <c:ptCount val="8"/>
                <c:pt idx="0">
                  <c:v>44</c:v>
                </c:pt>
                <c:pt idx="1">
                  <c:v>32</c:v>
                </c:pt>
                <c:pt idx="2">
                  <c:v>29</c:v>
                </c:pt>
                <c:pt idx="3">
                  <c:v>43</c:v>
                </c:pt>
                <c:pt idx="4">
                  <c:v>28</c:v>
                </c:pt>
                <c:pt idx="5">
                  <c:v>22</c:v>
                </c:pt>
                <c:pt idx="6">
                  <c:v>21</c:v>
                </c:pt>
                <c:pt idx="7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Mode </a:t>
            </a:r>
            <a:r>
              <a:rPr lang="en-US" sz="1600" baseline="0"/>
              <a:t>Frequency - Phones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619282796751"/>
          <c:y val="0.21346725916712614"/>
          <c:w val="0.83182189504418458"/>
          <c:h val="0.74085860188445241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5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Completion!$F$3:$F$10</c:f>
              <c:numCache>
                <c:formatCode>General</c:formatCode>
                <c:ptCount val="8"/>
                <c:pt idx="0">
                  <c:v>140</c:v>
                </c:pt>
                <c:pt idx="1">
                  <c:v>44</c:v>
                </c:pt>
                <c:pt idx="2">
                  <c:v>39</c:v>
                </c:pt>
                <c:pt idx="3">
                  <c:v>117</c:v>
                </c:pt>
                <c:pt idx="4">
                  <c:v>40</c:v>
                </c:pt>
                <c:pt idx="5">
                  <c:v>30</c:v>
                </c:pt>
                <c:pt idx="6">
                  <c:v>31</c:v>
                </c:pt>
                <c:pt idx="7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#3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Feedback!$D$16:$D$20</c:f>
              <c:numCache>
                <c:formatCode>0.00</c:formatCode>
                <c:ptCount val="5"/>
                <c:pt idx="0">
                  <c:v>3.7941176470588234</c:v>
                </c:pt>
                <c:pt idx="1">
                  <c:v>3.5405405405405403</c:v>
                </c:pt>
                <c:pt idx="2">
                  <c:v>3.7575757575757578</c:v>
                </c:pt>
                <c:pt idx="3">
                  <c:v>3.4166666666666665</c:v>
                </c:pt>
                <c:pt idx="4">
                  <c:v>3.7878787878787881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Feedback!$G$16:$G$20</c:f>
              <c:numCache>
                <c:formatCode>0.00</c:formatCode>
                <c:ptCount val="5"/>
                <c:pt idx="0">
                  <c:v>3.6857142857142855</c:v>
                </c:pt>
                <c:pt idx="1">
                  <c:v>3.3947368421052633</c:v>
                </c:pt>
                <c:pt idx="2">
                  <c:v>3.4857142857142858</c:v>
                </c:pt>
                <c:pt idx="3">
                  <c:v>3.4864864864864864</c:v>
                </c:pt>
                <c:pt idx="4">
                  <c:v>3.8787878787878789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315136"/>
        <c:axId val="114742016"/>
      </c:barChart>
      <c:catAx>
        <c:axId val="102315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4742016"/>
        <c:crosses val="autoZero"/>
        <c:auto val="1"/>
        <c:lblAlgn val="ctr"/>
        <c:lblOffset val="100"/>
        <c:noMultiLvlLbl val="0"/>
      </c:catAx>
      <c:valAx>
        <c:axId val="114742016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0231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#4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Feedback!$D$22:$D$26</c:f>
              <c:numCache>
                <c:formatCode>0.00</c:formatCode>
                <c:ptCount val="5"/>
                <c:pt idx="0">
                  <c:v>3.8541666666666665</c:v>
                </c:pt>
                <c:pt idx="1">
                  <c:v>3.978723404255319</c:v>
                </c:pt>
                <c:pt idx="2">
                  <c:v>3.8125</c:v>
                </c:pt>
                <c:pt idx="3">
                  <c:v>4.1399999999999997</c:v>
                </c:pt>
                <c:pt idx="4">
                  <c:v>4.2666666666666666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Feedback!$G$22:$G$26</c:f>
              <c:numCache>
                <c:formatCode>0.00</c:formatCode>
                <c:ptCount val="5"/>
                <c:pt idx="0">
                  <c:v>3.9866666666666668</c:v>
                </c:pt>
                <c:pt idx="1">
                  <c:v>4.1529411764705886</c:v>
                </c:pt>
                <c:pt idx="2">
                  <c:v>3.842857142857143</c:v>
                </c:pt>
                <c:pt idx="3">
                  <c:v>4.1139240506329111</c:v>
                </c:pt>
                <c:pt idx="4">
                  <c:v>4.1428571428571432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683072"/>
        <c:axId val="93685248"/>
      </c:barChart>
      <c:catAx>
        <c:axId val="93683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93685248"/>
        <c:crosses val="autoZero"/>
        <c:auto val="1"/>
        <c:lblAlgn val="ctr"/>
        <c:lblOffset val="100"/>
        <c:noMultiLvlLbl val="0"/>
      </c:catAx>
      <c:valAx>
        <c:axId val="93685248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3683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#5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Feedback!$D$28:$D$32</c:f>
              <c:numCache>
                <c:formatCode>0.00</c:formatCode>
                <c:ptCount val="5"/>
                <c:pt idx="0">
                  <c:v>4.1034482758620694</c:v>
                </c:pt>
                <c:pt idx="1">
                  <c:v>3.8</c:v>
                </c:pt>
                <c:pt idx="2">
                  <c:v>3.5</c:v>
                </c:pt>
                <c:pt idx="3">
                  <c:v>4.068965517241379</c:v>
                </c:pt>
                <c:pt idx="4">
                  <c:v>4.3928571428571432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Feedback!$G$28:$G$32</c:f>
              <c:numCache>
                <c:formatCode>0.00</c:formatCode>
                <c:ptCount val="5"/>
                <c:pt idx="0">
                  <c:v>4.129032258064516</c:v>
                </c:pt>
                <c:pt idx="1">
                  <c:v>4.1212121212121211</c:v>
                </c:pt>
                <c:pt idx="2">
                  <c:v>3.59375</c:v>
                </c:pt>
                <c:pt idx="3">
                  <c:v>3.9696969696969697</c:v>
                </c:pt>
                <c:pt idx="4">
                  <c:v>4.1875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1440256"/>
        <c:axId val="91851008"/>
      </c:barChart>
      <c:catAx>
        <c:axId val="91440256"/>
        <c:scaling>
          <c:orientation val="minMax"/>
        </c:scaling>
        <c:delete val="0"/>
        <c:axPos val="l"/>
        <c:majorTickMark val="none"/>
        <c:minorTickMark val="none"/>
        <c:tickLblPos val="nextTo"/>
        <c:crossAx val="91851008"/>
        <c:crosses val="autoZero"/>
        <c:auto val="1"/>
        <c:lblAlgn val="ctr"/>
        <c:lblOffset val="100"/>
        <c:noMultiLvlLbl val="0"/>
      </c:catAx>
      <c:valAx>
        <c:axId val="91851008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1440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#6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Feedback!$D$34:$D$38</c:f>
              <c:numCache>
                <c:formatCode>0.00</c:formatCode>
                <c:ptCount val="5"/>
                <c:pt idx="0">
                  <c:v>4.5384615384615383</c:v>
                </c:pt>
                <c:pt idx="1">
                  <c:v>3.4074074074074074</c:v>
                </c:pt>
                <c:pt idx="2">
                  <c:v>2.84</c:v>
                </c:pt>
                <c:pt idx="3">
                  <c:v>3.36</c:v>
                </c:pt>
                <c:pt idx="4">
                  <c:v>4.5599999999999996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Feedback!$G$34:$G$38</c:f>
              <c:numCache>
                <c:formatCode>0.00</c:formatCode>
                <c:ptCount val="5"/>
                <c:pt idx="0">
                  <c:v>3.8214285714285716</c:v>
                </c:pt>
                <c:pt idx="1">
                  <c:v>4</c:v>
                </c:pt>
                <c:pt idx="2">
                  <c:v>3.3181818181818183</c:v>
                </c:pt>
                <c:pt idx="3">
                  <c:v>4</c:v>
                </c:pt>
                <c:pt idx="4">
                  <c:v>4.0909090909090908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137152"/>
        <c:axId val="93387776"/>
      </c:barChart>
      <c:catAx>
        <c:axId val="93137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93387776"/>
        <c:crosses val="autoZero"/>
        <c:auto val="1"/>
        <c:lblAlgn val="ctr"/>
        <c:lblOffset val="100"/>
        <c:noMultiLvlLbl val="0"/>
      </c:catAx>
      <c:valAx>
        <c:axId val="93387776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3137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#7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Feedback!$D$40:$D$44</c:f>
              <c:numCache>
                <c:formatCode>0.00</c:formatCode>
                <c:ptCount val="5"/>
                <c:pt idx="0">
                  <c:v>4.1818181818181817</c:v>
                </c:pt>
                <c:pt idx="1">
                  <c:v>3.2272727272727271</c:v>
                </c:pt>
                <c:pt idx="2">
                  <c:v>2.652173913043478</c:v>
                </c:pt>
                <c:pt idx="3">
                  <c:v>3.0434782608695654</c:v>
                </c:pt>
                <c:pt idx="4">
                  <c:v>4.2608695652173916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Feedback!$G$40:$G$44</c:f>
              <c:numCache>
                <c:formatCode>0.00</c:formatCode>
                <c:ptCount val="5"/>
                <c:pt idx="0">
                  <c:v>3.8571428571428572</c:v>
                </c:pt>
                <c:pt idx="1">
                  <c:v>3.4814814814814814</c:v>
                </c:pt>
                <c:pt idx="2">
                  <c:v>3.6923076923076925</c:v>
                </c:pt>
                <c:pt idx="3">
                  <c:v>3.3703703703703702</c:v>
                </c:pt>
                <c:pt idx="4">
                  <c:v>4.4615384615384617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5362432"/>
        <c:axId val="95384704"/>
      </c:barChart>
      <c:catAx>
        <c:axId val="95362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95384704"/>
        <c:crosses val="autoZero"/>
        <c:auto val="1"/>
        <c:lblAlgn val="ctr"/>
        <c:lblOffset val="100"/>
        <c:noMultiLvlLbl val="0"/>
      </c:catAx>
      <c:valAx>
        <c:axId val="95384704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5362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#8 Feedback Ratings</a:t>
            </a:r>
          </a:p>
        </c:rich>
      </c:tx>
      <c:layout>
        <c:manualLayout>
          <c:xMode val="edge"/>
          <c:yMode val="edge"/>
          <c:x val="3.1713400066825895E-2"/>
          <c:y val="2.0673231095795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9508177914954"/>
          <c:y val="0.16761397311865317"/>
          <c:w val="0.74712148776976972"/>
          <c:h val="0.63618275693689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Feedback!$B$1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cat>
            <c:strRef>
              <c:f>Feedback!$A$4:$A$8</c:f>
              <c:strCache>
                <c:ptCount val="5"/>
                <c:pt idx="0">
                  <c:v>Unique</c:v>
                </c:pt>
                <c:pt idx="1">
                  <c:v>Overall</c:v>
                </c:pt>
                <c:pt idx="2">
                  <c:v>Intuitive</c:v>
                </c:pt>
                <c:pt idx="3">
                  <c:v>Fun</c:v>
                </c:pt>
                <c:pt idx="4">
                  <c:v>Challenge</c:v>
                </c:pt>
              </c:strCache>
            </c:strRef>
          </c:cat>
          <c:val>
            <c:numRef>
              <c:f>Feedback!$D$46:$D$50</c:f>
              <c:numCache>
                <c:formatCode>0.00</c:formatCode>
                <c:ptCount val="5"/>
                <c:pt idx="0">
                  <c:v>4.0232558139534884</c:v>
                </c:pt>
                <c:pt idx="1">
                  <c:v>4.2</c:v>
                </c:pt>
                <c:pt idx="2">
                  <c:v>4.125</c:v>
                </c:pt>
                <c:pt idx="3">
                  <c:v>4.333333333333333</c:v>
                </c:pt>
                <c:pt idx="4">
                  <c:v>3.9249999999999998</c:v>
                </c:pt>
              </c:numCache>
            </c:numRef>
          </c:val>
        </c:ser>
        <c:ser>
          <c:idx val="1"/>
          <c:order val="1"/>
          <c:tx>
            <c:strRef>
              <c:f>Feedback!$E$1</c:f>
              <c:strCache>
                <c:ptCount val="1"/>
                <c:pt idx="0">
                  <c:v>Phones</c:v>
                </c:pt>
              </c:strCache>
            </c:strRef>
          </c:tx>
          <c:invertIfNegative val="0"/>
          <c:val>
            <c:numRef>
              <c:f>Feedback!$G$46:$G$50</c:f>
              <c:numCache>
                <c:formatCode>0.00</c:formatCode>
                <c:ptCount val="5"/>
                <c:pt idx="0">
                  <c:v>3.3636363636363638</c:v>
                </c:pt>
                <c:pt idx="1">
                  <c:v>3.8666666666666667</c:v>
                </c:pt>
                <c:pt idx="2">
                  <c:v>3.6279069767441858</c:v>
                </c:pt>
                <c:pt idx="3">
                  <c:v>3.75</c:v>
                </c:pt>
                <c:pt idx="4">
                  <c:v>3.9024390243902438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5838592"/>
        <c:axId val="95840128"/>
      </c:barChart>
      <c:catAx>
        <c:axId val="95838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95840128"/>
        <c:crosses val="autoZero"/>
        <c:auto val="1"/>
        <c:lblAlgn val="ctr"/>
        <c:lblOffset val="100"/>
        <c:noMultiLvlLbl val="0"/>
      </c:catAx>
      <c:valAx>
        <c:axId val="95840128"/>
        <c:scaling>
          <c:orientation val="minMax"/>
          <c:max val="5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5838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u="none"/>
              <a:t>#1 Accuracy - Tablet</a:t>
            </a:r>
          </a:p>
        </c:rich>
      </c:tx>
      <c:layout>
        <c:manualLayout>
          <c:xMode val="edge"/>
          <c:yMode val="edge"/>
          <c:x val="0.10843837531105115"/>
          <c:y val="4.13036113557829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12337200252795"/>
          <c:y val="0.15283619757240716"/>
          <c:w val="0.74266765244261179"/>
          <c:h val="0.83363535335667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4"/>
              <c:layout>
                <c:manualLayout>
                  <c:x val="-8.9365386583322007E-2"/>
                  <c:y val="4.308275123587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Scores!$A$4:$A$9</c:f>
              <c:strCache>
                <c:ptCount val="6"/>
                <c:pt idx="0">
                  <c:v>MARVELOUS</c:v>
                </c:pt>
                <c:pt idx="1">
                  <c:v>PERFECT</c:v>
                </c:pt>
                <c:pt idx="2">
                  <c:v>GREAT</c:v>
                </c:pt>
                <c:pt idx="3">
                  <c:v>GOOD</c:v>
                </c:pt>
                <c:pt idx="4">
                  <c:v>ALMOST</c:v>
                </c:pt>
                <c:pt idx="5">
                  <c:v>MISS</c:v>
                </c:pt>
              </c:strCache>
            </c:strRef>
          </c:cat>
          <c:val>
            <c:numRef>
              <c:f>Scores!$D$4:$D$9</c:f>
              <c:numCache>
                <c:formatCode>0.00</c:formatCode>
                <c:ptCount val="6"/>
                <c:pt idx="0">
                  <c:v>45.4</c:v>
                </c:pt>
                <c:pt idx="1">
                  <c:v>89.733333333333334</c:v>
                </c:pt>
                <c:pt idx="2">
                  <c:v>43.177777777777777</c:v>
                </c:pt>
                <c:pt idx="3">
                  <c:v>9.9555555555555557</c:v>
                </c:pt>
                <c:pt idx="4">
                  <c:v>3.1086956521739131</c:v>
                </c:pt>
                <c:pt idx="5">
                  <c:v>12.478260869565217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165651</xdr:colOff>
      <xdr:row>5</xdr:row>
      <xdr:rowOff>134470</xdr:rowOff>
    </xdr:from>
    <xdr:to>
      <xdr:col>21</xdr:col>
      <xdr:colOff>526677</xdr:colOff>
      <xdr:row>67</xdr:row>
      <xdr:rowOff>22411</xdr:rowOff>
    </xdr:to>
    <xdr:grpSp>
      <xdr:nvGrpSpPr>
        <xdr:cNvPr id="15" name="Group 14"/>
        <xdr:cNvGrpSpPr/>
      </xdr:nvGrpSpPr>
      <xdr:grpSpPr>
        <a:xfrm>
          <a:off x="6228033" y="918882"/>
          <a:ext cx="7017320" cy="9614647"/>
          <a:chOff x="6228033" y="313764"/>
          <a:chExt cx="7017320" cy="10840406"/>
        </a:xfrm>
      </xdr:grpSpPr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6228034" y="313765"/>
          <a:ext cx="3473823" cy="26523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6228033" y="3026564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6230471" y="5759823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6230471" y="8494060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9769093" y="313764"/>
          <a:ext cx="3473823" cy="26523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9769092" y="3026563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9771530" y="5759822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9771530" y="8494059"/>
          <a:ext cx="3473823" cy="2660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510889</xdr:colOff>
      <xdr:row>10</xdr:row>
      <xdr:rowOff>34636</xdr:rowOff>
    </xdr:from>
    <xdr:to>
      <xdr:col>23</xdr:col>
      <xdr:colOff>304800</xdr:colOff>
      <xdr:row>68</xdr:row>
      <xdr:rowOff>41285</xdr:rowOff>
    </xdr:to>
    <xdr:grpSp>
      <xdr:nvGrpSpPr>
        <xdr:cNvPr id="2" name="Group 1"/>
        <xdr:cNvGrpSpPr/>
      </xdr:nvGrpSpPr>
      <xdr:grpSpPr>
        <a:xfrm>
          <a:off x="7416514" y="1368136"/>
          <a:ext cx="7356761" cy="7740949"/>
          <a:chOff x="6399070" y="730827"/>
          <a:chExt cx="11369386" cy="12104667"/>
        </a:xfrm>
      </xdr:grpSpPr>
      <xdr:graphicFrame macro="">
        <xdr:nvGraphicFramePr>
          <xdr:cNvPr id="10" name="Chart 9" title="Design 1 Accuracy Chart"/>
          <xdr:cNvGraphicFramePr>
            <a:graphicFrameLocks/>
          </xdr:cNvGraphicFramePr>
        </xdr:nvGraphicFramePr>
        <xdr:xfrm>
          <a:off x="6408595" y="730827"/>
          <a:ext cx="2768654" cy="28848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 title="Design 1 Accuracy Chart"/>
          <xdr:cNvGraphicFramePr>
            <a:graphicFrameLocks/>
          </xdr:cNvGraphicFramePr>
        </xdr:nvGraphicFramePr>
        <xdr:xfrm>
          <a:off x="9296833" y="730827"/>
          <a:ext cx="2740381" cy="28848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3" name="Chart 12" title="Design 1 Accuracy Chart"/>
          <xdr:cNvGraphicFramePr>
            <a:graphicFrameLocks/>
          </xdr:cNvGraphicFramePr>
        </xdr:nvGraphicFramePr>
        <xdr:xfrm>
          <a:off x="6401543" y="3793918"/>
          <a:ext cx="2768654" cy="2887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Chart 13" title="Design 1 Accuracy Chart"/>
          <xdr:cNvGraphicFramePr>
            <a:graphicFrameLocks/>
          </xdr:cNvGraphicFramePr>
        </xdr:nvGraphicFramePr>
        <xdr:xfrm>
          <a:off x="9292254" y="3795156"/>
          <a:ext cx="2745429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5" name="Chart 14" title="Design 1 Accuracy Chart"/>
          <xdr:cNvGraphicFramePr>
            <a:graphicFrameLocks/>
          </xdr:cNvGraphicFramePr>
        </xdr:nvGraphicFramePr>
        <xdr:xfrm>
          <a:off x="6399070" y="6870369"/>
          <a:ext cx="2768654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Chart 15" title="Design 1 Accuracy Chart"/>
          <xdr:cNvGraphicFramePr>
            <a:graphicFrameLocks/>
          </xdr:cNvGraphicFramePr>
        </xdr:nvGraphicFramePr>
        <xdr:xfrm>
          <a:off x="9292254" y="6870370"/>
          <a:ext cx="2745429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7" name="Chart 16" title="Design 1 Accuracy Chart"/>
          <xdr:cNvGraphicFramePr>
            <a:graphicFrameLocks/>
          </xdr:cNvGraphicFramePr>
        </xdr:nvGraphicFramePr>
        <xdr:xfrm>
          <a:off x="6399070" y="9945586"/>
          <a:ext cx="2768654" cy="2887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5" name="Chart 24" title="Design 1 Accuracy Chart"/>
          <xdr:cNvGraphicFramePr>
            <a:graphicFrameLocks/>
          </xdr:cNvGraphicFramePr>
        </xdr:nvGraphicFramePr>
        <xdr:xfrm>
          <a:off x="9292255" y="9945586"/>
          <a:ext cx="2745429" cy="2887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8" name="Chart 27" title="Design 1 Accuracy Chart"/>
          <xdr:cNvGraphicFramePr>
            <a:graphicFrameLocks/>
          </xdr:cNvGraphicFramePr>
        </xdr:nvGraphicFramePr>
        <xdr:xfrm>
          <a:off x="12164415" y="733548"/>
          <a:ext cx="2758996" cy="28848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9" name="Chart 28" title="Design 1 Accuracy Chart"/>
          <xdr:cNvGraphicFramePr>
            <a:graphicFrameLocks/>
          </xdr:cNvGraphicFramePr>
        </xdr:nvGraphicFramePr>
        <xdr:xfrm>
          <a:off x="15027607" y="733548"/>
          <a:ext cx="2740379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0" name="Chart 29" title="Design 1 Accuracy Chart"/>
          <xdr:cNvGraphicFramePr>
            <a:graphicFrameLocks/>
          </xdr:cNvGraphicFramePr>
        </xdr:nvGraphicFramePr>
        <xdr:xfrm>
          <a:off x="12157363" y="3796639"/>
          <a:ext cx="2758996" cy="2887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1" name="Chart 30" title="Design 1 Accuracy Chart"/>
          <xdr:cNvGraphicFramePr>
            <a:graphicFrameLocks/>
          </xdr:cNvGraphicFramePr>
        </xdr:nvGraphicFramePr>
        <xdr:xfrm>
          <a:off x="15023028" y="3797877"/>
          <a:ext cx="2745427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32" name="Chart 31" title="Design 1 Accuracy Chart"/>
          <xdr:cNvGraphicFramePr>
            <a:graphicFrameLocks/>
          </xdr:cNvGraphicFramePr>
        </xdr:nvGraphicFramePr>
        <xdr:xfrm>
          <a:off x="12154890" y="6873090"/>
          <a:ext cx="2758996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33" name="Chart 32" title="Design 1 Accuracy Chart"/>
          <xdr:cNvGraphicFramePr>
            <a:graphicFrameLocks/>
          </xdr:cNvGraphicFramePr>
        </xdr:nvGraphicFramePr>
        <xdr:xfrm>
          <a:off x="15023028" y="6873091"/>
          <a:ext cx="2745427" cy="2884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34" name="Chart 33" title="Design 1 Accuracy Chart"/>
          <xdr:cNvGraphicFramePr>
            <a:graphicFrameLocks/>
          </xdr:cNvGraphicFramePr>
        </xdr:nvGraphicFramePr>
        <xdr:xfrm>
          <a:off x="12154890" y="9948307"/>
          <a:ext cx="2758996" cy="2887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35" name="Chart 34" title="Design 1 Accuracy Chart"/>
          <xdr:cNvGraphicFramePr>
            <a:graphicFrameLocks/>
          </xdr:cNvGraphicFramePr>
        </xdr:nvGraphicFramePr>
        <xdr:xfrm>
          <a:off x="15023029" y="9948307"/>
          <a:ext cx="2745427" cy="2887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114300</xdr:rowOff>
    </xdr:from>
    <xdr:to>
      <xdr:col>10</xdr:col>
      <xdr:colOff>19050</xdr:colOff>
      <xdr:row>43</xdr:row>
      <xdr:rowOff>95250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22</xdr:row>
      <xdr:rowOff>76200</xdr:rowOff>
    </xdr:from>
    <xdr:to>
      <xdr:col>20</xdr:col>
      <xdr:colOff>590550</xdr:colOff>
      <xdr:row>44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0</xdr:row>
      <xdr:rowOff>157163</xdr:rowOff>
    </xdr:from>
    <xdr:to>
      <xdr:col>14</xdr:col>
      <xdr:colOff>590550</xdr:colOff>
      <xdr:row>22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19</xdr:col>
      <xdr:colOff>466725</xdr:colOff>
      <xdr:row>21</xdr:row>
      <xdr:rowOff>166687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zoomScale="85" zoomScaleNormal="85" workbookViewId="0">
      <selection activeCell="W7" sqref="W7"/>
    </sheetView>
  </sheetViews>
  <sheetFormatPr defaultRowHeight="12" customHeight="1" x14ac:dyDescent="0.25"/>
  <cols>
    <col min="1" max="1" width="19.85546875" customWidth="1"/>
    <col min="2" max="2" width="8.140625" customWidth="1"/>
    <col min="3" max="3" width="7.85546875" customWidth="1"/>
    <col min="4" max="4" width="8.140625" style="1" customWidth="1"/>
    <col min="5" max="5" width="7.85546875" customWidth="1"/>
    <col min="6" max="6" width="7.7109375" customWidth="1"/>
    <col min="7" max="7" width="8" style="1" customWidth="1"/>
    <col min="8" max="8" width="7.85546875" customWidth="1"/>
    <col min="9" max="9" width="7.5703125" customWidth="1"/>
    <col min="10" max="10" width="7.85546875" style="1" customWidth="1"/>
  </cols>
  <sheetData>
    <row r="1" spans="1:10" s="5" customFormat="1" ht="12" customHeight="1" x14ac:dyDescent="0.25">
      <c r="A1" s="2" t="s">
        <v>25</v>
      </c>
      <c r="B1" s="2" t="s">
        <v>22</v>
      </c>
      <c r="C1" s="3"/>
      <c r="D1" s="3"/>
      <c r="E1" s="2" t="s">
        <v>23</v>
      </c>
      <c r="F1" s="3"/>
      <c r="G1" s="3"/>
      <c r="H1" s="2" t="s">
        <v>24</v>
      </c>
      <c r="I1" s="3"/>
      <c r="J1" s="4"/>
    </row>
    <row r="2" spans="1:10" s="5" customFormat="1" ht="12" customHeight="1" x14ac:dyDescent="0.25">
      <c r="A2" s="6" t="s">
        <v>13</v>
      </c>
      <c r="B2" s="6" t="s">
        <v>26</v>
      </c>
      <c r="C2" s="7" t="s">
        <v>27</v>
      </c>
      <c r="D2" s="7" t="s">
        <v>28</v>
      </c>
      <c r="E2" s="6" t="s">
        <v>26</v>
      </c>
      <c r="F2" s="7" t="s">
        <v>27</v>
      </c>
      <c r="G2" s="7" t="s">
        <v>28</v>
      </c>
      <c r="H2" s="6" t="s">
        <v>26</v>
      </c>
      <c r="I2" s="7" t="s">
        <v>27</v>
      </c>
      <c r="J2" s="8" t="s">
        <v>28</v>
      </c>
    </row>
    <row r="3" spans="1:10" s="11" customFormat="1" ht="12" customHeight="1" x14ac:dyDescent="0.25">
      <c r="A3" s="9" t="s">
        <v>15</v>
      </c>
      <c r="B3" s="10"/>
      <c r="E3" s="10"/>
      <c r="H3" s="10"/>
      <c r="J3" s="12"/>
    </row>
    <row r="4" spans="1:10" s="14" customFormat="1" ht="12" customHeight="1" x14ac:dyDescent="0.25">
      <c r="A4" s="13" t="s">
        <v>0</v>
      </c>
      <c r="B4" s="13">
        <v>47</v>
      </c>
      <c r="C4" s="14">
        <v>114</v>
      </c>
      <c r="D4" s="15">
        <f>C4/B4</f>
        <v>2.4255319148936172</v>
      </c>
      <c r="E4" s="13">
        <v>113</v>
      </c>
      <c r="F4" s="14">
        <v>427</v>
      </c>
      <c r="G4" s="15">
        <f>F4/E4</f>
        <v>3.7787610619469025</v>
      </c>
      <c r="H4" s="13">
        <f>B4+E4</f>
        <v>160</v>
      </c>
      <c r="I4" s="14">
        <f>C4+F4</f>
        <v>541</v>
      </c>
      <c r="J4" s="16">
        <f>I4/H4</f>
        <v>3.3812500000000001</v>
      </c>
    </row>
    <row r="5" spans="1:10" s="14" customFormat="1" ht="12" customHeight="1" x14ac:dyDescent="0.25">
      <c r="A5" s="13" t="s">
        <v>4</v>
      </c>
      <c r="B5" s="13">
        <v>49</v>
      </c>
      <c r="C5" s="14">
        <v>114</v>
      </c>
      <c r="D5" s="15">
        <f t="shared" ref="D5:D8" si="0">C5/B5</f>
        <v>2.3265306122448979</v>
      </c>
      <c r="E5" s="13">
        <v>112</v>
      </c>
      <c r="F5" s="14">
        <v>448</v>
      </c>
      <c r="G5" s="15">
        <f t="shared" ref="G5:G8" si="1">F5/E5</f>
        <v>4</v>
      </c>
      <c r="H5" s="13">
        <f t="shared" ref="H5:H8" si="2">B5+E5</f>
        <v>161</v>
      </c>
      <c r="I5" s="14">
        <f t="shared" ref="I5:I8" si="3">C5+F5</f>
        <v>562</v>
      </c>
      <c r="J5" s="16">
        <f t="shared" ref="J5:J8" si="4">I5/H5</f>
        <v>3.4906832298136647</v>
      </c>
    </row>
    <row r="6" spans="1:10" s="14" customFormat="1" ht="12" customHeight="1" x14ac:dyDescent="0.25">
      <c r="A6" s="13" t="s">
        <v>2</v>
      </c>
      <c r="B6" s="13">
        <v>45</v>
      </c>
      <c r="C6" s="14">
        <v>188</v>
      </c>
      <c r="D6" s="15">
        <f t="shared" si="0"/>
        <v>4.177777777777778</v>
      </c>
      <c r="E6" s="13">
        <v>112</v>
      </c>
      <c r="F6" s="14">
        <v>457</v>
      </c>
      <c r="G6" s="15">
        <f t="shared" si="1"/>
        <v>4.0803571428571432</v>
      </c>
      <c r="H6" s="13">
        <f t="shared" si="2"/>
        <v>157</v>
      </c>
      <c r="I6" s="14">
        <f t="shared" si="3"/>
        <v>645</v>
      </c>
      <c r="J6" s="16">
        <f t="shared" si="4"/>
        <v>4.1082802547770703</v>
      </c>
    </row>
    <row r="7" spans="1:10" s="14" customFormat="1" ht="12" customHeight="1" x14ac:dyDescent="0.25">
      <c r="A7" s="13" t="s">
        <v>3</v>
      </c>
      <c r="B7" s="13">
        <v>51</v>
      </c>
      <c r="C7" s="14">
        <v>192</v>
      </c>
      <c r="D7" s="15">
        <f t="shared" si="0"/>
        <v>3.7647058823529411</v>
      </c>
      <c r="E7" s="13">
        <v>117</v>
      </c>
      <c r="F7" s="14">
        <v>486</v>
      </c>
      <c r="G7" s="15">
        <f t="shared" si="1"/>
        <v>4.1538461538461542</v>
      </c>
      <c r="H7" s="13">
        <f t="shared" si="2"/>
        <v>168</v>
      </c>
      <c r="I7" s="14">
        <f t="shared" si="3"/>
        <v>678</v>
      </c>
      <c r="J7" s="16">
        <f t="shared" si="4"/>
        <v>4.0357142857142856</v>
      </c>
    </row>
    <row r="8" spans="1:10" s="14" customFormat="1" ht="12" customHeight="1" x14ac:dyDescent="0.25">
      <c r="A8" s="13" t="s">
        <v>1</v>
      </c>
      <c r="B8" s="13">
        <v>42</v>
      </c>
      <c r="C8" s="14">
        <v>155</v>
      </c>
      <c r="D8" s="15">
        <f t="shared" si="0"/>
        <v>3.6904761904761907</v>
      </c>
      <c r="E8" s="13">
        <v>106</v>
      </c>
      <c r="F8" s="14">
        <v>399</v>
      </c>
      <c r="G8" s="15">
        <f t="shared" si="1"/>
        <v>3.7641509433962264</v>
      </c>
      <c r="H8" s="13">
        <f t="shared" si="2"/>
        <v>148</v>
      </c>
      <c r="I8" s="14">
        <f t="shared" si="3"/>
        <v>554</v>
      </c>
      <c r="J8" s="16">
        <f t="shared" si="4"/>
        <v>3.7432432432432434</v>
      </c>
    </row>
    <row r="9" spans="1:10" s="11" customFormat="1" ht="12" customHeight="1" x14ac:dyDescent="0.25">
      <c r="A9" s="17" t="s">
        <v>16</v>
      </c>
      <c r="B9" s="18"/>
      <c r="C9" s="19"/>
      <c r="D9" s="20"/>
      <c r="E9" s="18"/>
      <c r="F9" s="19"/>
      <c r="G9" s="20"/>
      <c r="H9" s="18"/>
      <c r="I9" s="19"/>
      <c r="J9" s="21"/>
    </row>
    <row r="10" spans="1:10" s="14" customFormat="1" ht="12" customHeight="1" x14ac:dyDescent="0.25">
      <c r="A10" s="13" t="s">
        <v>0</v>
      </c>
      <c r="B10" s="13">
        <v>33</v>
      </c>
      <c r="C10" s="14">
        <v>131</v>
      </c>
      <c r="D10" s="15">
        <f>C10/B10</f>
        <v>3.9696969696969697</v>
      </c>
      <c r="E10" s="13">
        <v>45</v>
      </c>
      <c r="F10" s="14">
        <v>182</v>
      </c>
      <c r="G10" s="15">
        <f>F10/E10</f>
        <v>4.0444444444444443</v>
      </c>
      <c r="H10" s="13">
        <f>B10+E10</f>
        <v>78</v>
      </c>
      <c r="I10" s="14">
        <f>C10+F10</f>
        <v>313</v>
      </c>
      <c r="J10" s="16">
        <f>I10/H10</f>
        <v>4.0128205128205128</v>
      </c>
    </row>
    <row r="11" spans="1:10" s="14" customFormat="1" ht="12" customHeight="1" x14ac:dyDescent="0.25">
      <c r="A11" s="13" t="s">
        <v>4</v>
      </c>
      <c r="B11" s="13">
        <v>39</v>
      </c>
      <c r="C11" s="14">
        <v>156</v>
      </c>
      <c r="D11" s="15">
        <f t="shared" ref="D11:D14" si="5">C11/B11</f>
        <v>4</v>
      </c>
      <c r="E11" s="13">
        <v>48</v>
      </c>
      <c r="F11" s="14">
        <v>181</v>
      </c>
      <c r="G11" s="15">
        <f t="shared" ref="G11:G14" si="6">F11/E11</f>
        <v>3.7708333333333335</v>
      </c>
      <c r="H11" s="13">
        <f t="shared" ref="H11:H14" si="7">B11+E11</f>
        <v>87</v>
      </c>
      <c r="I11" s="14">
        <f t="shared" ref="I11:I14" si="8">C11+F11</f>
        <v>337</v>
      </c>
      <c r="J11" s="16">
        <f t="shared" ref="J11:J14" si="9">I11/H11</f>
        <v>3.8735632183908044</v>
      </c>
    </row>
    <row r="12" spans="1:10" s="14" customFormat="1" ht="12" customHeight="1" x14ac:dyDescent="0.25">
      <c r="A12" s="13" t="s">
        <v>2</v>
      </c>
      <c r="B12" s="13">
        <v>32</v>
      </c>
      <c r="C12" s="14">
        <v>126</v>
      </c>
      <c r="D12" s="15">
        <f t="shared" si="5"/>
        <v>3.9375</v>
      </c>
      <c r="E12" s="13">
        <v>44</v>
      </c>
      <c r="F12" s="14">
        <v>175</v>
      </c>
      <c r="G12" s="15">
        <f t="shared" si="6"/>
        <v>3.9772727272727271</v>
      </c>
      <c r="H12" s="13">
        <f t="shared" si="7"/>
        <v>76</v>
      </c>
      <c r="I12" s="14">
        <f t="shared" si="8"/>
        <v>301</v>
      </c>
      <c r="J12" s="16">
        <f t="shared" si="9"/>
        <v>3.9605263157894739</v>
      </c>
    </row>
    <row r="13" spans="1:10" s="14" customFormat="1" ht="12" customHeight="1" x14ac:dyDescent="0.25">
      <c r="A13" s="13" t="s">
        <v>3</v>
      </c>
      <c r="B13" s="13">
        <v>36</v>
      </c>
      <c r="C13" s="14">
        <v>135</v>
      </c>
      <c r="D13" s="15">
        <f t="shared" si="5"/>
        <v>3.75</v>
      </c>
      <c r="E13" s="13">
        <v>49</v>
      </c>
      <c r="F13" s="14">
        <v>189</v>
      </c>
      <c r="G13" s="15">
        <f t="shared" si="6"/>
        <v>3.8571428571428572</v>
      </c>
      <c r="H13" s="13">
        <f t="shared" si="7"/>
        <v>85</v>
      </c>
      <c r="I13" s="14">
        <f t="shared" si="8"/>
        <v>324</v>
      </c>
      <c r="J13" s="16">
        <f t="shared" si="9"/>
        <v>3.8117647058823527</v>
      </c>
    </row>
    <row r="14" spans="1:10" s="14" customFormat="1" ht="12" customHeight="1" x14ac:dyDescent="0.25">
      <c r="A14" s="13" t="s">
        <v>1</v>
      </c>
      <c r="B14" s="13">
        <v>31</v>
      </c>
      <c r="C14" s="14">
        <v>119</v>
      </c>
      <c r="D14" s="15">
        <f t="shared" si="5"/>
        <v>3.838709677419355</v>
      </c>
      <c r="E14" s="13">
        <v>43</v>
      </c>
      <c r="F14" s="14">
        <v>173</v>
      </c>
      <c r="G14" s="15">
        <f t="shared" si="6"/>
        <v>4.0232558139534884</v>
      </c>
      <c r="H14" s="13">
        <f t="shared" si="7"/>
        <v>74</v>
      </c>
      <c r="I14" s="14">
        <f t="shared" si="8"/>
        <v>292</v>
      </c>
      <c r="J14" s="16">
        <f t="shared" si="9"/>
        <v>3.9459459459459461</v>
      </c>
    </row>
    <row r="15" spans="1:10" s="11" customFormat="1" ht="12" customHeight="1" x14ac:dyDescent="0.25">
      <c r="A15" s="17" t="s">
        <v>17</v>
      </c>
      <c r="B15" s="18"/>
      <c r="C15" s="19"/>
      <c r="D15" s="20"/>
      <c r="E15" s="18"/>
      <c r="F15" s="19"/>
      <c r="G15" s="20"/>
      <c r="H15" s="18"/>
      <c r="I15" s="19"/>
      <c r="J15" s="21"/>
    </row>
    <row r="16" spans="1:10" s="14" customFormat="1" ht="12" customHeight="1" x14ac:dyDescent="0.25">
      <c r="A16" s="13" t="s">
        <v>0</v>
      </c>
      <c r="B16" s="13">
        <v>34</v>
      </c>
      <c r="C16" s="14">
        <v>129</v>
      </c>
      <c r="D16" s="15">
        <f>C16/B16</f>
        <v>3.7941176470588234</v>
      </c>
      <c r="E16" s="13">
        <v>35</v>
      </c>
      <c r="F16" s="14">
        <v>129</v>
      </c>
      <c r="G16" s="15">
        <f>F16/E16</f>
        <v>3.6857142857142855</v>
      </c>
      <c r="H16" s="13">
        <f>B16+E16</f>
        <v>69</v>
      </c>
      <c r="I16" s="14">
        <f>C16+F16</f>
        <v>258</v>
      </c>
      <c r="J16" s="16">
        <f>I16/H16</f>
        <v>3.7391304347826089</v>
      </c>
    </row>
    <row r="17" spans="1:10" s="14" customFormat="1" ht="12" customHeight="1" x14ac:dyDescent="0.25">
      <c r="A17" s="13" t="s">
        <v>4</v>
      </c>
      <c r="B17" s="13">
        <v>37</v>
      </c>
      <c r="C17" s="14">
        <v>131</v>
      </c>
      <c r="D17" s="15">
        <f t="shared" ref="D17:D20" si="10">C17/B17</f>
        <v>3.5405405405405403</v>
      </c>
      <c r="E17" s="13">
        <v>38</v>
      </c>
      <c r="F17" s="14">
        <v>129</v>
      </c>
      <c r="G17" s="15">
        <f t="shared" ref="G17:G20" si="11">F17/E17</f>
        <v>3.3947368421052633</v>
      </c>
      <c r="H17" s="13">
        <f t="shared" ref="H17:H20" si="12">B17+E17</f>
        <v>75</v>
      </c>
      <c r="I17" s="14">
        <f t="shared" ref="I17:I20" si="13">C17+F17</f>
        <v>260</v>
      </c>
      <c r="J17" s="16">
        <f t="shared" ref="J17:J20" si="14">I17/H17</f>
        <v>3.4666666666666668</v>
      </c>
    </row>
    <row r="18" spans="1:10" s="14" customFormat="1" ht="12" customHeight="1" x14ac:dyDescent="0.25">
      <c r="A18" s="13" t="s">
        <v>2</v>
      </c>
      <c r="B18" s="13">
        <v>33</v>
      </c>
      <c r="C18" s="14">
        <v>124</v>
      </c>
      <c r="D18" s="15">
        <f t="shared" si="10"/>
        <v>3.7575757575757578</v>
      </c>
      <c r="E18" s="13">
        <v>35</v>
      </c>
      <c r="F18" s="14">
        <v>122</v>
      </c>
      <c r="G18" s="15">
        <f t="shared" si="11"/>
        <v>3.4857142857142858</v>
      </c>
      <c r="H18" s="13">
        <f t="shared" si="12"/>
        <v>68</v>
      </c>
      <c r="I18" s="14">
        <f t="shared" si="13"/>
        <v>246</v>
      </c>
      <c r="J18" s="16">
        <f t="shared" si="14"/>
        <v>3.6176470588235294</v>
      </c>
    </row>
    <row r="19" spans="1:10" s="14" customFormat="1" ht="12" customHeight="1" x14ac:dyDescent="0.25">
      <c r="A19" s="13" t="s">
        <v>3</v>
      </c>
      <c r="B19" s="13">
        <v>36</v>
      </c>
      <c r="C19" s="14">
        <v>123</v>
      </c>
      <c r="D19" s="15">
        <f t="shared" si="10"/>
        <v>3.4166666666666665</v>
      </c>
      <c r="E19" s="13">
        <v>37</v>
      </c>
      <c r="F19" s="14">
        <v>129</v>
      </c>
      <c r="G19" s="15">
        <f t="shared" si="11"/>
        <v>3.4864864864864864</v>
      </c>
      <c r="H19" s="13">
        <f t="shared" si="12"/>
        <v>73</v>
      </c>
      <c r="I19" s="14">
        <f t="shared" si="13"/>
        <v>252</v>
      </c>
      <c r="J19" s="16">
        <f t="shared" si="14"/>
        <v>3.452054794520548</v>
      </c>
    </row>
    <row r="20" spans="1:10" s="14" customFormat="1" ht="12" customHeight="1" x14ac:dyDescent="0.25">
      <c r="A20" s="13" t="s">
        <v>1</v>
      </c>
      <c r="B20" s="13">
        <v>33</v>
      </c>
      <c r="C20" s="14">
        <v>125</v>
      </c>
      <c r="D20" s="15">
        <f t="shared" si="10"/>
        <v>3.7878787878787881</v>
      </c>
      <c r="E20" s="13">
        <v>33</v>
      </c>
      <c r="F20" s="14">
        <v>128</v>
      </c>
      <c r="G20" s="15">
        <f t="shared" si="11"/>
        <v>3.8787878787878789</v>
      </c>
      <c r="H20" s="13">
        <f t="shared" si="12"/>
        <v>66</v>
      </c>
      <c r="I20" s="14">
        <f t="shared" si="13"/>
        <v>253</v>
      </c>
      <c r="J20" s="16">
        <f t="shared" si="14"/>
        <v>3.8333333333333335</v>
      </c>
    </row>
    <row r="21" spans="1:10" s="11" customFormat="1" ht="12" customHeight="1" x14ac:dyDescent="0.25">
      <c r="A21" s="17" t="s">
        <v>14</v>
      </c>
      <c r="B21" s="18"/>
      <c r="C21" s="19"/>
      <c r="D21" s="20"/>
      <c r="E21" s="18"/>
      <c r="F21" s="19"/>
      <c r="G21" s="20"/>
      <c r="H21" s="18"/>
      <c r="I21" s="19"/>
      <c r="J21" s="21"/>
    </row>
    <row r="22" spans="1:10" s="14" customFormat="1" ht="12" customHeight="1" x14ac:dyDescent="0.25">
      <c r="A22" s="13" t="s">
        <v>0</v>
      </c>
      <c r="B22" s="13">
        <v>48</v>
      </c>
      <c r="C22" s="14">
        <v>185</v>
      </c>
      <c r="D22" s="15">
        <f>C22/B22</f>
        <v>3.8541666666666665</v>
      </c>
      <c r="E22" s="13">
        <v>75</v>
      </c>
      <c r="F22" s="14">
        <v>299</v>
      </c>
      <c r="G22" s="15">
        <f>F22/E22</f>
        <v>3.9866666666666668</v>
      </c>
      <c r="H22" s="13">
        <f>B22+E22</f>
        <v>123</v>
      </c>
      <c r="I22" s="14">
        <f>C22+F22</f>
        <v>484</v>
      </c>
      <c r="J22" s="16">
        <f>I22/H22</f>
        <v>3.934959349593496</v>
      </c>
    </row>
    <row r="23" spans="1:10" s="14" customFormat="1" ht="12" customHeight="1" x14ac:dyDescent="0.25">
      <c r="A23" s="13" t="s">
        <v>4</v>
      </c>
      <c r="B23" s="13">
        <v>47</v>
      </c>
      <c r="C23" s="14">
        <v>187</v>
      </c>
      <c r="D23" s="15">
        <f t="shared" ref="D23:D26" si="15">C23/B23</f>
        <v>3.978723404255319</v>
      </c>
      <c r="E23" s="13">
        <v>85</v>
      </c>
      <c r="F23" s="14">
        <v>353</v>
      </c>
      <c r="G23" s="15">
        <f t="shared" ref="G23:G26" si="16">F23/E23</f>
        <v>4.1529411764705886</v>
      </c>
      <c r="H23" s="13">
        <f t="shared" ref="H23:H26" si="17">B23+E23</f>
        <v>132</v>
      </c>
      <c r="I23" s="14">
        <f t="shared" ref="I23:I26" si="18">C23+F23</f>
        <v>540</v>
      </c>
      <c r="J23" s="16">
        <f t="shared" ref="J23:J26" si="19">I23/H23</f>
        <v>4.0909090909090908</v>
      </c>
    </row>
    <row r="24" spans="1:10" s="14" customFormat="1" ht="12" customHeight="1" x14ac:dyDescent="0.25">
      <c r="A24" s="13" t="s">
        <v>2</v>
      </c>
      <c r="B24" s="13">
        <v>48</v>
      </c>
      <c r="C24" s="14">
        <v>183</v>
      </c>
      <c r="D24" s="15">
        <f t="shared" si="15"/>
        <v>3.8125</v>
      </c>
      <c r="E24" s="13">
        <v>70</v>
      </c>
      <c r="F24" s="14">
        <v>269</v>
      </c>
      <c r="G24" s="15">
        <f t="shared" si="16"/>
        <v>3.842857142857143</v>
      </c>
      <c r="H24" s="13">
        <f t="shared" si="17"/>
        <v>118</v>
      </c>
      <c r="I24" s="14">
        <f t="shared" si="18"/>
        <v>452</v>
      </c>
      <c r="J24" s="16">
        <f t="shared" si="19"/>
        <v>3.8305084745762712</v>
      </c>
    </row>
    <row r="25" spans="1:10" s="14" customFormat="1" ht="12" customHeight="1" x14ac:dyDescent="0.25">
      <c r="A25" s="13" t="s">
        <v>3</v>
      </c>
      <c r="B25" s="13">
        <v>50</v>
      </c>
      <c r="C25" s="14">
        <v>207</v>
      </c>
      <c r="D25" s="15">
        <f t="shared" si="15"/>
        <v>4.1399999999999997</v>
      </c>
      <c r="E25" s="13">
        <v>79</v>
      </c>
      <c r="F25" s="14">
        <v>325</v>
      </c>
      <c r="G25" s="15">
        <f t="shared" si="16"/>
        <v>4.1139240506329111</v>
      </c>
      <c r="H25" s="13">
        <f t="shared" si="17"/>
        <v>129</v>
      </c>
      <c r="I25" s="14">
        <f t="shared" si="18"/>
        <v>532</v>
      </c>
      <c r="J25" s="16">
        <f t="shared" si="19"/>
        <v>4.1240310077519382</v>
      </c>
    </row>
    <row r="26" spans="1:10" s="14" customFormat="1" ht="12" customHeight="1" x14ac:dyDescent="0.25">
      <c r="A26" s="13" t="s">
        <v>1</v>
      </c>
      <c r="B26" s="13">
        <v>45</v>
      </c>
      <c r="C26" s="14">
        <v>192</v>
      </c>
      <c r="D26" s="15">
        <f t="shared" si="15"/>
        <v>4.2666666666666666</v>
      </c>
      <c r="E26" s="13">
        <v>70</v>
      </c>
      <c r="F26" s="14">
        <v>290</v>
      </c>
      <c r="G26" s="15">
        <f t="shared" si="16"/>
        <v>4.1428571428571432</v>
      </c>
      <c r="H26" s="13">
        <f t="shared" si="17"/>
        <v>115</v>
      </c>
      <c r="I26" s="14">
        <f t="shared" si="18"/>
        <v>482</v>
      </c>
      <c r="J26" s="16">
        <f t="shared" si="19"/>
        <v>4.1913043478260867</v>
      </c>
    </row>
    <row r="27" spans="1:10" s="11" customFormat="1" ht="12" customHeight="1" x14ac:dyDescent="0.25">
      <c r="A27" s="17" t="s">
        <v>18</v>
      </c>
      <c r="B27" s="18"/>
      <c r="C27" s="19"/>
      <c r="D27" s="20"/>
      <c r="E27" s="18"/>
      <c r="F27" s="19"/>
      <c r="G27" s="20"/>
      <c r="H27" s="18"/>
      <c r="I27" s="19"/>
      <c r="J27" s="21"/>
    </row>
    <row r="28" spans="1:10" s="14" customFormat="1" ht="12" customHeight="1" x14ac:dyDescent="0.25">
      <c r="A28" s="13" t="s">
        <v>0</v>
      </c>
      <c r="B28" s="13">
        <v>29</v>
      </c>
      <c r="C28" s="14">
        <v>119</v>
      </c>
      <c r="D28" s="15">
        <f>C28/B28</f>
        <v>4.1034482758620694</v>
      </c>
      <c r="E28" s="13">
        <v>31</v>
      </c>
      <c r="F28" s="14">
        <v>128</v>
      </c>
      <c r="G28" s="15">
        <f>F28/E28</f>
        <v>4.129032258064516</v>
      </c>
      <c r="H28" s="13">
        <f t="shared" ref="H28:I32" si="20">B28+E28</f>
        <v>60</v>
      </c>
      <c r="I28" s="14">
        <f t="shared" si="20"/>
        <v>247</v>
      </c>
      <c r="J28" s="16">
        <f>I28/H28</f>
        <v>4.1166666666666663</v>
      </c>
    </row>
    <row r="29" spans="1:10" s="14" customFormat="1" ht="12" customHeight="1" x14ac:dyDescent="0.25">
      <c r="A29" s="13" t="s">
        <v>4</v>
      </c>
      <c r="B29" s="13">
        <v>30</v>
      </c>
      <c r="C29" s="14">
        <v>114</v>
      </c>
      <c r="D29" s="15">
        <f>C29/B29</f>
        <v>3.8</v>
      </c>
      <c r="E29" s="13">
        <v>33</v>
      </c>
      <c r="F29" s="14">
        <v>136</v>
      </c>
      <c r="G29" s="15">
        <f t="shared" ref="G29:G32" si="21">F29/E29</f>
        <v>4.1212121212121211</v>
      </c>
      <c r="H29" s="13">
        <f t="shared" si="20"/>
        <v>63</v>
      </c>
      <c r="I29" s="14">
        <f t="shared" si="20"/>
        <v>250</v>
      </c>
      <c r="J29" s="16">
        <f t="shared" ref="J29:J32" si="22">I29/H29</f>
        <v>3.9682539682539684</v>
      </c>
    </row>
    <row r="30" spans="1:10" s="14" customFormat="1" ht="12" customHeight="1" x14ac:dyDescent="0.25">
      <c r="A30" s="13" t="s">
        <v>2</v>
      </c>
      <c r="B30" s="13">
        <v>28</v>
      </c>
      <c r="C30" s="14">
        <v>98</v>
      </c>
      <c r="D30" s="15">
        <f>C30/B30</f>
        <v>3.5</v>
      </c>
      <c r="E30" s="13">
        <v>32</v>
      </c>
      <c r="F30" s="14">
        <v>115</v>
      </c>
      <c r="G30" s="15">
        <f t="shared" si="21"/>
        <v>3.59375</v>
      </c>
      <c r="H30" s="13">
        <f t="shared" si="20"/>
        <v>60</v>
      </c>
      <c r="I30" s="14">
        <f t="shared" si="20"/>
        <v>213</v>
      </c>
      <c r="J30" s="16">
        <f t="shared" si="22"/>
        <v>3.55</v>
      </c>
    </row>
    <row r="31" spans="1:10" s="14" customFormat="1" ht="12" customHeight="1" x14ac:dyDescent="0.25">
      <c r="A31" s="13" t="s">
        <v>3</v>
      </c>
      <c r="B31" s="13">
        <v>29</v>
      </c>
      <c r="C31" s="14">
        <v>118</v>
      </c>
      <c r="D31" s="15">
        <f>C31/B31</f>
        <v>4.068965517241379</v>
      </c>
      <c r="E31" s="13">
        <v>33</v>
      </c>
      <c r="F31" s="14">
        <v>131</v>
      </c>
      <c r="G31" s="15">
        <f t="shared" si="21"/>
        <v>3.9696969696969697</v>
      </c>
      <c r="H31" s="13">
        <f t="shared" si="20"/>
        <v>62</v>
      </c>
      <c r="I31" s="14">
        <f t="shared" si="20"/>
        <v>249</v>
      </c>
      <c r="J31" s="16">
        <f t="shared" si="22"/>
        <v>4.0161290322580649</v>
      </c>
    </row>
    <row r="32" spans="1:10" s="14" customFormat="1" ht="12" customHeight="1" x14ac:dyDescent="0.25">
      <c r="A32" s="13" t="s">
        <v>1</v>
      </c>
      <c r="B32" s="13">
        <v>28</v>
      </c>
      <c r="C32" s="14">
        <v>123</v>
      </c>
      <c r="D32" s="15">
        <f>C32/B32</f>
        <v>4.3928571428571432</v>
      </c>
      <c r="E32" s="13">
        <v>32</v>
      </c>
      <c r="F32" s="14">
        <v>134</v>
      </c>
      <c r="G32" s="15">
        <f t="shared" si="21"/>
        <v>4.1875</v>
      </c>
      <c r="H32" s="13">
        <f t="shared" si="20"/>
        <v>60</v>
      </c>
      <c r="I32" s="14">
        <f t="shared" si="20"/>
        <v>257</v>
      </c>
      <c r="J32" s="16">
        <f t="shared" si="22"/>
        <v>4.2833333333333332</v>
      </c>
    </row>
    <row r="33" spans="1:10" s="11" customFormat="1" ht="12" customHeight="1" x14ac:dyDescent="0.25">
      <c r="A33" s="17" t="s">
        <v>19</v>
      </c>
      <c r="B33" s="18"/>
      <c r="C33" s="19"/>
      <c r="D33" s="20"/>
      <c r="E33" s="18"/>
      <c r="F33" s="19"/>
      <c r="G33" s="20"/>
      <c r="H33" s="18"/>
      <c r="I33" s="19"/>
      <c r="J33" s="21"/>
    </row>
    <row r="34" spans="1:10" s="14" customFormat="1" ht="12" customHeight="1" x14ac:dyDescent="0.25">
      <c r="A34" s="13" t="s">
        <v>0</v>
      </c>
      <c r="B34" s="13">
        <v>26</v>
      </c>
      <c r="C34" s="14">
        <v>118</v>
      </c>
      <c r="D34" s="15">
        <f>C34/B34</f>
        <v>4.5384615384615383</v>
      </c>
      <c r="E34" s="13">
        <v>28</v>
      </c>
      <c r="F34" s="14">
        <v>107</v>
      </c>
      <c r="G34" s="15">
        <f>F34/E34</f>
        <v>3.8214285714285716</v>
      </c>
      <c r="H34" s="13">
        <f>B34+E34</f>
        <v>54</v>
      </c>
      <c r="I34" s="14">
        <f>C34+F34</f>
        <v>225</v>
      </c>
      <c r="J34" s="16">
        <f>I34/H34</f>
        <v>4.166666666666667</v>
      </c>
    </row>
    <row r="35" spans="1:10" s="14" customFormat="1" ht="12" customHeight="1" x14ac:dyDescent="0.25">
      <c r="A35" s="13" t="s">
        <v>4</v>
      </c>
      <c r="B35" s="13">
        <v>27</v>
      </c>
      <c r="C35" s="14">
        <v>92</v>
      </c>
      <c r="D35" s="15">
        <f t="shared" ref="D35:D38" si="23">C35/B35</f>
        <v>3.4074074074074074</v>
      </c>
      <c r="E35" s="13">
        <v>27</v>
      </c>
      <c r="F35" s="14">
        <v>108</v>
      </c>
      <c r="G35" s="15">
        <f t="shared" ref="G35:G38" si="24">F35/E35</f>
        <v>4</v>
      </c>
      <c r="H35" s="13">
        <f t="shared" ref="H35:H38" si="25">B35+E35</f>
        <v>54</v>
      </c>
      <c r="I35" s="14">
        <f t="shared" ref="I35:I38" si="26">C35+F35</f>
        <v>200</v>
      </c>
      <c r="J35" s="16">
        <f t="shared" ref="J35:J38" si="27">I35/H35</f>
        <v>3.7037037037037037</v>
      </c>
    </row>
    <row r="36" spans="1:10" s="14" customFormat="1" ht="12" customHeight="1" x14ac:dyDescent="0.25">
      <c r="A36" s="13" t="s">
        <v>2</v>
      </c>
      <c r="B36" s="13">
        <v>25</v>
      </c>
      <c r="C36" s="14">
        <v>71</v>
      </c>
      <c r="D36" s="15">
        <f t="shared" si="23"/>
        <v>2.84</v>
      </c>
      <c r="E36" s="13">
        <v>22</v>
      </c>
      <c r="F36" s="14">
        <v>73</v>
      </c>
      <c r="G36" s="15">
        <f t="shared" si="24"/>
        <v>3.3181818181818183</v>
      </c>
      <c r="H36" s="13">
        <f t="shared" si="25"/>
        <v>47</v>
      </c>
      <c r="I36" s="14">
        <f t="shared" si="26"/>
        <v>144</v>
      </c>
      <c r="J36" s="16">
        <f t="shared" si="27"/>
        <v>3.0638297872340425</v>
      </c>
    </row>
    <row r="37" spans="1:10" s="14" customFormat="1" ht="12" customHeight="1" x14ac:dyDescent="0.25">
      <c r="A37" s="13" t="s">
        <v>3</v>
      </c>
      <c r="B37" s="13">
        <v>25</v>
      </c>
      <c r="C37" s="14">
        <v>84</v>
      </c>
      <c r="D37" s="15">
        <f t="shared" si="23"/>
        <v>3.36</v>
      </c>
      <c r="E37" s="13">
        <v>24</v>
      </c>
      <c r="F37" s="14">
        <v>96</v>
      </c>
      <c r="G37" s="15">
        <f t="shared" si="24"/>
        <v>4</v>
      </c>
      <c r="H37" s="13">
        <f t="shared" si="25"/>
        <v>49</v>
      </c>
      <c r="I37" s="14">
        <f t="shared" si="26"/>
        <v>180</v>
      </c>
      <c r="J37" s="16">
        <f t="shared" si="27"/>
        <v>3.6734693877551021</v>
      </c>
    </row>
    <row r="38" spans="1:10" s="14" customFormat="1" ht="12" customHeight="1" x14ac:dyDescent="0.25">
      <c r="A38" s="13" t="s">
        <v>1</v>
      </c>
      <c r="B38" s="13">
        <v>25</v>
      </c>
      <c r="C38" s="14">
        <v>114</v>
      </c>
      <c r="D38" s="15">
        <f t="shared" si="23"/>
        <v>4.5599999999999996</v>
      </c>
      <c r="E38" s="13">
        <v>22</v>
      </c>
      <c r="F38" s="14">
        <v>90</v>
      </c>
      <c r="G38" s="15">
        <f t="shared" si="24"/>
        <v>4.0909090909090908</v>
      </c>
      <c r="H38" s="13">
        <f t="shared" si="25"/>
        <v>47</v>
      </c>
      <c r="I38" s="14">
        <f t="shared" si="26"/>
        <v>204</v>
      </c>
      <c r="J38" s="16">
        <f t="shared" si="27"/>
        <v>4.3404255319148932</v>
      </c>
    </row>
    <row r="39" spans="1:10" s="11" customFormat="1" ht="12" customHeight="1" x14ac:dyDescent="0.25">
      <c r="A39" s="17" t="s">
        <v>20</v>
      </c>
      <c r="B39" s="18"/>
      <c r="C39" s="19"/>
      <c r="D39" s="20"/>
      <c r="E39" s="18"/>
      <c r="F39" s="19"/>
      <c r="G39" s="20"/>
      <c r="H39" s="18"/>
      <c r="I39" s="19"/>
      <c r="J39" s="21"/>
    </row>
    <row r="40" spans="1:10" s="14" customFormat="1" ht="12" customHeight="1" x14ac:dyDescent="0.25">
      <c r="A40" s="13" t="s">
        <v>0</v>
      </c>
      <c r="B40" s="13">
        <v>22</v>
      </c>
      <c r="C40" s="14">
        <v>92</v>
      </c>
      <c r="D40" s="15">
        <f>C40/B40</f>
        <v>4.1818181818181817</v>
      </c>
      <c r="E40" s="13">
        <v>28</v>
      </c>
      <c r="F40" s="14">
        <v>108</v>
      </c>
      <c r="G40" s="15">
        <f>F40/E40</f>
        <v>3.8571428571428572</v>
      </c>
      <c r="H40" s="13">
        <f>B40+E40</f>
        <v>50</v>
      </c>
      <c r="I40" s="14">
        <f>C40+F40</f>
        <v>200</v>
      </c>
      <c r="J40" s="16">
        <f>I40/H40</f>
        <v>4</v>
      </c>
    </row>
    <row r="41" spans="1:10" s="14" customFormat="1" ht="12" customHeight="1" x14ac:dyDescent="0.25">
      <c r="A41" s="13" t="s">
        <v>4</v>
      </c>
      <c r="B41" s="13">
        <v>22</v>
      </c>
      <c r="C41" s="14">
        <v>71</v>
      </c>
      <c r="D41" s="15">
        <f t="shared" ref="D41:D44" si="28">C41/B41</f>
        <v>3.2272727272727271</v>
      </c>
      <c r="E41" s="13">
        <v>27</v>
      </c>
      <c r="F41" s="14">
        <v>94</v>
      </c>
      <c r="G41" s="15">
        <f t="shared" ref="G41:G44" si="29">F41/E41</f>
        <v>3.4814814814814814</v>
      </c>
      <c r="H41" s="13">
        <f t="shared" ref="H41:H44" si="30">B41+E41</f>
        <v>49</v>
      </c>
      <c r="I41" s="14">
        <f t="shared" ref="I41:I44" si="31">C41+F41</f>
        <v>165</v>
      </c>
      <c r="J41" s="16">
        <f t="shared" ref="J41:J44" si="32">I41/H41</f>
        <v>3.3673469387755102</v>
      </c>
    </row>
    <row r="42" spans="1:10" s="14" customFormat="1" ht="12" customHeight="1" x14ac:dyDescent="0.25">
      <c r="A42" s="13" t="s">
        <v>2</v>
      </c>
      <c r="B42" s="13">
        <v>23</v>
      </c>
      <c r="C42" s="14">
        <v>61</v>
      </c>
      <c r="D42" s="15">
        <f t="shared" si="28"/>
        <v>2.652173913043478</v>
      </c>
      <c r="E42" s="13">
        <v>26</v>
      </c>
      <c r="F42" s="14">
        <v>96</v>
      </c>
      <c r="G42" s="15">
        <f t="shared" si="29"/>
        <v>3.6923076923076925</v>
      </c>
      <c r="H42" s="13">
        <f t="shared" si="30"/>
        <v>49</v>
      </c>
      <c r="I42" s="14">
        <f t="shared" si="31"/>
        <v>157</v>
      </c>
      <c r="J42" s="16">
        <f t="shared" si="32"/>
        <v>3.204081632653061</v>
      </c>
    </row>
    <row r="43" spans="1:10" s="14" customFormat="1" ht="12" customHeight="1" x14ac:dyDescent="0.25">
      <c r="A43" s="13" t="s">
        <v>3</v>
      </c>
      <c r="B43" s="13">
        <v>23</v>
      </c>
      <c r="C43" s="14">
        <v>70</v>
      </c>
      <c r="D43" s="15">
        <f t="shared" si="28"/>
        <v>3.0434782608695654</v>
      </c>
      <c r="E43" s="13">
        <v>27</v>
      </c>
      <c r="F43" s="14">
        <v>91</v>
      </c>
      <c r="G43" s="15">
        <f t="shared" si="29"/>
        <v>3.3703703703703702</v>
      </c>
      <c r="H43" s="13">
        <f t="shared" si="30"/>
        <v>50</v>
      </c>
      <c r="I43" s="14">
        <f t="shared" si="31"/>
        <v>161</v>
      </c>
      <c r="J43" s="16">
        <f t="shared" si="32"/>
        <v>3.22</v>
      </c>
    </row>
    <row r="44" spans="1:10" s="14" customFormat="1" ht="12" customHeight="1" x14ac:dyDescent="0.25">
      <c r="A44" s="13" t="s">
        <v>1</v>
      </c>
      <c r="B44" s="13">
        <v>23</v>
      </c>
      <c r="C44" s="14">
        <v>98</v>
      </c>
      <c r="D44" s="15">
        <f t="shared" si="28"/>
        <v>4.2608695652173916</v>
      </c>
      <c r="E44" s="13">
        <v>26</v>
      </c>
      <c r="F44" s="14">
        <v>116</v>
      </c>
      <c r="G44" s="15">
        <f t="shared" si="29"/>
        <v>4.4615384615384617</v>
      </c>
      <c r="H44" s="13">
        <f t="shared" si="30"/>
        <v>49</v>
      </c>
      <c r="I44" s="14">
        <f t="shared" si="31"/>
        <v>214</v>
      </c>
      <c r="J44" s="16">
        <f t="shared" si="32"/>
        <v>4.3673469387755102</v>
      </c>
    </row>
    <row r="45" spans="1:10" s="11" customFormat="1" ht="12" customHeight="1" x14ac:dyDescent="0.25">
      <c r="A45" s="17" t="s">
        <v>21</v>
      </c>
      <c r="B45" s="18"/>
      <c r="C45" s="19"/>
      <c r="D45" s="20"/>
      <c r="E45" s="18"/>
      <c r="F45" s="19"/>
      <c r="G45" s="20"/>
      <c r="H45" s="18"/>
      <c r="I45" s="19"/>
      <c r="J45" s="21"/>
    </row>
    <row r="46" spans="1:10" s="14" customFormat="1" ht="12" customHeight="1" x14ac:dyDescent="0.25">
      <c r="A46" s="13" t="s">
        <v>0</v>
      </c>
      <c r="B46" s="13">
        <v>43</v>
      </c>
      <c r="C46" s="14">
        <v>173</v>
      </c>
      <c r="D46" s="15">
        <f>C46/B46</f>
        <v>4.0232558139534884</v>
      </c>
      <c r="E46" s="13">
        <v>44</v>
      </c>
      <c r="F46" s="14">
        <v>148</v>
      </c>
      <c r="G46" s="15">
        <f>F46/E46</f>
        <v>3.3636363636363638</v>
      </c>
      <c r="H46" s="13">
        <f>B46+E46</f>
        <v>87</v>
      </c>
      <c r="I46" s="14">
        <f>C46+F46</f>
        <v>321</v>
      </c>
      <c r="J46" s="16">
        <f>I46/H46</f>
        <v>3.6896551724137931</v>
      </c>
    </row>
    <row r="47" spans="1:10" s="14" customFormat="1" ht="12" customHeight="1" x14ac:dyDescent="0.25">
      <c r="A47" s="13" t="s">
        <v>4</v>
      </c>
      <c r="B47" s="13">
        <v>40</v>
      </c>
      <c r="C47" s="14">
        <v>168</v>
      </c>
      <c r="D47" s="15">
        <f t="shared" ref="D47:D50" si="33">C47/B47</f>
        <v>4.2</v>
      </c>
      <c r="E47" s="13">
        <v>45</v>
      </c>
      <c r="F47" s="14">
        <v>174</v>
      </c>
      <c r="G47" s="15">
        <f t="shared" ref="G47:G50" si="34">F47/E47</f>
        <v>3.8666666666666667</v>
      </c>
      <c r="H47" s="13">
        <f t="shared" ref="H47:H50" si="35">B47+E47</f>
        <v>85</v>
      </c>
      <c r="I47" s="14">
        <f t="shared" ref="I47:I50" si="36">C47+F47</f>
        <v>342</v>
      </c>
      <c r="J47" s="16">
        <f t="shared" ref="J47:J50" si="37">I47/H47</f>
        <v>4.0235294117647058</v>
      </c>
    </row>
    <row r="48" spans="1:10" s="14" customFormat="1" ht="12" customHeight="1" x14ac:dyDescent="0.25">
      <c r="A48" s="13" t="s">
        <v>2</v>
      </c>
      <c r="B48" s="13">
        <v>40</v>
      </c>
      <c r="C48" s="14">
        <v>165</v>
      </c>
      <c r="D48" s="15">
        <f t="shared" si="33"/>
        <v>4.125</v>
      </c>
      <c r="E48" s="13">
        <v>43</v>
      </c>
      <c r="F48" s="14">
        <v>156</v>
      </c>
      <c r="G48" s="15">
        <f t="shared" si="34"/>
        <v>3.6279069767441858</v>
      </c>
      <c r="H48" s="13">
        <f t="shared" si="35"/>
        <v>83</v>
      </c>
      <c r="I48" s="14">
        <f t="shared" si="36"/>
        <v>321</v>
      </c>
      <c r="J48" s="16">
        <f t="shared" si="37"/>
        <v>3.8674698795180724</v>
      </c>
    </row>
    <row r="49" spans="1:10" s="14" customFormat="1" ht="12" customHeight="1" x14ac:dyDescent="0.25">
      <c r="A49" s="13" t="s">
        <v>3</v>
      </c>
      <c r="B49" s="13">
        <v>42</v>
      </c>
      <c r="C49" s="14">
        <v>182</v>
      </c>
      <c r="D49" s="15">
        <f t="shared" si="33"/>
        <v>4.333333333333333</v>
      </c>
      <c r="E49" s="13">
        <v>44</v>
      </c>
      <c r="F49" s="14">
        <v>165</v>
      </c>
      <c r="G49" s="15">
        <f t="shared" si="34"/>
        <v>3.75</v>
      </c>
      <c r="H49" s="13">
        <f t="shared" si="35"/>
        <v>86</v>
      </c>
      <c r="I49" s="14">
        <f t="shared" si="36"/>
        <v>347</v>
      </c>
      <c r="J49" s="16">
        <f t="shared" si="37"/>
        <v>4.0348837209302326</v>
      </c>
    </row>
    <row r="50" spans="1:10" s="14" customFormat="1" ht="12" customHeight="1" x14ac:dyDescent="0.25">
      <c r="A50" s="22" t="s">
        <v>1</v>
      </c>
      <c r="B50" s="22">
        <v>40</v>
      </c>
      <c r="C50" s="23">
        <v>157</v>
      </c>
      <c r="D50" s="24">
        <f t="shared" si="33"/>
        <v>3.9249999999999998</v>
      </c>
      <c r="E50" s="22">
        <v>41</v>
      </c>
      <c r="F50" s="23">
        <v>160</v>
      </c>
      <c r="G50" s="24">
        <f t="shared" si="34"/>
        <v>3.9024390243902438</v>
      </c>
      <c r="H50" s="22">
        <f t="shared" si="35"/>
        <v>81</v>
      </c>
      <c r="I50" s="23">
        <f t="shared" si="36"/>
        <v>317</v>
      </c>
      <c r="J50" s="25">
        <f t="shared" si="37"/>
        <v>3.9135802469135803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B10" zoomScaleNormal="100" workbookViewId="0">
      <selection activeCell="L29" sqref="L29"/>
    </sheetView>
  </sheetViews>
  <sheetFormatPr defaultRowHeight="11.1" customHeight="1" x14ac:dyDescent="0.25"/>
  <cols>
    <col min="1" max="1" width="18.7109375" customWidth="1"/>
    <col min="2" max="2" width="8.28515625" customWidth="1"/>
    <col min="3" max="3" width="8" customWidth="1"/>
    <col min="4" max="4" width="8.140625" customWidth="1"/>
    <col min="5" max="6" width="8.7109375" customWidth="1"/>
    <col min="7" max="7" width="8.5703125" customWidth="1"/>
    <col min="8" max="8" width="8.42578125" customWidth="1"/>
    <col min="9" max="9" width="8.7109375" customWidth="1"/>
    <col min="10" max="10" width="8.140625" customWidth="1"/>
    <col min="12" max="12" width="12.85546875" customWidth="1"/>
  </cols>
  <sheetData>
    <row r="1" spans="1:12" s="5" customFormat="1" ht="11.1" customHeight="1" x14ac:dyDescent="0.25">
      <c r="A1" s="26" t="s">
        <v>29</v>
      </c>
      <c r="B1" s="27" t="s">
        <v>22</v>
      </c>
      <c r="C1" s="28"/>
      <c r="D1" s="29"/>
      <c r="E1" s="27" t="s">
        <v>23</v>
      </c>
      <c r="F1" s="28"/>
      <c r="G1" s="29"/>
      <c r="H1" s="27" t="s">
        <v>24</v>
      </c>
      <c r="I1" s="28"/>
      <c r="J1" s="29"/>
    </row>
    <row r="2" spans="1:12" s="5" customFormat="1" ht="11.1" customHeight="1" x14ac:dyDescent="0.25">
      <c r="A2" s="30" t="s">
        <v>13</v>
      </c>
      <c r="B2" s="31" t="s">
        <v>26</v>
      </c>
      <c r="C2" s="31" t="s">
        <v>27</v>
      </c>
      <c r="D2" s="32" t="s">
        <v>28</v>
      </c>
      <c r="E2" s="31" t="s">
        <v>26</v>
      </c>
      <c r="F2" s="31" t="s">
        <v>27</v>
      </c>
      <c r="G2" s="32" t="s">
        <v>28</v>
      </c>
      <c r="H2" s="31" t="s">
        <v>26</v>
      </c>
      <c r="I2" s="31" t="s">
        <v>27</v>
      </c>
      <c r="J2" s="32" t="s">
        <v>28</v>
      </c>
    </row>
    <row r="3" spans="1:12" ht="11.1" customHeight="1" x14ac:dyDescent="0.25">
      <c r="A3" s="33" t="s">
        <v>15</v>
      </c>
      <c r="B3" s="34"/>
      <c r="C3" s="34"/>
      <c r="D3" s="35"/>
      <c r="E3" s="34"/>
      <c r="F3" s="34"/>
      <c r="G3" s="35"/>
      <c r="H3" s="34"/>
      <c r="I3" s="34"/>
      <c r="J3" s="35"/>
      <c r="K3" s="14"/>
      <c r="L3" s="14"/>
    </row>
    <row r="4" spans="1:12" ht="11.1" customHeight="1" x14ac:dyDescent="0.25">
      <c r="A4" s="36" t="s">
        <v>5</v>
      </c>
      <c r="B4" s="37">
        <v>45</v>
      </c>
      <c r="C4" s="37">
        <v>2043</v>
      </c>
      <c r="D4" s="38">
        <f>C4/B4</f>
        <v>45.4</v>
      </c>
      <c r="E4" s="37">
        <v>140</v>
      </c>
      <c r="F4" s="37">
        <v>9612</v>
      </c>
      <c r="G4" s="38">
        <f>F4/E4</f>
        <v>68.657142857142858</v>
      </c>
      <c r="H4" s="37">
        <f>B4+E4</f>
        <v>185</v>
      </c>
      <c r="I4" s="37">
        <f>C4+F4</f>
        <v>11655</v>
      </c>
      <c r="J4" s="38">
        <f>I4/H4</f>
        <v>63</v>
      </c>
      <c r="K4" s="14"/>
      <c r="L4" s="14"/>
    </row>
    <row r="5" spans="1:12" ht="11.1" customHeight="1" x14ac:dyDescent="0.25">
      <c r="A5" s="36" t="s">
        <v>6</v>
      </c>
      <c r="B5" s="37">
        <v>45</v>
      </c>
      <c r="C5" s="37">
        <v>4038</v>
      </c>
      <c r="D5" s="38">
        <f t="shared" ref="D5:D58" si="0">C5/B5</f>
        <v>89.733333333333334</v>
      </c>
      <c r="E5" s="37">
        <v>140</v>
      </c>
      <c r="F5" s="37">
        <v>13735</v>
      </c>
      <c r="G5" s="38">
        <f t="shared" ref="G5:G58" si="1">F5/E5</f>
        <v>98.107142857142861</v>
      </c>
      <c r="H5" s="37">
        <f t="shared" ref="H5:H58" si="2">B5+E5</f>
        <v>185</v>
      </c>
      <c r="I5" s="37">
        <f t="shared" ref="I5:I58" si="3">C5+F5</f>
        <v>17773</v>
      </c>
      <c r="J5" s="38">
        <f t="shared" ref="J5:J58" si="4">I5/H5</f>
        <v>96.070270270270271</v>
      </c>
      <c r="K5" s="14"/>
      <c r="L5" s="14"/>
    </row>
    <row r="6" spans="1:12" ht="11.1" customHeight="1" x14ac:dyDescent="0.25">
      <c r="A6" s="36" t="s">
        <v>7</v>
      </c>
      <c r="B6" s="37">
        <v>45</v>
      </c>
      <c r="C6" s="37">
        <v>1943</v>
      </c>
      <c r="D6" s="38">
        <f t="shared" si="0"/>
        <v>43.177777777777777</v>
      </c>
      <c r="E6" s="37">
        <v>140</v>
      </c>
      <c r="F6" s="37">
        <v>3526</v>
      </c>
      <c r="G6" s="38">
        <f t="shared" si="1"/>
        <v>25.185714285714287</v>
      </c>
      <c r="H6" s="37">
        <f t="shared" si="2"/>
        <v>185</v>
      </c>
      <c r="I6" s="37">
        <f t="shared" si="3"/>
        <v>5469</v>
      </c>
      <c r="J6" s="38">
        <f t="shared" si="4"/>
        <v>29.562162162162164</v>
      </c>
      <c r="K6" s="14"/>
      <c r="L6" s="14"/>
    </row>
    <row r="7" spans="1:12" ht="11.1" customHeight="1" x14ac:dyDescent="0.25">
      <c r="A7" s="36" t="s">
        <v>8</v>
      </c>
      <c r="B7" s="37">
        <v>45</v>
      </c>
      <c r="C7" s="37">
        <v>448</v>
      </c>
      <c r="D7" s="38">
        <f t="shared" si="0"/>
        <v>9.9555555555555557</v>
      </c>
      <c r="E7" s="37">
        <v>144</v>
      </c>
      <c r="F7" s="37">
        <v>571</v>
      </c>
      <c r="G7" s="38">
        <f t="shared" si="1"/>
        <v>3.9652777777777777</v>
      </c>
      <c r="H7" s="37">
        <f t="shared" si="2"/>
        <v>189</v>
      </c>
      <c r="I7" s="37">
        <f t="shared" si="3"/>
        <v>1019</v>
      </c>
      <c r="J7" s="38">
        <f t="shared" si="4"/>
        <v>5.3915343915343916</v>
      </c>
      <c r="K7" s="14"/>
      <c r="L7" s="14"/>
    </row>
    <row r="8" spans="1:12" ht="11.1" customHeight="1" x14ac:dyDescent="0.25">
      <c r="A8" s="36" t="s">
        <v>9</v>
      </c>
      <c r="B8" s="37">
        <v>46</v>
      </c>
      <c r="C8" s="37">
        <v>143</v>
      </c>
      <c r="D8" s="38">
        <f t="shared" si="0"/>
        <v>3.1086956521739131</v>
      </c>
      <c r="E8" s="37">
        <v>144</v>
      </c>
      <c r="F8" s="37">
        <v>185</v>
      </c>
      <c r="G8" s="38">
        <f t="shared" si="1"/>
        <v>1.2847222222222223</v>
      </c>
      <c r="H8" s="37">
        <f t="shared" si="2"/>
        <v>190</v>
      </c>
      <c r="I8" s="37">
        <f t="shared" si="3"/>
        <v>328</v>
      </c>
      <c r="J8" s="38">
        <f t="shared" si="4"/>
        <v>1.7263157894736842</v>
      </c>
      <c r="K8" s="14"/>
      <c r="L8" s="14"/>
    </row>
    <row r="9" spans="1:12" ht="11.1" customHeight="1" x14ac:dyDescent="0.25">
      <c r="A9" s="36" t="s">
        <v>10</v>
      </c>
      <c r="B9" s="37">
        <v>46</v>
      </c>
      <c r="C9" s="37">
        <v>574</v>
      </c>
      <c r="D9" s="38">
        <f t="shared" si="0"/>
        <v>12.478260869565217</v>
      </c>
      <c r="E9" s="37">
        <v>145</v>
      </c>
      <c r="F9" s="37">
        <v>932</v>
      </c>
      <c r="G9" s="38">
        <f t="shared" si="1"/>
        <v>6.4275862068965521</v>
      </c>
      <c r="H9" s="37">
        <f t="shared" si="2"/>
        <v>191</v>
      </c>
      <c r="I9" s="37">
        <f t="shared" si="3"/>
        <v>1506</v>
      </c>
      <c r="J9" s="38">
        <f t="shared" si="4"/>
        <v>7.8848167539267013</v>
      </c>
      <c r="K9" s="14"/>
      <c r="L9" s="14"/>
    </row>
    <row r="10" spans="1:12" ht="11.1" customHeight="1" x14ac:dyDescent="0.25">
      <c r="A10" s="33" t="s">
        <v>16</v>
      </c>
      <c r="B10" s="34"/>
      <c r="C10" s="34"/>
      <c r="D10" s="39"/>
      <c r="E10" s="34"/>
      <c r="F10" s="34"/>
      <c r="G10" s="39"/>
      <c r="H10" s="34"/>
      <c r="I10" s="34"/>
      <c r="J10" s="39"/>
      <c r="K10" s="14"/>
      <c r="L10" s="14"/>
    </row>
    <row r="11" spans="1:12" ht="11.1" customHeight="1" x14ac:dyDescent="0.25">
      <c r="A11" s="36" t="s">
        <v>5</v>
      </c>
      <c r="B11" s="37">
        <v>33</v>
      </c>
      <c r="C11" s="37">
        <v>2093</v>
      </c>
      <c r="D11" s="38">
        <f t="shared" si="0"/>
        <v>63.424242424242422</v>
      </c>
      <c r="E11" s="37">
        <v>47</v>
      </c>
      <c r="F11" s="37">
        <v>2989</v>
      </c>
      <c r="G11" s="38">
        <f t="shared" si="1"/>
        <v>63.595744680851062</v>
      </c>
      <c r="H11" s="37">
        <f t="shared" si="2"/>
        <v>80</v>
      </c>
      <c r="I11" s="37">
        <f t="shared" si="3"/>
        <v>5082</v>
      </c>
      <c r="J11" s="38">
        <f t="shared" si="4"/>
        <v>63.524999999999999</v>
      </c>
      <c r="K11" s="14"/>
      <c r="L11" s="14"/>
    </row>
    <row r="12" spans="1:12" ht="11.1" customHeight="1" x14ac:dyDescent="0.25">
      <c r="A12" s="36" t="s">
        <v>6</v>
      </c>
      <c r="B12" s="37">
        <v>33</v>
      </c>
      <c r="C12" s="37">
        <v>3093</v>
      </c>
      <c r="D12" s="38">
        <f t="shared" si="0"/>
        <v>93.727272727272734</v>
      </c>
      <c r="E12" s="37">
        <v>46</v>
      </c>
      <c r="F12" s="37">
        <v>3607</v>
      </c>
      <c r="G12" s="38">
        <f t="shared" si="1"/>
        <v>78.413043478260875</v>
      </c>
      <c r="H12" s="37">
        <f t="shared" si="2"/>
        <v>79</v>
      </c>
      <c r="I12" s="37">
        <f t="shared" si="3"/>
        <v>6700</v>
      </c>
      <c r="J12" s="38">
        <f t="shared" si="4"/>
        <v>84.810126582278485</v>
      </c>
      <c r="K12" s="14"/>
      <c r="L12" s="14"/>
    </row>
    <row r="13" spans="1:12" ht="11.1" customHeight="1" x14ac:dyDescent="0.25">
      <c r="A13" s="36" t="s">
        <v>7</v>
      </c>
      <c r="B13" s="37">
        <v>34</v>
      </c>
      <c r="C13" s="37">
        <v>839</v>
      </c>
      <c r="D13" s="38">
        <f t="shared" si="0"/>
        <v>24.676470588235293</v>
      </c>
      <c r="E13" s="37">
        <v>48</v>
      </c>
      <c r="F13" s="37">
        <v>1209</v>
      </c>
      <c r="G13" s="38">
        <f t="shared" si="1"/>
        <v>25.1875</v>
      </c>
      <c r="H13" s="37">
        <f t="shared" si="2"/>
        <v>82</v>
      </c>
      <c r="I13" s="37">
        <f t="shared" si="3"/>
        <v>2048</v>
      </c>
      <c r="J13" s="38">
        <f t="shared" si="4"/>
        <v>24.975609756097562</v>
      </c>
      <c r="K13" s="14"/>
      <c r="L13" s="14"/>
    </row>
    <row r="14" spans="1:12" ht="11.1" customHeight="1" x14ac:dyDescent="0.25">
      <c r="A14" s="36" t="s">
        <v>8</v>
      </c>
      <c r="B14" s="37">
        <v>34</v>
      </c>
      <c r="C14" s="37">
        <v>211</v>
      </c>
      <c r="D14" s="38">
        <f t="shared" si="0"/>
        <v>6.2058823529411766</v>
      </c>
      <c r="E14" s="37">
        <v>48</v>
      </c>
      <c r="F14" s="37">
        <v>304</v>
      </c>
      <c r="G14" s="38">
        <f t="shared" si="1"/>
        <v>6.333333333333333</v>
      </c>
      <c r="H14" s="37">
        <f t="shared" si="2"/>
        <v>82</v>
      </c>
      <c r="I14" s="37">
        <f t="shared" si="3"/>
        <v>515</v>
      </c>
      <c r="J14" s="38">
        <f t="shared" si="4"/>
        <v>6.2804878048780486</v>
      </c>
      <c r="K14" s="14"/>
      <c r="L14" s="14"/>
    </row>
    <row r="15" spans="1:12" ht="11.1" customHeight="1" x14ac:dyDescent="0.25">
      <c r="A15" s="36" t="s">
        <v>9</v>
      </c>
      <c r="B15" s="37">
        <v>34</v>
      </c>
      <c r="C15" s="37">
        <v>133</v>
      </c>
      <c r="D15" s="38">
        <f t="shared" si="0"/>
        <v>3.9117647058823528</v>
      </c>
      <c r="E15" s="37">
        <v>48</v>
      </c>
      <c r="F15" s="37">
        <v>141</v>
      </c>
      <c r="G15" s="38">
        <f t="shared" si="1"/>
        <v>2.9375</v>
      </c>
      <c r="H15" s="37">
        <f t="shared" si="2"/>
        <v>82</v>
      </c>
      <c r="I15" s="37">
        <f t="shared" si="3"/>
        <v>274</v>
      </c>
      <c r="J15" s="38">
        <f t="shared" si="4"/>
        <v>3.3414634146341462</v>
      </c>
      <c r="K15" s="14"/>
      <c r="L15" s="14"/>
    </row>
    <row r="16" spans="1:12" ht="11.1" customHeight="1" x14ac:dyDescent="0.25">
      <c r="A16" s="36" t="s">
        <v>10</v>
      </c>
      <c r="B16" s="37">
        <v>34</v>
      </c>
      <c r="C16" s="37">
        <v>364</v>
      </c>
      <c r="D16" s="38">
        <f t="shared" si="0"/>
        <v>10.705882352941176</v>
      </c>
      <c r="E16" s="37">
        <v>48</v>
      </c>
      <c r="F16" s="37">
        <v>1368</v>
      </c>
      <c r="G16" s="38">
        <f t="shared" si="1"/>
        <v>28.5</v>
      </c>
      <c r="H16" s="37">
        <f t="shared" si="2"/>
        <v>82</v>
      </c>
      <c r="I16" s="37">
        <f t="shared" si="3"/>
        <v>1732</v>
      </c>
      <c r="J16" s="38">
        <f t="shared" si="4"/>
        <v>21.121951219512194</v>
      </c>
      <c r="K16" s="14"/>
      <c r="L16" s="14"/>
    </row>
    <row r="17" spans="1:12" ht="11.1" customHeight="1" x14ac:dyDescent="0.25">
      <c r="A17" s="33" t="s">
        <v>17</v>
      </c>
      <c r="B17" s="34"/>
      <c r="C17" s="34"/>
      <c r="D17" s="39"/>
      <c r="E17" s="34"/>
      <c r="F17" s="34"/>
      <c r="G17" s="39"/>
      <c r="H17" s="34"/>
      <c r="I17" s="34"/>
      <c r="J17" s="39"/>
      <c r="K17" s="14"/>
      <c r="L17" s="14"/>
    </row>
    <row r="18" spans="1:12" ht="11.1" customHeight="1" x14ac:dyDescent="0.25">
      <c r="A18" s="36" t="s">
        <v>5</v>
      </c>
      <c r="B18" s="37">
        <v>29</v>
      </c>
      <c r="C18" s="37">
        <v>969</v>
      </c>
      <c r="D18" s="38">
        <f t="shared" si="0"/>
        <v>33.413793103448278</v>
      </c>
      <c r="E18" s="37">
        <v>42</v>
      </c>
      <c r="F18" s="37">
        <v>1696</v>
      </c>
      <c r="G18" s="38">
        <f t="shared" si="1"/>
        <v>40.38095238095238</v>
      </c>
      <c r="H18" s="37">
        <f t="shared" si="2"/>
        <v>71</v>
      </c>
      <c r="I18" s="37">
        <f t="shared" si="3"/>
        <v>2665</v>
      </c>
      <c r="J18" s="38">
        <f t="shared" si="4"/>
        <v>37.535211267605632</v>
      </c>
      <c r="K18" s="14"/>
      <c r="L18" s="14"/>
    </row>
    <row r="19" spans="1:12" ht="11.1" customHeight="1" x14ac:dyDescent="0.25">
      <c r="A19" s="36" t="s">
        <v>6</v>
      </c>
      <c r="B19" s="37">
        <v>29</v>
      </c>
      <c r="C19" s="37">
        <v>2315</v>
      </c>
      <c r="D19" s="38">
        <f t="shared" si="0"/>
        <v>79.827586206896555</v>
      </c>
      <c r="E19" s="37">
        <v>42</v>
      </c>
      <c r="F19" s="37">
        <v>3176</v>
      </c>
      <c r="G19" s="38">
        <f t="shared" si="1"/>
        <v>75.61904761904762</v>
      </c>
      <c r="H19" s="37">
        <f t="shared" si="2"/>
        <v>71</v>
      </c>
      <c r="I19" s="37">
        <f t="shared" si="3"/>
        <v>5491</v>
      </c>
      <c r="J19" s="38">
        <f t="shared" si="4"/>
        <v>77.338028169014081</v>
      </c>
      <c r="K19" s="14"/>
      <c r="L19" s="14"/>
    </row>
    <row r="20" spans="1:12" ht="11.1" customHeight="1" x14ac:dyDescent="0.25">
      <c r="A20" s="36" t="s">
        <v>7</v>
      </c>
      <c r="B20" s="37">
        <v>29</v>
      </c>
      <c r="C20" s="37">
        <v>1510</v>
      </c>
      <c r="D20" s="38">
        <f t="shared" si="0"/>
        <v>52.068965517241381</v>
      </c>
      <c r="E20" s="37">
        <v>42</v>
      </c>
      <c r="F20" s="37">
        <v>1983</v>
      </c>
      <c r="G20" s="38">
        <f t="shared" si="1"/>
        <v>47.214285714285715</v>
      </c>
      <c r="H20" s="37">
        <f t="shared" si="2"/>
        <v>71</v>
      </c>
      <c r="I20" s="37">
        <f t="shared" si="3"/>
        <v>3493</v>
      </c>
      <c r="J20" s="38">
        <f t="shared" si="4"/>
        <v>49.197183098591552</v>
      </c>
      <c r="K20" s="14"/>
      <c r="L20" s="14"/>
    </row>
    <row r="21" spans="1:12" ht="11.1" customHeight="1" x14ac:dyDescent="0.25">
      <c r="A21" s="36" t="s">
        <v>8</v>
      </c>
      <c r="B21" s="37">
        <v>29</v>
      </c>
      <c r="C21" s="37">
        <v>556</v>
      </c>
      <c r="D21" s="38">
        <f t="shared" si="0"/>
        <v>19.172413793103448</v>
      </c>
      <c r="E21" s="37">
        <v>42</v>
      </c>
      <c r="F21" s="37">
        <v>751</v>
      </c>
      <c r="G21" s="38">
        <f t="shared" si="1"/>
        <v>17.88095238095238</v>
      </c>
      <c r="H21" s="37">
        <f t="shared" si="2"/>
        <v>71</v>
      </c>
      <c r="I21" s="37">
        <f t="shared" si="3"/>
        <v>1307</v>
      </c>
      <c r="J21" s="38">
        <f t="shared" si="4"/>
        <v>18.408450704225352</v>
      </c>
      <c r="K21" s="14"/>
      <c r="L21" s="14"/>
    </row>
    <row r="22" spans="1:12" ht="11.1" customHeight="1" x14ac:dyDescent="0.25">
      <c r="A22" s="36" t="s">
        <v>9</v>
      </c>
      <c r="B22" s="37">
        <v>29</v>
      </c>
      <c r="C22" s="37">
        <v>210</v>
      </c>
      <c r="D22" s="38">
        <f t="shared" si="0"/>
        <v>7.2413793103448274</v>
      </c>
      <c r="E22" s="37">
        <v>43</v>
      </c>
      <c r="F22" s="37">
        <v>275</v>
      </c>
      <c r="G22" s="38">
        <f t="shared" si="1"/>
        <v>6.3953488372093021</v>
      </c>
      <c r="H22" s="37">
        <f t="shared" si="2"/>
        <v>72</v>
      </c>
      <c r="I22" s="37">
        <f t="shared" si="3"/>
        <v>485</v>
      </c>
      <c r="J22" s="38">
        <f t="shared" si="4"/>
        <v>6.7361111111111107</v>
      </c>
      <c r="K22" s="14"/>
      <c r="L22" s="14"/>
    </row>
    <row r="23" spans="1:12" ht="11.1" customHeight="1" x14ac:dyDescent="0.25">
      <c r="A23" s="36" t="s">
        <v>10</v>
      </c>
      <c r="B23" s="37">
        <v>30</v>
      </c>
      <c r="C23" s="37">
        <v>375</v>
      </c>
      <c r="D23" s="38">
        <f t="shared" si="0"/>
        <v>12.5</v>
      </c>
      <c r="E23" s="37">
        <v>43</v>
      </c>
      <c r="F23" s="37">
        <v>707</v>
      </c>
      <c r="G23" s="38">
        <f t="shared" si="1"/>
        <v>16.441860465116278</v>
      </c>
      <c r="H23" s="37">
        <f t="shared" si="2"/>
        <v>73</v>
      </c>
      <c r="I23" s="37">
        <f t="shared" si="3"/>
        <v>1082</v>
      </c>
      <c r="J23" s="38">
        <f t="shared" si="4"/>
        <v>14.821917808219178</v>
      </c>
      <c r="K23" s="14"/>
      <c r="L23" s="14"/>
    </row>
    <row r="24" spans="1:12" ht="11.1" customHeight="1" x14ac:dyDescent="0.25">
      <c r="A24" s="33" t="s">
        <v>14</v>
      </c>
      <c r="B24" s="34"/>
      <c r="C24" s="34"/>
      <c r="D24" s="39"/>
      <c r="E24" s="34"/>
      <c r="F24" s="34"/>
      <c r="G24" s="39"/>
      <c r="H24" s="34"/>
      <c r="I24" s="34"/>
      <c r="J24" s="39"/>
      <c r="K24" s="14"/>
      <c r="L24" s="14"/>
    </row>
    <row r="25" spans="1:12" ht="11.1" customHeight="1" x14ac:dyDescent="0.25">
      <c r="A25" s="36" t="s">
        <v>5</v>
      </c>
      <c r="B25" s="37">
        <v>45</v>
      </c>
      <c r="C25" s="37">
        <v>1418</v>
      </c>
      <c r="D25" s="38">
        <f t="shared" si="0"/>
        <v>31.511111111111113</v>
      </c>
      <c r="E25" s="37">
        <v>118</v>
      </c>
      <c r="F25" s="37">
        <v>3397</v>
      </c>
      <c r="G25" s="38">
        <f t="shared" si="1"/>
        <v>28.788135593220339</v>
      </c>
      <c r="H25" s="37">
        <f t="shared" si="2"/>
        <v>163</v>
      </c>
      <c r="I25" s="37">
        <f t="shared" si="3"/>
        <v>4815</v>
      </c>
      <c r="J25" s="38">
        <f t="shared" si="4"/>
        <v>29.539877300613497</v>
      </c>
      <c r="K25" s="14"/>
      <c r="L25" s="14"/>
    </row>
    <row r="26" spans="1:12" ht="11.1" customHeight="1" x14ac:dyDescent="0.25">
      <c r="A26" s="36" t="s">
        <v>6</v>
      </c>
      <c r="B26" s="37">
        <v>45</v>
      </c>
      <c r="C26" s="37">
        <v>2925</v>
      </c>
      <c r="D26" s="38">
        <f t="shared" si="0"/>
        <v>65</v>
      </c>
      <c r="E26" s="37">
        <v>118</v>
      </c>
      <c r="F26" s="37">
        <v>6864</v>
      </c>
      <c r="G26" s="38">
        <f t="shared" si="1"/>
        <v>58.16949152542373</v>
      </c>
      <c r="H26" s="37">
        <f t="shared" si="2"/>
        <v>163</v>
      </c>
      <c r="I26" s="37">
        <f t="shared" si="3"/>
        <v>9789</v>
      </c>
      <c r="J26" s="38">
        <f t="shared" si="4"/>
        <v>60.055214723926383</v>
      </c>
      <c r="K26" s="14"/>
      <c r="L26" s="14"/>
    </row>
    <row r="27" spans="1:12" ht="11.1" customHeight="1" x14ac:dyDescent="0.25">
      <c r="A27" s="36" t="s">
        <v>7</v>
      </c>
      <c r="B27" s="37">
        <v>45</v>
      </c>
      <c r="C27" s="37">
        <v>2025</v>
      </c>
      <c r="D27" s="38">
        <f t="shared" si="0"/>
        <v>45</v>
      </c>
      <c r="E27" s="37">
        <v>120</v>
      </c>
      <c r="F27" s="37">
        <v>7396</v>
      </c>
      <c r="G27" s="38">
        <f t="shared" si="1"/>
        <v>61.633333333333333</v>
      </c>
      <c r="H27" s="37">
        <f t="shared" si="2"/>
        <v>165</v>
      </c>
      <c r="I27" s="37">
        <f t="shared" si="3"/>
        <v>9421</v>
      </c>
      <c r="J27" s="38">
        <f t="shared" si="4"/>
        <v>57.096969696969694</v>
      </c>
      <c r="K27" s="14"/>
      <c r="L27" s="14"/>
    </row>
    <row r="28" spans="1:12" ht="11.1" customHeight="1" x14ac:dyDescent="0.25">
      <c r="A28" s="36" t="s">
        <v>8</v>
      </c>
      <c r="B28" s="37">
        <v>45</v>
      </c>
      <c r="C28" s="37">
        <v>1399</v>
      </c>
      <c r="D28" s="38">
        <f t="shared" si="0"/>
        <v>31.088888888888889</v>
      </c>
      <c r="E28" s="37">
        <v>124</v>
      </c>
      <c r="F28" s="37">
        <v>4312</v>
      </c>
      <c r="G28" s="38">
        <f t="shared" si="1"/>
        <v>34.774193548387096</v>
      </c>
      <c r="H28" s="37">
        <f t="shared" si="2"/>
        <v>169</v>
      </c>
      <c r="I28" s="37">
        <f t="shared" si="3"/>
        <v>5711</v>
      </c>
      <c r="J28" s="38">
        <f t="shared" si="4"/>
        <v>33.792899408284022</v>
      </c>
      <c r="K28" s="14"/>
      <c r="L28" s="14"/>
    </row>
    <row r="29" spans="1:12" ht="11.1" customHeight="1" x14ac:dyDescent="0.25">
      <c r="A29" s="36" t="s">
        <v>9</v>
      </c>
      <c r="B29" s="37">
        <v>45</v>
      </c>
      <c r="C29" s="37">
        <v>652</v>
      </c>
      <c r="D29" s="38">
        <f t="shared" si="0"/>
        <v>14.488888888888889</v>
      </c>
      <c r="E29" s="37">
        <v>124</v>
      </c>
      <c r="F29" s="37">
        <v>1246</v>
      </c>
      <c r="G29" s="38">
        <f t="shared" si="1"/>
        <v>10.048387096774194</v>
      </c>
      <c r="H29" s="37">
        <f t="shared" si="2"/>
        <v>169</v>
      </c>
      <c r="I29" s="37">
        <f t="shared" si="3"/>
        <v>1898</v>
      </c>
      <c r="J29" s="38">
        <f t="shared" si="4"/>
        <v>11.23076923076923</v>
      </c>
      <c r="K29" s="14"/>
      <c r="L29" s="14"/>
    </row>
    <row r="30" spans="1:12" ht="11.1" customHeight="1" x14ac:dyDescent="0.25">
      <c r="A30" s="36" t="s">
        <v>10</v>
      </c>
      <c r="B30" s="37">
        <v>50</v>
      </c>
      <c r="C30" s="37">
        <v>877</v>
      </c>
      <c r="D30" s="38">
        <f t="shared" si="0"/>
        <v>17.54</v>
      </c>
      <c r="E30" s="37">
        <v>124</v>
      </c>
      <c r="F30" s="37">
        <v>1448</v>
      </c>
      <c r="G30" s="38">
        <f t="shared" si="1"/>
        <v>11.67741935483871</v>
      </c>
      <c r="H30" s="37">
        <f t="shared" si="2"/>
        <v>174</v>
      </c>
      <c r="I30" s="37">
        <f t="shared" si="3"/>
        <v>2325</v>
      </c>
      <c r="J30" s="38">
        <f t="shared" si="4"/>
        <v>13.362068965517242</v>
      </c>
      <c r="K30" s="14"/>
      <c r="L30" s="14"/>
    </row>
    <row r="31" spans="1:12" ht="11.1" customHeight="1" x14ac:dyDescent="0.25">
      <c r="A31" s="33" t="s">
        <v>18</v>
      </c>
      <c r="B31" s="34"/>
      <c r="C31" s="34"/>
      <c r="D31" s="39"/>
      <c r="E31" s="34"/>
      <c r="F31" s="34"/>
      <c r="G31" s="39"/>
      <c r="H31" s="34"/>
      <c r="I31" s="34"/>
      <c r="J31" s="39"/>
      <c r="K31" s="14"/>
      <c r="L31" s="14"/>
    </row>
    <row r="32" spans="1:12" ht="11.1" customHeight="1" x14ac:dyDescent="0.25">
      <c r="A32" s="36" t="s">
        <v>5</v>
      </c>
      <c r="B32" s="37">
        <v>28</v>
      </c>
      <c r="C32" s="37">
        <v>1522</v>
      </c>
      <c r="D32" s="38">
        <f t="shared" si="0"/>
        <v>54.357142857142854</v>
      </c>
      <c r="E32" s="37">
        <v>41</v>
      </c>
      <c r="F32" s="37">
        <v>1560</v>
      </c>
      <c r="G32" s="38">
        <f t="shared" si="1"/>
        <v>38.048780487804876</v>
      </c>
      <c r="H32" s="37">
        <f t="shared" si="2"/>
        <v>69</v>
      </c>
      <c r="I32" s="37">
        <f t="shared" si="3"/>
        <v>3082</v>
      </c>
      <c r="J32" s="38">
        <f t="shared" si="4"/>
        <v>44.666666666666664</v>
      </c>
      <c r="K32" s="14"/>
      <c r="L32" s="14"/>
    </row>
    <row r="33" spans="1:12" ht="11.1" customHeight="1" x14ac:dyDescent="0.25">
      <c r="A33" s="36" t="s">
        <v>6</v>
      </c>
      <c r="B33" s="37">
        <v>28</v>
      </c>
      <c r="C33" s="37">
        <v>2093</v>
      </c>
      <c r="D33" s="38">
        <f t="shared" si="0"/>
        <v>74.75</v>
      </c>
      <c r="E33" s="37">
        <v>40</v>
      </c>
      <c r="F33" s="37">
        <v>3199</v>
      </c>
      <c r="G33" s="38">
        <f t="shared" si="1"/>
        <v>79.974999999999994</v>
      </c>
      <c r="H33" s="37">
        <f t="shared" si="2"/>
        <v>68</v>
      </c>
      <c r="I33" s="37">
        <f t="shared" si="3"/>
        <v>5292</v>
      </c>
      <c r="J33" s="38">
        <f t="shared" si="4"/>
        <v>77.82352941176471</v>
      </c>
      <c r="K33" s="14"/>
      <c r="L33" s="14"/>
    </row>
    <row r="34" spans="1:12" ht="11.1" customHeight="1" x14ac:dyDescent="0.25">
      <c r="A34" s="36" t="s">
        <v>7</v>
      </c>
      <c r="B34" s="37">
        <v>28</v>
      </c>
      <c r="C34" s="37">
        <v>1037</v>
      </c>
      <c r="D34" s="38">
        <f t="shared" si="0"/>
        <v>37.035714285714285</v>
      </c>
      <c r="E34" s="37">
        <v>40</v>
      </c>
      <c r="F34" s="37">
        <v>1651</v>
      </c>
      <c r="G34" s="38">
        <f t="shared" si="1"/>
        <v>41.274999999999999</v>
      </c>
      <c r="H34" s="37">
        <f t="shared" si="2"/>
        <v>68</v>
      </c>
      <c r="I34" s="37">
        <f t="shared" si="3"/>
        <v>2688</v>
      </c>
      <c r="J34" s="38">
        <f t="shared" si="4"/>
        <v>39.529411764705884</v>
      </c>
      <c r="K34" s="14"/>
      <c r="L34" s="14"/>
    </row>
    <row r="35" spans="1:12" ht="11.1" customHeight="1" x14ac:dyDescent="0.25">
      <c r="A35" s="36" t="s">
        <v>8</v>
      </c>
      <c r="B35" s="37">
        <v>28</v>
      </c>
      <c r="C35" s="37">
        <v>391</v>
      </c>
      <c r="D35" s="38">
        <f t="shared" si="0"/>
        <v>13.964285714285714</v>
      </c>
      <c r="E35" s="37">
        <v>40</v>
      </c>
      <c r="F35" s="37">
        <v>691</v>
      </c>
      <c r="G35" s="38">
        <f t="shared" si="1"/>
        <v>17.274999999999999</v>
      </c>
      <c r="H35" s="37">
        <f t="shared" si="2"/>
        <v>68</v>
      </c>
      <c r="I35" s="37">
        <f t="shared" si="3"/>
        <v>1082</v>
      </c>
      <c r="J35" s="38">
        <f t="shared" si="4"/>
        <v>15.911764705882353</v>
      </c>
      <c r="K35" s="14"/>
      <c r="L35" s="14"/>
    </row>
    <row r="36" spans="1:12" ht="11.1" customHeight="1" x14ac:dyDescent="0.25">
      <c r="A36" s="36" t="s">
        <v>9</v>
      </c>
      <c r="B36" s="37">
        <v>28</v>
      </c>
      <c r="C36" s="37">
        <v>242</v>
      </c>
      <c r="D36" s="38">
        <f t="shared" si="0"/>
        <v>8.6428571428571423</v>
      </c>
      <c r="E36" s="37">
        <v>41</v>
      </c>
      <c r="F36" s="37">
        <v>313</v>
      </c>
      <c r="G36" s="38">
        <f t="shared" si="1"/>
        <v>7.6341463414634143</v>
      </c>
      <c r="H36" s="37">
        <f t="shared" si="2"/>
        <v>69</v>
      </c>
      <c r="I36" s="37">
        <f t="shared" si="3"/>
        <v>555</v>
      </c>
      <c r="J36" s="38">
        <f t="shared" si="4"/>
        <v>8.0434782608695645</v>
      </c>
      <c r="K36" s="14"/>
      <c r="L36" s="14"/>
    </row>
    <row r="37" spans="1:12" ht="11.1" customHeight="1" x14ac:dyDescent="0.25">
      <c r="A37" s="36" t="s">
        <v>10</v>
      </c>
      <c r="B37" s="37">
        <v>29</v>
      </c>
      <c r="C37" s="37">
        <v>427</v>
      </c>
      <c r="D37" s="38">
        <f t="shared" si="0"/>
        <v>14.724137931034482</v>
      </c>
      <c r="E37" s="37">
        <v>41</v>
      </c>
      <c r="F37" s="37">
        <v>847</v>
      </c>
      <c r="G37" s="38">
        <f t="shared" si="1"/>
        <v>20.658536585365855</v>
      </c>
      <c r="H37" s="37">
        <f t="shared" si="2"/>
        <v>70</v>
      </c>
      <c r="I37" s="37">
        <f t="shared" si="3"/>
        <v>1274</v>
      </c>
      <c r="J37" s="38">
        <f t="shared" si="4"/>
        <v>18.2</v>
      </c>
      <c r="K37" s="14"/>
      <c r="L37" s="14"/>
    </row>
    <row r="38" spans="1:12" ht="11.1" customHeight="1" x14ac:dyDescent="0.25">
      <c r="A38" s="33" t="s">
        <v>19</v>
      </c>
      <c r="B38" s="34"/>
      <c r="C38" s="34"/>
      <c r="D38" s="39"/>
      <c r="E38" s="34"/>
      <c r="F38" s="34"/>
      <c r="G38" s="39"/>
      <c r="H38" s="34"/>
      <c r="I38" s="34"/>
      <c r="J38" s="39"/>
      <c r="K38" s="14"/>
      <c r="L38" s="14"/>
    </row>
    <row r="39" spans="1:12" ht="11.1" customHeight="1" x14ac:dyDescent="0.25">
      <c r="A39" s="36" t="s">
        <v>5</v>
      </c>
      <c r="B39" s="37">
        <v>23</v>
      </c>
      <c r="C39" s="37">
        <v>665</v>
      </c>
      <c r="D39" s="38">
        <f t="shared" si="0"/>
        <v>28.913043478260871</v>
      </c>
      <c r="E39" s="37">
        <v>31</v>
      </c>
      <c r="F39" s="37">
        <v>1026</v>
      </c>
      <c r="G39" s="38">
        <f t="shared" si="1"/>
        <v>33.096774193548384</v>
      </c>
      <c r="H39" s="37">
        <f t="shared" si="2"/>
        <v>54</v>
      </c>
      <c r="I39" s="37">
        <f t="shared" si="3"/>
        <v>1691</v>
      </c>
      <c r="J39" s="38">
        <f t="shared" si="4"/>
        <v>31.314814814814813</v>
      </c>
      <c r="K39" s="14"/>
      <c r="L39" s="14"/>
    </row>
    <row r="40" spans="1:12" ht="11.1" customHeight="1" x14ac:dyDescent="0.25">
      <c r="A40" s="36" t="s">
        <v>6</v>
      </c>
      <c r="B40" s="37">
        <v>23</v>
      </c>
      <c r="C40" s="37">
        <v>1591</v>
      </c>
      <c r="D40" s="38">
        <f t="shared" si="0"/>
        <v>69.173913043478265</v>
      </c>
      <c r="E40" s="37">
        <v>32</v>
      </c>
      <c r="F40" s="37">
        <v>1758</v>
      </c>
      <c r="G40" s="38">
        <f t="shared" si="1"/>
        <v>54.9375</v>
      </c>
      <c r="H40" s="37">
        <f t="shared" si="2"/>
        <v>55</v>
      </c>
      <c r="I40" s="37">
        <f t="shared" si="3"/>
        <v>3349</v>
      </c>
      <c r="J40" s="38">
        <f t="shared" si="4"/>
        <v>60.890909090909091</v>
      </c>
      <c r="K40" s="14"/>
      <c r="L40" s="14"/>
    </row>
    <row r="41" spans="1:12" ht="11.1" customHeight="1" x14ac:dyDescent="0.25">
      <c r="A41" s="36" t="s">
        <v>7</v>
      </c>
      <c r="B41" s="37">
        <v>23</v>
      </c>
      <c r="C41" s="37">
        <v>891</v>
      </c>
      <c r="D41" s="38">
        <f t="shared" si="0"/>
        <v>38.739130434782609</v>
      </c>
      <c r="E41" s="37">
        <v>33</v>
      </c>
      <c r="F41" s="37">
        <v>1357</v>
      </c>
      <c r="G41" s="38">
        <f t="shared" si="1"/>
        <v>41.121212121212125</v>
      </c>
      <c r="H41" s="37">
        <f t="shared" si="2"/>
        <v>56</v>
      </c>
      <c r="I41" s="37">
        <f t="shared" si="3"/>
        <v>2248</v>
      </c>
      <c r="J41" s="38">
        <f t="shared" si="4"/>
        <v>40.142857142857146</v>
      </c>
      <c r="K41" s="14"/>
      <c r="L41" s="14"/>
    </row>
    <row r="42" spans="1:12" ht="11.1" customHeight="1" x14ac:dyDescent="0.25">
      <c r="A42" s="36" t="s">
        <v>8</v>
      </c>
      <c r="B42" s="37">
        <v>23</v>
      </c>
      <c r="C42" s="37">
        <v>526</v>
      </c>
      <c r="D42" s="38">
        <f t="shared" si="0"/>
        <v>22.869565217391305</v>
      </c>
      <c r="E42" s="37">
        <v>33</v>
      </c>
      <c r="F42" s="37">
        <v>832</v>
      </c>
      <c r="G42" s="38">
        <f t="shared" si="1"/>
        <v>25.212121212121211</v>
      </c>
      <c r="H42" s="37">
        <f t="shared" si="2"/>
        <v>56</v>
      </c>
      <c r="I42" s="37">
        <f t="shared" si="3"/>
        <v>1358</v>
      </c>
      <c r="J42" s="38">
        <f t="shared" si="4"/>
        <v>24.25</v>
      </c>
      <c r="K42" s="14"/>
      <c r="L42" s="14"/>
    </row>
    <row r="43" spans="1:12" ht="11.1" customHeight="1" x14ac:dyDescent="0.25">
      <c r="A43" s="36" t="s">
        <v>9</v>
      </c>
      <c r="B43" s="37">
        <v>23</v>
      </c>
      <c r="C43" s="37">
        <v>434</v>
      </c>
      <c r="D43" s="38">
        <f t="shared" si="0"/>
        <v>18.869565217391305</v>
      </c>
      <c r="E43" s="37">
        <v>35</v>
      </c>
      <c r="F43" s="37">
        <v>718</v>
      </c>
      <c r="G43" s="38">
        <f t="shared" si="1"/>
        <v>20.514285714285716</v>
      </c>
      <c r="H43" s="37">
        <f t="shared" si="2"/>
        <v>58</v>
      </c>
      <c r="I43" s="37">
        <f t="shared" si="3"/>
        <v>1152</v>
      </c>
      <c r="J43" s="38">
        <f t="shared" si="4"/>
        <v>19.862068965517242</v>
      </c>
      <c r="K43" s="14"/>
      <c r="L43" s="14"/>
    </row>
    <row r="44" spans="1:12" ht="11.1" customHeight="1" x14ac:dyDescent="0.25">
      <c r="A44" s="36" t="s">
        <v>10</v>
      </c>
      <c r="B44" s="37">
        <v>23</v>
      </c>
      <c r="C44" s="37">
        <v>585</v>
      </c>
      <c r="D44" s="38">
        <f t="shared" si="0"/>
        <v>25.434782608695652</v>
      </c>
      <c r="E44" s="37">
        <v>34</v>
      </c>
      <c r="F44" s="37">
        <v>921</v>
      </c>
      <c r="G44" s="38">
        <f t="shared" si="1"/>
        <v>27.088235294117649</v>
      </c>
      <c r="H44" s="37">
        <f t="shared" si="2"/>
        <v>57</v>
      </c>
      <c r="I44" s="37">
        <f t="shared" si="3"/>
        <v>1506</v>
      </c>
      <c r="J44" s="38">
        <f t="shared" si="4"/>
        <v>26.421052631578949</v>
      </c>
      <c r="K44" s="14"/>
      <c r="L44" s="14"/>
    </row>
    <row r="45" spans="1:12" ht="11.1" customHeight="1" x14ac:dyDescent="0.25">
      <c r="A45" s="33" t="s">
        <v>20</v>
      </c>
      <c r="B45" s="34"/>
      <c r="C45" s="34"/>
      <c r="D45" s="39"/>
      <c r="E45" s="34"/>
      <c r="F45" s="34"/>
      <c r="G45" s="39"/>
      <c r="H45" s="34"/>
      <c r="I45" s="34"/>
      <c r="J45" s="39"/>
      <c r="K45" s="14"/>
      <c r="L45" s="14"/>
    </row>
    <row r="46" spans="1:12" ht="11.1" customHeight="1" x14ac:dyDescent="0.25">
      <c r="A46" s="36" t="s">
        <v>5</v>
      </c>
      <c r="B46" s="37">
        <v>21</v>
      </c>
      <c r="C46" s="37">
        <v>423</v>
      </c>
      <c r="D46" s="38">
        <f t="shared" si="0"/>
        <v>20.142857142857142</v>
      </c>
      <c r="E46" s="37">
        <v>30</v>
      </c>
      <c r="F46" s="37">
        <v>749</v>
      </c>
      <c r="G46" s="38">
        <f t="shared" si="1"/>
        <v>24.966666666666665</v>
      </c>
      <c r="H46" s="37">
        <f t="shared" si="2"/>
        <v>51</v>
      </c>
      <c r="I46" s="37">
        <f t="shared" si="3"/>
        <v>1172</v>
      </c>
      <c r="J46" s="38">
        <f t="shared" si="4"/>
        <v>22.980392156862745</v>
      </c>
      <c r="K46" s="14"/>
      <c r="L46" s="14"/>
    </row>
    <row r="47" spans="1:12" ht="11.1" customHeight="1" x14ac:dyDescent="0.25">
      <c r="A47" s="36" t="s">
        <v>6</v>
      </c>
      <c r="B47" s="37">
        <v>21</v>
      </c>
      <c r="C47" s="37">
        <v>923</v>
      </c>
      <c r="D47" s="38">
        <f t="shared" si="0"/>
        <v>43.952380952380949</v>
      </c>
      <c r="E47" s="37">
        <v>32</v>
      </c>
      <c r="F47" s="37">
        <v>1707</v>
      </c>
      <c r="G47" s="38">
        <f t="shared" si="1"/>
        <v>53.34375</v>
      </c>
      <c r="H47" s="37">
        <f t="shared" si="2"/>
        <v>53</v>
      </c>
      <c r="I47" s="37">
        <f t="shared" si="3"/>
        <v>2630</v>
      </c>
      <c r="J47" s="38">
        <f t="shared" si="4"/>
        <v>49.622641509433961</v>
      </c>
      <c r="K47" s="14"/>
      <c r="L47" s="14"/>
    </row>
    <row r="48" spans="1:12" ht="11.1" customHeight="1" x14ac:dyDescent="0.25">
      <c r="A48" s="36" t="s">
        <v>7</v>
      </c>
      <c r="B48" s="37">
        <v>21</v>
      </c>
      <c r="C48" s="37">
        <v>1045</v>
      </c>
      <c r="D48" s="38">
        <f t="shared" si="0"/>
        <v>49.761904761904759</v>
      </c>
      <c r="E48" s="37">
        <v>32</v>
      </c>
      <c r="F48" s="37">
        <v>1749</v>
      </c>
      <c r="G48" s="38">
        <f t="shared" si="1"/>
        <v>54.65625</v>
      </c>
      <c r="H48" s="37">
        <f t="shared" si="2"/>
        <v>53</v>
      </c>
      <c r="I48" s="37">
        <f t="shared" si="3"/>
        <v>2794</v>
      </c>
      <c r="J48" s="38">
        <f t="shared" si="4"/>
        <v>52.716981132075475</v>
      </c>
      <c r="K48" s="14"/>
      <c r="L48" s="14"/>
    </row>
    <row r="49" spans="1:12" ht="11.1" customHeight="1" x14ac:dyDescent="0.25">
      <c r="A49" s="36" t="s">
        <v>8</v>
      </c>
      <c r="B49" s="37">
        <v>22</v>
      </c>
      <c r="C49" s="37">
        <v>925</v>
      </c>
      <c r="D49" s="38">
        <f t="shared" si="0"/>
        <v>42.045454545454547</v>
      </c>
      <c r="E49" s="37">
        <v>32</v>
      </c>
      <c r="F49" s="37">
        <v>1060</v>
      </c>
      <c r="G49" s="38">
        <f t="shared" si="1"/>
        <v>33.125</v>
      </c>
      <c r="H49" s="37">
        <f t="shared" si="2"/>
        <v>54</v>
      </c>
      <c r="I49" s="37">
        <f t="shared" si="3"/>
        <v>1985</v>
      </c>
      <c r="J49" s="38">
        <f t="shared" si="4"/>
        <v>36.75925925925926</v>
      </c>
      <c r="K49" s="14"/>
      <c r="L49" s="14"/>
    </row>
    <row r="50" spans="1:12" ht="11.1" customHeight="1" x14ac:dyDescent="0.25">
      <c r="A50" s="36" t="s">
        <v>9</v>
      </c>
      <c r="B50" s="37">
        <v>22</v>
      </c>
      <c r="C50" s="37">
        <v>463</v>
      </c>
      <c r="D50" s="38">
        <f t="shared" si="0"/>
        <v>21.045454545454547</v>
      </c>
      <c r="E50" s="37">
        <v>33</v>
      </c>
      <c r="F50" s="37">
        <v>475</v>
      </c>
      <c r="G50" s="38">
        <f t="shared" si="1"/>
        <v>14.393939393939394</v>
      </c>
      <c r="H50" s="37">
        <f t="shared" si="2"/>
        <v>55</v>
      </c>
      <c r="I50" s="37">
        <f t="shared" si="3"/>
        <v>938</v>
      </c>
      <c r="J50" s="38">
        <f t="shared" si="4"/>
        <v>17.054545454545455</v>
      </c>
      <c r="K50" s="14"/>
      <c r="L50" s="14"/>
    </row>
    <row r="51" spans="1:12" ht="11.1" customHeight="1" x14ac:dyDescent="0.25">
      <c r="A51" s="36" t="s">
        <v>10</v>
      </c>
      <c r="B51" s="37">
        <v>22</v>
      </c>
      <c r="C51" s="37">
        <v>521</v>
      </c>
      <c r="D51" s="38">
        <f t="shared" si="0"/>
        <v>23.681818181818183</v>
      </c>
      <c r="E51" s="37">
        <v>34</v>
      </c>
      <c r="F51" s="37">
        <v>803</v>
      </c>
      <c r="G51" s="38">
        <f t="shared" si="1"/>
        <v>23.617647058823529</v>
      </c>
      <c r="H51" s="37">
        <f t="shared" si="2"/>
        <v>56</v>
      </c>
      <c r="I51" s="37">
        <f t="shared" si="3"/>
        <v>1324</v>
      </c>
      <c r="J51" s="38">
        <f t="shared" si="4"/>
        <v>23.642857142857142</v>
      </c>
      <c r="K51" s="14"/>
      <c r="L51" s="14"/>
    </row>
    <row r="52" spans="1:12" ht="11.1" customHeight="1" x14ac:dyDescent="0.25">
      <c r="A52" s="33" t="s">
        <v>21</v>
      </c>
      <c r="B52" s="34"/>
      <c r="C52" s="34"/>
      <c r="D52" s="39"/>
      <c r="E52" s="34"/>
      <c r="F52" s="34"/>
      <c r="G52" s="39"/>
      <c r="H52" s="34"/>
      <c r="I52" s="34"/>
      <c r="J52" s="39"/>
      <c r="K52" s="14"/>
      <c r="L52" s="14"/>
    </row>
    <row r="53" spans="1:12" ht="11.1" customHeight="1" x14ac:dyDescent="0.25">
      <c r="A53" s="36" t="s">
        <v>5</v>
      </c>
      <c r="B53" s="37">
        <v>37</v>
      </c>
      <c r="C53" s="37">
        <v>1248</v>
      </c>
      <c r="D53" s="38">
        <f t="shared" si="0"/>
        <v>33.729729729729726</v>
      </c>
      <c r="E53" s="37">
        <v>48</v>
      </c>
      <c r="F53" s="37">
        <v>1304</v>
      </c>
      <c r="G53" s="38">
        <f t="shared" si="1"/>
        <v>27.166666666666668</v>
      </c>
      <c r="H53" s="37">
        <f t="shared" si="2"/>
        <v>85</v>
      </c>
      <c r="I53" s="37">
        <f t="shared" si="3"/>
        <v>2552</v>
      </c>
      <c r="J53" s="38">
        <f t="shared" si="4"/>
        <v>30.023529411764706</v>
      </c>
      <c r="K53" s="14"/>
      <c r="L53" s="14"/>
    </row>
    <row r="54" spans="1:12" ht="11.1" customHeight="1" x14ac:dyDescent="0.25">
      <c r="A54" s="36" t="s">
        <v>6</v>
      </c>
      <c r="B54" s="37">
        <v>37</v>
      </c>
      <c r="C54" s="37">
        <v>2457</v>
      </c>
      <c r="D54" s="38">
        <f t="shared" si="0"/>
        <v>66.405405405405403</v>
      </c>
      <c r="E54" s="37">
        <v>48</v>
      </c>
      <c r="F54" s="37">
        <v>2987</v>
      </c>
      <c r="G54" s="38">
        <f t="shared" si="1"/>
        <v>62.229166666666664</v>
      </c>
      <c r="H54" s="37">
        <f t="shared" si="2"/>
        <v>85</v>
      </c>
      <c r="I54" s="37">
        <f t="shared" si="3"/>
        <v>5444</v>
      </c>
      <c r="J54" s="38">
        <f t="shared" si="4"/>
        <v>64.047058823529412</v>
      </c>
      <c r="K54" s="14"/>
      <c r="L54" s="14"/>
    </row>
    <row r="55" spans="1:12" ht="11.1" customHeight="1" x14ac:dyDescent="0.25">
      <c r="A55" s="36" t="s">
        <v>7</v>
      </c>
      <c r="B55" s="37">
        <v>37</v>
      </c>
      <c r="C55" s="37">
        <v>1650</v>
      </c>
      <c r="D55" s="38">
        <f t="shared" si="0"/>
        <v>44.594594594594597</v>
      </c>
      <c r="E55" s="37">
        <v>50</v>
      </c>
      <c r="F55" s="37">
        <v>2795</v>
      </c>
      <c r="G55" s="38">
        <f t="shared" si="1"/>
        <v>55.9</v>
      </c>
      <c r="H55" s="37">
        <f t="shared" si="2"/>
        <v>87</v>
      </c>
      <c r="I55" s="37">
        <f t="shared" si="3"/>
        <v>4445</v>
      </c>
      <c r="J55" s="38">
        <f t="shared" si="4"/>
        <v>51.091954022988503</v>
      </c>
      <c r="K55" s="14"/>
      <c r="L55" s="14"/>
    </row>
    <row r="56" spans="1:12" ht="11.1" customHeight="1" x14ac:dyDescent="0.25">
      <c r="A56" s="36" t="s">
        <v>8</v>
      </c>
      <c r="B56" s="37">
        <v>37</v>
      </c>
      <c r="C56" s="37">
        <v>999</v>
      </c>
      <c r="D56" s="38">
        <f t="shared" si="0"/>
        <v>27</v>
      </c>
      <c r="E56" s="37">
        <v>50</v>
      </c>
      <c r="F56" s="37">
        <v>1504</v>
      </c>
      <c r="G56" s="38">
        <f t="shared" si="1"/>
        <v>30.08</v>
      </c>
      <c r="H56" s="37">
        <f t="shared" si="2"/>
        <v>87</v>
      </c>
      <c r="I56" s="37">
        <f t="shared" si="3"/>
        <v>2503</v>
      </c>
      <c r="J56" s="38">
        <f t="shared" si="4"/>
        <v>28.770114942528735</v>
      </c>
      <c r="K56" s="14"/>
      <c r="L56" s="14"/>
    </row>
    <row r="57" spans="1:12" ht="11.1" customHeight="1" x14ac:dyDescent="0.25">
      <c r="A57" s="36" t="s">
        <v>9</v>
      </c>
      <c r="B57" s="37">
        <v>37</v>
      </c>
      <c r="C57" s="37">
        <v>700</v>
      </c>
      <c r="D57" s="38">
        <f t="shared" si="0"/>
        <v>18.918918918918919</v>
      </c>
      <c r="E57" s="37">
        <v>50</v>
      </c>
      <c r="F57" s="37">
        <v>892</v>
      </c>
      <c r="G57" s="38">
        <f t="shared" si="1"/>
        <v>17.84</v>
      </c>
      <c r="H57" s="37">
        <f t="shared" si="2"/>
        <v>87</v>
      </c>
      <c r="I57" s="37">
        <f t="shared" si="3"/>
        <v>1592</v>
      </c>
      <c r="J57" s="38">
        <f t="shared" si="4"/>
        <v>18.298850574712645</v>
      </c>
      <c r="K57" s="14"/>
      <c r="L57" s="14"/>
    </row>
    <row r="58" spans="1:12" ht="11.1" customHeight="1" x14ac:dyDescent="0.25">
      <c r="A58" s="40" t="s">
        <v>10</v>
      </c>
      <c r="B58" s="41">
        <v>37</v>
      </c>
      <c r="C58" s="41">
        <v>494</v>
      </c>
      <c r="D58" s="42">
        <f t="shared" si="0"/>
        <v>13.351351351351351</v>
      </c>
      <c r="E58" s="41">
        <v>51</v>
      </c>
      <c r="F58" s="41">
        <v>629</v>
      </c>
      <c r="G58" s="42">
        <f t="shared" si="1"/>
        <v>12.333333333333334</v>
      </c>
      <c r="H58" s="41">
        <f t="shared" si="2"/>
        <v>88</v>
      </c>
      <c r="I58" s="41">
        <f t="shared" si="3"/>
        <v>1123</v>
      </c>
      <c r="J58" s="42">
        <f t="shared" si="4"/>
        <v>12.761363636363637</v>
      </c>
      <c r="K58" s="14"/>
      <c r="L58" s="14"/>
    </row>
    <row r="59" spans="1:12" ht="11.1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1.1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1.1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ht="11.1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 ht="11.1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2" ht="11.1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spans="1:12" ht="11.1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12" ht="11.1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2" ht="11.1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ht="11.1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/>
  </sheetViews>
  <sheetFormatPr defaultRowHeight="14.1" customHeight="1" x14ac:dyDescent="0.25"/>
  <cols>
    <col min="1" max="1" width="18.7109375" customWidth="1"/>
    <col min="2" max="2" width="9.28515625" customWidth="1"/>
    <col min="3" max="3" width="9.140625" customWidth="1"/>
    <col min="4" max="4" width="6.85546875" customWidth="1"/>
    <col min="5" max="6" width="9.28515625" customWidth="1"/>
    <col min="7" max="7" width="7.140625" customWidth="1"/>
    <col min="8" max="8" width="9.28515625" customWidth="1"/>
    <col min="9" max="9" width="10.140625" customWidth="1"/>
    <col min="10" max="10" width="7" customWidth="1"/>
    <col min="12" max="12" width="12.85546875" customWidth="1"/>
  </cols>
  <sheetData>
    <row r="1" spans="1:12" s="5" customFormat="1" ht="14.1" customHeight="1" x14ac:dyDescent="0.25">
      <c r="A1" s="43" t="s">
        <v>31</v>
      </c>
      <c r="B1" s="44" t="s">
        <v>22</v>
      </c>
      <c r="C1" s="45"/>
      <c r="D1" s="46"/>
      <c r="E1" s="44" t="s">
        <v>23</v>
      </c>
      <c r="F1" s="45"/>
      <c r="G1" s="46"/>
      <c r="H1" s="44" t="s">
        <v>24</v>
      </c>
      <c r="I1" s="45"/>
      <c r="J1" s="46"/>
    </row>
    <row r="2" spans="1:12" s="5" customFormat="1" ht="14.1" customHeight="1" x14ac:dyDescent="0.25">
      <c r="A2" s="47" t="s">
        <v>37</v>
      </c>
      <c r="B2" s="48" t="s">
        <v>12</v>
      </c>
      <c r="C2" s="48" t="s">
        <v>11</v>
      </c>
      <c r="D2" s="49" t="s">
        <v>30</v>
      </c>
      <c r="E2" s="48" t="s">
        <v>12</v>
      </c>
      <c r="F2" s="48" t="s">
        <v>11</v>
      </c>
      <c r="G2" s="49" t="s">
        <v>30</v>
      </c>
      <c r="H2" s="48" t="s">
        <v>12</v>
      </c>
      <c r="I2" s="48" t="s">
        <v>11</v>
      </c>
      <c r="J2" s="49" t="s">
        <v>30</v>
      </c>
    </row>
    <row r="3" spans="1:12" ht="14.1" customHeight="1" x14ac:dyDescent="0.25">
      <c r="A3" s="50" t="s">
        <v>15</v>
      </c>
      <c r="B3" s="51">
        <v>71</v>
      </c>
      <c r="C3" s="52">
        <v>44</v>
      </c>
      <c r="D3" s="53">
        <f>100*C3/B3</f>
        <v>61.971830985915496</v>
      </c>
      <c r="E3" s="51">
        <v>206</v>
      </c>
      <c r="F3" s="52">
        <v>140</v>
      </c>
      <c r="G3" s="53">
        <f>100*F3/E3</f>
        <v>67.961165048543691</v>
      </c>
      <c r="H3" s="51">
        <f>B3+E3</f>
        <v>277</v>
      </c>
      <c r="I3" s="52">
        <f>C3+F3</f>
        <v>184</v>
      </c>
      <c r="J3" s="54">
        <f>100*I3/H3</f>
        <v>66.4259927797834</v>
      </c>
      <c r="K3" s="14" t="s">
        <v>38</v>
      </c>
      <c r="L3" s="14"/>
    </row>
    <row r="4" spans="1:12" ht="14.1" customHeight="1" x14ac:dyDescent="0.25">
      <c r="A4" s="50" t="s">
        <v>16</v>
      </c>
      <c r="B4" s="51">
        <v>44</v>
      </c>
      <c r="C4" s="52">
        <v>32</v>
      </c>
      <c r="D4" s="53">
        <f t="shared" ref="D4:D10" si="0">100*C4/B4</f>
        <v>72.727272727272734</v>
      </c>
      <c r="E4" s="51">
        <v>84</v>
      </c>
      <c r="F4" s="52">
        <v>44</v>
      </c>
      <c r="G4" s="53">
        <f t="shared" ref="G4:G10" si="1">100*F4/E4</f>
        <v>52.38095238095238</v>
      </c>
      <c r="H4" s="51">
        <f t="shared" ref="H4:H10" si="2">B4+E4</f>
        <v>128</v>
      </c>
      <c r="I4" s="52">
        <f t="shared" ref="I4:I10" si="3">C4+F4</f>
        <v>76</v>
      </c>
      <c r="J4" s="54">
        <f t="shared" ref="J4:J10" si="4">100*I4/H4</f>
        <v>59.375</v>
      </c>
      <c r="K4" s="14" t="s">
        <v>39</v>
      </c>
      <c r="L4" s="14"/>
    </row>
    <row r="5" spans="1:12" ht="14.1" customHeight="1" x14ac:dyDescent="0.25">
      <c r="A5" s="50" t="s">
        <v>17</v>
      </c>
      <c r="B5" s="51">
        <v>46</v>
      </c>
      <c r="C5" s="52">
        <v>29</v>
      </c>
      <c r="D5" s="53">
        <f t="shared" si="0"/>
        <v>63.043478260869563</v>
      </c>
      <c r="E5" s="51">
        <v>55</v>
      </c>
      <c r="F5" s="52">
        <v>39</v>
      </c>
      <c r="G5" s="53">
        <f t="shared" si="1"/>
        <v>70.909090909090907</v>
      </c>
      <c r="H5" s="51">
        <f t="shared" si="2"/>
        <v>101</v>
      </c>
      <c r="I5" s="52">
        <f t="shared" si="3"/>
        <v>68</v>
      </c>
      <c r="J5" s="54">
        <f t="shared" si="4"/>
        <v>67.32673267326733</v>
      </c>
      <c r="K5" s="14" t="s">
        <v>40</v>
      </c>
      <c r="L5" s="14"/>
    </row>
    <row r="6" spans="1:12" ht="14.1" customHeight="1" x14ac:dyDescent="0.25">
      <c r="A6" s="50" t="s">
        <v>14</v>
      </c>
      <c r="B6" s="51">
        <v>57</v>
      </c>
      <c r="C6" s="52">
        <v>43</v>
      </c>
      <c r="D6" s="53">
        <f t="shared" si="0"/>
        <v>75.438596491228068</v>
      </c>
      <c r="E6" s="51">
        <v>150</v>
      </c>
      <c r="F6" s="52">
        <v>117</v>
      </c>
      <c r="G6" s="53">
        <f t="shared" si="1"/>
        <v>78</v>
      </c>
      <c r="H6" s="51">
        <f t="shared" si="2"/>
        <v>207</v>
      </c>
      <c r="I6" s="52">
        <f t="shared" si="3"/>
        <v>160</v>
      </c>
      <c r="J6" s="54">
        <f t="shared" si="4"/>
        <v>77.294685990338166</v>
      </c>
      <c r="K6" s="14" t="s">
        <v>41</v>
      </c>
      <c r="L6" s="14"/>
    </row>
    <row r="7" spans="1:12" ht="14.1" customHeight="1" x14ac:dyDescent="0.25">
      <c r="A7" s="50" t="s">
        <v>18</v>
      </c>
      <c r="B7" s="51">
        <v>38</v>
      </c>
      <c r="C7" s="52">
        <v>28</v>
      </c>
      <c r="D7" s="53">
        <f t="shared" si="0"/>
        <v>73.684210526315795</v>
      </c>
      <c r="E7" s="51">
        <v>71</v>
      </c>
      <c r="F7" s="52">
        <v>40</v>
      </c>
      <c r="G7" s="53">
        <f t="shared" si="1"/>
        <v>56.338028169014088</v>
      </c>
      <c r="H7" s="51">
        <f t="shared" si="2"/>
        <v>109</v>
      </c>
      <c r="I7" s="52">
        <f t="shared" si="3"/>
        <v>68</v>
      </c>
      <c r="J7" s="54">
        <f t="shared" si="4"/>
        <v>62.38532110091743</v>
      </c>
      <c r="K7" s="14" t="s">
        <v>42</v>
      </c>
      <c r="L7" s="14"/>
    </row>
    <row r="8" spans="1:12" ht="14.1" customHeight="1" x14ac:dyDescent="0.25">
      <c r="A8" s="50" t="s">
        <v>19</v>
      </c>
      <c r="B8" s="51">
        <v>34</v>
      </c>
      <c r="C8" s="52">
        <v>22</v>
      </c>
      <c r="D8" s="53">
        <f t="shared" si="0"/>
        <v>64.705882352941174</v>
      </c>
      <c r="E8" s="51">
        <v>48</v>
      </c>
      <c r="F8" s="52">
        <v>30</v>
      </c>
      <c r="G8" s="53">
        <f t="shared" si="1"/>
        <v>62.5</v>
      </c>
      <c r="H8" s="51">
        <f t="shared" si="2"/>
        <v>82</v>
      </c>
      <c r="I8" s="52">
        <f t="shared" si="3"/>
        <v>52</v>
      </c>
      <c r="J8" s="54">
        <f t="shared" si="4"/>
        <v>63.414634146341463</v>
      </c>
      <c r="K8" s="14" t="s">
        <v>43</v>
      </c>
      <c r="L8" s="14"/>
    </row>
    <row r="9" spans="1:12" ht="14.1" customHeight="1" x14ac:dyDescent="0.25">
      <c r="A9" s="50" t="s">
        <v>20</v>
      </c>
      <c r="B9" s="51">
        <v>31</v>
      </c>
      <c r="C9" s="52">
        <v>21</v>
      </c>
      <c r="D9" s="53">
        <f t="shared" si="0"/>
        <v>67.741935483870961</v>
      </c>
      <c r="E9" s="51">
        <v>54</v>
      </c>
      <c r="F9" s="52">
        <v>31</v>
      </c>
      <c r="G9" s="53">
        <f t="shared" si="1"/>
        <v>57.407407407407405</v>
      </c>
      <c r="H9" s="51">
        <f t="shared" si="2"/>
        <v>85</v>
      </c>
      <c r="I9" s="52">
        <f t="shared" si="3"/>
        <v>52</v>
      </c>
      <c r="J9" s="54">
        <f t="shared" si="4"/>
        <v>61.176470588235297</v>
      </c>
      <c r="K9" s="14" t="s">
        <v>44</v>
      </c>
      <c r="L9" s="14"/>
    </row>
    <row r="10" spans="1:12" ht="14.1" customHeight="1" x14ac:dyDescent="0.25">
      <c r="A10" s="55" t="s">
        <v>33</v>
      </c>
      <c r="B10" s="56">
        <v>43</v>
      </c>
      <c r="C10" s="57">
        <v>36</v>
      </c>
      <c r="D10" s="58">
        <f t="shared" si="0"/>
        <v>83.720930232558146</v>
      </c>
      <c r="E10" s="56">
        <v>76</v>
      </c>
      <c r="F10" s="57">
        <v>46</v>
      </c>
      <c r="G10" s="58">
        <f t="shared" si="1"/>
        <v>60.526315789473685</v>
      </c>
      <c r="H10" s="56">
        <f t="shared" si="2"/>
        <v>119</v>
      </c>
      <c r="I10" s="57">
        <f t="shared" si="3"/>
        <v>82</v>
      </c>
      <c r="J10" s="59">
        <f t="shared" si="4"/>
        <v>68.907563025210081</v>
      </c>
      <c r="K10" s="14" t="s">
        <v>45</v>
      </c>
      <c r="L10" s="14"/>
    </row>
    <row r="11" spans="1:12" ht="14.1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14"/>
      <c r="L11" s="14"/>
    </row>
    <row r="12" spans="1:12" ht="14.1" customHeight="1" x14ac:dyDescent="0.25">
      <c r="A12" s="43" t="s">
        <v>34</v>
      </c>
      <c r="B12" s="44" t="s">
        <v>22</v>
      </c>
      <c r="C12" s="45"/>
      <c r="D12" s="46"/>
      <c r="E12" s="44" t="s">
        <v>23</v>
      </c>
      <c r="F12" s="45"/>
      <c r="G12" s="46"/>
      <c r="H12" s="44" t="s">
        <v>24</v>
      </c>
      <c r="I12" s="45"/>
      <c r="J12" s="46"/>
      <c r="K12" s="14"/>
      <c r="L12" s="14"/>
    </row>
    <row r="13" spans="1:12" ht="14.1" customHeight="1" x14ac:dyDescent="0.25">
      <c r="A13" s="47" t="s">
        <v>37</v>
      </c>
      <c r="B13" s="48" t="s">
        <v>11</v>
      </c>
      <c r="C13" s="48" t="s">
        <v>35</v>
      </c>
      <c r="D13" s="49" t="s">
        <v>30</v>
      </c>
      <c r="E13" s="48" t="s">
        <v>11</v>
      </c>
      <c r="F13" s="48" t="s">
        <v>35</v>
      </c>
      <c r="G13" s="49" t="s">
        <v>30</v>
      </c>
      <c r="H13" s="48" t="s">
        <v>11</v>
      </c>
      <c r="I13" s="48" t="s">
        <v>35</v>
      </c>
      <c r="J13" s="49" t="s">
        <v>30</v>
      </c>
      <c r="K13" s="14"/>
      <c r="L13" s="14"/>
    </row>
    <row r="14" spans="1:12" ht="14.1" customHeight="1" x14ac:dyDescent="0.25">
      <c r="A14" s="50" t="s">
        <v>15</v>
      </c>
      <c r="B14" s="52">
        <v>44</v>
      </c>
      <c r="C14" s="52">
        <v>45</v>
      </c>
      <c r="D14" s="53">
        <f>100*C14/B14</f>
        <v>102.27272727272727</v>
      </c>
      <c r="E14" s="52">
        <v>140</v>
      </c>
      <c r="F14" s="52">
        <v>114</v>
      </c>
      <c r="G14" s="53">
        <f>100*F14/E14</f>
        <v>81.428571428571431</v>
      </c>
      <c r="H14" s="51">
        <f>B14+E14</f>
        <v>184</v>
      </c>
      <c r="I14" s="52">
        <f>C14+F14</f>
        <v>159</v>
      </c>
      <c r="J14" s="54">
        <f>100*I14/H14</f>
        <v>86.413043478260875</v>
      </c>
      <c r="K14" s="14"/>
      <c r="L14" s="14"/>
    </row>
    <row r="15" spans="1:12" ht="14.1" customHeight="1" x14ac:dyDescent="0.25">
      <c r="A15" s="50" t="s">
        <v>16</v>
      </c>
      <c r="B15" s="52">
        <v>32</v>
      </c>
      <c r="C15" s="52">
        <v>30</v>
      </c>
      <c r="D15" s="53">
        <f t="shared" ref="D15:D21" si="5">100*C15/B15</f>
        <v>93.75</v>
      </c>
      <c r="E15" s="52">
        <v>44</v>
      </c>
      <c r="F15" s="52">
        <v>43</v>
      </c>
      <c r="G15" s="53">
        <f t="shared" ref="G15:G21" si="6">100*F15/E15</f>
        <v>97.727272727272734</v>
      </c>
      <c r="H15" s="51">
        <f t="shared" ref="H15:H21" si="7">B15+E15</f>
        <v>76</v>
      </c>
      <c r="I15" s="52">
        <f t="shared" ref="I15:I21" si="8">C15+F15</f>
        <v>73</v>
      </c>
      <c r="J15" s="54">
        <f t="shared" ref="J15:J21" si="9">100*I15/H15</f>
        <v>96.05263157894737</v>
      </c>
      <c r="K15" s="14"/>
      <c r="L15" s="14"/>
    </row>
    <row r="16" spans="1:12" ht="14.1" customHeight="1" x14ac:dyDescent="0.25">
      <c r="A16" s="50" t="s">
        <v>17</v>
      </c>
      <c r="B16" s="52">
        <v>29</v>
      </c>
      <c r="C16" s="52">
        <v>32</v>
      </c>
      <c r="D16" s="53">
        <f t="shared" si="5"/>
        <v>110.34482758620689</v>
      </c>
      <c r="E16" s="52">
        <v>39</v>
      </c>
      <c r="F16" s="52">
        <v>34</v>
      </c>
      <c r="G16" s="53">
        <f t="shared" si="6"/>
        <v>87.179487179487182</v>
      </c>
      <c r="H16" s="51">
        <f t="shared" si="7"/>
        <v>68</v>
      </c>
      <c r="I16" s="52">
        <f t="shared" si="8"/>
        <v>66</v>
      </c>
      <c r="J16" s="54">
        <f t="shared" si="9"/>
        <v>97.058823529411768</v>
      </c>
      <c r="K16" s="14"/>
      <c r="L16" s="14"/>
    </row>
    <row r="17" spans="1:12" ht="14.1" customHeight="1" x14ac:dyDescent="0.25">
      <c r="A17" s="50" t="s">
        <v>14</v>
      </c>
      <c r="B17" s="52">
        <v>43</v>
      </c>
      <c r="C17" s="52">
        <v>45</v>
      </c>
      <c r="D17" s="53">
        <f t="shared" si="5"/>
        <v>104.65116279069767</v>
      </c>
      <c r="E17" s="52">
        <v>117</v>
      </c>
      <c r="F17" s="52">
        <v>71</v>
      </c>
      <c r="G17" s="53">
        <f t="shared" si="6"/>
        <v>60.683760683760681</v>
      </c>
      <c r="H17" s="51">
        <f t="shared" si="7"/>
        <v>160</v>
      </c>
      <c r="I17" s="52">
        <f t="shared" si="8"/>
        <v>116</v>
      </c>
      <c r="J17" s="54">
        <f t="shared" si="9"/>
        <v>72.5</v>
      </c>
      <c r="K17" s="14"/>
      <c r="L17" s="14"/>
    </row>
    <row r="18" spans="1:12" ht="14.1" customHeight="1" x14ac:dyDescent="0.25">
      <c r="A18" s="50" t="s">
        <v>18</v>
      </c>
      <c r="B18" s="52">
        <v>28</v>
      </c>
      <c r="C18" s="52">
        <v>26</v>
      </c>
      <c r="D18" s="53">
        <f t="shared" si="5"/>
        <v>92.857142857142861</v>
      </c>
      <c r="E18" s="52">
        <v>40</v>
      </c>
      <c r="F18" s="52">
        <v>31</v>
      </c>
      <c r="G18" s="53">
        <f t="shared" si="6"/>
        <v>77.5</v>
      </c>
      <c r="H18" s="51">
        <f t="shared" si="7"/>
        <v>68</v>
      </c>
      <c r="I18" s="52">
        <f t="shared" si="8"/>
        <v>57</v>
      </c>
      <c r="J18" s="54">
        <f t="shared" si="9"/>
        <v>83.82352941176471</v>
      </c>
      <c r="K18" s="14"/>
      <c r="L18" s="14"/>
    </row>
    <row r="19" spans="1:12" ht="14.1" customHeight="1" x14ac:dyDescent="0.25">
      <c r="A19" s="50" t="s">
        <v>19</v>
      </c>
      <c r="B19" s="52">
        <v>22</v>
      </c>
      <c r="C19" s="52">
        <v>24</v>
      </c>
      <c r="D19" s="53">
        <f t="shared" si="5"/>
        <v>109.09090909090909</v>
      </c>
      <c r="E19" s="52">
        <v>30</v>
      </c>
      <c r="F19" s="52">
        <v>23</v>
      </c>
      <c r="G19" s="53">
        <f t="shared" si="6"/>
        <v>76.666666666666671</v>
      </c>
      <c r="H19" s="51">
        <f t="shared" si="7"/>
        <v>52</v>
      </c>
      <c r="I19" s="52">
        <f t="shared" si="8"/>
        <v>47</v>
      </c>
      <c r="J19" s="54">
        <f t="shared" si="9"/>
        <v>90.384615384615387</v>
      </c>
      <c r="K19" s="14"/>
      <c r="L19" s="14"/>
    </row>
    <row r="20" spans="1:12" ht="14.1" customHeight="1" x14ac:dyDescent="0.25">
      <c r="A20" s="50" t="s">
        <v>20</v>
      </c>
      <c r="B20" s="52">
        <v>21</v>
      </c>
      <c r="C20" s="52">
        <v>21</v>
      </c>
      <c r="D20" s="53">
        <f t="shared" si="5"/>
        <v>100</v>
      </c>
      <c r="E20" s="52">
        <v>31</v>
      </c>
      <c r="F20" s="52">
        <v>27</v>
      </c>
      <c r="G20" s="53">
        <f t="shared" si="6"/>
        <v>87.096774193548384</v>
      </c>
      <c r="H20" s="51">
        <f t="shared" si="7"/>
        <v>52</v>
      </c>
      <c r="I20" s="52">
        <f t="shared" si="8"/>
        <v>48</v>
      </c>
      <c r="J20" s="54">
        <f t="shared" si="9"/>
        <v>92.307692307692307</v>
      </c>
      <c r="K20" s="14"/>
      <c r="L20" s="14"/>
    </row>
    <row r="21" spans="1:12" ht="14.1" customHeight="1" x14ac:dyDescent="0.25">
      <c r="A21" s="55" t="s">
        <v>33</v>
      </c>
      <c r="B21" s="57">
        <v>36</v>
      </c>
      <c r="C21" s="57">
        <v>38</v>
      </c>
      <c r="D21" s="58">
        <f t="shared" si="5"/>
        <v>105.55555555555556</v>
      </c>
      <c r="E21" s="57">
        <v>46</v>
      </c>
      <c r="F21" s="57">
        <v>42</v>
      </c>
      <c r="G21" s="58">
        <f t="shared" si="6"/>
        <v>91.304347826086953</v>
      </c>
      <c r="H21" s="56">
        <f t="shared" si="7"/>
        <v>82</v>
      </c>
      <c r="I21" s="57">
        <f t="shared" si="8"/>
        <v>80</v>
      </c>
      <c r="J21" s="59">
        <f t="shared" si="9"/>
        <v>97.560975609756099</v>
      </c>
    </row>
    <row r="22" spans="1:12" ht="14.1" customHeight="1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</row>
    <row r="23" spans="1:12" ht="14.1" customHeight="1" x14ac:dyDescent="0.25">
      <c r="A23" s="43" t="s">
        <v>32</v>
      </c>
      <c r="B23" s="44" t="s">
        <v>22</v>
      </c>
      <c r="C23" s="45"/>
      <c r="D23" s="46"/>
      <c r="E23" s="44" t="s">
        <v>23</v>
      </c>
      <c r="F23" s="45"/>
      <c r="G23" s="46"/>
      <c r="H23" s="44" t="s">
        <v>24</v>
      </c>
      <c r="I23" s="45"/>
      <c r="J23" s="46"/>
    </row>
    <row r="24" spans="1:12" ht="14.1" customHeight="1" x14ac:dyDescent="0.25">
      <c r="A24" s="47" t="s">
        <v>37</v>
      </c>
      <c r="B24" s="48" t="s">
        <v>26</v>
      </c>
      <c r="C24" s="48" t="s">
        <v>27</v>
      </c>
      <c r="D24" s="49" t="s">
        <v>28</v>
      </c>
      <c r="E24" s="48" t="s">
        <v>26</v>
      </c>
      <c r="F24" s="48" t="s">
        <v>27</v>
      </c>
      <c r="G24" s="49" t="s">
        <v>28</v>
      </c>
      <c r="H24" s="48" t="s">
        <v>26</v>
      </c>
      <c r="I24" s="48" t="s">
        <v>27</v>
      </c>
      <c r="J24" s="49" t="s">
        <v>28</v>
      </c>
    </row>
    <row r="25" spans="1:12" ht="14.1" customHeight="1" x14ac:dyDescent="0.25">
      <c r="A25" s="50" t="s">
        <v>15</v>
      </c>
      <c r="B25" s="51">
        <v>47</v>
      </c>
      <c r="C25" s="52">
        <v>3981</v>
      </c>
      <c r="D25" s="53">
        <f>C25/B25</f>
        <v>84.702127659574472</v>
      </c>
      <c r="E25" s="51">
        <v>153</v>
      </c>
      <c r="F25" s="52">
        <v>17052</v>
      </c>
      <c r="G25" s="53">
        <f>F25/E25</f>
        <v>111.45098039215686</v>
      </c>
      <c r="H25" s="51">
        <f>B25+E25</f>
        <v>200</v>
      </c>
      <c r="I25" s="52">
        <f>C25+F25</f>
        <v>21033</v>
      </c>
      <c r="J25" s="54">
        <f>I25/H25</f>
        <v>105.16500000000001</v>
      </c>
    </row>
    <row r="26" spans="1:12" ht="14.1" customHeight="1" x14ac:dyDescent="0.25">
      <c r="A26" s="50" t="s">
        <v>16</v>
      </c>
      <c r="B26" s="51">
        <v>34</v>
      </c>
      <c r="C26" s="52">
        <v>3127</v>
      </c>
      <c r="D26" s="53">
        <f t="shared" ref="D26:D32" si="10">C26/B26</f>
        <v>91.970588235294116</v>
      </c>
      <c r="E26" s="51">
        <v>48</v>
      </c>
      <c r="F26" s="52">
        <v>2467</v>
      </c>
      <c r="G26" s="53">
        <f t="shared" ref="G26:G32" si="11">F26/E26</f>
        <v>51.395833333333336</v>
      </c>
      <c r="H26" s="51">
        <f t="shared" ref="H26:H31" si="12">B26+E26</f>
        <v>82</v>
      </c>
      <c r="I26" s="52">
        <f t="shared" ref="I26:I31" si="13">C26+F26</f>
        <v>5594</v>
      </c>
      <c r="J26" s="54">
        <f t="shared" ref="J26:J31" si="14">I26/H26</f>
        <v>68.219512195121951</v>
      </c>
    </row>
    <row r="27" spans="1:12" ht="14.1" customHeight="1" x14ac:dyDescent="0.25">
      <c r="A27" s="50" t="s">
        <v>17</v>
      </c>
      <c r="B27" s="51">
        <v>31</v>
      </c>
      <c r="C27" s="52">
        <v>1516</v>
      </c>
      <c r="D27" s="53">
        <f t="shared" si="10"/>
        <v>48.903225806451616</v>
      </c>
      <c r="E27" s="51">
        <v>43</v>
      </c>
      <c r="F27" s="52">
        <v>2031</v>
      </c>
      <c r="G27" s="53">
        <f t="shared" si="11"/>
        <v>47.232558139534881</v>
      </c>
      <c r="H27" s="51">
        <f t="shared" si="12"/>
        <v>74</v>
      </c>
      <c r="I27" s="52">
        <f t="shared" si="13"/>
        <v>3547</v>
      </c>
      <c r="J27" s="54">
        <f t="shared" si="14"/>
        <v>47.932432432432435</v>
      </c>
    </row>
    <row r="28" spans="1:12" ht="14.1" customHeight="1" x14ac:dyDescent="0.25">
      <c r="A28" s="50" t="s">
        <v>14</v>
      </c>
      <c r="B28" s="51">
        <v>52</v>
      </c>
      <c r="C28" s="52">
        <v>2075</v>
      </c>
      <c r="D28" s="53">
        <f t="shared" si="10"/>
        <v>39.903846153846153</v>
      </c>
      <c r="E28" s="51">
        <v>131</v>
      </c>
      <c r="F28" s="52">
        <v>4605</v>
      </c>
      <c r="G28" s="53">
        <f t="shared" si="11"/>
        <v>35.152671755725194</v>
      </c>
      <c r="H28" s="51">
        <f t="shared" si="12"/>
        <v>183</v>
      </c>
      <c r="I28" s="52">
        <f t="shared" si="13"/>
        <v>6680</v>
      </c>
      <c r="J28" s="54">
        <f t="shared" si="14"/>
        <v>36.502732240437162</v>
      </c>
    </row>
    <row r="29" spans="1:12" ht="14.1" customHeight="1" x14ac:dyDescent="0.25">
      <c r="A29" s="50" t="s">
        <v>18</v>
      </c>
      <c r="B29" s="51">
        <v>29</v>
      </c>
      <c r="C29" s="52">
        <v>2189</v>
      </c>
      <c r="D29" s="53">
        <f t="shared" si="10"/>
        <v>75.482758620689651</v>
      </c>
      <c r="E29" s="51">
        <v>42</v>
      </c>
      <c r="F29" s="52">
        <v>1758</v>
      </c>
      <c r="G29" s="53">
        <f t="shared" si="11"/>
        <v>41.857142857142854</v>
      </c>
      <c r="H29" s="51">
        <f t="shared" si="12"/>
        <v>71</v>
      </c>
      <c r="I29" s="52">
        <f t="shared" si="13"/>
        <v>3947</v>
      </c>
      <c r="J29" s="54">
        <f t="shared" si="14"/>
        <v>55.591549295774648</v>
      </c>
    </row>
    <row r="30" spans="1:12" ht="14.1" customHeight="1" x14ac:dyDescent="0.25">
      <c r="A30" s="50" t="s">
        <v>19</v>
      </c>
      <c r="B30" s="51">
        <v>23</v>
      </c>
      <c r="C30" s="52">
        <v>864</v>
      </c>
      <c r="D30" s="53">
        <f t="shared" si="10"/>
        <v>37.565217391304351</v>
      </c>
      <c r="E30" s="51">
        <v>35</v>
      </c>
      <c r="F30" s="52">
        <v>1060</v>
      </c>
      <c r="G30" s="53">
        <f t="shared" si="11"/>
        <v>30.285714285714285</v>
      </c>
      <c r="H30" s="51">
        <f t="shared" si="12"/>
        <v>58</v>
      </c>
      <c r="I30" s="52">
        <f t="shared" si="13"/>
        <v>1924</v>
      </c>
      <c r="J30" s="54">
        <f t="shared" si="14"/>
        <v>33.172413793103445</v>
      </c>
    </row>
    <row r="31" spans="1:12" ht="14.1" customHeight="1" x14ac:dyDescent="0.25">
      <c r="A31" s="50" t="s">
        <v>20</v>
      </c>
      <c r="B31" s="51">
        <v>22</v>
      </c>
      <c r="C31" s="52">
        <v>468</v>
      </c>
      <c r="D31" s="53">
        <f t="shared" si="10"/>
        <v>21.272727272727273</v>
      </c>
      <c r="E31" s="51">
        <v>35</v>
      </c>
      <c r="F31" s="52">
        <v>937</v>
      </c>
      <c r="G31" s="53">
        <f t="shared" si="11"/>
        <v>26.771428571428572</v>
      </c>
      <c r="H31" s="51">
        <f t="shared" si="12"/>
        <v>57</v>
      </c>
      <c r="I31" s="52">
        <f t="shared" si="13"/>
        <v>1405</v>
      </c>
      <c r="J31" s="54">
        <f t="shared" si="14"/>
        <v>24.649122807017545</v>
      </c>
    </row>
    <row r="32" spans="1:12" ht="14.1" customHeight="1" x14ac:dyDescent="0.25">
      <c r="A32" s="55" t="s">
        <v>33</v>
      </c>
      <c r="B32" s="56">
        <v>37</v>
      </c>
      <c r="C32" s="57">
        <v>1651</v>
      </c>
      <c r="D32" s="58">
        <f t="shared" si="10"/>
        <v>44.621621621621621</v>
      </c>
      <c r="E32" s="56">
        <v>54</v>
      </c>
      <c r="F32" s="57">
        <v>1965</v>
      </c>
      <c r="G32" s="58">
        <f t="shared" si="11"/>
        <v>36.388888888888886</v>
      </c>
      <c r="H32" s="56">
        <f t="shared" ref="H32" si="15">B32+E32</f>
        <v>91</v>
      </c>
      <c r="I32" s="57">
        <f t="shared" ref="I32" si="16">C32+F32</f>
        <v>3616</v>
      </c>
      <c r="J32" s="59">
        <f t="shared" ref="J32" si="17">I32/H32</f>
        <v>39.736263736263737</v>
      </c>
    </row>
    <row r="33" spans="1:10" ht="14.1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</row>
    <row r="34" spans="1:10" ht="14.1" customHeight="1" x14ac:dyDescent="0.25">
      <c r="A34" s="43" t="s">
        <v>36</v>
      </c>
      <c r="B34" s="44" t="s">
        <v>22</v>
      </c>
      <c r="C34" s="45"/>
      <c r="D34" s="46"/>
      <c r="E34" s="44" t="s">
        <v>23</v>
      </c>
      <c r="F34" s="45"/>
      <c r="G34" s="46"/>
      <c r="H34" s="44" t="s">
        <v>24</v>
      </c>
      <c r="I34" s="45"/>
      <c r="J34" s="46"/>
    </row>
    <row r="35" spans="1:10" ht="14.1" customHeight="1" x14ac:dyDescent="0.25">
      <c r="A35" s="47" t="s">
        <v>37</v>
      </c>
      <c r="B35" s="48" t="s">
        <v>26</v>
      </c>
      <c r="C35" s="48" t="s">
        <v>27</v>
      </c>
      <c r="D35" s="49" t="s">
        <v>28</v>
      </c>
      <c r="E35" s="48" t="s">
        <v>26</v>
      </c>
      <c r="F35" s="48" t="s">
        <v>27</v>
      </c>
      <c r="G35" s="49" t="s">
        <v>28</v>
      </c>
      <c r="H35" s="48" t="s">
        <v>26</v>
      </c>
      <c r="I35" s="48" t="s">
        <v>27</v>
      </c>
      <c r="J35" s="49" t="s">
        <v>28</v>
      </c>
    </row>
    <row r="36" spans="1:10" ht="14.1" customHeight="1" x14ac:dyDescent="0.25">
      <c r="A36" s="50" t="s">
        <v>15</v>
      </c>
      <c r="B36" s="51">
        <v>44</v>
      </c>
      <c r="C36" s="52">
        <v>3235</v>
      </c>
      <c r="D36" s="53">
        <f>C36/B36</f>
        <v>73.522727272727266</v>
      </c>
      <c r="E36" s="51">
        <v>142</v>
      </c>
      <c r="F36" s="52">
        <v>11511</v>
      </c>
      <c r="G36" s="53">
        <f>F36/E36</f>
        <v>81.063380281690144</v>
      </c>
      <c r="H36" s="51">
        <f>B36+E36</f>
        <v>186</v>
      </c>
      <c r="I36" s="52">
        <f>C36+F36</f>
        <v>14746</v>
      </c>
      <c r="J36" s="54">
        <f>I36/H36</f>
        <v>79.27956989247312</v>
      </c>
    </row>
    <row r="37" spans="1:10" ht="14.1" customHeight="1" x14ac:dyDescent="0.25">
      <c r="A37" s="50" t="s">
        <v>16</v>
      </c>
      <c r="B37" s="51">
        <v>32</v>
      </c>
      <c r="C37" s="52">
        <v>2472</v>
      </c>
      <c r="D37" s="53">
        <f t="shared" ref="D37:D43" si="18">C37/B37</f>
        <v>77.25</v>
      </c>
      <c r="E37" s="51">
        <v>46</v>
      </c>
      <c r="F37" s="52">
        <v>3263</v>
      </c>
      <c r="G37" s="53">
        <f t="shared" ref="G37:G43" si="19">F37/E37</f>
        <v>70.934782608695656</v>
      </c>
      <c r="H37" s="51">
        <f t="shared" ref="H37:H43" si="20">B37+E37</f>
        <v>78</v>
      </c>
      <c r="I37" s="52">
        <f t="shared" ref="I37:I43" si="21">C37+F37</f>
        <v>5735</v>
      </c>
      <c r="J37" s="54">
        <f t="shared" ref="J37:J43" si="22">I37/H37</f>
        <v>73.525641025641022</v>
      </c>
    </row>
    <row r="38" spans="1:10" ht="14.1" customHeight="1" x14ac:dyDescent="0.25">
      <c r="A38" s="50" t="s">
        <v>17</v>
      </c>
      <c r="B38" s="51">
        <v>29</v>
      </c>
      <c r="C38" s="52">
        <v>1951</v>
      </c>
      <c r="D38" s="53">
        <f t="shared" si="18"/>
        <v>67.275862068965523</v>
      </c>
      <c r="E38" s="51">
        <v>39</v>
      </c>
      <c r="F38" s="52">
        <v>2625</v>
      </c>
      <c r="G38" s="53">
        <f t="shared" si="19"/>
        <v>67.307692307692307</v>
      </c>
      <c r="H38" s="51">
        <f t="shared" si="20"/>
        <v>68</v>
      </c>
      <c r="I38" s="52">
        <f t="shared" si="21"/>
        <v>4576</v>
      </c>
      <c r="J38" s="54">
        <f t="shared" si="22"/>
        <v>67.294117647058826</v>
      </c>
    </row>
    <row r="39" spans="1:10" ht="14.1" customHeight="1" x14ac:dyDescent="0.25">
      <c r="A39" s="50" t="s">
        <v>14</v>
      </c>
      <c r="B39" s="51">
        <v>44</v>
      </c>
      <c r="C39" s="52">
        <v>2677</v>
      </c>
      <c r="D39" s="53">
        <f t="shared" si="18"/>
        <v>60.840909090909093</v>
      </c>
      <c r="E39" s="51">
        <v>117</v>
      </c>
      <c r="F39" s="52">
        <v>7249</v>
      </c>
      <c r="G39" s="53">
        <f t="shared" si="19"/>
        <v>61.957264957264954</v>
      </c>
      <c r="H39" s="51">
        <f t="shared" si="20"/>
        <v>161</v>
      </c>
      <c r="I39" s="52">
        <f t="shared" si="21"/>
        <v>9926</v>
      </c>
      <c r="J39" s="54">
        <f t="shared" si="22"/>
        <v>61.652173913043477</v>
      </c>
    </row>
    <row r="40" spans="1:10" ht="14.1" customHeight="1" x14ac:dyDescent="0.25">
      <c r="A40" s="50" t="s">
        <v>18</v>
      </c>
      <c r="B40" s="51">
        <v>28</v>
      </c>
      <c r="C40" s="52">
        <v>2038</v>
      </c>
      <c r="D40" s="53">
        <f t="shared" si="18"/>
        <v>72.785714285714292</v>
      </c>
      <c r="E40" s="51">
        <v>41</v>
      </c>
      <c r="F40" s="52">
        <v>2861</v>
      </c>
      <c r="G40" s="53">
        <f t="shared" si="19"/>
        <v>69.780487804878049</v>
      </c>
      <c r="H40" s="51">
        <f t="shared" si="20"/>
        <v>69</v>
      </c>
      <c r="I40" s="52">
        <f t="shared" si="21"/>
        <v>4899</v>
      </c>
      <c r="J40" s="54">
        <f t="shared" si="22"/>
        <v>71</v>
      </c>
    </row>
    <row r="41" spans="1:10" ht="14.1" customHeight="1" x14ac:dyDescent="0.25">
      <c r="A41" s="50" t="s">
        <v>19</v>
      </c>
      <c r="B41" s="51">
        <v>22</v>
      </c>
      <c r="C41" s="52">
        <v>1331</v>
      </c>
      <c r="D41" s="53">
        <f t="shared" si="18"/>
        <v>60.5</v>
      </c>
      <c r="E41" s="51">
        <v>31</v>
      </c>
      <c r="F41" s="52">
        <v>1853</v>
      </c>
      <c r="G41" s="53">
        <f t="shared" si="19"/>
        <v>59.774193548387096</v>
      </c>
      <c r="H41" s="51">
        <f t="shared" si="20"/>
        <v>53</v>
      </c>
      <c r="I41" s="52">
        <f t="shared" si="21"/>
        <v>3184</v>
      </c>
      <c r="J41" s="54">
        <f t="shared" si="22"/>
        <v>60.075471698113205</v>
      </c>
    </row>
    <row r="42" spans="1:10" ht="14.1" customHeight="1" x14ac:dyDescent="0.25">
      <c r="A42" s="50" t="s">
        <v>20</v>
      </c>
      <c r="B42" s="51">
        <v>21</v>
      </c>
      <c r="C42" s="52">
        <v>1238</v>
      </c>
      <c r="D42" s="53">
        <f t="shared" si="18"/>
        <v>58.952380952380949</v>
      </c>
      <c r="E42" s="51">
        <v>31</v>
      </c>
      <c r="F42" s="52">
        <v>1931</v>
      </c>
      <c r="G42" s="53">
        <f t="shared" si="19"/>
        <v>62.29032258064516</v>
      </c>
      <c r="H42" s="51">
        <f t="shared" si="20"/>
        <v>52</v>
      </c>
      <c r="I42" s="52">
        <f t="shared" si="21"/>
        <v>3169</v>
      </c>
      <c r="J42" s="54">
        <f t="shared" si="22"/>
        <v>60.942307692307693</v>
      </c>
    </row>
    <row r="43" spans="1:10" ht="14.1" customHeight="1" x14ac:dyDescent="0.25">
      <c r="A43" s="55" t="s">
        <v>33</v>
      </c>
      <c r="B43" s="56">
        <v>36</v>
      </c>
      <c r="C43" s="57">
        <v>2438</v>
      </c>
      <c r="D43" s="58">
        <f t="shared" si="18"/>
        <v>67.722222222222229</v>
      </c>
      <c r="E43" s="56">
        <v>46</v>
      </c>
      <c r="F43" s="57">
        <v>3113</v>
      </c>
      <c r="G43" s="58">
        <f t="shared" si="19"/>
        <v>67.673913043478265</v>
      </c>
      <c r="H43" s="56">
        <f t="shared" si="20"/>
        <v>82</v>
      </c>
      <c r="I43" s="57">
        <f t="shared" si="21"/>
        <v>5551</v>
      </c>
      <c r="J43" s="59">
        <f t="shared" si="22"/>
        <v>67.695121951219505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</vt:lpstr>
      <vt:lpstr>Scores</vt:lpstr>
      <vt:lpstr>Completion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Keripo</dc:creator>
  <cp:lastModifiedBy>Keripo</cp:lastModifiedBy>
  <dcterms:created xsi:type="dcterms:W3CDTF">2012-04-18T23:51:26Z</dcterms:created>
  <dcterms:modified xsi:type="dcterms:W3CDTF">2012-04-21T01:58:40Z</dcterms:modified>
</cp:coreProperties>
</file>