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activeTab="4"/>
  </bookViews>
  <sheets>
    <sheet name="Speed up" sheetId="10" r:id="rId1"/>
    <sheet name="Summary" sheetId="7" r:id="rId2"/>
    <sheet name="VM = 1" sheetId="8" r:id="rId3"/>
    <sheet name="VM = 2" sheetId="1" r:id="rId4"/>
    <sheet name="Sequential" sheetId="9" r:id="rId5"/>
  </sheets>
  <calcPr calcId="145621"/>
</workbook>
</file>

<file path=xl/calcChain.xml><?xml version="1.0" encoding="utf-8"?>
<calcChain xmlns="http://schemas.openxmlformats.org/spreadsheetml/2006/main">
  <c r="E16" i="9" l="1"/>
  <c r="I34" i="10" s="1"/>
  <c r="E15" i="9"/>
  <c r="H33" i="10" s="1"/>
  <c r="E14" i="9"/>
  <c r="G32" i="10" s="1"/>
  <c r="E13" i="9"/>
  <c r="F31" i="10" s="1"/>
  <c r="E12" i="9"/>
  <c r="I30" i="10" s="1"/>
  <c r="E11" i="9"/>
  <c r="H29" i="10" s="1"/>
  <c r="E10" i="9"/>
  <c r="G28" i="10" s="1"/>
  <c r="E9" i="9"/>
  <c r="F27" i="10" s="1"/>
  <c r="E8" i="9"/>
  <c r="I26" i="10" s="1"/>
  <c r="E7" i="9"/>
  <c r="H25" i="10" s="1"/>
  <c r="E6" i="9"/>
  <c r="G24" i="10" s="1"/>
  <c r="E5" i="9"/>
  <c r="F23" i="10" s="1"/>
  <c r="E4" i="9"/>
  <c r="I22" i="10" s="1"/>
  <c r="E3" i="9"/>
  <c r="H21" i="10" s="1"/>
  <c r="B3" i="10" l="1"/>
  <c r="B13" i="10"/>
  <c r="B9" i="10"/>
  <c r="B5" i="10"/>
  <c r="E3" i="10"/>
  <c r="I3" i="10"/>
  <c r="C13" i="10"/>
  <c r="C9" i="10"/>
  <c r="C5" i="10"/>
  <c r="D14" i="10"/>
  <c r="D10" i="10"/>
  <c r="D6" i="10"/>
  <c r="E15" i="10"/>
  <c r="E11" i="10"/>
  <c r="E7" i="10"/>
  <c r="F16" i="10"/>
  <c r="F12" i="10"/>
  <c r="F8" i="10"/>
  <c r="F4" i="10"/>
  <c r="G13" i="10"/>
  <c r="G9" i="10"/>
  <c r="G5" i="10"/>
  <c r="H14" i="10"/>
  <c r="H10" i="10"/>
  <c r="H6" i="10"/>
  <c r="I15" i="10"/>
  <c r="I11" i="10"/>
  <c r="I7" i="10"/>
  <c r="B34" i="10"/>
  <c r="B30" i="10"/>
  <c r="B26" i="10"/>
  <c r="B22" i="10"/>
  <c r="E21" i="10"/>
  <c r="I21" i="10"/>
  <c r="C31" i="10"/>
  <c r="C27" i="10"/>
  <c r="C23" i="10"/>
  <c r="D32" i="10"/>
  <c r="D28" i="10"/>
  <c r="D24" i="10"/>
  <c r="E33" i="10"/>
  <c r="E29" i="10"/>
  <c r="E25" i="10"/>
  <c r="F34" i="10"/>
  <c r="F30" i="10"/>
  <c r="F26" i="10"/>
  <c r="F22" i="10"/>
  <c r="G31" i="10"/>
  <c r="G27" i="10"/>
  <c r="G23" i="10"/>
  <c r="H32" i="10"/>
  <c r="H28" i="10"/>
  <c r="H24" i="10"/>
  <c r="I33" i="10"/>
  <c r="I29" i="10"/>
  <c r="I25" i="10"/>
  <c r="B16" i="10"/>
  <c r="B12" i="10"/>
  <c r="B8" i="10"/>
  <c r="B4" i="10"/>
  <c r="F3" i="10"/>
  <c r="C16" i="10"/>
  <c r="C12" i="10"/>
  <c r="C8" i="10"/>
  <c r="C4" i="10"/>
  <c r="D13" i="10"/>
  <c r="D9" i="10"/>
  <c r="D5" i="10"/>
  <c r="E14" i="10"/>
  <c r="E10" i="10"/>
  <c r="E6" i="10"/>
  <c r="F15" i="10"/>
  <c r="F11" i="10"/>
  <c r="F7" i="10"/>
  <c r="G16" i="10"/>
  <c r="G12" i="10"/>
  <c r="G8" i="10"/>
  <c r="G4" i="10"/>
  <c r="H13" i="10"/>
  <c r="H9" i="10"/>
  <c r="H5" i="10"/>
  <c r="I14" i="10"/>
  <c r="I10" i="10"/>
  <c r="I6" i="10"/>
  <c r="B33" i="10"/>
  <c r="B29" i="10"/>
  <c r="B25" i="10"/>
  <c r="C21" i="10"/>
  <c r="F21" i="10"/>
  <c r="C34" i="10"/>
  <c r="C30" i="10"/>
  <c r="C26" i="10"/>
  <c r="C22" i="10"/>
  <c r="D31" i="10"/>
  <c r="D27" i="10"/>
  <c r="D23" i="10"/>
  <c r="E32" i="10"/>
  <c r="E28" i="10"/>
  <c r="E24" i="10"/>
  <c r="F33" i="10"/>
  <c r="F29" i="10"/>
  <c r="F25" i="10"/>
  <c r="G34" i="10"/>
  <c r="G30" i="10"/>
  <c r="G26" i="10"/>
  <c r="G22" i="10"/>
  <c r="H31" i="10"/>
  <c r="H27" i="10"/>
  <c r="H23" i="10"/>
  <c r="I32" i="10"/>
  <c r="I28" i="10"/>
  <c r="I24" i="10"/>
  <c r="B15" i="10"/>
  <c r="B11" i="10"/>
  <c r="B7" i="10"/>
  <c r="C3" i="10"/>
  <c r="G3" i="10"/>
  <c r="C15" i="10"/>
  <c r="C11" i="10"/>
  <c r="C7" i="10"/>
  <c r="D16" i="10"/>
  <c r="D12" i="10"/>
  <c r="D8" i="10"/>
  <c r="D4" i="10"/>
  <c r="E13" i="10"/>
  <c r="E9" i="10"/>
  <c r="E5" i="10"/>
  <c r="F14" i="10"/>
  <c r="F10" i="10"/>
  <c r="F6" i="10"/>
  <c r="G15" i="10"/>
  <c r="G11" i="10"/>
  <c r="G7" i="10"/>
  <c r="H16" i="10"/>
  <c r="H12" i="10"/>
  <c r="H8" i="10"/>
  <c r="H4" i="10"/>
  <c r="I13" i="10"/>
  <c r="I9" i="10"/>
  <c r="I5" i="10"/>
  <c r="B32" i="10"/>
  <c r="B28" i="10"/>
  <c r="B24" i="10"/>
  <c r="B21" i="10"/>
  <c r="G21" i="10"/>
  <c r="C33" i="10"/>
  <c r="C29" i="10"/>
  <c r="C25" i="10"/>
  <c r="D34" i="10"/>
  <c r="D30" i="10"/>
  <c r="D26" i="10"/>
  <c r="D22" i="10"/>
  <c r="E31" i="10"/>
  <c r="E27" i="10"/>
  <c r="E23" i="10"/>
  <c r="F32" i="10"/>
  <c r="F28" i="10"/>
  <c r="F24" i="10"/>
  <c r="G33" i="10"/>
  <c r="G29" i="10"/>
  <c r="G25" i="10"/>
  <c r="H34" i="10"/>
  <c r="H30" i="10"/>
  <c r="H26" i="10"/>
  <c r="H22" i="10"/>
  <c r="I31" i="10"/>
  <c r="I27" i="10"/>
  <c r="I23" i="10"/>
  <c r="B14" i="10"/>
  <c r="B10" i="10"/>
  <c r="B6" i="10"/>
  <c r="D3" i="10"/>
  <c r="H3" i="10"/>
  <c r="C14" i="10"/>
  <c r="C10" i="10"/>
  <c r="C6" i="10"/>
  <c r="D15" i="10"/>
  <c r="D11" i="10"/>
  <c r="D7" i="10"/>
  <c r="E16" i="10"/>
  <c r="E12" i="10"/>
  <c r="E8" i="10"/>
  <c r="E4" i="10"/>
  <c r="F13" i="10"/>
  <c r="F9" i="10"/>
  <c r="F5" i="10"/>
  <c r="G14" i="10"/>
  <c r="G10" i="10"/>
  <c r="G6" i="10"/>
  <c r="H15" i="10"/>
  <c r="H11" i="10"/>
  <c r="H7" i="10"/>
  <c r="I16" i="10"/>
  <c r="I12" i="10"/>
  <c r="I8" i="10"/>
  <c r="I4" i="10"/>
  <c r="B31" i="10"/>
  <c r="B27" i="10"/>
  <c r="B23" i="10"/>
  <c r="D21" i="10"/>
  <c r="C32" i="10"/>
  <c r="C28" i="10"/>
  <c r="C24" i="10"/>
  <c r="D33" i="10"/>
  <c r="D29" i="10"/>
  <c r="D25" i="10"/>
  <c r="E34" i="10"/>
  <c r="E30" i="10"/>
  <c r="E26" i="10"/>
  <c r="E22" i="10"/>
  <c r="C14" i="7"/>
  <c r="D14" i="7"/>
  <c r="E14" i="7"/>
  <c r="F14" i="7"/>
  <c r="G14" i="7"/>
  <c r="H14" i="7"/>
  <c r="I14" i="7"/>
  <c r="B14" i="7"/>
  <c r="C13" i="7"/>
  <c r="D13" i="7"/>
  <c r="E13" i="7"/>
  <c r="F13" i="7"/>
  <c r="G13" i="7"/>
  <c r="H13" i="7"/>
  <c r="I13" i="7"/>
  <c r="B13" i="7"/>
  <c r="G9" i="7"/>
  <c r="H9" i="7"/>
  <c r="I9" i="7"/>
  <c r="C9" i="7"/>
  <c r="D9" i="7"/>
  <c r="E9" i="7"/>
  <c r="F9" i="7"/>
  <c r="C8" i="7"/>
  <c r="D8" i="7"/>
  <c r="E8" i="7"/>
  <c r="F8" i="7"/>
  <c r="G8" i="7"/>
  <c r="H8" i="7"/>
  <c r="I8" i="7"/>
  <c r="B8" i="7"/>
  <c r="B9" i="7"/>
  <c r="G4" i="7"/>
  <c r="H4" i="7"/>
  <c r="I4" i="7"/>
  <c r="C4" i="7"/>
  <c r="D4" i="7"/>
  <c r="E4" i="7"/>
  <c r="F4" i="7"/>
  <c r="B4" i="7"/>
  <c r="D3" i="7"/>
  <c r="E3" i="7"/>
  <c r="F3" i="7"/>
  <c r="G3" i="7"/>
  <c r="H3" i="7"/>
  <c r="I3" i="7"/>
  <c r="C3" i="7"/>
  <c r="B3" i="7"/>
  <c r="I4" i="1"/>
  <c r="I5" i="1"/>
  <c r="I6" i="1"/>
  <c r="I7" i="1"/>
  <c r="I8" i="1"/>
  <c r="I9" i="1"/>
  <c r="I10" i="1"/>
  <c r="I11" i="1"/>
  <c r="I12" i="1"/>
  <c r="I13" i="1"/>
  <c r="I14" i="1"/>
  <c r="I15" i="1"/>
  <c r="I16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I3" i="8"/>
  <c r="H3" i="8"/>
  <c r="G3" i="8"/>
  <c r="F3" i="8"/>
  <c r="E3" i="8"/>
  <c r="D3" i="8"/>
  <c r="C3" i="8"/>
  <c r="B3" i="8"/>
  <c r="I3" i="1" l="1"/>
  <c r="H3" i="1"/>
  <c r="G3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<sst xmlns="http://schemas.openxmlformats.org/spreadsheetml/2006/main" count="288" uniqueCount="50">
  <si>
    <t>np = 2</t>
  </si>
  <si>
    <t>np =4</t>
  </si>
  <si>
    <t>np =6</t>
  </si>
  <si>
    <t>np =8</t>
  </si>
  <si>
    <t>np =10</t>
  </si>
  <si>
    <t>np =12</t>
  </si>
  <si>
    <t>np =14</t>
  </si>
  <si>
    <t>np =16</t>
  </si>
  <si>
    <t>Run 1</t>
  </si>
  <si>
    <t>Run 2</t>
  </si>
  <si>
    <t>Run 3</t>
  </si>
  <si>
    <t>VM = 2</t>
  </si>
  <si>
    <t>Number of URLs = 100K</t>
  </si>
  <si>
    <t>The Performance is best when the number of MPI Processes are less than or equal to the Number of Virtual Machines.</t>
  </si>
  <si>
    <t>The reason is that as the when the number of MPI processes becomes greater than Number of Virtual Machines, the communication overhead is large leading to decrease in performance</t>
  </si>
  <si>
    <t>The MPI library assigns each process to each VM i.e. one to one, leading to better performance if the ratio of MPI Process and Virtual machines remains 1 or less.</t>
  </si>
  <si>
    <t>When the Number of Processes per VM is more than 1, it increases the communication overhead and hence leads to degrading performance.</t>
  </si>
  <si>
    <t>The highlighted timings in green gives us the evidence.</t>
  </si>
  <si>
    <t>1K</t>
  </si>
  <si>
    <t>10K</t>
  </si>
  <si>
    <t>20K</t>
  </si>
  <si>
    <t>30K</t>
  </si>
  <si>
    <t>40K</t>
  </si>
  <si>
    <t>50K</t>
  </si>
  <si>
    <t>60K</t>
  </si>
  <si>
    <t>70K</t>
  </si>
  <si>
    <t>80K</t>
  </si>
  <si>
    <t>90K</t>
  </si>
  <si>
    <t>100K</t>
  </si>
  <si>
    <t>500K</t>
  </si>
  <si>
    <t>1M</t>
  </si>
  <si>
    <t>2M</t>
  </si>
  <si>
    <t>Number of URLs = 1M</t>
  </si>
  <si>
    <t>Number of URLs = 2M</t>
  </si>
  <si>
    <t>VM = 1</t>
  </si>
  <si>
    <t>No. of Urls</t>
  </si>
  <si>
    <t xml:space="preserve"> Job turnaround time</t>
  </si>
  <si>
    <t>Average</t>
  </si>
  <si>
    <t>Reading 1</t>
  </si>
  <si>
    <t>Reading 2</t>
  </si>
  <si>
    <t>Reading 3</t>
  </si>
  <si>
    <t>No. Of Urls</t>
  </si>
  <si>
    <t>np = 4</t>
  </si>
  <si>
    <t>np = 8</t>
  </si>
  <si>
    <t>np = 10</t>
  </si>
  <si>
    <t>np = 12</t>
  </si>
  <si>
    <t>np = 14</t>
  </si>
  <si>
    <t>np = 16</t>
  </si>
  <si>
    <t>Number of VMs = 1</t>
  </si>
  <si>
    <t>Number of VMs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</si>
</sst>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1" xfId="0" applyNumberFormat="1" applyBorder="1"/>
    <xf numFmtId="1" fontId="1" fillId="2" borderId="1" xfId="0" applyNumberFormat="1" applyFont="1" applyFill="1" applyBorder="1"/>
    <xf numFmtId="1" fontId="0" fillId="2" borderId="1" xfId="0" applyNumberFormat="1" applyFill="1" applyBorder="1"/>
    <xf numFmtId="1" fontId="0" fillId="0" borderId="1" xfId="0" applyNumberFormat="1" applyFill="1" applyBorder="1"/>
    <xf numFmtId="1" fontId="0" fillId="4" borderId="1" xfId="0" applyNumberFormat="1" applyFill="1" applyBorder="1"/>
    <xf numFmtId="1" fontId="0" fillId="3" borderId="1" xfId="0" applyNumberFormat="1" applyFill="1" applyBorder="1"/>
    <xf numFmtId="0" fontId="1" fillId="0" borderId="0" xfId="0" applyFont="1"/>
    <xf numFmtId="1" fontId="0" fillId="0" borderId="2" xfId="0" applyNumberFormat="1" applyFill="1" applyBorder="1"/>
    <xf numFmtId="0" fontId="0" fillId="0" borderId="0" xfId="0"/>
    <xf numFmtId="0" fontId="0" fillId="0" borderId="0" xfId="0"/>
    <xf numFmtId="1" fontId="0" fillId="0" borderId="2" xfId="0" applyNumberFormat="1" applyBorder="1"/>
    <xf numFmtId="1" fontId="0" fillId="0" borderId="0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0" borderId="11" xfId="0" applyBorder="1"/>
    <xf numFmtId="2" fontId="0" fillId="0" borderId="3" xfId="0" applyNumberFormat="1" applyBorder="1"/>
    <xf numFmtId="2" fontId="0" fillId="0" borderId="12" xfId="0" applyNumberFormat="1" applyBorder="1"/>
    <xf numFmtId="0" fontId="0" fillId="0" borderId="11" xfId="0" applyFill="1" applyBorder="1"/>
    <xf numFmtId="0" fontId="0" fillId="0" borderId="7" xfId="0" applyFill="1" applyBorder="1"/>
    <xf numFmtId="2" fontId="0" fillId="0" borderId="13" xfId="0" applyNumberFormat="1" applyBorder="1"/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/>
    <xf numFmtId="0" fontId="0" fillId="0" borderId="0" xfId="0" applyFill="1" applyBorder="1"/>
    <xf numFmtId="0" fontId="0" fillId="0" borderId="0" xfId="0" applyBorder="1"/>
    <xf numFmtId="2" fontId="2" fillId="0" borderId="1" xfId="0" applyNumberFormat="1" applyFont="1" applyBorder="1"/>
    <xf numFmtId="2" fontId="0" fillId="0" borderId="1" xfId="0" applyNumberFormat="1" applyFont="1" applyBorder="1"/>
    <xf numFmtId="0" fontId="1" fillId="0" borderId="1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2" fontId="1" fillId="2" borderId="3" xfId="0" applyNumberFormat="1" applyFont="1" applyFill="1" applyBorder="1" applyAlignment="1">
      <alignment horizontal="center"/>
    </xf>
    <xf numFmtId="2" fontId="1" fillId="2" borderId="7" xfId="0" applyNumberFormat="1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 b="1" i="0" baseline="0">
                <a:effectLst/>
              </a:rPr>
              <a:t>Speed up with 2 VMs (c1.xlarge)</a:t>
            </a:r>
            <a:endParaRPr lang="en-US" sz="1200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'Speed up'!$A$26</c:f>
              <c:strCache>
                <c:ptCount val="1"/>
                <c:pt idx="0">
                  <c:v>50K</c:v>
                </c:pt>
              </c:strCache>
            </c:strRef>
          </c:tx>
          <c:cat>
            <c:strRef>
              <c:f>'Speed up'!$B$20:$I$20</c:f>
              <c:strCache>
                <c:ptCount val="8"/>
                <c:pt idx="0">
                  <c:v>np = 2</c:v>
                </c:pt>
                <c:pt idx="1">
                  <c:v>np = 4</c:v>
                </c:pt>
                <c:pt idx="2">
                  <c:v>np =6</c:v>
                </c:pt>
                <c:pt idx="3">
                  <c:v>np = 8</c:v>
                </c:pt>
                <c:pt idx="4">
                  <c:v>np = 10</c:v>
                </c:pt>
                <c:pt idx="5">
                  <c:v>np = 12</c:v>
                </c:pt>
                <c:pt idx="6">
                  <c:v>np = 14</c:v>
                </c:pt>
                <c:pt idx="7">
                  <c:v>np = 16</c:v>
                </c:pt>
              </c:strCache>
            </c:strRef>
          </c:cat>
          <c:val>
            <c:numRef>
              <c:f>'Speed up'!$B$26:$I$26</c:f>
              <c:numCache>
                <c:formatCode>0.00</c:formatCode>
                <c:ptCount val="8"/>
                <c:pt idx="0">
                  <c:v>0.3839285714285714</c:v>
                </c:pt>
                <c:pt idx="1">
                  <c:v>0.20427553444180521</c:v>
                </c:pt>
                <c:pt idx="2">
                  <c:v>2.9573590096286108E-2</c:v>
                </c:pt>
                <c:pt idx="3">
                  <c:v>3.507340946166395E-2</c:v>
                </c:pt>
                <c:pt idx="4">
                  <c:v>2.6412776412776416E-2</c:v>
                </c:pt>
                <c:pt idx="5">
                  <c:v>3.7132987910189985E-2</c:v>
                </c:pt>
                <c:pt idx="6">
                  <c:v>2.3802933849986163E-2</c:v>
                </c:pt>
                <c:pt idx="7">
                  <c:v>1.6071762287422912E-2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'Speed up'!$A$31</c:f>
              <c:strCache>
                <c:ptCount val="1"/>
                <c:pt idx="0">
                  <c:v>100K</c:v>
                </c:pt>
              </c:strCache>
            </c:strRef>
          </c:tx>
          <c:cat>
            <c:strRef>
              <c:f>'Speed up'!$B$20:$I$20</c:f>
              <c:strCache>
                <c:ptCount val="8"/>
                <c:pt idx="0">
                  <c:v>np = 2</c:v>
                </c:pt>
                <c:pt idx="1">
                  <c:v>np = 4</c:v>
                </c:pt>
                <c:pt idx="2">
                  <c:v>np =6</c:v>
                </c:pt>
                <c:pt idx="3">
                  <c:v>np = 8</c:v>
                </c:pt>
                <c:pt idx="4">
                  <c:v>np = 10</c:v>
                </c:pt>
                <c:pt idx="5">
                  <c:v>np = 12</c:v>
                </c:pt>
                <c:pt idx="6">
                  <c:v>np = 14</c:v>
                </c:pt>
                <c:pt idx="7">
                  <c:v>np = 16</c:v>
                </c:pt>
              </c:strCache>
            </c:strRef>
          </c:cat>
          <c:val>
            <c:numRef>
              <c:f>'Speed up'!$B$31:$I$31</c:f>
              <c:numCache>
                <c:formatCode>0.00</c:formatCode>
                <c:ptCount val="8"/>
                <c:pt idx="0">
                  <c:v>0.47222222222222227</c:v>
                </c:pt>
                <c:pt idx="1">
                  <c:v>0.26338028169014088</c:v>
                </c:pt>
                <c:pt idx="2">
                  <c:v>0.11451316595223515</c:v>
                </c:pt>
                <c:pt idx="3">
                  <c:v>0.10152008686210641</c:v>
                </c:pt>
                <c:pt idx="4">
                  <c:v>3.7961835160373526E-2</c:v>
                </c:pt>
                <c:pt idx="5">
                  <c:v>4.9353391396146744E-2</c:v>
                </c:pt>
                <c:pt idx="6">
                  <c:v>4.2821158690176324E-2</c:v>
                </c:pt>
                <c:pt idx="7">
                  <c:v>9.1743119266055051E-3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'Speed up'!$A$32</c:f>
              <c:strCache>
                <c:ptCount val="1"/>
                <c:pt idx="0">
                  <c:v>500K</c:v>
                </c:pt>
              </c:strCache>
            </c:strRef>
          </c:tx>
          <c:cat>
            <c:strRef>
              <c:f>'Speed up'!$B$20:$I$20</c:f>
              <c:strCache>
                <c:ptCount val="8"/>
                <c:pt idx="0">
                  <c:v>np = 2</c:v>
                </c:pt>
                <c:pt idx="1">
                  <c:v>np = 4</c:v>
                </c:pt>
                <c:pt idx="2">
                  <c:v>np =6</c:v>
                </c:pt>
                <c:pt idx="3">
                  <c:v>np = 8</c:v>
                </c:pt>
                <c:pt idx="4">
                  <c:v>np = 10</c:v>
                </c:pt>
                <c:pt idx="5">
                  <c:v>np = 12</c:v>
                </c:pt>
                <c:pt idx="6">
                  <c:v>np = 14</c:v>
                </c:pt>
                <c:pt idx="7">
                  <c:v>np = 16</c:v>
                </c:pt>
              </c:strCache>
            </c:strRef>
          </c:cat>
          <c:val>
            <c:numRef>
              <c:f>'Speed up'!$B$32:$I$32</c:f>
              <c:numCache>
                <c:formatCode>0.00</c:formatCode>
                <c:ptCount val="8"/>
                <c:pt idx="0">
                  <c:v>0.79946666666666666</c:v>
                </c:pt>
                <c:pt idx="1">
                  <c:v>0.50934420659191304</c:v>
                </c:pt>
                <c:pt idx="2">
                  <c:v>0.33730873087308733</c:v>
                </c:pt>
                <c:pt idx="3">
                  <c:v>0.24950066577896138</c:v>
                </c:pt>
                <c:pt idx="4">
                  <c:v>4.1139501056618274E-2</c:v>
                </c:pt>
                <c:pt idx="5">
                  <c:v>0.14648685624938923</c:v>
                </c:pt>
                <c:pt idx="6">
                  <c:v>0.11042357274401474</c:v>
                </c:pt>
                <c:pt idx="7">
                  <c:v>9.3775414451047867E-2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'Speed up'!$A$33</c:f>
              <c:strCache>
                <c:ptCount val="1"/>
                <c:pt idx="0">
                  <c:v>1M</c:v>
                </c:pt>
              </c:strCache>
            </c:strRef>
          </c:tx>
          <c:cat>
            <c:strRef>
              <c:f>'Speed up'!$B$20:$I$20</c:f>
              <c:strCache>
                <c:ptCount val="8"/>
                <c:pt idx="0">
                  <c:v>np = 2</c:v>
                </c:pt>
                <c:pt idx="1">
                  <c:v>np = 4</c:v>
                </c:pt>
                <c:pt idx="2">
                  <c:v>np =6</c:v>
                </c:pt>
                <c:pt idx="3">
                  <c:v>np = 8</c:v>
                </c:pt>
                <c:pt idx="4">
                  <c:v>np = 10</c:v>
                </c:pt>
                <c:pt idx="5">
                  <c:v>np = 12</c:v>
                </c:pt>
                <c:pt idx="6">
                  <c:v>np = 14</c:v>
                </c:pt>
                <c:pt idx="7">
                  <c:v>np = 16</c:v>
                </c:pt>
              </c:strCache>
            </c:strRef>
          </c:cat>
          <c:val>
            <c:numRef>
              <c:f>'Speed up'!$B$33:$I$33</c:f>
              <c:numCache>
                <c:formatCode>0.00</c:formatCode>
                <c:ptCount val="8"/>
                <c:pt idx="0">
                  <c:v>1.1694284118413703</c:v>
                </c:pt>
                <c:pt idx="1">
                  <c:v>0.97622008082064038</c:v>
                </c:pt>
                <c:pt idx="2">
                  <c:v>0.69688228114945072</c:v>
                </c:pt>
                <c:pt idx="3">
                  <c:v>0.53017641597028775</c:v>
                </c:pt>
                <c:pt idx="4">
                  <c:v>0.4210349912856951</c:v>
                </c:pt>
                <c:pt idx="5">
                  <c:v>0.32609937178754994</c:v>
                </c:pt>
                <c:pt idx="6">
                  <c:v>0.2565977612550045</c:v>
                </c:pt>
                <c:pt idx="7">
                  <c:v>0.1158770570437606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'Speed up'!$A$34</c:f>
              <c:strCache>
                <c:ptCount val="1"/>
                <c:pt idx="0">
                  <c:v>2M</c:v>
                </c:pt>
              </c:strCache>
            </c:strRef>
          </c:tx>
          <c:cat>
            <c:strRef>
              <c:f>'Speed up'!$B$20:$I$20</c:f>
              <c:strCache>
                <c:ptCount val="8"/>
                <c:pt idx="0">
                  <c:v>np = 2</c:v>
                </c:pt>
                <c:pt idx="1">
                  <c:v>np = 4</c:v>
                </c:pt>
                <c:pt idx="2">
                  <c:v>np =6</c:v>
                </c:pt>
                <c:pt idx="3">
                  <c:v>np = 8</c:v>
                </c:pt>
                <c:pt idx="4">
                  <c:v>np = 10</c:v>
                </c:pt>
                <c:pt idx="5">
                  <c:v>np = 12</c:v>
                </c:pt>
                <c:pt idx="6">
                  <c:v>np = 14</c:v>
                </c:pt>
                <c:pt idx="7">
                  <c:v>np = 16</c:v>
                </c:pt>
              </c:strCache>
            </c:strRef>
          </c:cat>
          <c:val>
            <c:numRef>
              <c:f>'Speed up'!$B$34:$I$34</c:f>
              <c:numCache>
                <c:formatCode>0.00</c:formatCode>
                <c:ptCount val="8"/>
                <c:pt idx="0">
                  <c:v>1.2239502332814929</c:v>
                </c:pt>
                <c:pt idx="1">
                  <c:v>1.1237787464301818</c:v>
                </c:pt>
                <c:pt idx="2">
                  <c:v>0.8217740162673115</c:v>
                </c:pt>
                <c:pt idx="3">
                  <c:v>0.64973494394716258</c:v>
                </c:pt>
                <c:pt idx="4">
                  <c:v>0.50340021545919733</c:v>
                </c:pt>
                <c:pt idx="5">
                  <c:v>0.37836538461538455</c:v>
                </c:pt>
                <c:pt idx="6">
                  <c:v>0.31871176758957304</c:v>
                </c:pt>
                <c:pt idx="7">
                  <c:v>0.47351087748187082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422016"/>
        <c:axId val="133168448"/>
      </c:lineChart>
      <c:catAx>
        <c:axId val="78422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URLs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33168448"/>
        <c:crosses val="autoZero"/>
        <c:auto val="1"/>
        <c:lblAlgn val="ctr"/>
        <c:lblOffset val="100"/>
        <c:noMultiLvlLbl val="0"/>
      </c:catAx>
      <c:valAx>
        <c:axId val="133168448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Speed </a:t>
                </a:r>
              </a:p>
              <a:p>
                <a:pPr>
                  <a:defRPr/>
                </a:pPr>
                <a:r>
                  <a:rPr lang="en-US"/>
                  <a:t>up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7842201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 b="1" i="0" baseline="0">
                <a:effectLst/>
              </a:rPr>
              <a:t>Speed up with 1 VM (c1.xlarge)</a:t>
            </a:r>
            <a:endParaRPr lang="en-US" sz="1200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'Speed up'!$A$8</c:f>
              <c:strCache>
                <c:ptCount val="1"/>
                <c:pt idx="0">
                  <c:v>50K</c:v>
                </c:pt>
              </c:strCache>
            </c:strRef>
          </c:tx>
          <c:cat>
            <c:strRef>
              <c:f>'Speed up'!$B$2:$I$2</c:f>
              <c:strCache>
                <c:ptCount val="8"/>
                <c:pt idx="0">
                  <c:v>np = 2</c:v>
                </c:pt>
                <c:pt idx="1">
                  <c:v>np = 4</c:v>
                </c:pt>
                <c:pt idx="2">
                  <c:v>np =6</c:v>
                </c:pt>
                <c:pt idx="3">
                  <c:v>np = 8</c:v>
                </c:pt>
                <c:pt idx="4">
                  <c:v>np = 10</c:v>
                </c:pt>
                <c:pt idx="5">
                  <c:v>np = 12</c:v>
                </c:pt>
                <c:pt idx="6">
                  <c:v>np = 14</c:v>
                </c:pt>
                <c:pt idx="7">
                  <c:v>np = 16</c:v>
                </c:pt>
              </c:strCache>
            </c:strRef>
          </c:cat>
          <c:val>
            <c:numRef>
              <c:f>'Speed up'!$B$8:$I$8</c:f>
              <c:numCache>
                <c:formatCode>0.00</c:formatCode>
                <c:ptCount val="8"/>
                <c:pt idx="0">
                  <c:v>1.2112676056338028</c:v>
                </c:pt>
                <c:pt idx="1">
                  <c:v>1.2285714285714286</c:v>
                </c:pt>
                <c:pt idx="2">
                  <c:v>0.9555555555555556</c:v>
                </c:pt>
                <c:pt idx="3">
                  <c:v>0.81904761904761914</c:v>
                </c:pt>
                <c:pt idx="4">
                  <c:v>0.50588235294117656</c:v>
                </c:pt>
                <c:pt idx="5">
                  <c:v>0.45026178010471207</c:v>
                </c:pt>
                <c:pt idx="6">
                  <c:v>0.3510204081632653</c:v>
                </c:pt>
                <c:pt idx="7">
                  <c:v>0.2471264367816092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'Speed up'!$A$13</c:f>
              <c:strCache>
                <c:ptCount val="1"/>
                <c:pt idx="0">
                  <c:v>100K</c:v>
                </c:pt>
              </c:strCache>
            </c:strRef>
          </c:tx>
          <c:cat>
            <c:strRef>
              <c:f>'Speed up'!$B$2:$I$2</c:f>
              <c:strCache>
                <c:ptCount val="8"/>
                <c:pt idx="0">
                  <c:v>np = 2</c:v>
                </c:pt>
                <c:pt idx="1">
                  <c:v>np = 4</c:v>
                </c:pt>
                <c:pt idx="2">
                  <c:v>np =6</c:v>
                </c:pt>
                <c:pt idx="3">
                  <c:v>np = 8</c:v>
                </c:pt>
                <c:pt idx="4">
                  <c:v>np = 10</c:v>
                </c:pt>
                <c:pt idx="5">
                  <c:v>np = 12</c:v>
                </c:pt>
                <c:pt idx="6">
                  <c:v>np = 14</c:v>
                </c:pt>
                <c:pt idx="7">
                  <c:v>np = 16</c:v>
                </c:pt>
              </c:strCache>
            </c:strRef>
          </c:cat>
          <c:val>
            <c:numRef>
              <c:f>'Speed up'!$B$13:$I$13</c:f>
              <c:numCache>
                <c:formatCode>0.00</c:formatCode>
                <c:ptCount val="8"/>
                <c:pt idx="0">
                  <c:v>1.2986111111111112</c:v>
                </c:pt>
                <c:pt idx="1">
                  <c:v>1.2986111111111112</c:v>
                </c:pt>
                <c:pt idx="2">
                  <c:v>1.0935672514619883</c:v>
                </c:pt>
                <c:pt idx="3">
                  <c:v>0.21871345029239767</c:v>
                </c:pt>
                <c:pt idx="4">
                  <c:v>0.57361963190184051</c:v>
                </c:pt>
                <c:pt idx="5">
                  <c:v>0.48571428571428571</c:v>
                </c:pt>
                <c:pt idx="6">
                  <c:v>0.34565619223659888</c:v>
                </c:pt>
                <c:pt idx="7">
                  <c:v>0.29872204472843455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'Speed up'!$A$14</c:f>
              <c:strCache>
                <c:ptCount val="1"/>
                <c:pt idx="0">
                  <c:v>500K</c:v>
                </c:pt>
              </c:strCache>
            </c:strRef>
          </c:tx>
          <c:cat>
            <c:strRef>
              <c:f>'Speed up'!$B$2:$I$2</c:f>
              <c:strCache>
                <c:ptCount val="8"/>
                <c:pt idx="0">
                  <c:v>np = 2</c:v>
                </c:pt>
                <c:pt idx="1">
                  <c:v>np = 4</c:v>
                </c:pt>
                <c:pt idx="2">
                  <c:v>np =6</c:v>
                </c:pt>
                <c:pt idx="3">
                  <c:v>np = 8</c:v>
                </c:pt>
                <c:pt idx="4">
                  <c:v>np = 10</c:v>
                </c:pt>
                <c:pt idx="5">
                  <c:v>np = 12</c:v>
                </c:pt>
                <c:pt idx="6">
                  <c:v>np = 14</c:v>
                </c:pt>
                <c:pt idx="7">
                  <c:v>np = 16</c:v>
                </c:pt>
              </c:strCache>
            </c:strRef>
          </c:cat>
          <c:val>
            <c:numRef>
              <c:f>'Speed up'!$B$14:$I$14</c:f>
              <c:numCache>
                <c:formatCode>0.00</c:formatCode>
                <c:ptCount val="8"/>
                <c:pt idx="0">
                  <c:v>1.5421810699588478</c:v>
                </c:pt>
                <c:pt idx="1">
                  <c:v>1.4960079840319362</c:v>
                </c:pt>
                <c:pt idx="2">
                  <c:v>1.2714164546225615</c:v>
                </c:pt>
                <c:pt idx="3">
                  <c:v>1.0504555010511563</c:v>
                </c:pt>
                <c:pt idx="4">
                  <c:v>0.68793024323083984</c:v>
                </c:pt>
                <c:pt idx="5">
                  <c:v>0.61712638946068343</c:v>
                </c:pt>
                <c:pt idx="6">
                  <c:v>0.55354505169867063</c:v>
                </c:pt>
                <c:pt idx="7">
                  <c:v>0.45109840505567256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'Speed up'!$A$15</c:f>
              <c:strCache>
                <c:ptCount val="1"/>
                <c:pt idx="0">
                  <c:v>1M</c:v>
                </c:pt>
              </c:strCache>
            </c:strRef>
          </c:tx>
          <c:cat>
            <c:strRef>
              <c:f>'Speed up'!$B$2:$I$2</c:f>
              <c:strCache>
                <c:ptCount val="8"/>
                <c:pt idx="0">
                  <c:v>np = 2</c:v>
                </c:pt>
                <c:pt idx="1">
                  <c:v>np = 4</c:v>
                </c:pt>
                <c:pt idx="2">
                  <c:v>np =6</c:v>
                </c:pt>
                <c:pt idx="3">
                  <c:v>np = 8</c:v>
                </c:pt>
                <c:pt idx="4">
                  <c:v>np = 10</c:v>
                </c:pt>
                <c:pt idx="5">
                  <c:v>np = 12</c:v>
                </c:pt>
                <c:pt idx="6">
                  <c:v>np = 14</c:v>
                </c:pt>
                <c:pt idx="7">
                  <c:v>np = 16</c:v>
                </c:pt>
              </c:strCache>
            </c:strRef>
          </c:cat>
          <c:val>
            <c:numRef>
              <c:f>'Speed up'!$B$15:$I$15</c:f>
              <c:numCache>
                <c:formatCode>0.00</c:formatCode>
                <c:ptCount val="8"/>
                <c:pt idx="0">
                  <c:v>1.8365497076023392</c:v>
                </c:pt>
                <c:pt idx="1">
                  <c:v>2.1900278940027893</c:v>
                </c:pt>
                <c:pt idx="2">
                  <c:v>1.9671155652990917</c:v>
                </c:pt>
                <c:pt idx="3">
                  <c:v>1.6433804290947147</c:v>
                </c:pt>
                <c:pt idx="4">
                  <c:v>1.245735819119397</c:v>
                </c:pt>
                <c:pt idx="5">
                  <c:v>1.0806951135581555</c:v>
                </c:pt>
                <c:pt idx="6">
                  <c:v>0.96319582886060418</c:v>
                </c:pt>
                <c:pt idx="7">
                  <c:v>0.4006250797295573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'Speed up'!$A$16</c:f>
              <c:strCache>
                <c:ptCount val="1"/>
                <c:pt idx="0">
                  <c:v>2M</c:v>
                </c:pt>
              </c:strCache>
            </c:strRef>
          </c:tx>
          <c:cat>
            <c:strRef>
              <c:f>'Speed up'!$B$2:$I$2</c:f>
              <c:strCache>
                <c:ptCount val="8"/>
                <c:pt idx="0">
                  <c:v>np = 2</c:v>
                </c:pt>
                <c:pt idx="1">
                  <c:v>np = 4</c:v>
                </c:pt>
                <c:pt idx="2">
                  <c:v>np =6</c:v>
                </c:pt>
                <c:pt idx="3">
                  <c:v>np = 8</c:v>
                </c:pt>
                <c:pt idx="4">
                  <c:v>np = 10</c:v>
                </c:pt>
                <c:pt idx="5">
                  <c:v>np = 12</c:v>
                </c:pt>
                <c:pt idx="6">
                  <c:v>np = 14</c:v>
                </c:pt>
                <c:pt idx="7">
                  <c:v>np = 16</c:v>
                </c:pt>
              </c:strCache>
            </c:strRef>
          </c:cat>
          <c:val>
            <c:numRef>
              <c:f>'Speed up'!$B$16:$I$16</c:f>
              <c:numCache>
                <c:formatCode>0.00</c:formatCode>
                <c:ptCount val="8"/>
                <c:pt idx="0">
                  <c:v>1.8763960346342072</c:v>
                </c:pt>
                <c:pt idx="1">
                  <c:v>2.3244209544535983</c:v>
                </c:pt>
                <c:pt idx="2">
                  <c:v>2.166787422112737</c:v>
                </c:pt>
                <c:pt idx="3">
                  <c:v>1.8242039770647795</c:v>
                </c:pt>
                <c:pt idx="4">
                  <c:v>1.3912355787123185</c:v>
                </c:pt>
                <c:pt idx="5">
                  <c:v>1.1891053677932404</c:v>
                </c:pt>
                <c:pt idx="6">
                  <c:v>1.0724377823997704</c:v>
                </c:pt>
                <c:pt idx="7">
                  <c:v>2.0528555738605161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423552"/>
        <c:axId val="41117376"/>
      </c:lineChart>
      <c:catAx>
        <c:axId val="78423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URLs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41117376"/>
        <c:crosses val="autoZero"/>
        <c:auto val="1"/>
        <c:lblAlgn val="ctr"/>
        <c:lblOffset val="100"/>
        <c:noMultiLvlLbl val="0"/>
      </c:catAx>
      <c:valAx>
        <c:axId val="41117376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Speed </a:t>
                </a:r>
              </a:p>
              <a:p>
                <a:pPr>
                  <a:defRPr/>
                </a:pPr>
                <a:r>
                  <a:rPr lang="en-US"/>
                  <a:t>up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7842355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Performance for 100K URLs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Summary!$A$3</c:f>
              <c:strCache>
                <c:ptCount val="1"/>
                <c:pt idx="0">
                  <c:v>VM = 1</c:v>
                </c:pt>
              </c:strCache>
            </c:strRef>
          </c:tx>
          <c:cat>
            <c:strRef>
              <c:f>Summary!$B$2:$I$2</c:f>
              <c:strCache>
                <c:ptCount val="8"/>
                <c:pt idx="0">
                  <c:v>np = 2</c:v>
                </c:pt>
                <c:pt idx="1">
                  <c:v>np =4</c:v>
                </c:pt>
                <c:pt idx="2">
                  <c:v>np =6</c:v>
                </c:pt>
                <c:pt idx="3">
                  <c:v>np =8</c:v>
                </c:pt>
                <c:pt idx="4">
                  <c:v>np =10</c:v>
                </c:pt>
                <c:pt idx="5">
                  <c:v>np =12</c:v>
                </c:pt>
                <c:pt idx="6">
                  <c:v>np =14</c:v>
                </c:pt>
                <c:pt idx="7">
                  <c:v>np =16</c:v>
                </c:pt>
              </c:strCache>
            </c:strRef>
          </c:cat>
          <c:val>
            <c:numRef>
              <c:f>Summary!$B$3:$I$3</c:f>
              <c:numCache>
                <c:formatCode>0</c:formatCode>
                <c:ptCount val="8"/>
                <c:pt idx="0">
                  <c:v>48</c:v>
                </c:pt>
                <c:pt idx="1">
                  <c:v>48</c:v>
                </c:pt>
                <c:pt idx="2">
                  <c:v>57</c:v>
                </c:pt>
                <c:pt idx="3">
                  <c:v>285</c:v>
                </c:pt>
                <c:pt idx="4">
                  <c:v>108.66666666666667</c:v>
                </c:pt>
                <c:pt idx="5">
                  <c:v>128.33333333333334</c:v>
                </c:pt>
                <c:pt idx="6">
                  <c:v>180.33333333333334</c:v>
                </c:pt>
                <c:pt idx="7">
                  <c:v>208.66666666666666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Summary!$A$4</c:f>
              <c:strCache>
                <c:ptCount val="1"/>
                <c:pt idx="0">
                  <c:v>VM = 2</c:v>
                </c:pt>
              </c:strCache>
            </c:strRef>
          </c:tx>
          <c:cat>
            <c:strRef>
              <c:f>Summary!$B$2:$I$2</c:f>
              <c:strCache>
                <c:ptCount val="8"/>
                <c:pt idx="0">
                  <c:v>np = 2</c:v>
                </c:pt>
                <c:pt idx="1">
                  <c:v>np =4</c:v>
                </c:pt>
                <c:pt idx="2">
                  <c:v>np =6</c:v>
                </c:pt>
                <c:pt idx="3">
                  <c:v>np =8</c:v>
                </c:pt>
                <c:pt idx="4">
                  <c:v>np =10</c:v>
                </c:pt>
                <c:pt idx="5">
                  <c:v>np =12</c:v>
                </c:pt>
                <c:pt idx="6">
                  <c:v>np =14</c:v>
                </c:pt>
                <c:pt idx="7">
                  <c:v>np =16</c:v>
                </c:pt>
              </c:strCache>
            </c:strRef>
          </c:cat>
          <c:val>
            <c:numRef>
              <c:f>Summary!$B$4:$I$4</c:f>
              <c:numCache>
                <c:formatCode>0</c:formatCode>
                <c:ptCount val="8"/>
                <c:pt idx="0">
                  <c:v>132</c:v>
                </c:pt>
                <c:pt idx="1">
                  <c:v>236.66666666666666</c:v>
                </c:pt>
                <c:pt idx="2">
                  <c:v>544.33333333333337</c:v>
                </c:pt>
                <c:pt idx="3">
                  <c:v>614</c:v>
                </c:pt>
                <c:pt idx="4">
                  <c:v>1642</c:v>
                </c:pt>
                <c:pt idx="5">
                  <c:v>1263</c:v>
                </c:pt>
                <c:pt idx="6">
                  <c:v>1455.6666666666667</c:v>
                </c:pt>
                <c:pt idx="7">
                  <c:v>6794.333333333333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425600"/>
        <c:axId val="41119680"/>
      </c:lineChart>
      <c:catAx>
        <c:axId val="78425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MPI Processes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1119680"/>
        <c:crosses val="autoZero"/>
        <c:auto val="1"/>
        <c:lblAlgn val="ctr"/>
        <c:lblOffset val="100"/>
        <c:noMultiLvlLbl val="0"/>
      </c:catAx>
      <c:valAx>
        <c:axId val="41119680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  <a:p>
                <a:pPr>
                  <a:defRPr/>
                </a:pPr>
                <a:r>
                  <a:rPr lang="en-US"/>
                  <a:t>in</a:t>
                </a:r>
                <a:r>
                  <a:rPr lang="en-US" baseline="0"/>
                  <a:t> ms</a:t>
                </a:r>
                <a:endParaRPr lang="en-US"/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7842560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Performance for 1M</a:t>
            </a:r>
            <a:r>
              <a:rPr lang="en-US" baseline="0"/>
              <a:t> URLs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Summary!$A$8</c:f>
              <c:strCache>
                <c:ptCount val="1"/>
                <c:pt idx="0">
                  <c:v>VM = 1</c:v>
                </c:pt>
              </c:strCache>
            </c:strRef>
          </c:tx>
          <c:cat>
            <c:strRef>
              <c:f>Summary!$B$7:$I$7</c:f>
              <c:strCache>
                <c:ptCount val="8"/>
                <c:pt idx="0">
                  <c:v>np = 2</c:v>
                </c:pt>
                <c:pt idx="1">
                  <c:v>np =4</c:v>
                </c:pt>
                <c:pt idx="2">
                  <c:v>np =6</c:v>
                </c:pt>
                <c:pt idx="3">
                  <c:v>np =8</c:v>
                </c:pt>
                <c:pt idx="4">
                  <c:v>np =10</c:v>
                </c:pt>
                <c:pt idx="5">
                  <c:v>np =12</c:v>
                </c:pt>
                <c:pt idx="6">
                  <c:v>np =14</c:v>
                </c:pt>
                <c:pt idx="7">
                  <c:v>np =16</c:v>
                </c:pt>
              </c:strCache>
            </c:strRef>
          </c:cat>
          <c:val>
            <c:numRef>
              <c:f>Summary!$B$8:$I$8</c:f>
              <c:numCache>
                <c:formatCode>0</c:formatCode>
                <c:ptCount val="8"/>
                <c:pt idx="0">
                  <c:v>1140</c:v>
                </c:pt>
                <c:pt idx="1">
                  <c:v>956</c:v>
                </c:pt>
                <c:pt idx="2">
                  <c:v>1064.3333333333333</c:v>
                </c:pt>
                <c:pt idx="3">
                  <c:v>1274</c:v>
                </c:pt>
                <c:pt idx="4">
                  <c:v>1680.6666666666667</c:v>
                </c:pt>
                <c:pt idx="5">
                  <c:v>1937.3333333333333</c:v>
                </c:pt>
                <c:pt idx="6">
                  <c:v>2173.6666666666665</c:v>
                </c:pt>
                <c:pt idx="7">
                  <c:v>5226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Summary!$A$9</c:f>
              <c:strCache>
                <c:ptCount val="1"/>
                <c:pt idx="0">
                  <c:v>VM = 2</c:v>
                </c:pt>
              </c:strCache>
            </c:strRef>
          </c:tx>
          <c:cat>
            <c:strRef>
              <c:f>Summary!$B$7:$I$7</c:f>
              <c:strCache>
                <c:ptCount val="8"/>
                <c:pt idx="0">
                  <c:v>np = 2</c:v>
                </c:pt>
                <c:pt idx="1">
                  <c:v>np =4</c:v>
                </c:pt>
                <c:pt idx="2">
                  <c:v>np =6</c:v>
                </c:pt>
                <c:pt idx="3">
                  <c:v>np =8</c:v>
                </c:pt>
                <c:pt idx="4">
                  <c:v>np =10</c:v>
                </c:pt>
                <c:pt idx="5">
                  <c:v>np =12</c:v>
                </c:pt>
                <c:pt idx="6">
                  <c:v>np =14</c:v>
                </c:pt>
                <c:pt idx="7">
                  <c:v>np =16</c:v>
                </c:pt>
              </c:strCache>
            </c:strRef>
          </c:cat>
          <c:val>
            <c:numRef>
              <c:f>Summary!$B$9:$I$9</c:f>
              <c:numCache>
                <c:formatCode>0</c:formatCode>
                <c:ptCount val="8"/>
                <c:pt idx="0">
                  <c:v>1790.3333333333333</c:v>
                </c:pt>
                <c:pt idx="1">
                  <c:v>2144.6666666666665</c:v>
                </c:pt>
                <c:pt idx="2">
                  <c:v>3004.3333333333335</c:v>
                </c:pt>
                <c:pt idx="3">
                  <c:v>3949</c:v>
                </c:pt>
                <c:pt idx="4">
                  <c:v>4972.666666666667</c:v>
                </c:pt>
                <c:pt idx="5">
                  <c:v>6420.333333333333</c:v>
                </c:pt>
                <c:pt idx="6">
                  <c:v>8159.333333333333</c:v>
                </c:pt>
                <c:pt idx="7">
                  <c:v>18068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11648"/>
        <c:axId val="41121984"/>
      </c:lineChart>
      <c:catAx>
        <c:axId val="78811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MPI</a:t>
                </a:r>
                <a:r>
                  <a:rPr lang="en-US" baseline="0"/>
                  <a:t> Processes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1121984"/>
        <c:crosses val="autoZero"/>
        <c:auto val="1"/>
        <c:lblAlgn val="ctr"/>
        <c:lblOffset val="100"/>
        <c:noMultiLvlLbl val="0"/>
      </c:catAx>
      <c:valAx>
        <c:axId val="41121984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Time </a:t>
                </a:r>
              </a:p>
              <a:p>
                <a:pPr>
                  <a:defRPr/>
                </a:pPr>
                <a:r>
                  <a:rPr lang="en-US"/>
                  <a:t>in ms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7881164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Performance for 2M URLs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Summary!$A$13</c:f>
              <c:strCache>
                <c:ptCount val="1"/>
                <c:pt idx="0">
                  <c:v>VM = 1</c:v>
                </c:pt>
              </c:strCache>
            </c:strRef>
          </c:tx>
          <c:cat>
            <c:strRef>
              <c:f>Summary!$B$12:$I$12</c:f>
              <c:strCache>
                <c:ptCount val="8"/>
                <c:pt idx="0">
                  <c:v>np = 2</c:v>
                </c:pt>
                <c:pt idx="1">
                  <c:v>np =4</c:v>
                </c:pt>
                <c:pt idx="2">
                  <c:v>np =6</c:v>
                </c:pt>
                <c:pt idx="3">
                  <c:v>np =8</c:v>
                </c:pt>
                <c:pt idx="4">
                  <c:v>np =10</c:v>
                </c:pt>
                <c:pt idx="5">
                  <c:v>np =12</c:v>
                </c:pt>
                <c:pt idx="6">
                  <c:v>np =14</c:v>
                </c:pt>
                <c:pt idx="7">
                  <c:v>np =16</c:v>
                </c:pt>
              </c:strCache>
            </c:strRef>
          </c:cat>
          <c:val>
            <c:numRef>
              <c:f>Summary!$B$13:$I$13</c:f>
              <c:numCache>
                <c:formatCode>0</c:formatCode>
                <c:ptCount val="8"/>
                <c:pt idx="0">
                  <c:v>2656.3333333333335</c:v>
                </c:pt>
                <c:pt idx="1">
                  <c:v>2144.3333333333335</c:v>
                </c:pt>
                <c:pt idx="2">
                  <c:v>2300.3333333333335</c:v>
                </c:pt>
                <c:pt idx="3">
                  <c:v>2732.3333333333335</c:v>
                </c:pt>
                <c:pt idx="4">
                  <c:v>3582.6666666666665</c:v>
                </c:pt>
                <c:pt idx="5">
                  <c:v>4191.666666666667</c:v>
                </c:pt>
                <c:pt idx="6">
                  <c:v>4647.666666666667</c:v>
                </c:pt>
                <c:pt idx="7">
                  <c:v>2428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Summary!$A$14</c:f>
              <c:strCache>
                <c:ptCount val="1"/>
                <c:pt idx="0">
                  <c:v>VM = 2</c:v>
                </c:pt>
              </c:strCache>
            </c:strRef>
          </c:tx>
          <c:cat>
            <c:strRef>
              <c:f>Summary!$B$12:$I$12</c:f>
              <c:strCache>
                <c:ptCount val="8"/>
                <c:pt idx="0">
                  <c:v>np = 2</c:v>
                </c:pt>
                <c:pt idx="1">
                  <c:v>np =4</c:v>
                </c:pt>
                <c:pt idx="2">
                  <c:v>np =6</c:v>
                </c:pt>
                <c:pt idx="3">
                  <c:v>np =8</c:v>
                </c:pt>
                <c:pt idx="4">
                  <c:v>np =10</c:v>
                </c:pt>
                <c:pt idx="5">
                  <c:v>np =12</c:v>
                </c:pt>
                <c:pt idx="6">
                  <c:v>np =14</c:v>
                </c:pt>
                <c:pt idx="7">
                  <c:v>np =16</c:v>
                </c:pt>
              </c:strCache>
            </c:strRef>
          </c:cat>
          <c:val>
            <c:numRef>
              <c:f>Summary!$B$14:$I$14</c:f>
              <c:numCache>
                <c:formatCode>0</c:formatCode>
                <c:ptCount val="8"/>
                <c:pt idx="0">
                  <c:v>4072.3333333333335</c:v>
                </c:pt>
                <c:pt idx="1">
                  <c:v>4435.333333333333</c:v>
                </c:pt>
                <c:pt idx="2">
                  <c:v>6065.333333333333</c:v>
                </c:pt>
                <c:pt idx="3">
                  <c:v>7671.333333333333</c:v>
                </c:pt>
                <c:pt idx="4">
                  <c:v>9901.3333333333339</c:v>
                </c:pt>
                <c:pt idx="5">
                  <c:v>13173.333333333334</c:v>
                </c:pt>
                <c:pt idx="6">
                  <c:v>15639</c:v>
                </c:pt>
                <c:pt idx="7">
                  <c:v>10526.333333333334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12160"/>
        <c:axId val="43811392"/>
      </c:lineChart>
      <c:catAx>
        <c:axId val="78812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MPI Processes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43811392"/>
        <c:crosses val="autoZero"/>
        <c:auto val="1"/>
        <c:lblAlgn val="ctr"/>
        <c:lblOffset val="100"/>
        <c:noMultiLvlLbl val="0"/>
      </c:catAx>
      <c:valAx>
        <c:axId val="4381139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  <a:p>
                <a:pPr>
                  <a:defRPr/>
                </a:pPr>
                <a:r>
                  <a:rPr lang="en-US"/>
                  <a:t>in</a:t>
                </a:r>
                <a:r>
                  <a:rPr lang="en-US" baseline="0"/>
                  <a:t> ms</a:t>
                </a:r>
                <a:endParaRPr lang="en-US"/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7881216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PageRank in Eucalyptus with 1 VM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'VM = 1'!$B$2</c:f>
              <c:strCache>
                <c:ptCount val="1"/>
                <c:pt idx="0">
                  <c:v>np = 2</c:v>
                </c:pt>
              </c:strCache>
            </c:strRef>
          </c:tx>
          <c:cat>
            <c:strRef>
              <c:f>'VM = 1'!$A$3:$A$16</c:f>
              <c:strCache>
                <c:ptCount val="14"/>
                <c:pt idx="0">
                  <c:v>1K</c:v>
                </c:pt>
                <c:pt idx="1">
                  <c:v>10K</c:v>
                </c:pt>
                <c:pt idx="2">
                  <c:v>20K</c:v>
                </c:pt>
                <c:pt idx="3">
                  <c:v>30K</c:v>
                </c:pt>
                <c:pt idx="4">
                  <c:v>40K</c:v>
                </c:pt>
                <c:pt idx="5">
                  <c:v>50K</c:v>
                </c:pt>
                <c:pt idx="6">
                  <c:v>60K</c:v>
                </c:pt>
                <c:pt idx="7">
                  <c:v>70K</c:v>
                </c:pt>
                <c:pt idx="8">
                  <c:v>80K</c:v>
                </c:pt>
                <c:pt idx="9">
                  <c:v>90K</c:v>
                </c:pt>
                <c:pt idx="10">
                  <c:v>100K</c:v>
                </c:pt>
                <c:pt idx="11">
                  <c:v>500K</c:v>
                </c:pt>
                <c:pt idx="12">
                  <c:v>1M</c:v>
                </c:pt>
                <c:pt idx="13">
                  <c:v>2M</c:v>
                </c:pt>
              </c:strCache>
            </c:strRef>
          </c:cat>
          <c:val>
            <c:numRef>
              <c:f>'VM = 1'!$B$3:$B$16</c:f>
              <c:numCache>
                <c:formatCode>0</c:formatCode>
                <c:ptCount val="14"/>
                <c:pt idx="0">
                  <c:v>2.3333333333333335</c:v>
                </c:pt>
                <c:pt idx="1">
                  <c:v>7</c:v>
                </c:pt>
                <c:pt idx="2">
                  <c:v>11.666666666666666</c:v>
                </c:pt>
                <c:pt idx="3">
                  <c:v>15.666666666666666</c:v>
                </c:pt>
                <c:pt idx="4">
                  <c:v>21.333333333333332</c:v>
                </c:pt>
                <c:pt idx="5">
                  <c:v>23.666666666666668</c:v>
                </c:pt>
                <c:pt idx="6">
                  <c:v>28</c:v>
                </c:pt>
                <c:pt idx="7">
                  <c:v>39</c:v>
                </c:pt>
                <c:pt idx="8">
                  <c:v>40.333333333333336</c:v>
                </c:pt>
                <c:pt idx="9">
                  <c:v>43.666666666666664</c:v>
                </c:pt>
                <c:pt idx="10">
                  <c:v>48</c:v>
                </c:pt>
                <c:pt idx="11">
                  <c:v>324</c:v>
                </c:pt>
                <c:pt idx="12">
                  <c:v>1140</c:v>
                </c:pt>
                <c:pt idx="13">
                  <c:v>2656.3333333333335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'VM = 1'!$C$2</c:f>
              <c:strCache>
                <c:ptCount val="1"/>
                <c:pt idx="0">
                  <c:v>np =4</c:v>
                </c:pt>
              </c:strCache>
            </c:strRef>
          </c:tx>
          <c:cat>
            <c:strRef>
              <c:f>'VM = 1'!$A$3:$A$16</c:f>
              <c:strCache>
                <c:ptCount val="14"/>
                <c:pt idx="0">
                  <c:v>1K</c:v>
                </c:pt>
                <c:pt idx="1">
                  <c:v>10K</c:v>
                </c:pt>
                <c:pt idx="2">
                  <c:v>20K</c:v>
                </c:pt>
                <c:pt idx="3">
                  <c:v>30K</c:v>
                </c:pt>
                <c:pt idx="4">
                  <c:v>40K</c:v>
                </c:pt>
                <c:pt idx="5">
                  <c:v>50K</c:v>
                </c:pt>
                <c:pt idx="6">
                  <c:v>60K</c:v>
                </c:pt>
                <c:pt idx="7">
                  <c:v>70K</c:v>
                </c:pt>
                <c:pt idx="8">
                  <c:v>80K</c:v>
                </c:pt>
                <c:pt idx="9">
                  <c:v>90K</c:v>
                </c:pt>
                <c:pt idx="10">
                  <c:v>100K</c:v>
                </c:pt>
                <c:pt idx="11">
                  <c:v>500K</c:v>
                </c:pt>
                <c:pt idx="12">
                  <c:v>1M</c:v>
                </c:pt>
                <c:pt idx="13">
                  <c:v>2M</c:v>
                </c:pt>
              </c:strCache>
            </c:strRef>
          </c:cat>
          <c:val>
            <c:numRef>
              <c:f>'VM = 1'!$C$3:$C$16</c:f>
              <c:numCache>
                <c:formatCode>0</c:formatCode>
                <c:ptCount val="14"/>
                <c:pt idx="0">
                  <c:v>5</c:v>
                </c:pt>
                <c:pt idx="1">
                  <c:v>9.3333333333333339</c:v>
                </c:pt>
                <c:pt idx="2">
                  <c:v>14</c:v>
                </c:pt>
                <c:pt idx="3">
                  <c:v>18</c:v>
                </c:pt>
                <c:pt idx="4">
                  <c:v>23</c:v>
                </c:pt>
                <c:pt idx="5">
                  <c:v>23.333333333333332</c:v>
                </c:pt>
                <c:pt idx="6">
                  <c:v>28</c:v>
                </c:pt>
                <c:pt idx="7">
                  <c:v>36.666666666666664</c:v>
                </c:pt>
                <c:pt idx="8">
                  <c:v>37</c:v>
                </c:pt>
                <c:pt idx="9">
                  <c:v>41.666666666666664</c:v>
                </c:pt>
                <c:pt idx="10">
                  <c:v>48</c:v>
                </c:pt>
                <c:pt idx="11">
                  <c:v>334</c:v>
                </c:pt>
                <c:pt idx="12">
                  <c:v>956</c:v>
                </c:pt>
                <c:pt idx="13">
                  <c:v>2144.3333333333335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'VM = 1'!$D$2</c:f>
              <c:strCache>
                <c:ptCount val="1"/>
                <c:pt idx="0">
                  <c:v>np =6</c:v>
                </c:pt>
              </c:strCache>
            </c:strRef>
          </c:tx>
          <c:cat>
            <c:strRef>
              <c:f>'VM = 1'!$A$3:$A$16</c:f>
              <c:strCache>
                <c:ptCount val="14"/>
                <c:pt idx="0">
                  <c:v>1K</c:v>
                </c:pt>
                <c:pt idx="1">
                  <c:v>10K</c:v>
                </c:pt>
                <c:pt idx="2">
                  <c:v>20K</c:v>
                </c:pt>
                <c:pt idx="3">
                  <c:v>30K</c:v>
                </c:pt>
                <c:pt idx="4">
                  <c:v>40K</c:v>
                </c:pt>
                <c:pt idx="5">
                  <c:v>50K</c:v>
                </c:pt>
                <c:pt idx="6">
                  <c:v>60K</c:v>
                </c:pt>
                <c:pt idx="7">
                  <c:v>70K</c:v>
                </c:pt>
                <c:pt idx="8">
                  <c:v>80K</c:v>
                </c:pt>
                <c:pt idx="9">
                  <c:v>90K</c:v>
                </c:pt>
                <c:pt idx="10">
                  <c:v>100K</c:v>
                </c:pt>
                <c:pt idx="11">
                  <c:v>500K</c:v>
                </c:pt>
                <c:pt idx="12">
                  <c:v>1M</c:v>
                </c:pt>
                <c:pt idx="13">
                  <c:v>2M</c:v>
                </c:pt>
              </c:strCache>
            </c:strRef>
          </c:cat>
          <c:val>
            <c:numRef>
              <c:f>'VM = 1'!$D$3:$D$16</c:f>
              <c:numCache>
                <c:formatCode>0</c:formatCode>
                <c:ptCount val="14"/>
                <c:pt idx="0">
                  <c:v>7</c:v>
                </c:pt>
                <c:pt idx="1">
                  <c:v>10</c:v>
                </c:pt>
                <c:pt idx="2">
                  <c:v>36</c:v>
                </c:pt>
                <c:pt idx="3">
                  <c:v>22.666666666666668</c:v>
                </c:pt>
                <c:pt idx="4">
                  <c:v>70.666666666666671</c:v>
                </c:pt>
                <c:pt idx="5">
                  <c:v>30</c:v>
                </c:pt>
                <c:pt idx="6">
                  <c:v>31.333333333333332</c:v>
                </c:pt>
                <c:pt idx="7">
                  <c:v>43</c:v>
                </c:pt>
                <c:pt idx="8">
                  <c:v>42</c:v>
                </c:pt>
                <c:pt idx="9">
                  <c:v>48.333333333333336</c:v>
                </c:pt>
                <c:pt idx="10">
                  <c:v>57</c:v>
                </c:pt>
                <c:pt idx="11">
                  <c:v>393</c:v>
                </c:pt>
                <c:pt idx="12">
                  <c:v>1064.3333333333333</c:v>
                </c:pt>
                <c:pt idx="13">
                  <c:v>2300.3333333333335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'VM = 1'!$E$2</c:f>
              <c:strCache>
                <c:ptCount val="1"/>
                <c:pt idx="0">
                  <c:v>np =8</c:v>
                </c:pt>
              </c:strCache>
            </c:strRef>
          </c:tx>
          <c:cat>
            <c:strRef>
              <c:f>'VM = 1'!$A$3:$A$16</c:f>
              <c:strCache>
                <c:ptCount val="14"/>
                <c:pt idx="0">
                  <c:v>1K</c:v>
                </c:pt>
                <c:pt idx="1">
                  <c:v>10K</c:v>
                </c:pt>
                <c:pt idx="2">
                  <c:v>20K</c:v>
                </c:pt>
                <c:pt idx="3">
                  <c:v>30K</c:v>
                </c:pt>
                <c:pt idx="4">
                  <c:v>40K</c:v>
                </c:pt>
                <c:pt idx="5">
                  <c:v>50K</c:v>
                </c:pt>
                <c:pt idx="6">
                  <c:v>60K</c:v>
                </c:pt>
                <c:pt idx="7">
                  <c:v>70K</c:v>
                </c:pt>
                <c:pt idx="8">
                  <c:v>80K</c:v>
                </c:pt>
                <c:pt idx="9">
                  <c:v>90K</c:v>
                </c:pt>
                <c:pt idx="10">
                  <c:v>100K</c:v>
                </c:pt>
                <c:pt idx="11">
                  <c:v>500K</c:v>
                </c:pt>
                <c:pt idx="12">
                  <c:v>1M</c:v>
                </c:pt>
                <c:pt idx="13">
                  <c:v>2M</c:v>
                </c:pt>
              </c:strCache>
            </c:strRef>
          </c:cat>
          <c:val>
            <c:numRef>
              <c:f>'VM = 1'!$E$3:$E$16</c:f>
              <c:numCache>
                <c:formatCode>0</c:formatCode>
                <c:ptCount val="14"/>
                <c:pt idx="0">
                  <c:v>280</c:v>
                </c:pt>
                <c:pt idx="1">
                  <c:v>396.33333333333331</c:v>
                </c:pt>
                <c:pt idx="2">
                  <c:v>541</c:v>
                </c:pt>
                <c:pt idx="3">
                  <c:v>342.33333333333331</c:v>
                </c:pt>
                <c:pt idx="4">
                  <c:v>37</c:v>
                </c:pt>
                <c:pt idx="5">
                  <c:v>35</c:v>
                </c:pt>
                <c:pt idx="6">
                  <c:v>437.66666666666669</c:v>
                </c:pt>
                <c:pt idx="7">
                  <c:v>57.333333333333336</c:v>
                </c:pt>
                <c:pt idx="8">
                  <c:v>541.33333333333337</c:v>
                </c:pt>
                <c:pt idx="9">
                  <c:v>302</c:v>
                </c:pt>
                <c:pt idx="10">
                  <c:v>285</c:v>
                </c:pt>
                <c:pt idx="11">
                  <c:v>475.66666666666669</c:v>
                </c:pt>
                <c:pt idx="12">
                  <c:v>1274</c:v>
                </c:pt>
                <c:pt idx="13">
                  <c:v>2732.3333333333335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'VM = 1'!$F$2</c:f>
              <c:strCache>
                <c:ptCount val="1"/>
                <c:pt idx="0">
                  <c:v>np =10</c:v>
                </c:pt>
              </c:strCache>
            </c:strRef>
          </c:tx>
          <c:cat>
            <c:strRef>
              <c:f>'VM = 1'!$A$3:$A$16</c:f>
              <c:strCache>
                <c:ptCount val="14"/>
                <c:pt idx="0">
                  <c:v>1K</c:v>
                </c:pt>
                <c:pt idx="1">
                  <c:v>10K</c:v>
                </c:pt>
                <c:pt idx="2">
                  <c:v>20K</c:v>
                </c:pt>
                <c:pt idx="3">
                  <c:v>30K</c:v>
                </c:pt>
                <c:pt idx="4">
                  <c:v>40K</c:v>
                </c:pt>
                <c:pt idx="5">
                  <c:v>50K</c:v>
                </c:pt>
                <c:pt idx="6">
                  <c:v>60K</c:v>
                </c:pt>
                <c:pt idx="7">
                  <c:v>70K</c:v>
                </c:pt>
                <c:pt idx="8">
                  <c:v>80K</c:v>
                </c:pt>
                <c:pt idx="9">
                  <c:v>90K</c:v>
                </c:pt>
                <c:pt idx="10">
                  <c:v>100K</c:v>
                </c:pt>
                <c:pt idx="11">
                  <c:v>500K</c:v>
                </c:pt>
                <c:pt idx="12">
                  <c:v>1M</c:v>
                </c:pt>
                <c:pt idx="13">
                  <c:v>2M</c:v>
                </c:pt>
              </c:strCache>
            </c:strRef>
          </c:cat>
          <c:val>
            <c:numRef>
              <c:f>'VM = 1'!$F$3:$F$16</c:f>
              <c:numCache>
                <c:formatCode>0</c:formatCode>
                <c:ptCount val="14"/>
                <c:pt idx="0">
                  <c:v>24</c:v>
                </c:pt>
                <c:pt idx="1">
                  <c:v>22.666666666666668</c:v>
                </c:pt>
                <c:pt idx="2">
                  <c:v>31.666666666666668</c:v>
                </c:pt>
                <c:pt idx="3">
                  <c:v>42.666666666666664</c:v>
                </c:pt>
                <c:pt idx="4">
                  <c:v>48.333333333333336</c:v>
                </c:pt>
                <c:pt idx="5">
                  <c:v>56.666666666666664</c:v>
                </c:pt>
                <c:pt idx="6">
                  <c:v>61</c:v>
                </c:pt>
                <c:pt idx="7">
                  <c:v>82.333333333333329</c:v>
                </c:pt>
                <c:pt idx="8">
                  <c:v>85</c:v>
                </c:pt>
                <c:pt idx="9">
                  <c:v>99</c:v>
                </c:pt>
                <c:pt idx="10">
                  <c:v>108.66666666666667</c:v>
                </c:pt>
                <c:pt idx="11">
                  <c:v>726.33333333333337</c:v>
                </c:pt>
                <c:pt idx="12">
                  <c:v>1680.6666666666667</c:v>
                </c:pt>
                <c:pt idx="13">
                  <c:v>3582.6666666666665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'VM = 1'!$G$2</c:f>
              <c:strCache>
                <c:ptCount val="1"/>
                <c:pt idx="0">
                  <c:v>np =12</c:v>
                </c:pt>
              </c:strCache>
            </c:strRef>
          </c:tx>
          <c:cat>
            <c:strRef>
              <c:f>'VM = 1'!$A$3:$A$16</c:f>
              <c:strCache>
                <c:ptCount val="14"/>
                <c:pt idx="0">
                  <c:v>1K</c:v>
                </c:pt>
                <c:pt idx="1">
                  <c:v>10K</c:v>
                </c:pt>
                <c:pt idx="2">
                  <c:v>20K</c:v>
                </c:pt>
                <c:pt idx="3">
                  <c:v>30K</c:v>
                </c:pt>
                <c:pt idx="4">
                  <c:v>40K</c:v>
                </c:pt>
                <c:pt idx="5">
                  <c:v>50K</c:v>
                </c:pt>
                <c:pt idx="6">
                  <c:v>60K</c:v>
                </c:pt>
                <c:pt idx="7">
                  <c:v>70K</c:v>
                </c:pt>
                <c:pt idx="8">
                  <c:v>80K</c:v>
                </c:pt>
                <c:pt idx="9">
                  <c:v>90K</c:v>
                </c:pt>
                <c:pt idx="10">
                  <c:v>100K</c:v>
                </c:pt>
                <c:pt idx="11">
                  <c:v>500K</c:v>
                </c:pt>
                <c:pt idx="12">
                  <c:v>1M</c:v>
                </c:pt>
                <c:pt idx="13">
                  <c:v>2M</c:v>
                </c:pt>
              </c:strCache>
            </c:strRef>
          </c:cat>
          <c:val>
            <c:numRef>
              <c:f>'VM = 1'!$G$3:$G$16</c:f>
              <c:numCache>
                <c:formatCode>0</c:formatCode>
                <c:ptCount val="14"/>
                <c:pt idx="0">
                  <c:v>32.666666666666664</c:v>
                </c:pt>
                <c:pt idx="1">
                  <c:v>29</c:v>
                </c:pt>
                <c:pt idx="2">
                  <c:v>41.666666666666664</c:v>
                </c:pt>
                <c:pt idx="3">
                  <c:v>54.333333333333336</c:v>
                </c:pt>
                <c:pt idx="4">
                  <c:v>70.333333333333329</c:v>
                </c:pt>
                <c:pt idx="5">
                  <c:v>63.666666666666664</c:v>
                </c:pt>
                <c:pt idx="6">
                  <c:v>69</c:v>
                </c:pt>
                <c:pt idx="7">
                  <c:v>99.333333333333329</c:v>
                </c:pt>
                <c:pt idx="8">
                  <c:v>100</c:v>
                </c:pt>
                <c:pt idx="9">
                  <c:v>114.66666666666667</c:v>
                </c:pt>
                <c:pt idx="10">
                  <c:v>128.33333333333334</c:v>
                </c:pt>
                <c:pt idx="11">
                  <c:v>809.66666666666663</c:v>
                </c:pt>
                <c:pt idx="12">
                  <c:v>1937.3333333333333</c:v>
                </c:pt>
                <c:pt idx="13">
                  <c:v>4191.666666666667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'VM = 1'!$H$2</c:f>
              <c:strCache>
                <c:ptCount val="1"/>
                <c:pt idx="0">
                  <c:v>np =14</c:v>
                </c:pt>
              </c:strCache>
            </c:strRef>
          </c:tx>
          <c:cat>
            <c:strRef>
              <c:f>'VM = 1'!$A$3:$A$16</c:f>
              <c:strCache>
                <c:ptCount val="14"/>
                <c:pt idx="0">
                  <c:v>1K</c:v>
                </c:pt>
                <c:pt idx="1">
                  <c:v>10K</c:v>
                </c:pt>
                <c:pt idx="2">
                  <c:v>20K</c:v>
                </c:pt>
                <c:pt idx="3">
                  <c:v>30K</c:v>
                </c:pt>
                <c:pt idx="4">
                  <c:v>40K</c:v>
                </c:pt>
                <c:pt idx="5">
                  <c:v>50K</c:v>
                </c:pt>
                <c:pt idx="6">
                  <c:v>60K</c:v>
                </c:pt>
                <c:pt idx="7">
                  <c:v>70K</c:v>
                </c:pt>
                <c:pt idx="8">
                  <c:v>80K</c:v>
                </c:pt>
                <c:pt idx="9">
                  <c:v>90K</c:v>
                </c:pt>
                <c:pt idx="10">
                  <c:v>100K</c:v>
                </c:pt>
                <c:pt idx="11">
                  <c:v>500K</c:v>
                </c:pt>
                <c:pt idx="12">
                  <c:v>1M</c:v>
                </c:pt>
                <c:pt idx="13">
                  <c:v>2M</c:v>
                </c:pt>
              </c:strCache>
            </c:strRef>
          </c:cat>
          <c:val>
            <c:numRef>
              <c:f>'VM = 1'!$H$3:$H$16</c:f>
              <c:numCache>
                <c:formatCode>0</c:formatCode>
                <c:ptCount val="14"/>
                <c:pt idx="0">
                  <c:v>38</c:v>
                </c:pt>
                <c:pt idx="1">
                  <c:v>41.333333333333336</c:v>
                </c:pt>
                <c:pt idx="2">
                  <c:v>53.666666666666664</c:v>
                </c:pt>
                <c:pt idx="3">
                  <c:v>64.666666666666671</c:v>
                </c:pt>
                <c:pt idx="4">
                  <c:v>89.333333333333329</c:v>
                </c:pt>
                <c:pt idx="5">
                  <c:v>81.666666666666671</c:v>
                </c:pt>
                <c:pt idx="6">
                  <c:v>98</c:v>
                </c:pt>
                <c:pt idx="7">
                  <c:v>137.33333333333334</c:v>
                </c:pt>
                <c:pt idx="8">
                  <c:v>131.33333333333334</c:v>
                </c:pt>
                <c:pt idx="9">
                  <c:v>141.66666666666666</c:v>
                </c:pt>
                <c:pt idx="10">
                  <c:v>180.33333333333334</c:v>
                </c:pt>
                <c:pt idx="11">
                  <c:v>902.66666666666663</c:v>
                </c:pt>
                <c:pt idx="12">
                  <c:v>2173.6666666666665</c:v>
                </c:pt>
                <c:pt idx="13">
                  <c:v>4647.666666666667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'VM = 1'!$I$2</c:f>
              <c:strCache>
                <c:ptCount val="1"/>
                <c:pt idx="0">
                  <c:v>np =16</c:v>
                </c:pt>
              </c:strCache>
            </c:strRef>
          </c:tx>
          <c:cat>
            <c:strRef>
              <c:f>'VM = 1'!$A$3:$A$16</c:f>
              <c:strCache>
                <c:ptCount val="14"/>
                <c:pt idx="0">
                  <c:v>1K</c:v>
                </c:pt>
                <c:pt idx="1">
                  <c:v>10K</c:v>
                </c:pt>
                <c:pt idx="2">
                  <c:v>20K</c:v>
                </c:pt>
                <c:pt idx="3">
                  <c:v>30K</c:v>
                </c:pt>
                <c:pt idx="4">
                  <c:v>40K</c:v>
                </c:pt>
                <c:pt idx="5">
                  <c:v>50K</c:v>
                </c:pt>
                <c:pt idx="6">
                  <c:v>60K</c:v>
                </c:pt>
                <c:pt idx="7">
                  <c:v>70K</c:v>
                </c:pt>
                <c:pt idx="8">
                  <c:v>80K</c:v>
                </c:pt>
                <c:pt idx="9">
                  <c:v>90K</c:v>
                </c:pt>
                <c:pt idx="10">
                  <c:v>100K</c:v>
                </c:pt>
                <c:pt idx="11">
                  <c:v>500K</c:v>
                </c:pt>
                <c:pt idx="12">
                  <c:v>1M</c:v>
                </c:pt>
                <c:pt idx="13">
                  <c:v>2M</c:v>
                </c:pt>
              </c:strCache>
            </c:strRef>
          </c:cat>
          <c:val>
            <c:numRef>
              <c:f>'VM = 1'!$I$3:$I$16</c:f>
              <c:numCache>
                <c:formatCode>0</c:formatCode>
                <c:ptCount val="14"/>
                <c:pt idx="0">
                  <c:v>47.666666666666664</c:v>
                </c:pt>
                <c:pt idx="1">
                  <c:v>63.666666666666664</c:v>
                </c:pt>
                <c:pt idx="2">
                  <c:v>73</c:v>
                </c:pt>
                <c:pt idx="3">
                  <c:v>81.333333333333329</c:v>
                </c:pt>
                <c:pt idx="4">
                  <c:v>103.66666666666667</c:v>
                </c:pt>
                <c:pt idx="5">
                  <c:v>116</c:v>
                </c:pt>
                <c:pt idx="6">
                  <c:v>126.33333333333333</c:v>
                </c:pt>
                <c:pt idx="7">
                  <c:v>180</c:v>
                </c:pt>
                <c:pt idx="8">
                  <c:v>173.33333333333334</c:v>
                </c:pt>
                <c:pt idx="9">
                  <c:v>209</c:v>
                </c:pt>
                <c:pt idx="10">
                  <c:v>208.66666666666666</c:v>
                </c:pt>
                <c:pt idx="11">
                  <c:v>1107.6666666666667</c:v>
                </c:pt>
                <c:pt idx="12">
                  <c:v>5226</c:v>
                </c:pt>
                <c:pt idx="13">
                  <c:v>2428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14208"/>
        <c:axId val="133167872"/>
      </c:lineChart>
      <c:catAx>
        <c:axId val="78814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URLs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133167872"/>
        <c:crosses val="autoZero"/>
        <c:auto val="1"/>
        <c:lblAlgn val="ctr"/>
        <c:lblOffset val="100"/>
        <c:noMultiLvlLbl val="0"/>
      </c:catAx>
      <c:valAx>
        <c:axId val="13316787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Time </a:t>
                </a:r>
              </a:p>
              <a:p>
                <a:pPr>
                  <a:defRPr/>
                </a:pPr>
                <a:r>
                  <a:rPr lang="en-US"/>
                  <a:t>in ms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78814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PageRank in Eucalyptus with 2 VMs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'VM = 2'!$B$2</c:f>
              <c:strCache>
                <c:ptCount val="1"/>
                <c:pt idx="0">
                  <c:v>np = 2</c:v>
                </c:pt>
              </c:strCache>
            </c:strRef>
          </c:tx>
          <c:cat>
            <c:strRef>
              <c:f>'VM = 2'!$A$3:$A$16</c:f>
              <c:strCache>
                <c:ptCount val="14"/>
                <c:pt idx="0">
                  <c:v>1K</c:v>
                </c:pt>
                <c:pt idx="1">
                  <c:v>10K</c:v>
                </c:pt>
                <c:pt idx="2">
                  <c:v>20K</c:v>
                </c:pt>
                <c:pt idx="3">
                  <c:v>30K</c:v>
                </c:pt>
                <c:pt idx="4">
                  <c:v>40K</c:v>
                </c:pt>
                <c:pt idx="5">
                  <c:v>50K</c:v>
                </c:pt>
                <c:pt idx="6">
                  <c:v>60K</c:v>
                </c:pt>
                <c:pt idx="7">
                  <c:v>70K</c:v>
                </c:pt>
                <c:pt idx="8">
                  <c:v>80K</c:v>
                </c:pt>
                <c:pt idx="9">
                  <c:v>90K</c:v>
                </c:pt>
                <c:pt idx="10">
                  <c:v>100K</c:v>
                </c:pt>
                <c:pt idx="11">
                  <c:v>500K</c:v>
                </c:pt>
                <c:pt idx="12">
                  <c:v>1M</c:v>
                </c:pt>
                <c:pt idx="13">
                  <c:v>2M</c:v>
                </c:pt>
              </c:strCache>
            </c:strRef>
          </c:cat>
          <c:val>
            <c:numRef>
              <c:f>'VM = 2'!$B$3:$B$16</c:f>
              <c:numCache>
                <c:formatCode>0</c:formatCode>
                <c:ptCount val="14"/>
                <c:pt idx="0">
                  <c:v>6</c:v>
                </c:pt>
                <c:pt idx="1">
                  <c:v>22.333333333333332</c:v>
                </c:pt>
                <c:pt idx="2">
                  <c:v>41.333333333333336</c:v>
                </c:pt>
                <c:pt idx="3">
                  <c:v>57</c:v>
                </c:pt>
                <c:pt idx="4">
                  <c:v>65.666666666666671</c:v>
                </c:pt>
                <c:pt idx="5">
                  <c:v>74.666666666666671</c:v>
                </c:pt>
                <c:pt idx="6">
                  <c:v>90.333333333333329</c:v>
                </c:pt>
                <c:pt idx="7">
                  <c:v>123.33333333333333</c:v>
                </c:pt>
                <c:pt idx="8">
                  <c:v>115.33333333333333</c:v>
                </c:pt>
                <c:pt idx="9">
                  <c:v>118.66666666666667</c:v>
                </c:pt>
                <c:pt idx="10">
                  <c:v>132</c:v>
                </c:pt>
                <c:pt idx="11">
                  <c:v>625</c:v>
                </c:pt>
                <c:pt idx="12">
                  <c:v>1790.3333333333333</c:v>
                </c:pt>
                <c:pt idx="13">
                  <c:v>4072.3333333333335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'VM = 2'!$C$2</c:f>
              <c:strCache>
                <c:ptCount val="1"/>
                <c:pt idx="0">
                  <c:v>np =4</c:v>
                </c:pt>
              </c:strCache>
            </c:strRef>
          </c:tx>
          <c:cat>
            <c:strRef>
              <c:f>'VM = 2'!$A$3:$A$16</c:f>
              <c:strCache>
                <c:ptCount val="14"/>
                <c:pt idx="0">
                  <c:v>1K</c:v>
                </c:pt>
                <c:pt idx="1">
                  <c:v>10K</c:v>
                </c:pt>
                <c:pt idx="2">
                  <c:v>20K</c:v>
                </c:pt>
                <c:pt idx="3">
                  <c:v>30K</c:v>
                </c:pt>
                <c:pt idx="4">
                  <c:v>40K</c:v>
                </c:pt>
                <c:pt idx="5">
                  <c:v>50K</c:v>
                </c:pt>
                <c:pt idx="6">
                  <c:v>60K</c:v>
                </c:pt>
                <c:pt idx="7">
                  <c:v>70K</c:v>
                </c:pt>
                <c:pt idx="8">
                  <c:v>80K</c:v>
                </c:pt>
                <c:pt idx="9">
                  <c:v>90K</c:v>
                </c:pt>
                <c:pt idx="10">
                  <c:v>100K</c:v>
                </c:pt>
                <c:pt idx="11">
                  <c:v>500K</c:v>
                </c:pt>
                <c:pt idx="12">
                  <c:v>1M</c:v>
                </c:pt>
                <c:pt idx="13">
                  <c:v>2M</c:v>
                </c:pt>
              </c:strCache>
            </c:strRef>
          </c:cat>
          <c:val>
            <c:numRef>
              <c:f>'VM = 2'!$C$3:$C$16</c:f>
              <c:numCache>
                <c:formatCode>0</c:formatCode>
                <c:ptCount val="14"/>
                <c:pt idx="0">
                  <c:v>10</c:v>
                </c:pt>
                <c:pt idx="1">
                  <c:v>41</c:v>
                </c:pt>
                <c:pt idx="2">
                  <c:v>60.333333333333336</c:v>
                </c:pt>
                <c:pt idx="3">
                  <c:v>77.333333333333329</c:v>
                </c:pt>
                <c:pt idx="4">
                  <c:v>115.66666666666667</c:v>
                </c:pt>
                <c:pt idx="5">
                  <c:v>140.33333333333334</c:v>
                </c:pt>
                <c:pt idx="6">
                  <c:v>153.66666666666666</c:v>
                </c:pt>
                <c:pt idx="7">
                  <c:v>202.66666666666666</c:v>
                </c:pt>
                <c:pt idx="8">
                  <c:v>196.66666666666666</c:v>
                </c:pt>
                <c:pt idx="9">
                  <c:v>204.66666666666666</c:v>
                </c:pt>
                <c:pt idx="10">
                  <c:v>236.66666666666666</c:v>
                </c:pt>
                <c:pt idx="11">
                  <c:v>981</c:v>
                </c:pt>
                <c:pt idx="12">
                  <c:v>2144.6666666666665</c:v>
                </c:pt>
                <c:pt idx="13">
                  <c:v>4435.333333333333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'VM = 2'!$D$2</c:f>
              <c:strCache>
                <c:ptCount val="1"/>
                <c:pt idx="0">
                  <c:v>np =6</c:v>
                </c:pt>
              </c:strCache>
            </c:strRef>
          </c:tx>
          <c:cat>
            <c:strRef>
              <c:f>'VM = 2'!$A$3:$A$16</c:f>
              <c:strCache>
                <c:ptCount val="14"/>
                <c:pt idx="0">
                  <c:v>1K</c:v>
                </c:pt>
                <c:pt idx="1">
                  <c:v>10K</c:v>
                </c:pt>
                <c:pt idx="2">
                  <c:v>20K</c:v>
                </c:pt>
                <c:pt idx="3">
                  <c:v>30K</c:v>
                </c:pt>
                <c:pt idx="4">
                  <c:v>40K</c:v>
                </c:pt>
                <c:pt idx="5">
                  <c:v>50K</c:v>
                </c:pt>
                <c:pt idx="6">
                  <c:v>60K</c:v>
                </c:pt>
                <c:pt idx="7">
                  <c:v>70K</c:v>
                </c:pt>
                <c:pt idx="8">
                  <c:v>80K</c:v>
                </c:pt>
                <c:pt idx="9">
                  <c:v>90K</c:v>
                </c:pt>
                <c:pt idx="10">
                  <c:v>100K</c:v>
                </c:pt>
                <c:pt idx="11">
                  <c:v>500K</c:v>
                </c:pt>
                <c:pt idx="12">
                  <c:v>1M</c:v>
                </c:pt>
                <c:pt idx="13">
                  <c:v>2M</c:v>
                </c:pt>
              </c:strCache>
            </c:strRef>
          </c:cat>
          <c:val>
            <c:numRef>
              <c:f>'VM = 2'!$D$3:$D$16</c:f>
              <c:numCache>
                <c:formatCode>0</c:formatCode>
                <c:ptCount val="14"/>
                <c:pt idx="0">
                  <c:v>114.66666666666667</c:v>
                </c:pt>
                <c:pt idx="1">
                  <c:v>112.33333333333333</c:v>
                </c:pt>
                <c:pt idx="2">
                  <c:v>190.66666666666666</c:v>
                </c:pt>
                <c:pt idx="3">
                  <c:v>214</c:v>
                </c:pt>
                <c:pt idx="4">
                  <c:v>242.66666666666666</c:v>
                </c:pt>
                <c:pt idx="5">
                  <c:v>969.33333333333337</c:v>
                </c:pt>
                <c:pt idx="6">
                  <c:v>723.66666666666663</c:v>
                </c:pt>
                <c:pt idx="7">
                  <c:v>582.66666666666663</c:v>
                </c:pt>
                <c:pt idx="8">
                  <c:v>413.33333333333331</c:v>
                </c:pt>
                <c:pt idx="9">
                  <c:v>550</c:v>
                </c:pt>
                <c:pt idx="10">
                  <c:v>544.33333333333337</c:v>
                </c:pt>
                <c:pt idx="11">
                  <c:v>1481.3333333333333</c:v>
                </c:pt>
                <c:pt idx="12">
                  <c:v>3004.3333333333335</c:v>
                </c:pt>
                <c:pt idx="13">
                  <c:v>6065.333333333333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'VM = 2'!$E$2</c:f>
              <c:strCache>
                <c:ptCount val="1"/>
                <c:pt idx="0">
                  <c:v>np =8</c:v>
                </c:pt>
              </c:strCache>
            </c:strRef>
          </c:tx>
          <c:cat>
            <c:strRef>
              <c:f>'VM = 2'!$A$3:$A$16</c:f>
              <c:strCache>
                <c:ptCount val="14"/>
                <c:pt idx="0">
                  <c:v>1K</c:v>
                </c:pt>
                <c:pt idx="1">
                  <c:v>10K</c:v>
                </c:pt>
                <c:pt idx="2">
                  <c:v>20K</c:v>
                </c:pt>
                <c:pt idx="3">
                  <c:v>30K</c:v>
                </c:pt>
                <c:pt idx="4">
                  <c:v>40K</c:v>
                </c:pt>
                <c:pt idx="5">
                  <c:v>50K</c:v>
                </c:pt>
                <c:pt idx="6">
                  <c:v>60K</c:v>
                </c:pt>
                <c:pt idx="7">
                  <c:v>70K</c:v>
                </c:pt>
                <c:pt idx="8">
                  <c:v>80K</c:v>
                </c:pt>
                <c:pt idx="9">
                  <c:v>90K</c:v>
                </c:pt>
                <c:pt idx="10">
                  <c:v>100K</c:v>
                </c:pt>
                <c:pt idx="11">
                  <c:v>500K</c:v>
                </c:pt>
                <c:pt idx="12">
                  <c:v>1M</c:v>
                </c:pt>
                <c:pt idx="13">
                  <c:v>2M</c:v>
                </c:pt>
              </c:strCache>
            </c:strRef>
          </c:cat>
          <c:val>
            <c:numRef>
              <c:f>'VM = 2'!$E$3:$E$16</c:f>
              <c:numCache>
                <c:formatCode>0</c:formatCode>
                <c:ptCount val="14"/>
                <c:pt idx="0">
                  <c:v>368.33333333333331</c:v>
                </c:pt>
                <c:pt idx="1">
                  <c:v>289.66666666666669</c:v>
                </c:pt>
                <c:pt idx="2">
                  <c:v>352.33333333333331</c:v>
                </c:pt>
                <c:pt idx="3">
                  <c:v>315.66666666666669</c:v>
                </c:pt>
                <c:pt idx="4">
                  <c:v>270.33333333333331</c:v>
                </c:pt>
                <c:pt idx="5">
                  <c:v>817.33333333333337</c:v>
                </c:pt>
                <c:pt idx="6">
                  <c:v>703.33333333333337</c:v>
                </c:pt>
                <c:pt idx="7">
                  <c:v>645.66666666666663</c:v>
                </c:pt>
                <c:pt idx="8">
                  <c:v>396.66666666666669</c:v>
                </c:pt>
                <c:pt idx="9">
                  <c:v>888.33333333333337</c:v>
                </c:pt>
                <c:pt idx="10">
                  <c:v>614</c:v>
                </c:pt>
                <c:pt idx="11">
                  <c:v>2002.6666666666667</c:v>
                </c:pt>
                <c:pt idx="12">
                  <c:v>3949</c:v>
                </c:pt>
                <c:pt idx="13">
                  <c:v>7671.333333333333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'VM = 2'!$F$2</c:f>
              <c:strCache>
                <c:ptCount val="1"/>
                <c:pt idx="0">
                  <c:v>np =10</c:v>
                </c:pt>
              </c:strCache>
            </c:strRef>
          </c:tx>
          <c:cat>
            <c:strRef>
              <c:f>'VM = 2'!$A$3:$A$16</c:f>
              <c:strCache>
                <c:ptCount val="14"/>
                <c:pt idx="0">
                  <c:v>1K</c:v>
                </c:pt>
                <c:pt idx="1">
                  <c:v>10K</c:v>
                </c:pt>
                <c:pt idx="2">
                  <c:v>20K</c:v>
                </c:pt>
                <c:pt idx="3">
                  <c:v>30K</c:v>
                </c:pt>
                <c:pt idx="4">
                  <c:v>40K</c:v>
                </c:pt>
                <c:pt idx="5">
                  <c:v>50K</c:v>
                </c:pt>
                <c:pt idx="6">
                  <c:v>60K</c:v>
                </c:pt>
                <c:pt idx="7">
                  <c:v>70K</c:v>
                </c:pt>
                <c:pt idx="8">
                  <c:v>80K</c:v>
                </c:pt>
                <c:pt idx="9">
                  <c:v>90K</c:v>
                </c:pt>
                <c:pt idx="10">
                  <c:v>100K</c:v>
                </c:pt>
                <c:pt idx="11">
                  <c:v>500K</c:v>
                </c:pt>
                <c:pt idx="12">
                  <c:v>1M</c:v>
                </c:pt>
                <c:pt idx="13">
                  <c:v>2M</c:v>
                </c:pt>
              </c:strCache>
            </c:strRef>
          </c:cat>
          <c:val>
            <c:numRef>
              <c:f>'VM = 2'!$F$3:$F$16</c:f>
              <c:numCache>
                <c:formatCode>0</c:formatCode>
                <c:ptCount val="14"/>
                <c:pt idx="0">
                  <c:v>219</c:v>
                </c:pt>
                <c:pt idx="1">
                  <c:v>410</c:v>
                </c:pt>
                <c:pt idx="2">
                  <c:v>388.66666666666669</c:v>
                </c:pt>
                <c:pt idx="3">
                  <c:v>331</c:v>
                </c:pt>
                <c:pt idx="4">
                  <c:v>502.66666666666669</c:v>
                </c:pt>
                <c:pt idx="5">
                  <c:v>1085.3333333333333</c:v>
                </c:pt>
                <c:pt idx="6">
                  <c:v>746</c:v>
                </c:pt>
                <c:pt idx="7">
                  <c:v>800.66666666666663</c:v>
                </c:pt>
                <c:pt idx="8">
                  <c:v>1218.6666666666667</c:v>
                </c:pt>
                <c:pt idx="9">
                  <c:v>991.66666666666663</c:v>
                </c:pt>
                <c:pt idx="10">
                  <c:v>1642</c:v>
                </c:pt>
                <c:pt idx="11">
                  <c:v>12145.666666666666</c:v>
                </c:pt>
                <c:pt idx="12">
                  <c:v>4972.666666666667</c:v>
                </c:pt>
                <c:pt idx="13">
                  <c:v>9901.3333333333339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'VM = 2'!$G$2</c:f>
              <c:strCache>
                <c:ptCount val="1"/>
                <c:pt idx="0">
                  <c:v>np =12</c:v>
                </c:pt>
              </c:strCache>
            </c:strRef>
          </c:tx>
          <c:cat>
            <c:strRef>
              <c:f>'VM = 2'!$A$3:$A$16</c:f>
              <c:strCache>
                <c:ptCount val="14"/>
                <c:pt idx="0">
                  <c:v>1K</c:v>
                </c:pt>
                <c:pt idx="1">
                  <c:v>10K</c:v>
                </c:pt>
                <c:pt idx="2">
                  <c:v>20K</c:v>
                </c:pt>
                <c:pt idx="3">
                  <c:v>30K</c:v>
                </c:pt>
                <c:pt idx="4">
                  <c:v>40K</c:v>
                </c:pt>
                <c:pt idx="5">
                  <c:v>50K</c:v>
                </c:pt>
                <c:pt idx="6">
                  <c:v>60K</c:v>
                </c:pt>
                <c:pt idx="7">
                  <c:v>70K</c:v>
                </c:pt>
                <c:pt idx="8">
                  <c:v>80K</c:v>
                </c:pt>
                <c:pt idx="9">
                  <c:v>90K</c:v>
                </c:pt>
                <c:pt idx="10">
                  <c:v>100K</c:v>
                </c:pt>
                <c:pt idx="11">
                  <c:v>500K</c:v>
                </c:pt>
                <c:pt idx="12">
                  <c:v>1M</c:v>
                </c:pt>
                <c:pt idx="13">
                  <c:v>2M</c:v>
                </c:pt>
              </c:strCache>
            </c:strRef>
          </c:cat>
          <c:val>
            <c:numRef>
              <c:f>'VM = 2'!$G$3:$G$16</c:f>
              <c:numCache>
                <c:formatCode>0</c:formatCode>
                <c:ptCount val="14"/>
                <c:pt idx="0">
                  <c:v>369</c:v>
                </c:pt>
                <c:pt idx="1">
                  <c:v>364.33333333333331</c:v>
                </c:pt>
                <c:pt idx="2">
                  <c:v>351.33333333333331</c:v>
                </c:pt>
                <c:pt idx="3">
                  <c:v>360.33333333333331</c:v>
                </c:pt>
                <c:pt idx="4">
                  <c:v>540</c:v>
                </c:pt>
                <c:pt idx="5">
                  <c:v>772</c:v>
                </c:pt>
                <c:pt idx="6">
                  <c:v>747</c:v>
                </c:pt>
                <c:pt idx="7">
                  <c:v>783.33333333333337</c:v>
                </c:pt>
                <c:pt idx="8">
                  <c:v>1980</c:v>
                </c:pt>
                <c:pt idx="9">
                  <c:v>901.66666666666663</c:v>
                </c:pt>
                <c:pt idx="10">
                  <c:v>1263</c:v>
                </c:pt>
                <c:pt idx="11">
                  <c:v>3411</c:v>
                </c:pt>
                <c:pt idx="12">
                  <c:v>6420.333333333333</c:v>
                </c:pt>
                <c:pt idx="13">
                  <c:v>13173.333333333334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'VM = 2'!$H$2</c:f>
              <c:strCache>
                <c:ptCount val="1"/>
                <c:pt idx="0">
                  <c:v>np =14</c:v>
                </c:pt>
              </c:strCache>
            </c:strRef>
          </c:tx>
          <c:cat>
            <c:strRef>
              <c:f>'VM = 2'!$A$3:$A$16</c:f>
              <c:strCache>
                <c:ptCount val="14"/>
                <c:pt idx="0">
                  <c:v>1K</c:v>
                </c:pt>
                <c:pt idx="1">
                  <c:v>10K</c:v>
                </c:pt>
                <c:pt idx="2">
                  <c:v>20K</c:v>
                </c:pt>
                <c:pt idx="3">
                  <c:v>30K</c:v>
                </c:pt>
                <c:pt idx="4">
                  <c:v>40K</c:v>
                </c:pt>
                <c:pt idx="5">
                  <c:v>50K</c:v>
                </c:pt>
                <c:pt idx="6">
                  <c:v>60K</c:v>
                </c:pt>
                <c:pt idx="7">
                  <c:v>70K</c:v>
                </c:pt>
                <c:pt idx="8">
                  <c:v>80K</c:v>
                </c:pt>
                <c:pt idx="9">
                  <c:v>90K</c:v>
                </c:pt>
                <c:pt idx="10">
                  <c:v>100K</c:v>
                </c:pt>
                <c:pt idx="11">
                  <c:v>500K</c:v>
                </c:pt>
                <c:pt idx="12">
                  <c:v>1M</c:v>
                </c:pt>
                <c:pt idx="13">
                  <c:v>2M</c:v>
                </c:pt>
              </c:strCache>
            </c:strRef>
          </c:cat>
          <c:val>
            <c:numRef>
              <c:f>'VM = 2'!$H$3:$H$16</c:f>
              <c:numCache>
                <c:formatCode>0</c:formatCode>
                <c:ptCount val="14"/>
                <c:pt idx="0">
                  <c:v>404</c:v>
                </c:pt>
                <c:pt idx="1">
                  <c:v>793</c:v>
                </c:pt>
                <c:pt idx="2">
                  <c:v>707</c:v>
                </c:pt>
                <c:pt idx="3">
                  <c:v>929.33333333333337</c:v>
                </c:pt>
                <c:pt idx="4">
                  <c:v>949.33333333333337</c:v>
                </c:pt>
                <c:pt idx="5">
                  <c:v>1204.3333333333333</c:v>
                </c:pt>
                <c:pt idx="6">
                  <c:v>1476.3333333333333</c:v>
                </c:pt>
                <c:pt idx="7">
                  <c:v>1126.6666666666667</c:v>
                </c:pt>
                <c:pt idx="8">
                  <c:v>1374.3333333333333</c:v>
                </c:pt>
                <c:pt idx="9">
                  <c:v>1803.6666666666667</c:v>
                </c:pt>
                <c:pt idx="10">
                  <c:v>1455.6666666666667</c:v>
                </c:pt>
                <c:pt idx="11">
                  <c:v>4525</c:v>
                </c:pt>
                <c:pt idx="12">
                  <c:v>8159.333333333333</c:v>
                </c:pt>
                <c:pt idx="13">
                  <c:v>15639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'VM = 2'!$I$2</c:f>
              <c:strCache>
                <c:ptCount val="1"/>
                <c:pt idx="0">
                  <c:v>np =16</c:v>
                </c:pt>
              </c:strCache>
            </c:strRef>
          </c:tx>
          <c:cat>
            <c:strRef>
              <c:f>'VM = 2'!$A$3:$A$16</c:f>
              <c:strCache>
                <c:ptCount val="14"/>
                <c:pt idx="0">
                  <c:v>1K</c:v>
                </c:pt>
                <c:pt idx="1">
                  <c:v>10K</c:v>
                </c:pt>
                <c:pt idx="2">
                  <c:v>20K</c:v>
                </c:pt>
                <c:pt idx="3">
                  <c:v>30K</c:v>
                </c:pt>
                <c:pt idx="4">
                  <c:v>40K</c:v>
                </c:pt>
                <c:pt idx="5">
                  <c:v>50K</c:v>
                </c:pt>
                <c:pt idx="6">
                  <c:v>60K</c:v>
                </c:pt>
                <c:pt idx="7">
                  <c:v>70K</c:v>
                </c:pt>
                <c:pt idx="8">
                  <c:v>80K</c:v>
                </c:pt>
                <c:pt idx="9">
                  <c:v>90K</c:v>
                </c:pt>
                <c:pt idx="10">
                  <c:v>100K</c:v>
                </c:pt>
                <c:pt idx="11">
                  <c:v>500K</c:v>
                </c:pt>
                <c:pt idx="12">
                  <c:v>1M</c:v>
                </c:pt>
                <c:pt idx="13">
                  <c:v>2M</c:v>
                </c:pt>
              </c:strCache>
            </c:strRef>
          </c:cat>
          <c:val>
            <c:numRef>
              <c:f>'VM = 2'!$I$3:$I$16</c:f>
              <c:numCache>
                <c:formatCode>0</c:formatCode>
                <c:ptCount val="14"/>
                <c:pt idx="0">
                  <c:v>1012.3333333333334</c:v>
                </c:pt>
                <c:pt idx="1">
                  <c:v>1293.3333333333333</c:v>
                </c:pt>
                <c:pt idx="2">
                  <c:v>1073</c:v>
                </c:pt>
                <c:pt idx="3">
                  <c:v>1616.3333333333333</c:v>
                </c:pt>
                <c:pt idx="4">
                  <c:v>1581.6666666666667</c:v>
                </c:pt>
                <c:pt idx="5">
                  <c:v>1783.6666666666667</c:v>
                </c:pt>
                <c:pt idx="6">
                  <c:v>1350</c:v>
                </c:pt>
                <c:pt idx="7">
                  <c:v>2222.6666666666665</c:v>
                </c:pt>
                <c:pt idx="8">
                  <c:v>2117.6666666666665</c:v>
                </c:pt>
                <c:pt idx="9">
                  <c:v>2385</c:v>
                </c:pt>
                <c:pt idx="10">
                  <c:v>6794.333333333333</c:v>
                </c:pt>
                <c:pt idx="11">
                  <c:v>5328.333333333333</c:v>
                </c:pt>
                <c:pt idx="12">
                  <c:v>18068</c:v>
                </c:pt>
                <c:pt idx="13">
                  <c:v>10526.333333333334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31648"/>
        <c:axId val="43815424"/>
      </c:lineChart>
      <c:catAx>
        <c:axId val="79131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URLs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43815424"/>
        <c:crosses val="autoZero"/>
        <c:auto val="1"/>
        <c:lblAlgn val="ctr"/>
        <c:lblOffset val="100"/>
        <c:noMultiLvlLbl val="0"/>
      </c:catAx>
      <c:valAx>
        <c:axId val="43815424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Time </a:t>
                </a:r>
              </a:p>
              <a:p>
                <a:pPr>
                  <a:defRPr/>
                </a:pPr>
                <a:r>
                  <a:rPr lang="en-US"/>
                  <a:t>in ms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79131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12</xdr:row>
      <xdr:rowOff>28575</xdr:rowOff>
    </xdr:from>
    <xdr:to>
      <xdr:col>14</xdr:col>
      <xdr:colOff>447675</xdr:colOff>
      <xdr:row>25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200025</xdr:colOff>
      <xdr:row>0</xdr:row>
      <xdr:rowOff>0</xdr:rowOff>
    </xdr:from>
    <xdr:to>
      <xdr:col>14</xdr:col>
      <xdr:colOff>428625</xdr:colOff>
      <xdr:row>11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409574</xdr:colOff>
      <xdr:row>0</xdr:row>
      <xdr:rowOff>85725</xdr:rowOff>
    </xdr:from>
    <xdr:to>
      <xdr:col>19</xdr:col>
      <xdr:colOff>581025</xdr:colOff>
      <xdr:row>18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552450</xdr:colOff>
      <xdr:row>0</xdr:row>
      <xdr:rowOff>47625</xdr:rowOff>
    </xdr:from>
    <xdr:to>
      <xdr:col>13</xdr:col>
      <xdr:colOff>352425</xdr:colOff>
      <xdr:row>18</xdr:row>
      <xdr:rowOff>14288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19049</xdr:colOff>
      <xdr:row>0</xdr:row>
      <xdr:rowOff>9526</xdr:rowOff>
    </xdr:from>
    <xdr:to>
      <xdr:col>6</xdr:col>
      <xdr:colOff>542924</xdr:colOff>
      <xdr:row>18</xdr:row>
      <xdr:rowOff>28576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495300</xdr:colOff>
      <xdr:row>0</xdr:row>
      <xdr:rowOff>0</xdr:rowOff>
    </xdr:from>
    <xdr:to>
      <xdr:col>19</xdr:col>
      <xdr:colOff>600075</xdr:colOff>
      <xdr:row>23</xdr:row>
      <xdr:rowOff>147637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0</xdr:row>
      <xdr:rowOff>28575</xdr:rowOff>
    </xdr:from>
    <xdr:to>
      <xdr:col>17</xdr:col>
      <xdr:colOff>247650</xdr:colOff>
      <xdr:row>23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6" sqref="B6"/>
    </sheetView>
  </sheetViews>
  <sheetFormatPr defaultRowHeight="15" x14ac:dyDescent="0.25"/>
  <cols>
    <col min="1" max="1" width="11.5703125" style="63" bestFit="1" customWidth="1"/>
    <col min="2" max="2" width="7.5703125" style="63" bestFit="1" customWidth="1"/>
    <col min="3" max="5" width="6.5703125" style="63" bestFit="1" customWidth="1"/>
    <col min="6" max="9" width="9.28515625" style="63" bestFit="1" customWidth="1"/>
    <col min="10" max="16384" width="9.140625" style="63"/>
  </cols>
  <sheetData>
    <row r="1" spans="1:9" x14ac:dyDescent="0.25">
      <c r="B1" s="80" t="s">
        <v>48</v>
      </c>
      <c r="C1" s="80"/>
      <c r="D1" s="80"/>
      <c r="E1" s="80"/>
      <c r="F1" s="80"/>
      <c r="G1" s="80"/>
      <c r="H1" s="80"/>
      <c r="I1" s="80"/>
    </row>
    <row r="2" spans="1:9" x14ac:dyDescent="0.25">
      <c r="A2" s="74" t="s">
        <v>41</v>
      </c>
      <c r="B2" s="74" t="s">
        <v>0</v>
      </c>
      <c r="C2" s="74" t="s">
        <v>42</v>
      </c>
      <c r="D2" s="74" t="s">
        <v>2</v>
      </c>
      <c r="E2" s="74" t="s">
        <v>43</v>
      </c>
      <c r="F2" s="74" t="s">
        <v>44</v>
      </c>
      <c r="G2" s="74" t="s">
        <v>45</v>
      </c>
      <c r="H2" s="74" t="s">
        <v>46</v>
      </c>
      <c r="I2" s="74" t="s">
        <v>47</v>
      </c>
    </row>
    <row r="3" spans="1:9" x14ac:dyDescent="0.25">
      <c r="A3" s="16" t="s">
        <v>18</v>
      </c>
      <c r="B3" s="75">
        <f>Sequential!E3/'VM = 1'!B3</f>
        <v>0.7142857142857143</v>
      </c>
      <c r="C3" s="75">
        <f>Sequential!E3/'VM = 1'!C3</f>
        <v>0.33333333333333337</v>
      </c>
      <c r="D3" s="75">
        <f>Sequential!E3/'VM = 1'!D3</f>
        <v>0.23809523809523811</v>
      </c>
      <c r="E3" s="75">
        <f>Sequential!E3/'VM = 1'!E3</f>
        <v>5.9523809523809529E-3</v>
      </c>
      <c r="F3" s="75">
        <f>Sequential!E3/'VM = 1'!F3</f>
        <v>6.9444444444444448E-2</v>
      </c>
      <c r="G3" s="75">
        <f>Sequential!E3/'VM = 1'!G3</f>
        <v>5.1020408163265314E-2</v>
      </c>
      <c r="H3" s="75">
        <f>Sequential!E3/'VM = 1'!H3</f>
        <v>4.3859649122807022E-2</v>
      </c>
      <c r="I3" s="75">
        <f>Sequential!E3/'VM = 1'!I3</f>
        <v>3.4965034965034968E-2</v>
      </c>
    </row>
    <row r="4" spans="1:9" x14ac:dyDescent="0.25">
      <c r="A4" s="16" t="s">
        <v>19</v>
      </c>
      <c r="B4" s="75">
        <f>Sequential!E4/'VM = 1'!B4</f>
        <v>0.76190476190476186</v>
      </c>
      <c r="C4" s="75">
        <f>Sequential!E4/'VM = 1'!C4</f>
        <v>0.5714285714285714</v>
      </c>
      <c r="D4" s="75">
        <f>Sequential!E4/'VM = 1'!D4</f>
        <v>0.53333333333333333</v>
      </c>
      <c r="E4" s="75">
        <f>Sequential!E4/'VM = 1'!E4</f>
        <v>1.345668629100084E-2</v>
      </c>
      <c r="F4" s="75">
        <f>Sequential!E4/'VM = 1'!F4</f>
        <v>0.23529411764705879</v>
      </c>
      <c r="G4" s="75">
        <f>Sequential!E4/'VM = 1'!G4</f>
        <v>0.18390804597701149</v>
      </c>
      <c r="H4" s="75">
        <f>Sequential!E4/'VM = 1'!H4</f>
        <v>0.12903225806451613</v>
      </c>
      <c r="I4" s="75">
        <f>Sequential!E4/'VM = 1'!I4</f>
        <v>8.3769633507853408E-2</v>
      </c>
    </row>
    <row r="5" spans="1:9" x14ac:dyDescent="0.25">
      <c r="A5" s="16" t="s">
        <v>20</v>
      </c>
      <c r="B5" s="75">
        <f>Sequential!E5/'VM = 1'!B5</f>
        <v>1</v>
      </c>
      <c r="C5" s="75">
        <f>Sequential!E5/'VM = 1'!C5</f>
        <v>0.83333333333333326</v>
      </c>
      <c r="D5" s="75">
        <f>Sequential!E5/'VM = 1'!D5</f>
        <v>0.32407407407407407</v>
      </c>
      <c r="E5" s="75">
        <f>Sequential!E5/'VM = 1'!E5</f>
        <v>2.1565003080714726E-2</v>
      </c>
      <c r="F5" s="75">
        <f>Sequential!E5/'VM = 1'!F5</f>
        <v>0.36842105263157893</v>
      </c>
      <c r="G5" s="75">
        <f>Sequential!E5/'VM = 1'!G5</f>
        <v>0.28000000000000003</v>
      </c>
      <c r="H5" s="75">
        <f>Sequential!E5/'VM = 1'!H5</f>
        <v>0.21739130434782608</v>
      </c>
      <c r="I5" s="75">
        <f>Sequential!E5/'VM = 1'!I5</f>
        <v>0.15981735159817351</v>
      </c>
    </row>
    <row r="6" spans="1:9" x14ac:dyDescent="0.25">
      <c r="A6" s="16" t="s">
        <v>21</v>
      </c>
      <c r="B6" s="78">
        <f>Sequential!E6/'VM = 1'!B6</f>
        <v>1.1276595744680853</v>
      </c>
      <c r="C6" s="75">
        <f>Sequential!E6/'VM = 1'!C6</f>
        <v>0.98148148148148151</v>
      </c>
      <c r="D6" s="75">
        <f>Sequential!E6/'VM = 1'!D6</f>
        <v>0.77941176470588236</v>
      </c>
      <c r="E6" s="75">
        <f>Sequential!E6/'VM = 1'!E6</f>
        <v>5.16066212268744E-2</v>
      </c>
      <c r="F6" s="75">
        <f>Sequential!E6/'VM = 1'!F6</f>
        <v>0.41406250000000006</v>
      </c>
      <c r="G6" s="75">
        <f>Sequential!E6/'VM = 1'!G6</f>
        <v>0.32515337423312884</v>
      </c>
      <c r="H6" s="75">
        <f>Sequential!E6/'VM = 1'!H6</f>
        <v>0.27319587628865977</v>
      </c>
      <c r="I6" s="75">
        <f>Sequential!E6/'VM = 1'!I6</f>
        <v>0.21721311475409838</v>
      </c>
    </row>
    <row r="7" spans="1:9" x14ac:dyDescent="0.25">
      <c r="A7" s="16" t="s">
        <v>22</v>
      </c>
      <c r="B7" s="75">
        <f>Sequential!E7/'VM = 1'!B7</f>
        <v>1.046875</v>
      </c>
      <c r="C7" s="75">
        <f>Sequential!E7/'VM = 1'!C7</f>
        <v>0.97101449275362317</v>
      </c>
      <c r="D7" s="75">
        <f>Sequential!E7/'VM = 1'!D7</f>
        <v>0.31603773584905659</v>
      </c>
      <c r="E7" s="75">
        <f>Sequential!E7/'VM = 1'!E7</f>
        <v>0.60360360360360354</v>
      </c>
      <c r="F7" s="75">
        <f>Sequential!E7/'VM = 1'!F7</f>
        <v>0.46206896551724136</v>
      </c>
      <c r="G7" s="75">
        <f>Sequential!E7/'VM = 1'!G7</f>
        <v>0.31753554502369669</v>
      </c>
      <c r="H7" s="75">
        <f>Sequential!E7/'VM = 1'!H7</f>
        <v>0.25</v>
      </c>
      <c r="I7" s="75">
        <f>Sequential!E7/'VM = 1'!I7</f>
        <v>0.21543408360128616</v>
      </c>
    </row>
    <row r="8" spans="1:9" x14ac:dyDescent="0.25">
      <c r="A8" s="16" t="s">
        <v>23</v>
      </c>
      <c r="B8" s="75">
        <f>Sequential!E8/'VM = 1'!B8</f>
        <v>1.2112676056338028</v>
      </c>
      <c r="C8" s="75">
        <f>Sequential!E8/'VM = 1'!C8</f>
        <v>1.2285714285714286</v>
      </c>
      <c r="D8" s="75">
        <f>Sequential!E8/'VM = 1'!D8</f>
        <v>0.9555555555555556</v>
      </c>
      <c r="E8" s="75">
        <f>Sequential!E8/'VM = 1'!E8</f>
        <v>0.81904761904761914</v>
      </c>
      <c r="F8" s="75">
        <f>Sequential!E8/'VM = 1'!F8</f>
        <v>0.50588235294117656</v>
      </c>
      <c r="G8" s="75">
        <f>Sequential!E8/'VM = 1'!G8</f>
        <v>0.45026178010471207</v>
      </c>
      <c r="H8" s="75">
        <f>Sequential!E8/'VM = 1'!H8</f>
        <v>0.3510204081632653</v>
      </c>
      <c r="I8" s="75">
        <f>Sequential!E8/'VM = 1'!I8</f>
        <v>0.2471264367816092</v>
      </c>
    </row>
    <row r="9" spans="1:9" x14ac:dyDescent="0.25">
      <c r="A9" s="16" t="s">
        <v>24</v>
      </c>
      <c r="B9" s="75">
        <f>Sequential!E9/'VM = 1'!B9</f>
        <v>1.2619047619047621</v>
      </c>
      <c r="C9" s="75">
        <f>Sequential!E9/'VM = 1'!C9</f>
        <v>1.2619047619047621</v>
      </c>
      <c r="D9" s="75">
        <f>Sequential!E9/'VM = 1'!D9</f>
        <v>1.1276595744680853</v>
      </c>
      <c r="E9" s="75">
        <f>Sequential!E9/'VM = 1'!E9</f>
        <v>8.0731150038080735E-2</v>
      </c>
      <c r="F9" s="75">
        <f>Sequential!E9/'VM = 1'!F9</f>
        <v>0.57923497267759572</v>
      </c>
      <c r="G9" s="75">
        <f>Sequential!E9/'VM = 1'!G9</f>
        <v>0.51207729468599039</v>
      </c>
      <c r="H9" s="75">
        <f>Sequential!E9/'VM = 1'!H9</f>
        <v>0.36054421768707484</v>
      </c>
      <c r="I9" s="75">
        <f>Sequential!E9/'VM = 1'!I9</f>
        <v>0.27968337730870713</v>
      </c>
    </row>
    <row r="10" spans="1:9" x14ac:dyDescent="0.25">
      <c r="A10" s="16" t="s">
        <v>25</v>
      </c>
      <c r="B10" s="75">
        <f>Sequential!E10/'VM = 1'!B10</f>
        <v>1.341880341880342</v>
      </c>
      <c r="C10" s="75">
        <f>Sequential!E10/'VM = 1'!C10</f>
        <v>1.4272727272727275</v>
      </c>
      <c r="D10" s="75">
        <f>Sequential!E10/'VM = 1'!D10</f>
        <v>1.2170542635658916</v>
      </c>
      <c r="E10" s="75">
        <f>Sequential!E10/'VM = 1'!E10</f>
        <v>0.91279069767441856</v>
      </c>
      <c r="F10" s="75">
        <f>Sequential!E10/'VM = 1'!F10</f>
        <v>0.63562753036437258</v>
      </c>
      <c r="G10" s="75">
        <f>Sequential!E10/'VM = 1'!G10</f>
        <v>0.52684563758389269</v>
      </c>
      <c r="H10" s="75">
        <f>Sequential!E10/'VM = 1'!H10</f>
        <v>0.38106796116504854</v>
      </c>
      <c r="I10" s="75">
        <f>Sequential!E10/'VM = 1'!I10</f>
        <v>0.29074074074074074</v>
      </c>
    </row>
    <row r="11" spans="1:9" x14ac:dyDescent="0.25">
      <c r="A11" s="16" t="s">
        <v>26</v>
      </c>
      <c r="B11" s="75">
        <f>Sequential!E11/'VM = 1'!B11</f>
        <v>1.2148760330578512</v>
      </c>
      <c r="C11" s="75">
        <f>Sequential!E11/'VM = 1'!C11</f>
        <v>1.3243243243243243</v>
      </c>
      <c r="D11" s="75">
        <f>Sequential!E11/'VM = 1'!D11</f>
        <v>1.1666666666666667</v>
      </c>
      <c r="E11" s="75">
        <f>Sequential!E11/'VM = 1'!E11</f>
        <v>9.0517241379310345E-2</v>
      </c>
      <c r="F11" s="75">
        <f>Sequential!E11/'VM = 1'!F11</f>
        <v>0.57647058823529407</v>
      </c>
      <c r="G11" s="75">
        <f>Sequential!E11/'VM = 1'!G11</f>
        <v>0.49</v>
      </c>
      <c r="H11" s="75">
        <f>Sequential!E11/'VM = 1'!H11</f>
        <v>0.37309644670050757</v>
      </c>
      <c r="I11" s="75">
        <f>Sequential!E11/'VM = 1'!I11</f>
        <v>0.28269230769230769</v>
      </c>
    </row>
    <row r="12" spans="1:9" x14ac:dyDescent="0.25">
      <c r="A12" s="16" t="s">
        <v>27</v>
      </c>
      <c r="B12" s="75">
        <f>Sequential!E12/'VM = 1'!B12</f>
        <v>1.251908396946565</v>
      </c>
      <c r="C12" s="75">
        <f>Sequential!E12/'VM = 1'!C12</f>
        <v>1.3120000000000001</v>
      </c>
      <c r="D12" s="75">
        <f>Sequential!E12/'VM = 1'!D12</f>
        <v>1.1310344827586205</v>
      </c>
      <c r="E12" s="75">
        <f>Sequential!E12/'VM = 1'!E12</f>
        <v>0.18101545253863133</v>
      </c>
      <c r="F12" s="75">
        <f>Sequential!E12/'VM = 1'!F12</f>
        <v>0.55218855218855212</v>
      </c>
      <c r="G12" s="75">
        <f>Sequential!E12/'VM = 1'!G12</f>
        <v>0.47674418604651159</v>
      </c>
      <c r="H12" s="75">
        <f>Sequential!E12/'VM = 1'!H12</f>
        <v>0.38588235294117645</v>
      </c>
      <c r="I12" s="75">
        <f>Sequential!E12/'VM = 1'!I12</f>
        <v>0.26156299840510366</v>
      </c>
    </row>
    <row r="13" spans="1:9" x14ac:dyDescent="0.25">
      <c r="A13" s="17" t="s">
        <v>28</v>
      </c>
      <c r="B13" s="75">
        <f>Sequential!E13/'VM = 1'!B13</f>
        <v>1.2986111111111112</v>
      </c>
      <c r="C13" s="75">
        <f>Sequential!E13/'VM = 1'!C13</f>
        <v>1.2986111111111112</v>
      </c>
      <c r="D13" s="75">
        <f>Sequential!E13/'VM = 1'!D13</f>
        <v>1.0935672514619883</v>
      </c>
      <c r="E13" s="75">
        <f>Sequential!E13/'VM = 1'!E13</f>
        <v>0.21871345029239767</v>
      </c>
      <c r="F13" s="75">
        <f>Sequential!E13/'VM = 1'!F13</f>
        <v>0.57361963190184051</v>
      </c>
      <c r="G13" s="75">
        <f>Sequential!E13/'VM = 1'!G13</f>
        <v>0.48571428571428571</v>
      </c>
      <c r="H13" s="75">
        <f>Sequential!E13/'VM = 1'!H13</f>
        <v>0.34565619223659888</v>
      </c>
      <c r="I13" s="75">
        <f>Sequential!E13/'VM = 1'!I13</f>
        <v>0.29872204472843455</v>
      </c>
    </row>
    <row r="14" spans="1:9" x14ac:dyDescent="0.25">
      <c r="A14" s="17" t="s">
        <v>29</v>
      </c>
      <c r="B14" s="75">
        <f>Sequential!E14/'VM = 1'!B14</f>
        <v>1.5421810699588478</v>
      </c>
      <c r="C14" s="75">
        <f>Sequential!E14/'VM = 1'!C14</f>
        <v>1.4960079840319362</v>
      </c>
      <c r="D14" s="75">
        <f>Sequential!E14/'VM = 1'!D14</f>
        <v>1.2714164546225615</v>
      </c>
      <c r="E14" s="75">
        <f>Sequential!E14/'VM = 1'!E14</f>
        <v>1.0504555010511563</v>
      </c>
      <c r="F14" s="75">
        <f>Sequential!E14/'VM = 1'!F14</f>
        <v>0.68793024323083984</v>
      </c>
      <c r="G14" s="75">
        <f>Sequential!E14/'VM = 1'!G14</f>
        <v>0.61712638946068343</v>
      </c>
      <c r="H14" s="75">
        <f>Sequential!E14/'VM = 1'!H14</f>
        <v>0.55354505169867063</v>
      </c>
      <c r="I14" s="75">
        <f>Sequential!E14/'VM = 1'!I14</f>
        <v>0.45109840505567256</v>
      </c>
    </row>
    <row r="15" spans="1:9" x14ac:dyDescent="0.25">
      <c r="A15" s="17" t="s">
        <v>30</v>
      </c>
      <c r="B15" s="75">
        <f>Sequential!E15/'VM = 1'!B15</f>
        <v>1.8365497076023392</v>
      </c>
      <c r="C15" s="75">
        <f>Sequential!E15/'VM = 1'!C15</f>
        <v>2.1900278940027893</v>
      </c>
      <c r="D15" s="75">
        <f>Sequential!E15/'VM = 1'!D15</f>
        <v>1.9671155652990917</v>
      </c>
      <c r="E15" s="75">
        <f>Sequential!E15/'VM = 1'!E15</f>
        <v>1.6433804290947147</v>
      </c>
      <c r="F15" s="75">
        <f>Sequential!E15/'VM = 1'!F15</f>
        <v>1.245735819119397</v>
      </c>
      <c r="G15" s="75">
        <f>Sequential!E15/'VM = 1'!G15</f>
        <v>1.0806951135581555</v>
      </c>
      <c r="H15" s="75">
        <f>Sequential!E15/'VM = 1'!H15</f>
        <v>0.96319582886060418</v>
      </c>
      <c r="I15" s="75">
        <f>Sequential!E15/'VM = 1'!I15</f>
        <v>0.4006250797295573</v>
      </c>
    </row>
    <row r="16" spans="1:9" x14ac:dyDescent="0.25">
      <c r="A16" s="17" t="s">
        <v>31</v>
      </c>
      <c r="B16" s="75">
        <f>Sequential!E16/'VM = 1'!B16</f>
        <v>1.8763960346342072</v>
      </c>
      <c r="C16" s="75">
        <f>Sequential!E16/'VM = 1'!C16</f>
        <v>2.3244209544535983</v>
      </c>
      <c r="D16" s="75">
        <f>Sequential!E16/'VM = 1'!D16</f>
        <v>2.166787422112737</v>
      </c>
      <c r="E16" s="75">
        <f>Sequential!E16/'VM = 1'!E16</f>
        <v>1.8242039770647795</v>
      </c>
      <c r="F16" s="75">
        <f>Sequential!E16/'VM = 1'!F16</f>
        <v>1.3912355787123185</v>
      </c>
      <c r="G16" s="75">
        <f>Sequential!E16/'VM = 1'!G16</f>
        <v>1.1891053677932404</v>
      </c>
      <c r="H16" s="75">
        <f>Sequential!E16/'VM = 1'!H16</f>
        <v>1.0724377823997704</v>
      </c>
      <c r="I16" s="75">
        <f>Sequential!E16/'VM = 1'!I16</f>
        <v>2.0528555738605161</v>
      </c>
    </row>
    <row r="17" spans="1:9" x14ac:dyDescent="0.25">
      <c r="A17" s="76"/>
      <c r="B17" s="77"/>
      <c r="C17" s="77"/>
      <c r="D17" s="77"/>
      <c r="E17" s="77"/>
      <c r="F17" s="77"/>
      <c r="G17" s="77"/>
      <c r="H17" s="77"/>
      <c r="I17" s="77"/>
    </row>
    <row r="18" spans="1:9" x14ac:dyDescent="0.25">
      <c r="A18" s="76"/>
      <c r="B18" s="77"/>
      <c r="C18" s="77"/>
      <c r="D18" s="77"/>
      <c r="E18" s="77"/>
      <c r="F18" s="77"/>
      <c r="G18" s="77"/>
      <c r="H18" s="77"/>
      <c r="I18" s="77"/>
    </row>
    <row r="19" spans="1:9" x14ac:dyDescent="0.25">
      <c r="B19" s="80" t="s">
        <v>49</v>
      </c>
      <c r="C19" s="80"/>
      <c r="D19" s="80"/>
      <c r="E19" s="80"/>
      <c r="F19" s="80"/>
      <c r="G19" s="80"/>
      <c r="H19" s="80"/>
      <c r="I19" s="80"/>
    </row>
    <row r="20" spans="1:9" x14ac:dyDescent="0.25">
      <c r="A20" s="74" t="s">
        <v>41</v>
      </c>
      <c r="B20" s="74" t="s">
        <v>0</v>
      </c>
      <c r="C20" s="74" t="s">
        <v>42</v>
      </c>
      <c r="D20" s="74" t="s">
        <v>2</v>
      </c>
      <c r="E20" s="74" t="s">
        <v>43</v>
      </c>
      <c r="F20" s="74" t="s">
        <v>44</v>
      </c>
      <c r="G20" s="74" t="s">
        <v>45</v>
      </c>
      <c r="H20" s="74" t="s">
        <v>46</v>
      </c>
      <c r="I20" s="74" t="s">
        <v>47</v>
      </c>
    </row>
    <row r="21" spans="1:9" x14ac:dyDescent="0.25">
      <c r="A21" s="16" t="s">
        <v>18</v>
      </c>
      <c r="B21" s="79">
        <f>Sequential!E3/'VM = 2'!B3</f>
        <v>0.27777777777777779</v>
      </c>
      <c r="C21" s="75">
        <f>Sequential!E3/'VM = 2'!C3</f>
        <v>0.16666666666666669</v>
      </c>
      <c r="D21" s="75">
        <f>Sequential!E3/'VM = 2'!D3</f>
        <v>1.4534883720930232E-2</v>
      </c>
      <c r="E21" s="75">
        <f>Sequential!E3/'VM = 2'!E3</f>
        <v>4.5248868778280547E-3</v>
      </c>
      <c r="F21" s="75">
        <f>Sequential!E3/'VM = 2'!F3</f>
        <v>7.6103500761035012E-3</v>
      </c>
      <c r="G21" s="75">
        <f>Sequential!E3/'VM = 2'!G3</f>
        <v>4.5167118337850051E-3</v>
      </c>
      <c r="H21" s="75">
        <f>Sequential!E3/'VM = 2'!H3</f>
        <v>4.1254125412541259E-3</v>
      </c>
      <c r="I21" s="75">
        <f>Sequential!E3/'VM = 2'!I3</f>
        <v>1.6463615409944023E-3</v>
      </c>
    </row>
    <row r="22" spans="1:9" x14ac:dyDescent="0.25">
      <c r="A22" s="16" t="s">
        <v>19</v>
      </c>
      <c r="B22" s="75">
        <f>Sequential!E4/'VM = 2'!B4</f>
        <v>0.23880597014925373</v>
      </c>
      <c r="C22" s="75">
        <f>Sequential!E4/'VM = 2'!C4</f>
        <v>0.13008130081300812</v>
      </c>
      <c r="D22" s="75">
        <f>Sequential!E4/'VM = 2'!D4</f>
        <v>4.7477744807121663E-2</v>
      </c>
      <c r="E22" s="75">
        <f>Sequential!E4/'VM = 2'!E4</f>
        <v>1.8411967779056383E-2</v>
      </c>
      <c r="F22" s="75">
        <f>Sequential!E4/'VM = 2'!F4</f>
        <v>1.3008130081300813E-2</v>
      </c>
      <c r="G22" s="75">
        <f>Sequential!E4/'VM = 2'!G4</f>
        <v>1.463860933211345E-2</v>
      </c>
      <c r="H22" s="75">
        <f>Sequential!E4/'VM = 2'!H4</f>
        <v>6.7255149222362337E-3</v>
      </c>
      <c r="I22" s="75">
        <f>Sequential!E4/'VM = 2'!I4</f>
        <v>4.1237113402061857E-3</v>
      </c>
    </row>
    <row r="23" spans="1:9" x14ac:dyDescent="0.25">
      <c r="A23" s="16" t="s">
        <v>20</v>
      </c>
      <c r="B23" s="75">
        <f>Sequential!E5/'VM = 2'!B5</f>
        <v>0.282258064516129</v>
      </c>
      <c r="C23" s="75">
        <f>Sequential!E5/'VM = 2'!C5</f>
        <v>0.19337016574585633</v>
      </c>
      <c r="D23" s="75">
        <f>Sequential!E5/'VM = 2'!D5</f>
        <v>6.1188811188811192E-2</v>
      </c>
      <c r="E23" s="75">
        <f>Sequential!E5/'VM = 2'!E5</f>
        <v>3.3112582781456956E-2</v>
      </c>
      <c r="F23" s="75">
        <f>Sequential!E5/'VM = 2'!F5</f>
        <v>3.0017152658662088E-2</v>
      </c>
      <c r="G23" s="75">
        <f>Sequential!E5/'VM = 2'!G5</f>
        <v>3.3206831119544596E-2</v>
      </c>
      <c r="H23" s="75">
        <f>Sequential!E5/'VM = 2'!H5</f>
        <v>1.65016501650165E-2</v>
      </c>
      <c r="I23" s="75">
        <f>Sequential!E5/'VM = 2'!I5</f>
        <v>1.0872941907424665E-2</v>
      </c>
    </row>
    <row r="24" spans="1:9" x14ac:dyDescent="0.25">
      <c r="A24" s="16" t="s">
        <v>21</v>
      </c>
      <c r="B24" s="75">
        <f>Sequential!E6/'VM = 2'!B6</f>
        <v>0.3099415204678363</v>
      </c>
      <c r="C24" s="75">
        <f>Sequential!E6/'VM = 2'!C6</f>
        <v>0.22844827586206901</v>
      </c>
      <c r="D24" s="75">
        <f>Sequential!E6/'VM = 2'!D6</f>
        <v>8.2554517133956395E-2</v>
      </c>
      <c r="E24" s="75">
        <f>Sequential!E6/'VM = 2'!E6</f>
        <v>5.59662090813094E-2</v>
      </c>
      <c r="F24" s="75">
        <f>Sequential!E6/'VM = 2'!F6</f>
        <v>5.3373615307150055E-2</v>
      </c>
      <c r="G24" s="75">
        <f>Sequential!E6/'VM = 2'!G6</f>
        <v>4.9028677150786314E-2</v>
      </c>
      <c r="H24" s="75">
        <f>Sequential!E6/'VM = 2'!H6</f>
        <v>1.9010043041606889E-2</v>
      </c>
      <c r="I24" s="75">
        <f>Sequential!E6/'VM = 2'!I6</f>
        <v>1.0930088678077956E-2</v>
      </c>
    </row>
    <row r="25" spans="1:9" x14ac:dyDescent="0.25">
      <c r="A25" s="16" t="s">
        <v>22</v>
      </c>
      <c r="B25" s="75">
        <f>Sequential!E7/'VM = 2'!B7</f>
        <v>0.34010152284263956</v>
      </c>
      <c r="C25" s="75">
        <f>Sequential!E7/'VM = 2'!C7</f>
        <v>0.19308357348703167</v>
      </c>
      <c r="D25" s="75">
        <f>Sequential!E7/'VM = 2'!D7</f>
        <v>9.2032967032967025E-2</v>
      </c>
      <c r="E25" s="75">
        <f>Sequential!E7/'VM = 2'!E7</f>
        <v>8.2614056720098639E-2</v>
      </c>
      <c r="F25" s="75">
        <f>Sequential!E7/'VM = 2'!F7</f>
        <v>4.442970822281167E-2</v>
      </c>
      <c r="G25" s="75">
        <f>Sequential!E7/'VM = 2'!G7</f>
        <v>4.135802469135802E-2</v>
      </c>
      <c r="H25" s="75">
        <f>Sequential!E7/'VM = 2'!H7</f>
        <v>2.3525280898876403E-2</v>
      </c>
      <c r="I25" s="75">
        <f>Sequential!E7/'VM = 2'!I7</f>
        <v>1.412012644889357E-2</v>
      </c>
    </row>
    <row r="26" spans="1:9" x14ac:dyDescent="0.25">
      <c r="A26" s="16" t="s">
        <v>23</v>
      </c>
      <c r="B26" s="78">
        <f>Sequential!E8/'VM = 2'!B8</f>
        <v>0.3839285714285714</v>
      </c>
      <c r="C26" s="75">
        <f>Sequential!E8/'VM = 2'!C8</f>
        <v>0.20427553444180521</v>
      </c>
      <c r="D26" s="75">
        <f>Sequential!E8/'VM = 2'!D8</f>
        <v>2.9573590096286108E-2</v>
      </c>
      <c r="E26" s="75">
        <f>Sequential!E8/'VM = 2'!E8</f>
        <v>3.507340946166395E-2</v>
      </c>
      <c r="F26" s="75">
        <f>Sequential!E8/'VM = 2'!F8</f>
        <v>2.6412776412776416E-2</v>
      </c>
      <c r="G26" s="75">
        <f>Sequential!E8/'VM = 2'!G8</f>
        <v>3.7132987910189985E-2</v>
      </c>
      <c r="H26" s="75">
        <f>Sequential!E8/'VM = 2'!H8</f>
        <v>2.3802933849986163E-2</v>
      </c>
      <c r="I26" s="75">
        <f>Sequential!E8/'VM = 2'!I8</f>
        <v>1.6071762287422912E-2</v>
      </c>
    </row>
    <row r="27" spans="1:9" x14ac:dyDescent="0.25">
      <c r="A27" s="16" t="s">
        <v>24</v>
      </c>
      <c r="B27" s="75">
        <f>Sequential!E9/'VM = 2'!B9</f>
        <v>0.39114391143911442</v>
      </c>
      <c r="C27" s="75">
        <f>Sequential!E9/'VM = 2'!C9</f>
        <v>0.22993492407809113</v>
      </c>
      <c r="D27" s="75">
        <f>Sequential!E9/'VM = 2'!D9</f>
        <v>4.8825426070935062E-2</v>
      </c>
      <c r="E27" s="75">
        <f>Sequential!E9/'VM = 2'!E9</f>
        <v>5.0236966824644548E-2</v>
      </c>
      <c r="F27" s="75">
        <f>Sequential!E9/'VM = 2'!F9</f>
        <v>4.736371760500447E-2</v>
      </c>
      <c r="G27" s="75">
        <f>Sequential!E9/'VM = 2'!G9</f>
        <v>4.7300312360553327E-2</v>
      </c>
      <c r="H27" s="75">
        <f>Sequential!E9/'VM = 2'!H9</f>
        <v>2.3933167757958909E-2</v>
      </c>
      <c r="I27" s="75">
        <f>Sequential!E9/'VM = 2'!I9</f>
        <v>2.617283950617284E-2</v>
      </c>
    </row>
    <row r="28" spans="1:9" x14ac:dyDescent="0.25">
      <c r="A28" s="16" t="s">
        <v>25</v>
      </c>
      <c r="B28" s="75">
        <f>Sequential!E10/'VM = 2'!B10</f>
        <v>0.42432432432432438</v>
      </c>
      <c r="C28" s="75">
        <f>Sequential!E10/'VM = 2'!C10</f>
        <v>0.25822368421052633</v>
      </c>
      <c r="D28" s="75">
        <f>Sequential!E10/'VM = 2'!D10</f>
        <v>8.9816933638443952E-2</v>
      </c>
      <c r="E28" s="75">
        <f>Sequential!E10/'VM = 2'!E10</f>
        <v>8.105317501290657E-2</v>
      </c>
      <c r="F28" s="75">
        <f>Sequential!E10/'VM = 2'!F10</f>
        <v>6.5362198168193178E-2</v>
      </c>
      <c r="G28" s="75">
        <f>Sequential!E10/'VM = 2'!G10</f>
        <v>6.6808510638297874E-2</v>
      </c>
      <c r="H28" s="75">
        <f>Sequential!E10/'VM = 2'!H10</f>
        <v>4.6449704142011834E-2</v>
      </c>
      <c r="I28" s="75">
        <f>Sequential!E10/'VM = 2'!I10</f>
        <v>2.3545290941811639E-2</v>
      </c>
    </row>
    <row r="29" spans="1:9" x14ac:dyDescent="0.25">
      <c r="A29" s="16" t="s">
        <v>26</v>
      </c>
      <c r="B29" s="75">
        <f>Sequential!E11/'VM = 2'!B11</f>
        <v>0.42485549132947981</v>
      </c>
      <c r="C29" s="75">
        <f>Sequential!E11/'VM = 2'!C11</f>
        <v>0.24915254237288137</v>
      </c>
      <c r="D29" s="75">
        <f>Sequential!E11/'VM = 2'!D11</f>
        <v>0.1185483870967742</v>
      </c>
      <c r="E29" s="75">
        <f>Sequential!E11/'VM = 2'!E11</f>
        <v>0.12352941176470587</v>
      </c>
      <c r="F29" s="75">
        <f>Sequential!E11/'VM = 2'!F11</f>
        <v>4.020787746170678E-2</v>
      </c>
      <c r="G29" s="75">
        <f>Sequential!E11/'VM = 2'!G11</f>
        <v>2.4747474747474747E-2</v>
      </c>
      <c r="H29" s="75">
        <f>Sequential!E11/'VM = 2'!H11</f>
        <v>3.5653650254668934E-2</v>
      </c>
      <c r="I29" s="75">
        <f>Sequential!E11/'VM = 2'!I11</f>
        <v>2.3138674641901464E-2</v>
      </c>
    </row>
    <row r="30" spans="1:9" x14ac:dyDescent="0.25">
      <c r="A30" s="16" t="s">
        <v>27</v>
      </c>
      <c r="B30" s="75">
        <f>Sequential!E12/'VM = 2'!B12</f>
        <v>0.46067415730337075</v>
      </c>
      <c r="C30" s="75">
        <f>Sequential!E12/'VM = 2'!C12</f>
        <v>0.26710097719869708</v>
      </c>
      <c r="D30" s="75">
        <f>Sequential!E12/'VM = 2'!D12</f>
        <v>9.9393939393939396E-2</v>
      </c>
      <c r="E30" s="75">
        <f>Sequential!E12/'VM = 2'!E12</f>
        <v>6.1538461538461535E-2</v>
      </c>
      <c r="F30" s="75">
        <f>Sequential!E12/'VM = 2'!F12</f>
        <v>5.512605042016807E-2</v>
      </c>
      <c r="G30" s="75">
        <f>Sequential!E12/'VM = 2'!G12</f>
        <v>6.0628465804066542E-2</v>
      </c>
      <c r="H30" s="75">
        <f>Sequential!E12/'VM = 2'!H12</f>
        <v>3.0308630567362778E-2</v>
      </c>
      <c r="I30" s="75">
        <f>Sequential!E12/'VM = 2'!I12</f>
        <v>2.2921034241788957E-2</v>
      </c>
    </row>
    <row r="31" spans="1:9" x14ac:dyDescent="0.25">
      <c r="A31" s="17" t="s">
        <v>28</v>
      </c>
      <c r="B31" s="75">
        <f>Sequential!E13/'VM = 2'!B13</f>
        <v>0.47222222222222227</v>
      </c>
      <c r="C31" s="75">
        <f>Sequential!E13/'VM = 2'!C13</f>
        <v>0.26338028169014088</v>
      </c>
      <c r="D31" s="75">
        <f>Sequential!E13/'VM = 2'!D13</f>
        <v>0.11451316595223515</v>
      </c>
      <c r="E31" s="75">
        <f>Sequential!E13/'VM = 2'!E13</f>
        <v>0.10152008686210641</v>
      </c>
      <c r="F31" s="75">
        <f>Sequential!E13/'VM = 2'!F13</f>
        <v>3.7961835160373526E-2</v>
      </c>
      <c r="G31" s="75">
        <f>Sequential!E13/'VM = 2'!G13</f>
        <v>4.9353391396146744E-2</v>
      </c>
      <c r="H31" s="75">
        <f>Sequential!E13/'VM = 2'!H13</f>
        <v>4.2821158690176324E-2</v>
      </c>
      <c r="I31" s="75">
        <f>Sequential!E13/'VM = 2'!I13</f>
        <v>9.1743119266055051E-3</v>
      </c>
    </row>
    <row r="32" spans="1:9" x14ac:dyDescent="0.25">
      <c r="A32" s="17" t="s">
        <v>29</v>
      </c>
      <c r="B32" s="75">
        <f>Sequential!E14/'VM = 2'!B14</f>
        <v>0.79946666666666666</v>
      </c>
      <c r="C32" s="75">
        <f>Sequential!E14/'VM = 2'!C14</f>
        <v>0.50934420659191304</v>
      </c>
      <c r="D32" s="75">
        <f>Sequential!E14/'VM = 2'!D14</f>
        <v>0.33730873087308733</v>
      </c>
      <c r="E32" s="75">
        <f>Sequential!E14/'VM = 2'!E14</f>
        <v>0.24950066577896138</v>
      </c>
      <c r="F32" s="75">
        <f>Sequential!E14/'VM = 2'!F14</f>
        <v>4.1139501056618274E-2</v>
      </c>
      <c r="G32" s="75">
        <f>Sequential!E14/'VM = 2'!G14</f>
        <v>0.14648685624938923</v>
      </c>
      <c r="H32" s="75">
        <f>Sequential!E14/'VM = 2'!H14</f>
        <v>0.11042357274401474</v>
      </c>
      <c r="I32" s="75">
        <f>Sequential!E14/'VM = 2'!I14</f>
        <v>9.3775414451047867E-2</v>
      </c>
    </row>
    <row r="33" spans="1:9" x14ac:dyDescent="0.25">
      <c r="A33" s="17" t="s">
        <v>30</v>
      </c>
      <c r="B33" s="75">
        <f>Sequential!E15/'VM = 2'!B15</f>
        <v>1.1694284118413703</v>
      </c>
      <c r="C33" s="75">
        <f>Sequential!E15/'VM = 2'!C15</f>
        <v>0.97622008082064038</v>
      </c>
      <c r="D33" s="75">
        <f>Sequential!E15/'VM = 2'!D15</f>
        <v>0.69688228114945072</v>
      </c>
      <c r="E33" s="75">
        <f>Sequential!E15/'VM = 2'!E15</f>
        <v>0.53017641597028775</v>
      </c>
      <c r="F33" s="75">
        <f>Sequential!E15/'VM = 2'!F15</f>
        <v>0.4210349912856951</v>
      </c>
      <c r="G33" s="75">
        <f>Sequential!E15/'VM = 2'!G15</f>
        <v>0.32609937178754994</v>
      </c>
      <c r="H33" s="75">
        <f>Sequential!E15/'VM = 2'!H15</f>
        <v>0.2565977612550045</v>
      </c>
      <c r="I33" s="75">
        <f>Sequential!E15/'VM = 2'!I15</f>
        <v>0.1158770570437606</v>
      </c>
    </row>
    <row r="34" spans="1:9" x14ac:dyDescent="0.25">
      <c r="A34" s="17" t="s">
        <v>31</v>
      </c>
      <c r="B34" s="75">
        <f>Sequential!E16/'VM = 2'!B16</f>
        <v>1.2239502332814929</v>
      </c>
      <c r="C34" s="75">
        <f>Sequential!E16/'VM = 2'!C16</f>
        <v>1.1237787464301818</v>
      </c>
      <c r="D34" s="75">
        <f>Sequential!E16/'VM = 2'!D16</f>
        <v>0.8217740162673115</v>
      </c>
      <c r="E34" s="75">
        <f>Sequential!E16/'VM = 2'!E16</f>
        <v>0.64973494394716258</v>
      </c>
      <c r="F34" s="75">
        <f>Sequential!E16/'VM = 2'!F16</f>
        <v>0.50340021545919733</v>
      </c>
      <c r="G34" s="75">
        <f>Sequential!E16/'VM = 2'!G16</f>
        <v>0.37836538461538455</v>
      </c>
      <c r="H34" s="75">
        <f>Sequential!E16/'VM = 2'!H16</f>
        <v>0.31871176758957304</v>
      </c>
      <c r="I34" s="75">
        <f>Sequential!E16/'VM = 2'!I16</f>
        <v>0.47351087748187082</v>
      </c>
    </row>
  </sheetData>
  <mergeCells count="2">
    <mergeCell ref="B1:I1"/>
    <mergeCell ref="B19:I1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sqref="A1:I1"/>
    </sheetView>
  </sheetViews>
  <sheetFormatPr defaultRowHeight="15" x14ac:dyDescent="0.25"/>
  <sheetData>
    <row r="1" spans="1:9" x14ac:dyDescent="0.25">
      <c r="A1" s="81" t="s">
        <v>12</v>
      </c>
      <c r="B1" s="81"/>
      <c r="C1" s="81"/>
      <c r="D1" s="81"/>
      <c r="E1" s="81"/>
      <c r="F1" s="81"/>
      <c r="G1" s="81"/>
      <c r="H1" s="81"/>
      <c r="I1" s="81"/>
    </row>
    <row r="2" spans="1:9" x14ac:dyDescent="0.25">
      <c r="A2" s="5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3" spans="1:9" x14ac:dyDescent="0.25">
      <c r="A3" s="5" t="s">
        <v>34</v>
      </c>
      <c r="B3" s="9">
        <f>'VM = 1'!B13</f>
        <v>48</v>
      </c>
      <c r="C3" s="7">
        <f>'VM = 1'!C13</f>
        <v>48</v>
      </c>
      <c r="D3" s="9">
        <f>'VM = 1'!D13</f>
        <v>57</v>
      </c>
      <c r="E3" s="7">
        <f>'VM = 1'!E13</f>
        <v>285</v>
      </c>
      <c r="F3" s="9">
        <f>'VM = 1'!F13</f>
        <v>108.66666666666667</v>
      </c>
      <c r="G3" s="7">
        <f>'VM = 1'!G13</f>
        <v>128.33333333333334</v>
      </c>
      <c r="H3" s="9">
        <f>'VM = 1'!H13</f>
        <v>180.33333333333334</v>
      </c>
      <c r="I3" s="7">
        <f>'VM = 1'!I13</f>
        <v>208.66666666666666</v>
      </c>
    </row>
    <row r="4" spans="1:9" x14ac:dyDescent="0.25">
      <c r="A4" s="5" t="s">
        <v>11</v>
      </c>
      <c r="B4" s="8">
        <f>'VM = 2'!B13</f>
        <v>132</v>
      </c>
      <c r="C4" s="8">
        <f>'VM = 2'!C13</f>
        <v>236.66666666666666</v>
      </c>
      <c r="D4" s="8">
        <f>'VM = 2'!D13</f>
        <v>544.33333333333337</v>
      </c>
      <c r="E4" s="8">
        <f>'VM = 2'!E13</f>
        <v>614</v>
      </c>
      <c r="F4" s="8">
        <f>'VM = 2'!F13</f>
        <v>1642</v>
      </c>
      <c r="G4" s="8">
        <f>'VM = 2'!G13</f>
        <v>1263</v>
      </c>
      <c r="H4" s="8">
        <f>'VM = 2'!H13</f>
        <v>1455.6666666666667</v>
      </c>
      <c r="I4" s="8">
        <f>'VM = 2'!I13</f>
        <v>6794.333333333333</v>
      </c>
    </row>
    <row r="6" spans="1:9" x14ac:dyDescent="0.25">
      <c r="A6" s="81" t="s">
        <v>32</v>
      </c>
      <c r="B6" s="81"/>
      <c r="C6" s="81"/>
      <c r="D6" s="81"/>
      <c r="E6" s="81"/>
      <c r="F6" s="81"/>
      <c r="G6" s="81"/>
      <c r="H6" s="81"/>
      <c r="I6" s="81"/>
    </row>
    <row r="7" spans="1:9" x14ac:dyDescent="0.25">
      <c r="A7" s="5"/>
      <c r="B7" s="5" t="s">
        <v>0</v>
      </c>
      <c r="C7" s="5" t="s">
        <v>1</v>
      </c>
      <c r="D7" s="5" t="s">
        <v>2</v>
      </c>
      <c r="E7" s="5" t="s">
        <v>3</v>
      </c>
      <c r="F7" s="5" t="s">
        <v>4</v>
      </c>
      <c r="G7" s="5" t="s">
        <v>5</v>
      </c>
      <c r="H7" s="5" t="s">
        <v>6</v>
      </c>
      <c r="I7" s="5" t="s">
        <v>7</v>
      </c>
    </row>
    <row r="8" spans="1:9" x14ac:dyDescent="0.25">
      <c r="A8" s="5" t="s">
        <v>34</v>
      </c>
      <c r="B8" s="9">
        <f>'VM = 1'!B15</f>
        <v>1140</v>
      </c>
      <c r="C8" s="9">
        <f>'VM = 1'!C15</f>
        <v>956</v>
      </c>
      <c r="D8" s="9">
        <f>'VM = 1'!D15</f>
        <v>1064.3333333333333</v>
      </c>
      <c r="E8" s="9">
        <f>'VM = 1'!E15</f>
        <v>1274</v>
      </c>
      <c r="F8" s="9">
        <f>'VM = 1'!F15</f>
        <v>1680.6666666666667</v>
      </c>
      <c r="G8" s="9">
        <f>'VM = 1'!G15</f>
        <v>1937.3333333333333</v>
      </c>
      <c r="H8" s="9">
        <f>'VM = 1'!H15</f>
        <v>2173.6666666666665</v>
      </c>
      <c r="I8" s="9">
        <f>'VM = 1'!I15</f>
        <v>5226</v>
      </c>
    </row>
    <row r="9" spans="1:9" x14ac:dyDescent="0.25">
      <c r="A9" s="5" t="s">
        <v>11</v>
      </c>
      <c r="B9" s="8">
        <f>'VM = 2'!B15</f>
        <v>1790.3333333333333</v>
      </c>
      <c r="C9" s="8">
        <f>'VM = 2'!C15</f>
        <v>2144.6666666666665</v>
      </c>
      <c r="D9" s="8">
        <f>'VM = 2'!D15</f>
        <v>3004.3333333333335</v>
      </c>
      <c r="E9" s="8">
        <f>'VM = 2'!E15</f>
        <v>3949</v>
      </c>
      <c r="F9" s="8">
        <f>'VM = 2'!F15</f>
        <v>4972.666666666667</v>
      </c>
      <c r="G9" s="8">
        <f>'VM = 2'!G15</f>
        <v>6420.333333333333</v>
      </c>
      <c r="H9" s="8">
        <f>'VM = 2'!H15</f>
        <v>8159.333333333333</v>
      </c>
      <c r="I9" s="8">
        <f>'VM = 2'!I15</f>
        <v>18068</v>
      </c>
    </row>
    <row r="11" spans="1:9" x14ac:dyDescent="0.25">
      <c r="A11" s="81" t="s">
        <v>33</v>
      </c>
      <c r="B11" s="81"/>
      <c r="C11" s="81"/>
      <c r="D11" s="81"/>
      <c r="E11" s="81"/>
      <c r="F11" s="81"/>
      <c r="G11" s="81"/>
      <c r="H11" s="81"/>
      <c r="I11" s="81"/>
    </row>
    <row r="12" spans="1:9" x14ac:dyDescent="0.25">
      <c r="A12" s="5"/>
      <c r="B12" s="5" t="s">
        <v>0</v>
      </c>
      <c r="C12" s="5" t="s">
        <v>1</v>
      </c>
      <c r="D12" s="5" t="s">
        <v>2</v>
      </c>
      <c r="E12" s="5" t="s">
        <v>3</v>
      </c>
      <c r="F12" s="5" t="s">
        <v>4</v>
      </c>
      <c r="G12" s="5" t="s">
        <v>5</v>
      </c>
      <c r="H12" s="5" t="s">
        <v>6</v>
      </c>
      <c r="I12" s="5" t="s">
        <v>7</v>
      </c>
    </row>
    <row r="13" spans="1:9" x14ac:dyDescent="0.25">
      <c r="A13" s="5" t="s">
        <v>34</v>
      </c>
      <c r="B13" s="8">
        <f>'VM = 1'!B16</f>
        <v>2656.3333333333335</v>
      </c>
      <c r="C13" s="8">
        <f>'VM = 1'!C16</f>
        <v>2144.3333333333335</v>
      </c>
      <c r="D13" s="8">
        <f>'VM = 1'!D16</f>
        <v>2300.3333333333335</v>
      </c>
      <c r="E13" s="8">
        <f>'VM = 1'!E16</f>
        <v>2732.3333333333335</v>
      </c>
      <c r="F13" s="8">
        <f>'VM = 1'!F16</f>
        <v>3582.6666666666665</v>
      </c>
      <c r="G13" s="8">
        <f>'VM = 1'!G16</f>
        <v>4191.666666666667</v>
      </c>
      <c r="H13" s="8">
        <f>'VM = 1'!H16</f>
        <v>4647.666666666667</v>
      </c>
      <c r="I13" s="8">
        <f>'VM = 1'!I16</f>
        <v>2428</v>
      </c>
    </row>
    <row r="14" spans="1:9" x14ac:dyDescent="0.25">
      <c r="A14" s="5" t="s">
        <v>11</v>
      </c>
      <c r="B14" s="8">
        <f>'VM = 2'!B16</f>
        <v>4072.3333333333335</v>
      </c>
      <c r="C14" s="8">
        <f>'VM = 2'!C16</f>
        <v>4435.333333333333</v>
      </c>
      <c r="D14" s="8">
        <f>'VM = 2'!D16</f>
        <v>6065.333333333333</v>
      </c>
      <c r="E14" s="8">
        <f>'VM = 2'!E16</f>
        <v>7671.333333333333</v>
      </c>
      <c r="F14" s="8">
        <f>'VM = 2'!F16</f>
        <v>9901.3333333333339</v>
      </c>
      <c r="G14" s="8">
        <f>'VM = 2'!G16</f>
        <v>13173.333333333334</v>
      </c>
      <c r="H14" s="8">
        <f>'VM = 2'!H16</f>
        <v>15639</v>
      </c>
      <c r="I14" s="8">
        <f>'VM = 2'!I16</f>
        <v>10526.333333333334</v>
      </c>
    </row>
    <row r="15" spans="1:9" x14ac:dyDescent="0.25">
      <c r="A15" t="s">
        <v>13</v>
      </c>
    </row>
    <row r="16" spans="1:9" x14ac:dyDescent="0.25">
      <c r="A16" t="s">
        <v>14</v>
      </c>
    </row>
    <row r="17" spans="1:1" x14ac:dyDescent="0.25">
      <c r="A17" t="s">
        <v>15</v>
      </c>
    </row>
    <row r="18" spans="1:1" x14ac:dyDescent="0.25">
      <c r="A18" s="10" t="s">
        <v>16</v>
      </c>
    </row>
    <row r="19" spans="1:1" x14ac:dyDescent="0.25">
      <c r="A19" t="s">
        <v>17</v>
      </c>
    </row>
  </sheetData>
  <mergeCells count="3">
    <mergeCell ref="A1:I1"/>
    <mergeCell ref="A6:I6"/>
    <mergeCell ref="A11:I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workbookViewId="0">
      <selection activeCell="A3" sqref="A3:A16"/>
    </sheetView>
  </sheetViews>
  <sheetFormatPr defaultRowHeight="15" x14ac:dyDescent="0.25"/>
  <cols>
    <col min="1" max="16384" width="9.140625" style="20"/>
  </cols>
  <sheetData>
    <row r="1" spans="1:19" x14ac:dyDescent="0.25">
      <c r="L1" s="82" t="s">
        <v>8</v>
      </c>
      <c r="M1" s="82"/>
      <c r="N1" s="82"/>
      <c r="O1" s="82"/>
      <c r="P1" s="82"/>
      <c r="Q1" s="82"/>
      <c r="R1" s="82"/>
      <c r="S1" s="82"/>
    </row>
    <row r="2" spans="1:19" x14ac:dyDescent="0.25">
      <c r="A2" s="6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L2" s="20" t="s">
        <v>0</v>
      </c>
      <c r="M2" s="20" t="s">
        <v>1</v>
      </c>
      <c r="N2" s="20" t="s">
        <v>2</v>
      </c>
      <c r="O2" s="20" t="s">
        <v>3</v>
      </c>
      <c r="P2" s="20" t="s">
        <v>4</v>
      </c>
      <c r="Q2" s="20" t="s">
        <v>5</v>
      </c>
      <c r="R2" s="20" t="s">
        <v>6</v>
      </c>
      <c r="S2" s="20" t="s">
        <v>7</v>
      </c>
    </row>
    <row r="3" spans="1:19" x14ac:dyDescent="0.25">
      <c r="A3" s="16" t="s">
        <v>18</v>
      </c>
      <c r="B3" s="4">
        <f t="shared" ref="B3:I16" si="0">(L3+L20+L38)/3</f>
        <v>2.3333333333333335</v>
      </c>
      <c r="C3" s="4">
        <f t="shared" si="0"/>
        <v>5</v>
      </c>
      <c r="D3" s="4">
        <f t="shared" si="0"/>
        <v>7</v>
      </c>
      <c r="E3" s="4">
        <f t="shared" si="0"/>
        <v>280</v>
      </c>
      <c r="F3" s="4">
        <f t="shared" si="0"/>
        <v>24</v>
      </c>
      <c r="G3" s="4">
        <f t="shared" si="0"/>
        <v>32.666666666666664</v>
      </c>
      <c r="H3" s="4">
        <f t="shared" si="0"/>
        <v>38</v>
      </c>
      <c r="I3" s="4">
        <f t="shared" si="0"/>
        <v>47.666666666666664</v>
      </c>
      <c r="K3" s="16" t="s">
        <v>18</v>
      </c>
      <c r="L3" s="21">
        <v>3</v>
      </c>
      <c r="M3" s="25">
        <v>5</v>
      </c>
      <c r="N3" s="31">
        <v>7</v>
      </c>
      <c r="O3" s="37">
        <v>274</v>
      </c>
      <c r="P3" s="43">
        <v>24</v>
      </c>
      <c r="Q3" s="49">
        <v>32</v>
      </c>
      <c r="R3" s="55">
        <v>46</v>
      </c>
      <c r="S3" s="61">
        <v>49</v>
      </c>
    </row>
    <row r="4" spans="1:19" x14ac:dyDescent="0.25">
      <c r="A4" s="16" t="s">
        <v>19</v>
      </c>
      <c r="B4" s="4">
        <f t="shared" si="0"/>
        <v>7</v>
      </c>
      <c r="C4" s="4">
        <f t="shared" si="0"/>
        <v>9.3333333333333339</v>
      </c>
      <c r="D4" s="4">
        <f t="shared" si="0"/>
        <v>10</v>
      </c>
      <c r="E4" s="4">
        <f t="shared" si="0"/>
        <v>396.33333333333331</v>
      </c>
      <c r="F4" s="4">
        <f t="shared" si="0"/>
        <v>22.666666666666668</v>
      </c>
      <c r="G4" s="4">
        <f t="shared" si="0"/>
        <v>29</v>
      </c>
      <c r="H4" s="4">
        <f t="shared" si="0"/>
        <v>41.333333333333336</v>
      </c>
      <c r="I4" s="4">
        <f t="shared" si="0"/>
        <v>63.666666666666664</v>
      </c>
      <c r="K4" s="16" t="s">
        <v>19</v>
      </c>
      <c r="L4" s="21">
        <v>7</v>
      </c>
      <c r="M4" s="25">
        <v>10</v>
      </c>
      <c r="N4" s="31">
        <v>10</v>
      </c>
      <c r="O4" s="37">
        <v>362</v>
      </c>
      <c r="P4" s="43">
        <v>25</v>
      </c>
      <c r="Q4" s="49">
        <v>24</v>
      </c>
      <c r="R4" s="55">
        <v>32</v>
      </c>
      <c r="S4" s="61">
        <v>61</v>
      </c>
    </row>
    <row r="5" spans="1:19" x14ac:dyDescent="0.25">
      <c r="A5" s="16" t="s">
        <v>20</v>
      </c>
      <c r="B5" s="4">
        <f t="shared" si="0"/>
        <v>11.666666666666666</v>
      </c>
      <c r="C5" s="4">
        <f t="shared" si="0"/>
        <v>14</v>
      </c>
      <c r="D5" s="4">
        <f t="shared" si="0"/>
        <v>36</v>
      </c>
      <c r="E5" s="4">
        <f t="shared" si="0"/>
        <v>541</v>
      </c>
      <c r="F5" s="4">
        <f t="shared" si="0"/>
        <v>31.666666666666668</v>
      </c>
      <c r="G5" s="4">
        <f t="shared" si="0"/>
        <v>41.666666666666664</v>
      </c>
      <c r="H5" s="4">
        <f t="shared" si="0"/>
        <v>53.666666666666664</v>
      </c>
      <c r="I5" s="4">
        <f t="shared" si="0"/>
        <v>73</v>
      </c>
      <c r="K5" s="16" t="s">
        <v>20</v>
      </c>
      <c r="L5" s="21">
        <v>11</v>
      </c>
      <c r="M5" s="25">
        <v>14</v>
      </c>
      <c r="N5" s="31">
        <v>16</v>
      </c>
      <c r="O5" s="37">
        <v>1572</v>
      </c>
      <c r="P5" s="43">
        <v>32</v>
      </c>
      <c r="Q5" s="49">
        <v>42</v>
      </c>
      <c r="R5" s="55">
        <v>59</v>
      </c>
      <c r="S5" s="61">
        <v>64</v>
      </c>
    </row>
    <row r="6" spans="1:19" x14ac:dyDescent="0.25">
      <c r="A6" s="16" t="s">
        <v>21</v>
      </c>
      <c r="B6" s="4">
        <f t="shared" si="0"/>
        <v>15.666666666666666</v>
      </c>
      <c r="C6" s="4">
        <f t="shared" si="0"/>
        <v>18</v>
      </c>
      <c r="D6" s="4">
        <f t="shared" si="0"/>
        <v>22.666666666666668</v>
      </c>
      <c r="E6" s="4">
        <f t="shared" si="0"/>
        <v>342.33333333333331</v>
      </c>
      <c r="F6" s="4">
        <f t="shared" si="0"/>
        <v>42.666666666666664</v>
      </c>
      <c r="G6" s="4">
        <f t="shared" si="0"/>
        <v>54.333333333333336</v>
      </c>
      <c r="H6" s="4">
        <f t="shared" si="0"/>
        <v>64.666666666666671</v>
      </c>
      <c r="I6" s="4">
        <f t="shared" si="0"/>
        <v>81.333333333333329</v>
      </c>
      <c r="K6" s="16" t="s">
        <v>21</v>
      </c>
      <c r="L6" s="21">
        <v>15</v>
      </c>
      <c r="M6" s="25">
        <v>19</v>
      </c>
      <c r="N6" s="31">
        <v>23</v>
      </c>
      <c r="O6" s="37">
        <v>29</v>
      </c>
      <c r="P6" s="43">
        <v>31</v>
      </c>
      <c r="Q6" s="49">
        <v>58</v>
      </c>
      <c r="R6" s="55">
        <v>65</v>
      </c>
      <c r="S6" s="61">
        <v>89</v>
      </c>
    </row>
    <row r="7" spans="1:19" x14ac:dyDescent="0.25">
      <c r="A7" s="16" t="s">
        <v>22</v>
      </c>
      <c r="B7" s="4">
        <f t="shared" si="0"/>
        <v>21.333333333333332</v>
      </c>
      <c r="C7" s="4">
        <f t="shared" si="0"/>
        <v>23</v>
      </c>
      <c r="D7" s="4">
        <f t="shared" si="0"/>
        <v>70.666666666666671</v>
      </c>
      <c r="E7" s="4">
        <f t="shared" si="0"/>
        <v>37</v>
      </c>
      <c r="F7" s="4">
        <f t="shared" si="0"/>
        <v>48.333333333333336</v>
      </c>
      <c r="G7" s="4">
        <f t="shared" si="0"/>
        <v>70.333333333333329</v>
      </c>
      <c r="H7" s="4">
        <f t="shared" si="0"/>
        <v>89.333333333333329</v>
      </c>
      <c r="I7" s="4">
        <f t="shared" si="0"/>
        <v>103.66666666666667</v>
      </c>
      <c r="K7" s="16" t="s">
        <v>22</v>
      </c>
      <c r="L7" s="21">
        <v>22</v>
      </c>
      <c r="M7" s="25">
        <v>22</v>
      </c>
      <c r="N7" s="31">
        <v>159</v>
      </c>
      <c r="O7" s="37">
        <v>36</v>
      </c>
      <c r="P7" s="43">
        <v>46</v>
      </c>
      <c r="Q7" s="49">
        <v>79</v>
      </c>
      <c r="R7" s="55">
        <v>103</v>
      </c>
      <c r="S7" s="61">
        <v>99</v>
      </c>
    </row>
    <row r="8" spans="1:19" x14ac:dyDescent="0.25">
      <c r="A8" s="16" t="s">
        <v>23</v>
      </c>
      <c r="B8" s="4">
        <f t="shared" si="0"/>
        <v>23.666666666666668</v>
      </c>
      <c r="C8" s="4">
        <f t="shared" si="0"/>
        <v>23.333333333333332</v>
      </c>
      <c r="D8" s="4">
        <f t="shared" si="0"/>
        <v>30</v>
      </c>
      <c r="E8" s="4">
        <f t="shared" si="0"/>
        <v>35</v>
      </c>
      <c r="F8" s="4">
        <f t="shared" si="0"/>
        <v>56.666666666666664</v>
      </c>
      <c r="G8" s="4">
        <f t="shared" si="0"/>
        <v>63.666666666666664</v>
      </c>
      <c r="H8" s="4">
        <f t="shared" si="0"/>
        <v>81.666666666666671</v>
      </c>
      <c r="I8" s="4">
        <f t="shared" si="0"/>
        <v>116</v>
      </c>
      <c r="K8" s="16" t="s">
        <v>23</v>
      </c>
      <c r="L8" s="21">
        <v>23</v>
      </c>
      <c r="M8" s="25">
        <v>22</v>
      </c>
      <c r="N8" s="31">
        <v>29</v>
      </c>
      <c r="O8" s="37">
        <v>34</v>
      </c>
      <c r="P8" s="43">
        <v>56</v>
      </c>
      <c r="Q8" s="49">
        <v>68</v>
      </c>
      <c r="R8" s="55">
        <v>72</v>
      </c>
      <c r="S8" s="61">
        <v>114</v>
      </c>
    </row>
    <row r="9" spans="1:19" x14ac:dyDescent="0.25">
      <c r="A9" s="16" t="s">
        <v>24</v>
      </c>
      <c r="B9" s="4">
        <f t="shared" si="0"/>
        <v>28</v>
      </c>
      <c r="C9" s="4">
        <f t="shared" si="0"/>
        <v>28</v>
      </c>
      <c r="D9" s="4">
        <f t="shared" si="0"/>
        <v>31.333333333333332</v>
      </c>
      <c r="E9" s="4">
        <f t="shared" si="0"/>
        <v>437.66666666666669</v>
      </c>
      <c r="F9" s="4">
        <f t="shared" si="0"/>
        <v>61</v>
      </c>
      <c r="G9" s="4">
        <f t="shared" si="0"/>
        <v>69</v>
      </c>
      <c r="H9" s="4">
        <f t="shared" si="0"/>
        <v>98</v>
      </c>
      <c r="I9" s="4">
        <f t="shared" si="0"/>
        <v>126.33333333333333</v>
      </c>
      <c r="K9" s="16" t="s">
        <v>24</v>
      </c>
      <c r="L9" s="21">
        <v>28</v>
      </c>
      <c r="M9" s="25">
        <v>28</v>
      </c>
      <c r="N9" s="31">
        <v>32</v>
      </c>
      <c r="O9" s="37">
        <v>41</v>
      </c>
      <c r="P9" s="43">
        <v>56</v>
      </c>
      <c r="Q9" s="49">
        <v>71</v>
      </c>
      <c r="R9" s="55">
        <v>95</v>
      </c>
      <c r="S9" s="61">
        <v>126</v>
      </c>
    </row>
    <row r="10" spans="1:19" x14ac:dyDescent="0.25">
      <c r="A10" s="16" t="s">
        <v>25</v>
      </c>
      <c r="B10" s="4">
        <f t="shared" si="0"/>
        <v>39</v>
      </c>
      <c r="C10" s="4">
        <f t="shared" si="0"/>
        <v>36.666666666666664</v>
      </c>
      <c r="D10" s="4">
        <f t="shared" si="0"/>
        <v>43</v>
      </c>
      <c r="E10" s="4">
        <f t="shared" si="0"/>
        <v>57.333333333333336</v>
      </c>
      <c r="F10" s="4">
        <f t="shared" si="0"/>
        <v>82.333333333333329</v>
      </c>
      <c r="G10" s="4">
        <f t="shared" si="0"/>
        <v>99.333333333333329</v>
      </c>
      <c r="H10" s="4">
        <f t="shared" si="0"/>
        <v>137.33333333333334</v>
      </c>
      <c r="I10" s="4">
        <f t="shared" si="0"/>
        <v>180</v>
      </c>
      <c r="K10" s="16" t="s">
        <v>25</v>
      </c>
      <c r="L10" s="21">
        <v>39</v>
      </c>
      <c r="M10" s="25">
        <v>37</v>
      </c>
      <c r="N10" s="31">
        <v>43</v>
      </c>
      <c r="O10" s="37">
        <v>67</v>
      </c>
      <c r="P10" s="43">
        <v>85</v>
      </c>
      <c r="Q10" s="49">
        <v>107</v>
      </c>
      <c r="R10" s="55">
        <v>121</v>
      </c>
      <c r="S10" s="61">
        <v>163</v>
      </c>
    </row>
    <row r="11" spans="1:19" x14ac:dyDescent="0.25">
      <c r="A11" s="16" t="s">
        <v>26</v>
      </c>
      <c r="B11" s="4">
        <f t="shared" si="0"/>
        <v>40.333333333333336</v>
      </c>
      <c r="C11" s="4">
        <f t="shared" si="0"/>
        <v>37</v>
      </c>
      <c r="D11" s="4">
        <f t="shared" si="0"/>
        <v>42</v>
      </c>
      <c r="E11" s="4">
        <f t="shared" si="0"/>
        <v>541.33333333333337</v>
      </c>
      <c r="F11" s="4">
        <f t="shared" si="0"/>
        <v>85</v>
      </c>
      <c r="G11" s="4">
        <f t="shared" si="0"/>
        <v>100</v>
      </c>
      <c r="H11" s="4">
        <f t="shared" si="0"/>
        <v>131.33333333333334</v>
      </c>
      <c r="I11" s="4">
        <f t="shared" si="0"/>
        <v>173.33333333333334</v>
      </c>
      <c r="K11" s="16" t="s">
        <v>26</v>
      </c>
      <c r="L11" s="21">
        <v>38</v>
      </c>
      <c r="M11" s="25">
        <v>36</v>
      </c>
      <c r="N11" s="31">
        <v>44</v>
      </c>
      <c r="O11" s="37">
        <v>46</v>
      </c>
      <c r="P11" s="43">
        <v>95</v>
      </c>
      <c r="Q11" s="49">
        <v>88</v>
      </c>
      <c r="R11" s="55">
        <v>119</v>
      </c>
      <c r="S11" s="61">
        <v>156</v>
      </c>
    </row>
    <row r="12" spans="1:19" x14ac:dyDescent="0.25">
      <c r="A12" s="16" t="s">
        <v>27</v>
      </c>
      <c r="B12" s="4">
        <f t="shared" si="0"/>
        <v>43.666666666666664</v>
      </c>
      <c r="C12" s="4">
        <f t="shared" si="0"/>
        <v>41.666666666666664</v>
      </c>
      <c r="D12" s="4">
        <f t="shared" si="0"/>
        <v>48.333333333333336</v>
      </c>
      <c r="E12" s="4">
        <f t="shared" si="0"/>
        <v>302</v>
      </c>
      <c r="F12" s="4">
        <f t="shared" si="0"/>
        <v>99</v>
      </c>
      <c r="G12" s="4">
        <f t="shared" si="0"/>
        <v>114.66666666666667</v>
      </c>
      <c r="H12" s="4">
        <f t="shared" si="0"/>
        <v>141.66666666666666</v>
      </c>
      <c r="I12" s="4">
        <f t="shared" si="0"/>
        <v>209</v>
      </c>
      <c r="K12" s="16" t="s">
        <v>27</v>
      </c>
      <c r="L12" s="21">
        <v>44</v>
      </c>
      <c r="M12" s="25">
        <v>43</v>
      </c>
      <c r="N12" s="31">
        <v>48</v>
      </c>
      <c r="O12" s="37">
        <v>57</v>
      </c>
      <c r="P12" s="43">
        <v>91</v>
      </c>
      <c r="Q12" s="49">
        <v>103</v>
      </c>
      <c r="R12" s="55">
        <v>150</v>
      </c>
      <c r="S12" s="61">
        <v>229</v>
      </c>
    </row>
    <row r="13" spans="1:19" x14ac:dyDescent="0.25">
      <c r="A13" s="17" t="s">
        <v>28</v>
      </c>
      <c r="B13" s="4">
        <f t="shared" si="0"/>
        <v>48</v>
      </c>
      <c r="C13" s="4">
        <f t="shared" si="0"/>
        <v>48</v>
      </c>
      <c r="D13" s="4">
        <f t="shared" si="0"/>
        <v>57</v>
      </c>
      <c r="E13" s="4">
        <f t="shared" si="0"/>
        <v>285</v>
      </c>
      <c r="F13" s="4">
        <f t="shared" si="0"/>
        <v>108.66666666666667</v>
      </c>
      <c r="G13" s="4">
        <f t="shared" si="0"/>
        <v>128.33333333333334</v>
      </c>
      <c r="H13" s="4">
        <f t="shared" si="0"/>
        <v>180.33333333333334</v>
      </c>
      <c r="I13" s="4">
        <f t="shared" si="0"/>
        <v>208.66666666666666</v>
      </c>
      <c r="K13" s="17" t="s">
        <v>28</v>
      </c>
      <c r="L13" s="21">
        <v>48</v>
      </c>
      <c r="M13" s="25">
        <v>50</v>
      </c>
      <c r="N13" s="31">
        <v>56</v>
      </c>
      <c r="O13" s="37">
        <v>62</v>
      </c>
      <c r="P13" s="43">
        <v>115</v>
      </c>
      <c r="Q13" s="49">
        <v>143</v>
      </c>
      <c r="R13" s="55">
        <v>180</v>
      </c>
      <c r="S13" s="61">
        <v>214</v>
      </c>
    </row>
    <row r="14" spans="1:19" x14ac:dyDescent="0.25">
      <c r="A14" s="17" t="s">
        <v>29</v>
      </c>
      <c r="B14" s="4">
        <f t="shared" si="0"/>
        <v>324</v>
      </c>
      <c r="C14" s="4">
        <f t="shared" si="0"/>
        <v>334</v>
      </c>
      <c r="D14" s="4">
        <f t="shared" si="0"/>
        <v>393</v>
      </c>
      <c r="E14" s="4">
        <f t="shared" si="0"/>
        <v>475.66666666666669</v>
      </c>
      <c r="F14" s="4">
        <f t="shared" si="0"/>
        <v>726.33333333333337</v>
      </c>
      <c r="G14" s="4">
        <f t="shared" si="0"/>
        <v>809.66666666666663</v>
      </c>
      <c r="H14" s="4">
        <f t="shared" si="0"/>
        <v>902.66666666666663</v>
      </c>
      <c r="I14" s="4">
        <f t="shared" si="0"/>
        <v>1107.6666666666667</v>
      </c>
      <c r="K14" s="17" t="s">
        <v>29</v>
      </c>
      <c r="L14" s="21">
        <v>321</v>
      </c>
      <c r="M14" s="25">
        <v>339</v>
      </c>
      <c r="N14" s="31">
        <v>402</v>
      </c>
      <c r="O14" s="37">
        <v>478</v>
      </c>
      <c r="P14" s="43">
        <v>710</v>
      </c>
      <c r="Q14" s="49">
        <v>776</v>
      </c>
      <c r="R14" s="55">
        <v>904</v>
      </c>
      <c r="S14" s="61">
        <v>1215</v>
      </c>
    </row>
    <row r="15" spans="1:19" x14ac:dyDescent="0.25">
      <c r="A15" s="17" t="s">
        <v>30</v>
      </c>
      <c r="B15" s="4">
        <f t="shared" si="0"/>
        <v>1140</v>
      </c>
      <c r="C15" s="4">
        <f t="shared" si="0"/>
        <v>956</v>
      </c>
      <c r="D15" s="4">
        <f t="shared" si="0"/>
        <v>1064.3333333333333</v>
      </c>
      <c r="E15" s="4">
        <f t="shared" si="0"/>
        <v>1274</v>
      </c>
      <c r="F15" s="4">
        <f t="shared" si="0"/>
        <v>1680.6666666666667</v>
      </c>
      <c r="G15" s="4">
        <f t="shared" si="0"/>
        <v>1937.3333333333333</v>
      </c>
      <c r="H15" s="4">
        <f t="shared" si="0"/>
        <v>2173.6666666666665</v>
      </c>
      <c r="I15" s="4">
        <f t="shared" si="0"/>
        <v>5226</v>
      </c>
      <c r="K15" s="17" t="s">
        <v>30</v>
      </c>
      <c r="L15" s="21">
        <v>1112</v>
      </c>
      <c r="M15" s="25">
        <v>960</v>
      </c>
      <c r="N15" s="31">
        <v>1060</v>
      </c>
      <c r="O15" s="37">
        <v>1282</v>
      </c>
      <c r="P15" s="43">
        <v>1617</v>
      </c>
      <c r="Q15" s="49">
        <v>1838</v>
      </c>
      <c r="R15" s="55">
        <v>2130</v>
      </c>
      <c r="S15" s="61">
        <v>5242</v>
      </c>
    </row>
    <row r="16" spans="1:19" x14ac:dyDescent="0.25">
      <c r="A16" s="17" t="s">
        <v>31</v>
      </c>
      <c r="B16" s="4">
        <f t="shared" si="0"/>
        <v>2656.3333333333335</v>
      </c>
      <c r="C16" s="4">
        <f t="shared" si="0"/>
        <v>2144.3333333333335</v>
      </c>
      <c r="D16" s="4">
        <f t="shared" si="0"/>
        <v>2300.3333333333335</v>
      </c>
      <c r="E16" s="4">
        <f t="shared" si="0"/>
        <v>2732.3333333333335</v>
      </c>
      <c r="F16" s="4">
        <f t="shared" si="0"/>
        <v>3582.6666666666665</v>
      </c>
      <c r="G16" s="4">
        <f t="shared" si="0"/>
        <v>4191.666666666667</v>
      </c>
      <c r="H16" s="4">
        <f t="shared" si="0"/>
        <v>4647.666666666667</v>
      </c>
      <c r="I16" s="4">
        <f t="shared" si="0"/>
        <v>2428</v>
      </c>
      <c r="K16" s="17" t="s">
        <v>31</v>
      </c>
      <c r="L16" s="21">
        <v>2643</v>
      </c>
      <c r="M16" s="25">
        <v>2181</v>
      </c>
      <c r="N16" s="31">
        <v>2283</v>
      </c>
      <c r="O16" s="37">
        <v>2779</v>
      </c>
      <c r="P16" s="43">
        <v>3533</v>
      </c>
      <c r="Q16" s="49">
        <v>4170</v>
      </c>
      <c r="R16" s="55">
        <v>4575</v>
      </c>
      <c r="S16" s="61">
        <v>2405</v>
      </c>
    </row>
    <row r="17" spans="1:19" x14ac:dyDescent="0.25">
      <c r="A17" s="14"/>
      <c r="B17" s="15"/>
      <c r="C17" s="15"/>
      <c r="D17" s="15"/>
      <c r="E17" s="15"/>
      <c r="F17" s="15"/>
      <c r="G17" s="15"/>
      <c r="H17" s="15"/>
      <c r="I17" s="15"/>
    </row>
    <row r="18" spans="1:19" x14ac:dyDescent="0.25">
      <c r="A18" s="11"/>
      <c r="L18" s="82" t="s">
        <v>9</v>
      </c>
      <c r="M18" s="82"/>
      <c r="N18" s="82"/>
      <c r="O18" s="82"/>
      <c r="P18" s="82"/>
      <c r="Q18" s="82"/>
      <c r="R18" s="82"/>
      <c r="S18" s="82"/>
    </row>
    <row r="19" spans="1:19" x14ac:dyDescent="0.25">
      <c r="L19" s="20" t="s">
        <v>0</v>
      </c>
      <c r="M19" s="20" t="s">
        <v>1</v>
      </c>
      <c r="N19" s="20" t="s">
        <v>2</v>
      </c>
      <c r="O19" s="20" t="s">
        <v>3</v>
      </c>
      <c r="P19" s="20" t="s">
        <v>4</v>
      </c>
      <c r="Q19" s="20" t="s">
        <v>5</v>
      </c>
      <c r="R19" s="20" t="s">
        <v>6</v>
      </c>
      <c r="S19" s="20" t="s">
        <v>7</v>
      </c>
    </row>
    <row r="20" spans="1:19" x14ac:dyDescent="0.25">
      <c r="K20" s="16" t="s">
        <v>18</v>
      </c>
      <c r="L20" s="22">
        <v>2</v>
      </c>
      <c r="M20" s="26">
        <v>6</v>
      </c>
      <c r="N20" s="32">
        <v>6</v>
      </c>
      <c r="O20" s="38">
        <v>283</v>
      </c>
      <c r="P20" s="44">
        <v>26</v>
      </c>
      <c r="Q20" s="50">
        <v>40</v>
      </c>
      <c r="R20" s="56">
        <v>37</v>
      </c>
      <c r="S20" s="62">
        <v>54</v>
      </c>
    </row>
    <row r="21" spans="1:19" x14ac:dyDescent="0.25">
      <c r="K21" s="16" t="s">
        <v>19</v>
      </c>
      <c r="L21" s="22">
        <v>7</v>
      </c>
      <c r="M21" s="26">
        <v>8</v>
      </c>
      <c r="N21" s="32">
        <v>10</v>
      </c>
      <c r="O21" s="38">
        <v>810</v>
      </c>
      <c r="P21" s="44">
        <v>18</v>
      </c>
      <c r="Q21" s="50">
        <v>35</v>
      </c>
      <c r="R21" s="56">
        <v>46</v>
      </c>
      <c r="S21" s="62">
        <v>83</v>
      </c>
    </row>
    <row r="22" spans="1:19" x14ac:dyDescent="0.25">
      <c r="K22" s="16" t="s">
        <v>20</v>
      </c>
      <c r="L22" s="22">
        <v>12</v>
      </c>
      <c r="M22" s="26">
        <v>14</v>
      </c>
      <c r="N22" s="32">
        <v>75</v>
      </c>
      <c r="O22" s="38">
        <v>26</v>
      </c>
      <c r="P22" s="44">
        <v>31</v>
      </c>
      <c r="Q22" s="50">
        <v>39</v>
      </c>
      <c r="R22" s="56">
        <v>51</v>
      </c>
      <c r="S22" s="62">
        <v>77</v>
      </c>
    </row>
    <row r="23" spans="1:19" x14ac:dyDescent="0.25">
      <c r="K23" s="16" t="s">
        <v>21</v>
      </c>
      <c r="L23" s="22">
        <v>16</v>
      </c>
      <c r="M23" s="26">
        <v>17</v>
      </c>
      <c r="N23" s="32">
        <v>21</v>
      </c>
      <c r="O23" s="38">
        <v>157</v>
      </c>
      <c r="P23" s="44">
        <v>50</v>
      </c>
      <c r="Q23" s="50">
        <v>50</v>
      </c>
      <c r="R23" s="56">
        <v>64</v>
      </c>
      <c r="S23" s="62">
        <v>76</v>
      </c>
    </row>
    <row r="24" spans="1:19" x14ac:dyDescent="0.25">
      <c r="K24" s="16" t="s">
        <v>22</v>
      </c>
      <c r="L24" s="22">
        <v>22</v>
      </c>
      <c r="M24" s="26">
        <v>23</v>
      </c>
      <c r="N24" s="32">
        <v>26</v>
      </c>
      <c r="O24" s="38">
        <v>37</v>
      </c>
      <c r="P24" s="44">
        <v>50</v>
      </c>
      <c r="Q24" s="50">
        <v>77</v>
      </c>
      <c r="R24" s="56">
        <v>77</v>
      </c>
      <c r="S24" s="62">
        <v>113</v>
      </c>
    </row>
    <row r="25" spans="1:19" x14ac:dyDescent="0.25">
      <c r="K25" s="16" t="s">
        <v>23</v>
      </c>
      <c r="L25" s="22">
        <v>24</v>
      </c>
      <c r="M25" s="26">
        <v>24</v>
      </c>
      <c r="N25" s="32">
        <v>32</v>
      </c>
      <c r="O25" s="38">
        <v>35</v>
      </c>
      <c r="P25" s="44">
        <v>58</v>
      </c>
      <c r="Q25" s="50">
        <v>68</v>
      </c>
      <c r="R25" s="56">
        <v>93</v>
      </c>
      <c r="S25" s="62">
        <v>109</v>
      </c>
    </row>
    <row r="26" spans="1:19" x14ac:dyDescent="0.25">
      <c r="K26" s="16" t="s">
        <v>24</v>
      </c>
      <c r="L26" s="22">
        <v>28</v>
      </c>
      <c r="M26" s="26">
        <v>28</v>
      </c>
      <c r="N26" s="32">
        <v>30</v>
      </c>
      <c r="O26" s="38">
        <v>814</v>
      </c>
      <c r="P26" s="44">
        <v>64</v>
      </c>
      <c r="Q26" s="50">
        <v>67</v>
      </c>
      <c r="R26" s="56">
        <v>102</v>
      </c>
      <c r="S26" s="62">
        <v>121</v>
      </c>
    </row>
    <row r="27" spans="1:19" x14ac:dyDescent="0.25">
      <c r="K27" s="16" t="s">
        <v>25</v>
      </c>
      <c r="L27" s="22">
        <v>40</v>
      </c>
      <c r="M27" s="26">
        <v>36</v>
      </c>
      <c r="N27" s="32">
        <v>43</v>
      </c>
      <c r="O27" s="38">
        <v>52</v>
      </c>
      <c r="P27" s="44">
        <v>77</v>
      </c>
      <c r="Q27" s="50">
        <v>100</v>
      </c>
      <c r="R27" s="56">
        <v>156</v>
      </c>
      <c r="S27" s="62">
        <v>235</v>
      </c>
    </row>
    <row r="28" spans="1:19" x14ac:dyDescent="0.25">
      <c r="K28" s="16" t="s">
        <v>26</v>
      </c>
      <c r="L28" s="22">
        <v>45</v>
      </c>
      <c r="M28" s="26">
        <v>39</v>
      </c>
      <c r="N28" s="32">
        <v>41</v>
      </c>
      <c r="O28" s="38">
        <v>52</v>
      </c>
      <c r="P28" s="44">
        <v>84</v>
      </c>
      <c r="Q28" s="50">
        <v>96</v>
      </c>
      <c r="R28" s="56">
        <v>147</v>
      </c>
      <c r="S28" s="62">
        <v>166</v>
      </c>
    </row>
    <row r="29" spans="1:19" x14ac:dyDescent="0.25">
      <c r="K29" s="16" t="s">
        <v>27</v>
      </c>
      <c r="L29" s="22">
        <v>45</v>
      </c>
      <c r="M29" s="26">
        <v>41</v>
      </c>
      <c r="N29" s="32">
        <v>50</v>
      </c>
      <c r="O29" s="38">
        <v>62</v>
      </c>
      <c r="P29" s="44">
        <v>98</v>
      </c>
      <c r="Q29" s="50">
        <v>128</v>
      </c>
      <c r="R29" s="56">
        <v>139</v>
      </c>
      <c r="S29" s="62">
        <v>191</v>
      </c>
    </row>
    <row r="30" spans="1:19" x14ac:dyDescent="0.25">
      <c r="K30" s="17" t="s">
        <v>28</v>
      </c>
      <c r="L30" s="22">
        <v>48</v>
      </c>
      <c r="M30" s="26">
        <v>47</v>
      </c>
      <c r="N30" s="32">
        <v>60</v>
      </c>
      <c r="O30" s="38">
        <v>66</v>
      </c>
      <c r="P30" s="44">
        <v>107</v>
      </c>
      <c r="Q30" s="50">
        <v>124</v>
      </c>
      <c r="R30" s="56">
        <v>197</v>
      </c>
      <c r="S30" s="62">
        <v>189</v>
      </c>
    </row>
    <row r="31" spans="1:19" x14ac:dyDescent="0.25">
      <c r="K31" s="17" t="s">
        <v>29</v>
      </c>
      <c r="L31" s="22">
        <v>322</v>
      </c>
      <c r="M31" s="26">
        <v>342</v>
      </c>
      <c r="N31" s="32">
        <v>384</v>
      </c>
      <c r="O31" s="38">
        <v>465</v>
      </c>
      <c r="P31" s="44">
        <v>750</v>
      </c>
      <c r="Q31" s="50">
        <v>838</v>
      </c>
      <c r="R31" s="56">
        <v>888</v>
      </c>
      <c r="S31" s="62">
        <v>1066</v>
      </c>
    </row>
    <row r="32" spans="1:19" x14ac:dyDescent="0.25">
      <c r="K32" s="17" t="s">
        <v>30</v>
      </c>
      <c r="L32" s="22">
        <v>1109</v>
      </c>
      <c r="M32" s="26">
        <v>931</v>
      </c>
      <c r="N32" s="32">
        <v>1061</v>
      </c>
      <c r="O32" s="38">
        <v>1262</v>
      </c>
      <c r="P32" s="44">
        <v>1769</v>
      </c>
      <c r="Q32" s="50">
        <v>1960</v>
      </c>
      <c r="R32" s="56">
        <v>2207</v>
      </c>
      <c r="S32" s="62">
        <v>5195</v>
      </c>
    </row>
    <row r="33" spans="11:19" x14ac:dyDescent="0.25">
      <c r="K33" s="17" t="s">
        <v>31</v>
      </c>
      <c r="L33" s="22">
        <v>2674</v>
      </c>
      <c r="M33" s="26">
        <v>2116</v>
      </c>
      <c r="N33" s="32">
        <v>2279</v>
      </c>
      <c r="O33" s="38">
        <v>2733</v>
      </c>
      <c r="P33" s="44">
        <v>3653</v>
      </c>
      <c r="Q33" s="50">
        <v>4290</v>
      </c>
      <c r="R33" s="56">
        <v>4748</v>
      </c>
      <c r="S33" s="62">
        <v>2444</v>
      </c>
    </row>
    <row r="36" spans="11:19" x14ac:dyDescent="0.25">
      <c r="K36" s="82" t="s">
        <v>10</v>
      </c>
      <c r="L36" s="82"/>
      <c r="M36" s="82"/>
      <c r="N36" s="82"/>
      <c r="O36" s="82"/>
      <c r="P36" s="82"/>
      <c r="Q36" s="82"/>
      <c r="R36" s="82"/>
      <c r="S36" s="82"/>
    </row>
    <row r="37" spans="11:19" x14ac:dyDescent="0.25">
      <c r="L37" s="20" t="s">
        <v>0</v>
      </c>
      <c r="M37" s="20" t="s">
        <v>1</v>
      </c>
      <c r="N37" s="20" t="s">
        <v>2</v>
      </c>
      <c r="O37" s="20" t="s">
        <v>3</v>
      </c>
      <c r="P37" s="20" t="s">
        <v>4</v>
      </c>
      <c r="Q37" s="20" t="s">
        <v>5</v>
      </c>
      <c r="R37" s="20" t="s">
        <v>6</v>
      </c>
      <c r="S37" s="20" t="s">
        <v>7</v>
      </c>
    </row>
    <row r="38" spans="11:19" x14ac:dyDescent="0.25">
      <c r="K38" s="16" t="s">
        <v>18</v>
      </c>
      <c r="L38" s="23">
        <v>2</v>
      </c>
      <c r="M38" s="27">
        <v>4</v>
      </c>
      <c r="N38" s="33">
        <v>8</v>
      </c>
      <c r="O38" s="39">
        <v>283</v>
      </c>
      <c r="P38" s="45">
        <v>22</v>
      </c>
      <c r="Q38" s="51">
        <v>26</v>
      </c>
      <c r="R38" s="57">
        <v>31</v>
      </c>
      <c r="S38" s="63">
        <v>40</v>
      </c>
    </row>
    <row r="39" spans="11:19" x14ac:dyDescent="0.25">
      <c r="K39" s="16" t="s">
        <v>19</v>
      </c>
      <c r="L39" s="23">
        <v>7</v>
      </c>
      <c r="M39" s="27">
        <v>10</v>
      </c>
      <c r="N39" s="33">
        <v>10</v>
      </c>
      <c r="O39" s="39">
        <v>17</v>
      </c>
      <c r="P39" s="45">
        <v>25</v>
      </c>
      <c r="Q39" s="51">
        <v>28</v>
      </c>
      <c r="R39" s="57">
        <v>46</v>
      </c>
      <c r="S39" s="63">
        <v>47</v>
      </c>
    </row>
    <row r="40" spans="11:19" x14ac:dyDescent="0.25">
      <c r="K40" s="16" t="s">
        <v>20</v>
      </c>
      <c r="L40" s="23">
        <v>12</v>
      </c>
      <c r="M40" s="27">
        <v>14</v>
      </c>
      <c r="N40" s="33">
        <v>17</v>
      </c>
      <c r="O40" s="39">
        <v>25</v>
      </c>
      <c r="P40" s="45">
        <v>32</v>
      </c>
      <c r="Q40" s="51">
        <v>44</v>
      </c>
      <c r="R40" s="57">
        <v>51</v>
      </c>
      <c r="S40" s="63">
        <v>78</v>
      </c>
    </row>
    <row r="41" spans="11:19" x14ac:dyDescent="0.25">
      <c r="K41" s="16" t="s">
        <v>21</v>
      </c>
      <c r="L41" s="23">
        <v>16</v>
      </c>
      <c r="M41" s="27">
        <v>18</v>
      </c>
      <c r="N41" s="33">
        <v>24</v>
      </c>
      <c r="O41" s="39">
        <v>841</v>
      </c>
      <c r="P41" s="45">
        <v>47</v>
      </c>
      <c r="Q41" s="51">
        <v>55</v>
      </c>
      <c r="R41" s="57">
        <v>65</v>
      </c>
      <c r="S41" s="63">
        <v>79</v>
      </c>
    </row>
    <row r="42" spans="11:19" x14ac:dyDescent="0.25">
      <c r="K42" s="16" t="s">
        <v>22</v>
      </c>
      <c r="L42" s="23">
        <v>20</v>
      </c>
      <c r="M42" s="27">
        <v>24</v>
      </c>
      <c r="N42" s="33">
        <v>27</v>
      </c>
      <c r="O42" s="39">
        <v>38</v>
      </c>
      <c r="P42" s="45">
        <v>49</v>
      </c>
      <c r="Q42" s="51">
        <v>55</v>
      </c>
      <c r="R42" s="57">
        <v>88</v>
      </c>
      <c r="S42" s="63">
        <v>99</v>
      </c>
    </row>
    <row r="43" spans="11:19" x14ac:dyDescent="0.25">
      <c r="K43" s="16" t="s">
        <v>23</v>
      </c>
      <c r="L43" s="23">
        <v>24</v>
      </c>
      <c r="M43" s="27">
        <v>24</v>
      </c>
      <c r="N43" s="33">
        <v>29</v>
      </c>
      <c r="O43" s="39">
        <v>36</v>
      </c>
      <c r="P43" s="45">
        <v>56</v>
      </c>
      <c r="Q43" s="51">
        <v>55</v>
      </c>
      <c r="R43" s="57">
        <v>80</v>
      </c>
      <c r="S43" s="63">
        <v>125</v>
      </c>
    </row>
    <row r="44" spans="11:19" x14ac:dyDescent="0.25">
      <c r="K44" s="16" t="s">
        <v>24</v>
      </c>
      <c r="L44" s="23">
        <v>28</v>
      </c>
      <c r="M44" s="27">
        <v>28</v>
      </c>
      <c r="N44" s="33">
        <v>32</v>
      </c>
      <c r="O44" s="39">
        <v>458</v>
      </c>
      <c r="P44" s="45">
        <v>63</v>
      </c>
      <c r="Q44" s="51">
        <v>69</v>
      </c>
      <c r="R44" s="57">
        <v>97</v>
      </c>
      <c r="S44" s="63">
        <v>132</v>
      </c>
    </row>
    <row r="45" spans="11:19" x14ac:dyDescent="0.25">
      <c r="K45" s="16" t="s">
        <v>25</v>
      </c>
      <c r="L45" s="23">
        <v>38</v>
      </c>
      <c r="M45" s="27">
        <v>37</v>
      </c>
      <c r="N45" s="33">
        <v>43</v>
      </c>
      <c r="O45" s="39">
        <v>53</v>
      </c>
      <c r="P45" s="45">
        <v>85</v>
      </c>
      <c r="Q45" s="51">
        <v>91</v>
      </c>
      <c r="R45" s="57">
        <v>135</v>
      </c>
      <c r="S45" s="63">
        <v>142</v>
      </c>
    </row>
    <row r="46" spans="11:19" x14ac:dyDescent="0.25">
      <c r="K46" s="16" t="s">
        <v>26</v>
      </c>
      <c r="L46" s="23">
        <v>38</v>
      </c>
      <c r="M46" s="27">
        <v>36</v>
      </c>
      <c r="N46" s="33">
        <v>41</v>
      </c>
      <c r="O46" s="39">
        <v>1526</v>
      </c>
      <c r="P46" s="45">
        <v>76</v>
      </c>
      <c r="Q46" s="51">
        <v>116</v>
      </c>
      <c r="R46" s="57">
        <v>128</v>
      </c>
      <c r="S46" s="63">
        <v>198</v>
      </c>
    </row>
    <row r="47" spans="11:19" x14ac:dyDescent="0.25">
      <c r="K47" s="16" t="s">
        <v>27</v>
      </c>
      <c r="L47" s="23">
        <v>42</v>
      </c>
      <c r="M47" s="27">
        <v>41</v>
      </c>
      <c r="N47" s="33">
        <v>47</v>
      </c>
      <c r="O47" s="39">
        <v>787</v>
      </c>
      <c r="P47" s="45">
        <v>108</v>
      </c>
      <c r="Q47" s="51">
        <v>113</v>
      </c>
      <c r="R47" s="57">
        <v>136</v>
      </c>
      <c r="S47" s="63">
        <v>207</v>
      </c>
    </row>
    <row r="48" spans="11:19" x14ac:dyDescent="0.25">
      <c r="K48" s="17" t="s">
        <v>28</v>
      </c>
      <c r="L48" s="23">
        <v>48</v>
      </c>
      <c r="M48" s="27">
        <v>47</v>
      </c>
      <c r="N48" s="33">
        <v>55</v>
      </c>
      <c r="O48" s="39">
        <v>727</v>
      </c>
      <c r="P48" s="45">
        <v>104</v>
      </c>
      <c r="Q48" s="51">
        <v>118</v>
      </c>
      <c r="R48" s="57">
        <v>164</v>
      </c>
      <c r="S48" s="63">
        <v>223</v>
      </c>
    </row>
    <row r="49" spans="11:19" x14ac:dyDescent="0.25">
      <c r="K49" s="17" t="s">
        <v>29</v>
      </c>
      <c r="L49" s="23">
        <v>329</v>
      </c>
      <c r="M49" s="27">
        <v>321</v>
      </c>
      <c r="N49" s="33">
        <v>393</v>
      </c>
      <c r="O49" s="39">
        <v>484</v>
      </c>
      <c r="P49" s="45">
        <v>719</v>
      </c>
      <c r="Q49" s="51">
        <v>815</v>
      </c>
      <c r="R49" s="57">
        <v>916</v>
      </c>
      <c r="S49" s="63">
        <v>1042</v>
      </c>
    </row>
    <row r="50" spans="11:19" x14ac:dyDescent="0.25">
      <c r="K50" s="17" t="s">
        <v>30</v>
      </c>
      <c r="L50" s="23">
        <v>1199</v>
      </c>
      <c r="M50" s="27">
        <v>977</v>
      </c>
      <c r="N50" s="33">
        <v>1072</v>
      </c>
      <c r="O50" s="39">
        <v>1278</v>
      </c>
      <c r="P50" s="45">
        <v>1656</v>
      </c>
      <c r="Q50" s="51">
        <v>2014</v>
      </c>
      <c r="R50" s="57">
        <v>2184</v>
      </c>
      <c r="S50" s="63">
        <v>5241</v>
      </c>
    </row>
    <row r="51" spans="11:19" x14ac:dyDescent="0.25">
      <c r="K51" s="17" t="s">
        <v>31</v>
      </c>
      <c r="L51" s="23">
        <v>2652</v>
      </c>
      <c r="M51" s="27">
        <v>2136</v>
      </c>
      <c r="N51" s="33">
        <v>2339</v>
      </c>
      <c r="O51" s="39">
        <v>2685</v>
      </c>
      <c r="P51" s="45">
        <v>3562</v>
      </c>
      <c r="Q51" s="51">
        <v>4115</v>
      </c>
      <c r="R51" s="57">
        <v>4620</v>
      </c>
      <c r="S51" s="63">
        <v>2435</v>
      </c>
    </row>
  </sheetData>
  <mergeCells count="3">
    <mergeCell ref="L1:S1"/>
    <mergeCell ref="L18:S18"/>
    <mergeCell ref="K36:S3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workbookViewId="0">
      <selection activeCell="D13" sqref="D13"/>
    </sheetView>
  </sheetViews>
  <sheetFormatPr defaultRowHeight="15" x14ac:dyDescent="0.25"/>
  <sheetData>
    <row r="1" spans="1:19" s="3" customFormat="1" x14ac:dyDescent="0.25">
      <c r="L1" s="82" t="s">
        <v>8</v>
      </c>
      <c r="M1" s="82"/>
      <c r="N1" s="82"/>
      <c r="O1" s="82"/>
      <c r="P1" s="82"/>
      <c r="Q1" s="82"/>
      <c r="R1" s="82"/>
      <c r="S1" s="82"/>
    </row>
    <row r="2" spans="1:19" x14ac:dyDescent="0.25">
      <c r="A2" s="6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K2" s="2"/>
      <c r="L2" s="2" t="s">
        <v>0</v>
      </c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pans="1:19" x14ac:dyDescent="0.25">
      <c r="A3" s="16" t="s">
        <v>18</v>
      </c>
      <c r="B3" s="4">
        <f t="shared" ref="B3:I16" si="0">(L3+L20+L38)/3</f>
        <v>6</v>
      </c>
      <c r="C3" s="4">
        <f t="shared" si="0"/>
        <v>10</v>
      </c>
      <c r="D3" s="4">
        <f t="shared" si="0"/>
        <v>114.66666666666667</v>
      </c>
      <c r="E3" s="4">
        <f t="shared" si="0"/>
        <v>368.33333333333331</v>
      </c>
      <c r="F3" s="4">
        <f t="shared" si="0"/>
        <v>219</v>
      </c>
      <c r="G3" s="4">
        <f t="shared" si="0"/>
        <v>369</v>
      </c>
      <c r="H3" s="4">
        <f t="shared" si="0"/>
        <v>404</v>
      </c>
      <c r="I3" s="4">
        <f t="shared" si="0"/>
        <v>1012.3333333333334</v>
      </c>
      <c r="K3" s="16" t="s">
        <v>18</v>
      </c>
      <c r="L3" s="18">
        <v>6</v>
      </c>
      <c r="M3" s="24">
        <v>9</v>
      </c>
      <c r="N3" s="28">
        <v>25</v>
      </c>
      <c r="O3" s="34">
        <v>372</v>
      </c>
      <c r="P3" s="40">
        <v>342</v>
      </c>
      <c r="Q3" s="46">
        <v>412</v>
      </c>
      <c r="R3" s="52">
        <v>681</v>
      </c>
      <c r="S3" s="58">
        <v>1368</v>
      </c>
    </row>
    <row r="4" spans="1:19" x14ac:dyDescent="0.25">
      <c r="A4" s="16" t="s">
        <v>19</v>
      </c>
      <c r="B4" s="4">
        <f t="shared" si="0"/>
        <v>22.333333333333332</v>
      </c>
      <c r="C4" s="4">
        <f t="shared" si="0"/>
        <v>41</v>
      </c>
      <c r="D4" s="4">
        <f t="shared" si="0"/>
        <v>112.33333333333333</v>
      </c>
      <c r="E4" s="4">
        <f t="shared" si="0"/>
        <v>289.66666666666669</v>
      </c>
      <c r="F4" s="4">
        <f t="shared" si="0"/>
        <v>410</v>
      </c>
      <c r="G4" s="4">
        <f t="shared" si="0"/>
        <v>364.33333333333331</v>
      </c>
      <c r="H4" s="4">
        <f t="shared" si="0"/>
        <v>793</v>
      </c>
      <c r="I4" s="4">
        <f t="shared" si="0"/>
        <v>1293.3333333333333</v>
      </c>
      <c r="K4" s="16" t="s">
        <v>19</v>
      </c>
      <c r="L4" s="18">
        <v>21</v>
      </c>
      <c r="M4" s="24">
        <v>42</v>
      </c>
      <c r="N4" s="28">
        <v>58</v>
      </c>
      <c r="O4" s="34">
        <v>329</v>
      </c>
      <c r="P4" s="40">
        <v>335</v>
      </c>
      <c r="Q4" s="46">
        <v>383</v>
      </c>
      <c r="R4" s="52">
        <v>921</v>
      </c>
      <c r="S4" s="58">
        <v>1869</v>
      </c>
    </row>
    <row r="5" spans="1:19" x14ac:dyDescent="0.25">
      <c r="A5" s="16" t="s">
        <v>20</v>
      </c>
      <c r="B5" s="4">
        <f t="shared" si="0"/>
        <v>41.333333333333336</v>
      </c>
      <c r="C5" s="4">
        <f t="shared" si="0"/>
        <v>60.333333333333336</v>
      </c>
      <c r="D5" s="4">
        <f t="shared" si="0"/>
        <v>190.66666666666666</v>
      </c>
      <c r="E5" s="4">
        <f t="shared" si="0"/>
        <v>352.33333333333331</v>
      </c>
      <c r="F5" s="4">
        <f t="shared" si="0"/>
        <v>388.66666666666669</v>
      </c>
      <c r="G5" s="4">
        <f t="shared" si="0"/>
        <v>351.33333333333331</v>
      </c>
      <c r="H5" s="4">
        <f t="shared" si="0"/>
        <v>707</v>
      </c>
      <c r="I5" s="4">
        <f t="shared" si="0"/>
        <v>1073</v>
      </c>
      <c r="K5" s="16" t="s">
        <v>20</v>
      </c>
      <c r="L5" s="18">
        <v>40</v>
      </c>
      <c r="M5" s="24">
        <v>66</v>
      </c>
      <c r="N5" s="28">
        <v>272</v>
      </c>
      <c r="O5" s="34">
        <v>358</v>
      </c>
      <c r="P5" s="40">
        <v>433</v>
      </c>
      <c r="Q5" s="46">
        <v>359</v>
      </c>
      <c r="R5" s="52">
        <v>684</v>
      </c>
      <c r="S5" s="58">
        <v>773</v>
      </c>
    </row>
    <row r="6" spans="1:19" x14ac:dyDescent="0.25">
      <c r="A6" s="16" t="s">
        <v>21</v>
      </c>
      <c r="B6" s="4">
        <f t="shared" si="0"/>
        <v>57</v>
      </c>
      <c r="C6" s="4">
        <f t="shared" si="0"/>
        <v>77.333333333333329</v>
      </c>
      <c r="D6" s="4">
        <f t="shared" si="0"/>
        <v>214</v>
      </c>
      <c r="E6" s="4">
        <f t="shared" si="0"/>
        <v>315.66666666666669</v>
      </c>
      <c r="F6" s="4">
        <f t="shared" si="0"/>
        <v>331</v>
      </c>
      <c r="G6" s="4">
        <f t="shared" si="0"/>
        <v>360.33333333333331</v>
      </c>
      <c r="H6" s="4">
        <f t="shared" si="0"/>
        <v>929.33333333333337</v>
      </c>
      <c r="I6" s="4">
        <f t="shared" si="0"/>
        <v>1616.3333333333333</v>
      </c>
      <c r="K6" s="16" t="s">
        <v>21</v>
      </c>
      <c r="L6" s="18">
        <v>52</v>
      </c>
      <c r="M6" s="24">
        <v>75</v>
      </c>
      <c r="N6" s="28">
        <v>103</v>
      </c>
      <c r="O6" s="34">
        <v>138</v>
      </c>
      <c r="P6" s="40">
        <v>339</v>
      </c>
      <c r="Q6" s="46">
        <v>376</v>
      </c>
      <c r="R6" s="52">
        <v>614</v>
      </c>
      <c r="S6" s="58">
        <v>1627</v>
      </c>
    </row>
    <row r="7" spans="1:19" x14ac:dyDescent="0.25">
      <c r="A7" s="16" t="s">
        <v>22</v>
      </c>
      <c r="B7" s="4">
        <f t="shared" si="0"/>
        <v>65.666666666666671</v>
      </c>
      <c r="C7" s="4">
        <f t="shared" si="0"/>
        <v>115.66666666666667</v>
      </c>
      <c r="D7" s="4">
        <f t="shared" si="0"/>
        <v>242.66666666666666</v>
      </c>
      <c r="E7" s="4">
        <f t="shared" si="0"/>
        <v>270.33333333333331</v>
      </c>
      <c r="F7" s="4">
        <f t="shared" si="0"/>
        <v>502.66666666666669</v>
      </c>
      <c r="G7" s="4">
        <f t="shared" si="0"/>
        <v>540</v>
      </c>
      <c r="H7" s="4">
        <f t="shared" si="0"/>
        <v>949.33333333333337</v>
      </c>
      <c r="I7" s="4">
        <f t="shared" si="0"/>
        <v>1581.6666666666667</v>
      </c>
      <c r="K7" s="16" t="s">
        <v>22</v>
      </c>
      <c r="L7" s="18">
        <v>64</v>
      </c>
      <c r="M7" s="24">
        <v>118</v>
      </c>
      <c r="N7" s="28">
        <v>310</v>
      </c>
      <c r="O7" s="34">
        <v>356</v>
      </c>
      <c r="P7" s="40">
        <v>536</v>
      </c>
      <c r="Q7" s="46">
        <v>498</v>
      </c>
      <c r="R7" s="52">
        <v>707</v>
      </c>
      <c r="S7" s="58">
        <v>1300</v>
      </c>
    </row>
    <row r="8" spans="1:19" x14ac:dyDescent="0.25">
      <c r="A8" s="16" t="s">
        <v>23</v>
      </c>
      <c r="B8" s="4">
        <f t="shared" si="0"/>
        <v>74.666666666666671</v>
      </c>
      <c r="C8" s="4">
        <f t="shared" si="0"/>
        <v>140.33333333333334</v>
      </c>
      <c r="D8" s="4">
        <f t="shared" si="0"/>
        <v>969.33333333333337</v>
      </c>
      <c r="E8" s="4">
        <f t="shared" si="0"/>
        <v>817.33333333333337</v>
      </c>
      <c r="F8" s="4">
        <f t="shared" si="0"/>
        <v>1085.3333333333333</v>
      </c>
      <c r="G8" s="4">
        <f t="shared" si="0"/>
        <v>772</v>
      </c>
      <c r="H8" s="4">
        <f t="shared" si="0"/>
        <v>1204.3333333333333</v>
      </c>
      <c r="I8" s="4">
        <f t="shared" si="0"/>
        <v>1783.6666666666667</v>
      </c>
      <c r="K8" s="16" t="s">
        <v>23</v>
      </c>
      <c r="L8" s="18">
        <v>75</v>
      </c>
      <c r="M8" s="24">
        <v>147</v>
      </c>
      <c r="N8" s="28">
        <v>1279</v>
      </c>
      <c r="O8" s="34">
        <v>1377</v>
      </c>
      <c r="P8" s="40">
        <v>1212</v>
      </c>
      <c r="Q8" s="46">
        <v>683</v>
      </c>
      <c r="R8" s="52">
        <v>1549</v>
      </c>
      <c r="S8" s="58">
        <v>2255</v>
      </c>
    </row>
    <row r="9" spans="1:19" x14ac:dyDescent="0.25">
      <c r="A9" s="16" t="s">
        <v>24</v>
      </c>
      <c r="B9" s="4">
        <f t="shared" si="0"/>
        <v>90.333333333333329</v>
      </c>
      <c r="C9" s="4">
        <f t="shared" si="0"/>
        <v>153.66666666666666</v>
      </c>
      <c r="D9" s="4">
        <f t="shared" si="0"/>
        <v>723.66666666666663</v>
      </c>
      <c r="E9" s="4">
        <f t="shared" si="0"/>
        <v>703.33333333333337</v>
      </c>
      <c r="F9" s="4">
        <f t="shared" si="0"/>
        <v>746</v>
      </c>
      <c r="G9" s="4">
        <f t="shared" si="0"/>
        <v>747</v>
      </c>
      <c r="H9" s="4">
        <f t="shared" si="0"/>
        <v>1476.3333333333333</v>
      </c>
      <c r="I9" s="4">
        <f t="shared" si="0"/>
        <v>1350</v>
      </c>
      <c r="K9" s="16" t="s">
        <v>24</v>
      </c>
      <c r="L9" s="18">
        <v>85</v>
      </c>
      <c r="M9" s="24">
        <v>150</v>
      </c>
      <c r="N9" s="28">
        <v>728</v>
      </c>
      <c r="O9" s="34">
        <v>693</v>
      </c>
      <c r="P9" s="40">
        <v>775</v>
      </c>
      <c r="Q9" s="46">
        <v>706</v>
      </c>
      <c r="R9" s="52">
        <v>1617</v>
      </c>
      <c r="S9" s="58">
        <v>1036</v>
      </c>
    </row>
    <row r="10" spans="1:19" x14ac:dyDescent="0.25">
      <c r="A10" s="16" t="s">
        <v>25</v>
      </c>
      <c r="B10" s="4">
        <f t="shared" si="0"/>
        <v>123.33333333333333</v>
      </c>
      <c r="C10" s="4">
        <f t="shared" si="0"/>
        <v>202.66666666666666</v>
      </c>
      <c r="D10" s="4">
        <f t="shared" si="0"/>
        <v>582.66666666666663</v>
      </c>
      <c r="E10" s="4">
        <f t="shared" si="0"/>
        <v>645.66666666666663</v>
      </c>
      <c r="F10" s="4">
        <f t="shared" si="0"/>
        <v>800.66666666666663</v>
      </c>
      <c r="G10" s="4">
        <f t="shared" si="0"/>
        <v>783.33333333333337</v>
      </c>
      <c r="H10" s="4">
        <f t="shared" si="0"/>
        <v>1126.6666666666667</v>
      </c>
      <c r="I10" s="4">
        <f t="shared" si="0"/>
        <v>2222.6666666666665</v>
      </c>
      <c r="K10" s="16" t="s">
        <v>25</v>
      </c>
      <c r="L10" s="18">
        <v>112</v>
      </c>
      <c r="M10" s="24">
        <v>195</v>
      </c>
      <c r="N10" s="28">
        <v>727</v>
      </c>
      <c r="O10" s="34">
        <v>830</v>
      </c>
      <c r="P10" s="40">
        <v>725</v>
      </c>
      <c r="Q10" s="46">
        <v>726</v>
      </c>
      <c r="R10" s="52">
        <v>1519</v>
      </c>
      <c r="S10" s="58">
        <v>2337</v>
      </c>
    </row>
    <row r="11" spans="1:19" x14ac:dyDescent="0.25">
      <c r="A11" s="16" t="s">
        <v>26</v>
      </c>
      <c r="B11" s="4">
        <f t="shared" si="0"/>
        <v>115.33333333333333</v>
      </c>
      <c r="C11" s="4">
        <f t="shared" si="0"/>
        <v>196.66666666666666</v>
      </c>
      <c r="D11" s="4">
        <f t="shared" si="0"/>
        <v>413.33333333333331</v>
      </c>
      <c r="E11" s="4">
        <f t="shared" si="0"/>
        <v>396.66666666666669</v>
      </c>
      <c r="F11" s="4">
        <f t="shared" si="0"/>
        <v>1218.6666666666667</v>
      </c>
      <c r="G11" s="4">
        <f t="shared" si="0"/>
        <v>1980</v>
      </c>
      <c r="H11" s="4">
        <f t="shared" si="0"/>
        <v>1374.3333333333333</v>
      </c>
      <c r="I11" s="4">
        <f t="shared" si="0"/>
        <v>2117.6666666666665</v>
      </c>
      <c r="K11" s="16" t="s">
        <v>26</v>
      </c>
      <c r="L11" s="18">
        <v>103</v>
      </c>
      <c r="M11" s="24">
        <v>187</v>
      </c>
      <c r="N11" s="28">
        <v>592</v>
      </c>
      <c r="O11" s="34">
        <v>473</v>
      </c>
      <c r="P11" s="40">
        <v>1977</v>
      </c>
      <c r="Q11" s="46">
        <v>2138</v>
      </c>
      <c r="R11" s="52">
        <v>1493</v>
      </c>
      <c r="S11" s="58">
        <v>1646</v>
      </c>
    </row>
    <row r="12" spans="1:19" x14ac:dyDescent="0.25">
      <c r="A12" s="16" t="s">
        <v>27</v>
      </c>
      <c r="B12" s="4">
        <f t="shared" si="0"/>
        <v>118.66666666666667</v>
      </c>
      <c r="C12" s="4">
        <f t="shared" si="0"/>
        <v>204.66666666666666</v>
      </c>
      <c r="D12" s="4">
        <f t="shared" si="0"/>
        <v>550</v>
      </c>
      <c r="E12" s="4">
        <f t="shared" si="0"/>
        <v>888.33333333333337</v>
      </c>
      <c r="F12" s="4">
        <f t="shared" si="0"/>
        <v>991.66666666666663</v>
      </c>
      <c r="G12" s="4">
        <f t="shared" si="0"/>
        <v>901.66666666666663</v>
      </c>
      <c r="H12" s="4">
        <f t="shared" si="0"/>
        <v>1803.6666666666667</v>
      </c>
      <c r="I12" s="4">
        <f t="shared" si="0"/>
        <v>2385</v>
      </c>
      <c r="K12" s="16" t="s">
        <v>27</v>
      </c>
      <c r="L12" s="18">
        <v>113</v>
      </c>
      <c r="M12" s="24">
        <v>207</v>
      </c>
      <c r="N12" s="28">
        <v>745</v>
      </c>
      <c r="O12" s="34">
        <v>412</v>
      </c>
      <c r="P12" s="40">
        <v>785</v>
      </c>
      <c r="Q12" s="46">
        <v>788</v>
      </c>
      <c r="R12" s="52">
        <v>1084</v>
      </c>
      <c r="S12" s="58">
        <v>2497</v>
      </c>
    </row>
    <row r="13" spans="1:19" x14ac:dyDescent="0.25">
      <c r="A13" s="17" t="s">
        <v>28</v>
      </c>
      <c r="B13" s="4">
        <f t="shared" si="0"/>
        <v>132</v>
      </c>
      <c r="C13" s="4">
        <f t="shared" si="0"/>
        <v>236.66666666666666</v>
      </c>
      <c r="D13" s="4">
        <f t="shared" si="0"/>
        <v>544.33333333333337</v>
      </c>
      <c r="E13" s="4">
        <f t="shared" si="0"/>
        <v>614</v>
      </c>
      <c r="F13" s="4">
        <f t="shared" si="0"/>
        <v>1642</v>
      </c>
      <c r="G13" s="4">
        <f t="shared" si="0"/>
        <v>1263</v>
      </c>
      <c r="H13" s="4">
        <f t="shared" si="0"/>
        <v>1455.6666666666667</v>
      </c>
      <c r="I13" s="4">
        <f t="shared" si="0"/>
        <v>6794.333333333333</v>
      </c>
      <c r="K13" s="17" t="s">
        <v>28</v>
      </c>
      <c r="L13" s="18">
        <v>128</v>
      </c>
      <c r="M13" s="24">
        <v>249</v>
      </c>
      <c r="N13" s="28">
        <v>628</v>
      </c>
      <c r="O13" s="34">
        <v>448</v>
      </c>
      <c r="P13" s="40">
        <v>1536</v>
      </c>
      <c r="Q13" s="46">
        <v>2230</v>
      </c>
      <c r="R13" s="52">
        <v>1768</v>
      </c>
      <c r="S13" s="58">
        <v>2266</v>
      </c>
    </row>
    <row r="14" spans="1:19" s="13" customFormat="1" x14ac:dyDescent="0.25">
      <c r="A14" s="17" t="s">
        <v>29</v>
      </c>
      <c r="B14" s="4">
        <f t="shared" si="0"/>
        <v>625</v>
      </c>
      <c r="C14" s="4">
        <f t="shared" si="0"/>
        <v>981</v>
      </c>
      <c r="D14" s="4">
        <f t="shared" si="0"/>
        <v>1481.3333333333333</v>
      </c>
      <c r="E14" s="4">
        <f t="shared" si="0"/>
        <v>2002.6666666666667</v>
      </c>
      <c r="F14" s="4">
        <f t="shared" si="0"/>
        <v>12145.666666666666</v>
      </c>
      <c r="G14" s="4">
        <f t="shared" si="0"/>
        <v>3411</v>
      </c>
      <c r="H14" s="4">
        <f t="shared" si="0"/>
        <v>4525</v>
      </c>
      <c r="I14" s="4">
        <f t="shared" si="0"/>
        <v>5328.333333333333</v>
      </c>
      <c r="K14" s="17" t="s">
        <v>29</v>
      </c>
      <c r="L14" s="18">
        <v>600</v>
      </c>
      <c r="M14" s="24">
        <v>996</v>
      </c>
      <c r="N14" s="28">
        <v>1432</v>
      </c>
      <c r="O14" s="34">
        <v>1822</v>
      </c>
      <c r="P14" s="40">
        <v>2418</v>
      </c>
      <c r="Q14" s="46">
        <v>3223</v>
      </c>
      <c r="R14" s="52">
        <v>4913</v>
      </c>
      <c r="S14" s="58">
        <v>5274</v>
      </c>
    </row>
    <row r="15" spans="1:19" s="13" customFormat="1" x14ac:dyDescent="0.25">
      <c r="A15" s="17" t="s">
        <v>30</v>
      </c>
      <c r="B15" s="4">
        <f t="shared" si="0"/>
        <v>1790.3333333333333</v>
      </c>
      <c r="C15" s="4">
        <f t="shared" si="0"/>
        <v>2144.6666666666665</v>
      </c>
      <c r="D15" s="4">
        <f t="shared" si="0"/>
        <v>3004.3333333333335</v>
      </c>
      <c r="E15" s="4">
        <f t="shared" si="0"/>
        <v>3949</v>
      </c>
      <c r="F15" s="4">
        <f t="shared" si="0"/>
        <v>4972.666666666667</v>
      </c>
      <c r="G15" s="4">
        <f t="shared" si="0"/>
        <v>6420.333333333333</v>
      </c>
      <c r="H15" s="4">
        <f t="shared" si="0"/>
        <v>8159.333333333333</v>
      </c>
      <c r="I15" s="4">
        <f t="shared" si="0"/>
        <v>18068</v>
      </c>
      <c r="K15" s="17" t="s">
        <v>30</v>
      </c>
      <c r="L15" s="18">
        <v>1755</v>
      </c>
      <c r="M15" s="24">
        <v>2134</v>
      </c>
      <c r="N15" s="28">
        <v>2962</v>
      </c>
      <c r="O15" s="34">
        <v>4008</v>
      </c>
      <c r="P15" s="40">
        <v>5072</v>
      </c>
      <c r="Q15" s="46">
        <v>6660</v>
      </c>
      <c r="R15" s="52">
        <v>8322</v>
      </c>
      <c r="S15" s="58">
        <v>18632</v>
      </c>
    </row>
    <row r="16" spans="1:19" s="13" customFormat="1" x14ac:dyDescent="0.25">
      <c r="A16" s="17" t="s">
        <v>31</v>
      </c>
      <c r="B16" s="4">
        <f t="shared" si="0"/>
        <v>4072.3333333333335</v>
      </c>
      <c r="C16" s="4">
        <f t="shared" si="0"/>
        <v>4435.333333333333</v>
      </c>
      <c r="D16" s="4">
        <f t="shared" si="0"/>
        <v>6065.333333333333</v>
      </c>
      <c r="E16" s="4">
        <f t="shared" si="0"/>
        <v>7671.333333333333</v>
      </c>
      <c r="F16" s="4">
        <f t="shared" si="0"/>
        <v>9901.3333333333339</v>
      </c>
      <c r="G16" s="4">
        <f t="shared" si="0"/>
        <v>13173.333333333334</v>
      </c>
      <c r="H16" s="4">
        <f t="shared" si="0"/>
        <v>15639</v>
      </c>
      <c r="I16" s="4">
        <f t="shared" si="0"/>
        <v>10526.333333333334</v>
      </c>
      <c r="K16" s="17" t="s">
        <v>31</v>
      </c>
      <c r="L16" s="18">
        <v>3950</v>
      </c>
      <c r="M16" s="24">
        <v>4470</v>
      </c>
      <c r="N16" s="28">
        <v>6082</v>
      </c>
      <c r="O16" s="34">
        <v>7653</v>
      </c>
      <c r="P16" s="40">
        <v>9712</v>
      </c>
      <c r="Q16" s="46">
        <v>12651</v>
      </c>
      <c r="R16" s="52">
        <v>15663</v>
      </c>
      <c r="S16" s="58">
        <v>10732</v>
      </c>
    </row>
    <row r="17" spans="1:19" s="13" customFormat="1" x14ac:dyDescent="0.25">
      <c r="A17" s="14"/>
      <c r="B17" s="15"/>
      <c r="C17" s="15"/>
      <c r="D17" s="4"/>
      <c r="E17" s="15"/>
      <c r="F17" s="15"/>
      <c r="G17" s="15"/>
      <c r="H17" s="4"/>
      <c r="I17" s="15"/>
    </row>
    <row r="18" spans="1:19" x14ac:dyDescent="0.25">
      <c r="A18" s="11"/>
      <c r="B18" s="12"/>
      <c r="C18" s="12"/>
      <c r="D18" s="12"/>
      <c r="E18" s="12"/>
      <c r="F18" s="12"/>
      <c r="G18" s="12"/>
      <c r="H18" s="12"/>
      <c r="I18" s="12"/>
      <c r="L18" s="82" t="s">
        <v>9</v>
      </c>
      <c r="M18" s="82"/>
      <c r="N18" s="82"/>
      <c r="O18" s="82"/>
      <c r="P18" s="82"/>
      <c r="Q18" s="82"/>
      <c r="R18" s="82"/>
      <c r="S18" s="82"/>
    </row>
    <row r="19" spans="1:19" x14ac:dyDescent="0.25">
      <c r="K19" s="1"/>
      <c r="L19" s="1" t="s">
        <v>0</v>
      </c>
      <c r="M19" s="1" t="s">
        <v>1</v>
      </c>
      <c r="N19" s="1" t="s">
        <v>2</v>
      </c>
      <c r="O19" s="1" t="s">
        <v>3</v>
      </c>
      <c r="P19" s="1" t="s">
        <v>4</v>
      </c>
      <c r="Q19" s="1" t="s">
        <v>5</v>
      </c>
      <c r="R19" s="1" t="s">
        <v>6</v>
      </c>
      <c r="S19" s="1" t="s">
        <v>7</v>
      </c>
    </row>
    <row r="20" spans="1:19" x14ac:dyDescent="0.25">
      <c r="K20" s="16" t="s">
        <v>18</v>
      </c>
      <c r="L20" s="19">
        <v>6</v>
      </c>
      <c r="M20" s="24">
        <v>10</v>
      </c>
      <c r="N20" s="29">
        <v>147</v>
      </c>
      <c r="O20" s="35">
        <v>370</v>
      </c>
      <c r="P20" s="41">
        <v>166</v>
      </c>
      <c r="Q20" s="47">
        <v>464</v>
      </c>
      <c r="R20" s="53">
        <v>331</v>
      </c>
      <c r="S20" s="59">
        <v>1089</v>
      </c>
    </row>
    <row r="21" spans="1:19" x14ac:dyDescent="0.25">
      <c r="K21" s="16" t="s">
        <v>19</v>
      </c>
      <c r="L21" s="19">
        <v>23</v>
      </c>
      <c r="M21" s="24">
        <v>42</v>
      </c>
      <c r="N21" s="29">
        <v>120</v>
      </c>
      <c r="O21" s="35">
        <v>321</v>
      </c>
      <c r="P21" s="41">
        <v>481</v>
      </c>
      <c r="Q21" s="47">
        <v>367</v>
      </c>
      <c r="R21" s="53">
        <v>574</v>
      </c>
      <c r="S21" s="59">
        <v>1066</v>
      </c>
    </row>
    <row r="22" spans="1:19" x14ac:dyDescent="0.25">
      <c r="K22" s="16" t="s">
        <v>20</v>
      </c>
      <c r="L22" s="19">
        <v>42</v>
      </c>
      <c r="M22" s="24">
        <v>56</v>
      </c>
      <c r="N22" s="29">
        <v>220</v>
      </c>
      <c r="O22" s="35">
        <v>322</v>
      </c>
      <c r="P22" s="41">
        <v>390</v>
      </c>
      <c r="Q22" s="47">
        <v>395</v>
      </c>
      <c r="R22" s="53">
        <v>635</v>
      </c>
      <c r="S22" s="59">
        <v>1531</v>
      </c>
    </row>
    <row r="23" spans="1:19" x14ac:dyDescent="0.25">
      <c r="K23" s="16" t="s">
        <v>21</v>
      </c>
      <c r="L23" s="19">
        <v>55</v>
      </c>
      <c r="M23" s="24">
        <v>76</v>
      </c>
      <c r="N23" s="29">
        <v>282</v>
      </c>
      <c r="O23" s="35">
        <v>337</v>
      </c>
      <c r="P23" s="41">
        <v>333</v>
      </c>
      <c r="Q23" s="47">
        <v>337</v>
      </c>
      <c r="R23" s="53">
        <v>1020</v>
      </c>
      <c r="S23" s="59">
        <v>2397</v>
      </c>
    </row>
    <row r="24" spans="1:19" x14ac:dyDescent="0.25">
      <c r="K24" s="16" t="s">
        <v>22</v>
      </c>
      <c r="L24" s="19">
        <v>64</v>
      </c>
      <c r="M24" s="24">
        <v>113</v>
      </c>
      <c r="N24" s="29">
        <v>259</v>
      </c>
      <c r="O24" s="35">
        <v>302</v>
      </c>
      <c r="P24" s="41">
        <v>422</v>
      </c>
      <c r="Q24" s="47">
        <v>465</v>
      </c>
      <c r="R24" s="53">
        <v>1293</v>
      </c>
      <c r="S24" s="59">
        <v>1599</v>
      </c>
    </row>
    <row r="25" spans="1:19" x14ac:dyDescent="0.25">
      <c r="K25" s="16" t="s">
        <v>23</v>
      </c>
      <c r="L25" s="19">
        <v>75</v>
      </c>
      <c r="M25" s="24">
        <v>135</v>
      </c>
      <c r="N25" s="29">
        <v>902</v>
      </c>
      <c r="O25" s="35">
        <v>585</v>
      </c>
      <c r="P25" s="41">
        <v>1240</v>
      </c>
      <c r="Q25" s="47">
        <v>747</v>
      </c>
      <c r="R25" s="53">
        <v>822</v>
      </c>
      <c r="S25" s="59">
        <v>1614</v>
      </c>
    </row>
    <row r="26" spans="1:19" x14ac:dyDescent="0.25">
      <c r="K26" s="16" t="s">
        <v>24</v>
      </c>
      <c r="L26" s="19">
        <v>102</v>
      </c>
      <c r="M26" s="24">
        <v>151</v>
      </c>
      <c r="N26" s="29">
        <v>727</v>
      </c>
      <c r="O26" s="35">
        <v>634</v>
      </c>
      <c r="P26" s="41">
        <v>719</v>
      </c>
      <c r="Q26" s="47">
        <v>776</v>
      </c>
      <c r="R26" s="53">
        <v>1676</v>
      </c>
      <c r="S26" s="59">
        <v>1617</v>
      </c>
    </row>
    <row r="27" spans="1:19" x14ac:dyDescent="0.25">
      <c r="K27" s="16" t="s">
        <v>25</v>
      </c>
      <c r="L27" s="19">
        <v>130</v>
      </c>
      <c r="M27" s="24">
        <v>200</v>
      </c>
      <c r="N27" s="29">
        <v>298</v>
      </c>
      <c r="O27" s="35">
        <v>515</v>
      </c>
      <c r="P27" s="41">
        <v>1041</v>
      </c>
      <c r="Q27" s="47">
        <v>887</v>
      </c>
      <c r="R27" s="53">
        <v>1055</v>
      </c>
      <c r="S27" s="59">
        <v>1965</v>
      </c>
    </row>
    <row r="28" spans="1:19" x14ac:dyDescent="0.25">
      <c r="K28" s="16" t="s">
        <v>26</v>
      </c>
      <c r="L28" s="19">
        <v>134</v>
      </c>
      <c r="M28" s="24">
        <v>195</v>
      </c>
      <c r="N28" s="29">
        <v>339</v>
      </c>
      <c r="O28" s="35">
        <v>349</v>
      </c>
      <c r="P28" s="41">
        <v>742</v>
      </c>
      <c r="Q28" s="47">
        <v>1581</v>
      </c>
      <c r="R28" s="53">
        <v>1424</v>
      </c>
      <c r="S28" s="59">
        <v>2503</v>
      </c>
    </row>
    <row r="29" spans="1:19" x14ac:dyDescent="0.25">
      <c r="K29" s="16" t="s">
        <v>27</v>
      </c>
      <c r="L29" s="19">
        <v>123</v>
      </c>
      <c r="M29" s="24">
        <v>195</v>
      </c>
      <c r="N29" s="29">
        <v>537</v>
      </c>
      <c r="O29" s="35">
        <v>1054</v>
      </c>
      <c r="P29" s="41">
        <v>525</v>
      </c>
      <c r="Q29" s="47">
        <v>1093</v>
      </c>
      <c r="R29" s="53">
        <v>2309</v>
      </c>
      <c r="S29" s="59">
        <v>2551</v>
      </c>
    </row>
    <row r="30" spans="1:19" x14ac:dyDescent="0.25">
      <c r="K30" s="17" t="s">
        <v>28</v>
      </c>
      <c r="L30" s="19">
        <v>133</v>
      </c>
      <c r="M30" s="24">
        <v>238</v>
      </c>
      <c r="N30" s="29">
        <v>660</v>
      </c>
      <c r="O30" s="35">
        <v>841</v>
      </c>
      <c r="P30" s="41">
        <v>1301</v>
      </c>
      <c r="Q30" s="47">
        <v>770</v>
      </c>
      <c r="R30" s="53">
        <v>1053</v>
      </c>
      <c r="S30" s="59">
        <v>1994</v>
      </c>
    </row>
    <row r="31" spans="1:19" s="18" customFormat="1" x14ac:dyDescent="0.25">
      <c r="K31" s="17" t="s">
        <v>29</v>
      </c>
      <c r="L31" s="19">
        <v>660</v>
      </c>
      <c r="M31" s="24">
        <v>975</v>
      </c>
      <c r="N31" s="29">
        <v>1509</v>
      </c>
      <c r="O31" s="35">
        <v>2286</v>
      </c>
      <c r="P31" s="41">
        <v>31613</v>
      </c>
      <c r="Q31" s="47">
        <v>3036</v>
      </c>
      <c r="R31" s="53">
        <v>4438</v>
      </c>
      <c r="S31" s="59">
        <v>5283</v>
      </c>
    </row>
    <row r="32" spans="1:19" s="18" customFormat="1" x14ac:dyDescent="0.25">
      <c r="K32" s="17" t="s">
        <v>30</v>
      </c>
      <c r="L32" s="19">
        <v>1839</v>
      </c>
      <c r="M32" s="24">
        <v>2164</v>
      </c>
      <c r="N32" s="29">
        <v>3106</v>
      </c>
      <c r="O32" s="35">
        <v>4006</v>
      </c>
      <c r="P32" s="41">
        <v>5050</v>
      </c>
      <c r="Q32" s="47">
        <v>6394</v>
      </c>
      <c r="R32" s="53">
        <v>8385</v>
      </c>
      <c r="S32" s="59">
        <v>17760</v>
      </c>
    </row>
    <row r="33" spans="11:19" s="18" customFormat="1" x14ac:dyDescent="0.25">
      <c r="K33" s="17" t="s">
        <v>31</v>
      </c>
      <c r="L33" s="19">
        <v>4061</v>
      </c>
      <c r="M33" s="24">
        <v>4480</v>
      </c>
      <c r="N33" s="29">
        <v>6011</v>
      </c>
      <c r="O33" s="35">
        <v>7720</v>
      </c>
      <c r="P33" s="41">
        <v>10177</v>
      </c>
      <c r="Q33" s="47">
        <v>12945</v>
      </c>
      <c r="R33" s="53">
        <v>15661</v>
      </c>
      <c r="S33" s="59">
        <v>10408</v>
      </c>
    </row>
    <row r="34" spans="11:19" s="18" customFormat="1" x14ac:dyDescent="0.25"/>
    <row r="35" spans="11:19" s="18" customFormat="1" x14ac:dyDescent="0.25"/>
    <row r="36" spans="11:19" x14ac:dyDescent="0.25">
      <c r="K36" s="82" t="s">
        <v>10</v>
      </c>
      <c r="L36" s="82"/>
      <c r="M36" s="82"/>
      <c r="N36" s="82"/>
      <c r="O36" s="82"/>
      <c r="P36" s="82"/>
      <c r="Q36" s="82"/>
      <c r="R36" s="82"/>
      <c r="S36" s="82"/>
    </row>
    <row r="37" spans="11:19" x14ac:dyDescent="0.25">
      <c r="K37" s="2"/>
      <c r="L37" s="2" t="s">
        <v>0</v>
      </c>
      <c r="M37" s="2" t="s">
        <v>1</v>
      </c>
      <c r="N37" s="2" t="s">
        <v>2</v>
      </c>
      <c r="O37" s="2" t="s">
        <v>3</v>
      </c>
      <c r="P37" s="2" t="s">
        <v>4</v>
      </c>
      <c r="Q37" s="2" t="s">
        <v>5</v>
      </c>
      <c r="R37" s="2" t="s">
        <v>6</v>
      </c>
      <c r="S37" s="2" t="s">
        <v>7</v>
      </c>
    </row>
    <row r="38" spans="11:19" x14ac:dyDescent="0.25">
      <c r="K38" s="16" t="s">
        <v>18</v>
      </c>
      <c r="L38" s="20">
        <v>6</v>
      </c>
      <c r="M38" s="24">
        <v>11</v>
      </c>
      <c r="N38" s="30">
        <v>172</v>
      </c>
      <c r="O38" s="36">
        <v>363</v>
      </c>
      <c r="P38" s="42">
        <v>149</v>
      </c>
      <c r="Q38" s="48">
        <v>231</v>
      </c>
      <c r="R38" s="54">
        <v>200</v>
      </c>
      <c r="S38" s="60">
        <v>580</v>
      </c>
    </row>
    <row r="39" spans="11:19" x14ac:dyDescent="0.25">
      <c r="K39" s="16" t="s">
        <v>19</v>
      </c>
      <c r="L39" s="20">
        <v>23</v>
      </c>
      <c r="M39" s="24">
        <v>39</v>
      </c>
      <c r="N39" s="30">
        <v>159</v>
      </c>
      <c r="O39" s="36">
        <v>219</v>
      </c>
      <c r="P39" s="42">
        <v>414</v>
      </c>
      <c r="Q39" s="48">
        <v>343</v>
      </c>
      <c r="R39" s="54">
        <v>884</v>
      </c>
      <c r="S39" s="60">
        <v>945</v>
      </c>
    </row>
    <row r="40" spans="11:19" x14ac:dyDescent="0.25">
      <c r="K40" s="16" t="s">
        <v>20</v>
      </c>
      <c r="L40" s="20">
        <v>42</v>
      </c>
      <c r="M40" s="24">
        <v>59</v>
      </c>
      <c r="N40" s="30">
        <v>80</v>
      </c>
      <c r="O40" s="36">
        <v>377</v>
      </c>
      <c r="P40" s="42">
        <v>343</v>
      </c>
      <c r="Q40" s="48">
        <v>300</v>
      </c>
      <c r="R40" s="54">
        <v>802</v>
      </c>
      <c r="S40" s="60">
        <v>915</v>
      </c>
    </row>
    <row r="41" spans="11:19" x14ac:dyDescent="0.25">
      <c r="K41" s="16" t="s">
        <v>21</v>
      </c>
      <c r="L41" s="20">
        <v>64</v>
      </c>
      <c r="M41" s="24">
        <v>81</v>
      </c>
      <c r="N41" s="30">
        <v>257</v>
      </c>
      <c r="O41" s="36">
        <v>472</v>
      </c>
      <c r="P41" s="42">
        <v>321</v>
      </c>
      <c r="Q41" s="48">
        <v>368</v>
      </c>
      <c r="R41" s="54">
        <v>1154</v>
      </c>
      <c r="S41" s="60">
        <v>825</v>
      </c>
    </row>
    <row r="42" spans="11:19" x14ac:dyDescent="0.25">
      <c r="K42" s="16" t="s">
        <v>22</v>
      </c>
      <c r="L42" s="20">
        <v>69</v>
      </c>
      <c r="M42" s="24">
        <v>116</v>
      </c>
      <c r="N42" s="30">
        <v>159</v>
      </c>
      <c r="O42" s="36">
        <v>153</v>
      </c>
      <c r="P42" s="42">
        <v>550</v>
      </c>
      <c r="Q42" s="48">
        <v>657</v>
      </c>
      <c r="R42" s="54">
        <v>848</v>
      </c>
      <c r="S42" s="60">
        <v>1846</v>
      </c>
    </row>
    <row r="43" spans="11:19" x14ac:dyDescent="0.25">
      <c r="K43" s="16" t="s">
        <v>23</v>
      </c>
      <c r="L43" s="20">
        <v>74</v>
      </c>
      <c r="M43" s="24">
        <v>139</v>
      </c>
      <c r="N43" s="30">
        <v>727</v>
      </c>
      <c r="O43" s="36">
        <v>490</v>
      </c>
      <c r="P43" s="42">
        <v>804</v>
      </c>
      <c r="Q43" s="48">
        <v>886</v>
      </c>
      <c r="R43" s="54">
        <v>1242</v>
      </c>
      <c r="S43" s="60">
        <v>1482</v>
      </c>
    </row>
    <row r="44" spans="11:19" x14ac:dyDescent="0.25">
      <c r="K44" s="16" t="s">
        <v>24</v>
      </c>
      <c r="L44" s="20">
        <v>84</v>
      </c>
      <c r="M44" s="24">
        <v>160</v>
      </c>
      <c r="N44" s="30">
        <v>716</v>
      </c>
      <c r="O44" s="36">
        <v>783</v>
      </c>
      <c r="P44" s="42">
        <v>744</v>
      </c>
      <c r="Q44" s="48">
        <v>759</v>
      </c>
      <c r="R44" s="54">
        <v>1136</v>
      </c>
      <c r="S44" s="60">
        <v>1397</v>
      </c>
    </row>
    <row r="45" spans="11:19" x14ac:dyDescent="0.25">
      <c r="K45" s="16" t="s">
        <v>25</v>
      </c>
      <c r="L45" s="20">
        <v>128</v>
      </c>
      <c r="M45" s="24">
        <v>213</v>
      </c>
      <c r="N45" s="30">
        <v>723</v>
      </c>
      <c r="O45" s="36">
        <v>592</v>
      </c>
      <c r="P45" s="42">
        <v>636</v>
      </c>
      <c r="Q45" s="48">
        <v>737</v>
      </c>
      <c r="R45" s="54">
        <v>806</v>
      </c>
      <c r="S45" s="60">
        <v>2366</v>
      </c>
    </row>
    <row r="46" spans="11:19" x14ac:dyDescent="0.25">
      <c r="K46" s="16" t="s">
        <v>26</v>
      </c>
      <c r="L46" s="20">
        <v>109</v>
      </c>
      <c r="M46" s="24">
        <v>208</v>
      </c>
      <c r="N46" s="30">
        <v>309</v>
      </c>
      <c r="O46" s="36">
        <v>368</v>
      </c>
      <c r="P46" s="42">
        <v>937</v>
      </c>
      <c r="Q46" s="48">
        <v>2221</v>
      </c>
      <c r="R46" s="54">
        <v>1206</v>
      </c>
      <c r="S46" s="60">
        <v>2204</v>
      </c>
    </row>
    <row r="47" spans="11:19" x14ac:dyDescent="0.25">
      <c r="K47" s="16" t="s">
        <v>27</v>
      </c>
      <c r="L47" s="20">
        <v>120</v>
      </c>
      <c r="M47" s="24">
        <v>212</v>
      </c>
      <c r="N47" s="30">
        <v>368</v>
      </c>
      <c r="O47" s="36">
        <v>1199</v>
      </c>
      <c r="P47" s="42">
        <v>1665</v>
      </c>
      <c r="Q47" s="48">
        <v>824</v>
      </c>
      <c r="R47" s="54">
        <v>2018</v>
      </c>
      <c r="S47" s="60">
        <v>2107</v>
      </c>
    </row>
    <row r="48" spans="11:19" x14ac:dyDescent="0.25">
      <c r="K48" s="17" t="s">
        <v>28</v>
      </c>
      <c r="L48" s="20">
        <v>135</v>
      </c>
      <c r="M48" s="24">
        <v>223</v>
      </c>
      <c r="N48" s="30">
        <v>345</v>
      </c>
      <c r="O48" s="36">
        <v>553</v>
      </c>
      <c r="P48" s="42">
        <v>2089</v>
      </c>
      <c r="Q48" s="48">
        <v>789</v>
      </c>
      <c r="R48" s="54">
        <v>1546</v>
      </c>
      <c r="S48" s="60">
        <v>16123</v>
      </c>
    </row>
    <row r="49" spans="11:19" x14ac:dyDescent="0.25">
      <c r="K49" s="17" t="s">
        <v>29</v>
      </c>
      <c r="L49" s="20">
        <v>615</v>
      </c>
      <c r="M49" s="24">
        <v>972</v>
      </c>
      <c r="N49" s="30">
        <v>1503</v>
      </c>
      <c r="O49" s="36">
        <v>1900</v>
      </c>
      <c r="P49" s="42">
        <v>2406</v>
      </c>
      <c r="Q49" s="48">
        <v>3974</v>
      </c>
      <c r="R49" s="54">
        <v>4224</v>
      </c>
      <c r="S49" s="60">
        <v>5428</v>
      </c>
    </row>
    <row r="50" spans="11:19" x14ac:dyDescent="0.25">
      <c r="K50" s="17" t="s">
        <v>30</v>
      </c>
      <c r="L50" s="20">
        <v>1777</v>
      </c>
      <c r="M50" s="24">
        <v>2136</v>
      </c>
      <c r="N50" s="30">
        <v>2945</v>
      </c>
      <c r="O50" s="36">
        <v>3833</v>
      </c>
      <c r="P50" s="42">
        <v>4796</v>
      </c>
      <c r="Q50" s="48">
        <v>6207</v>
      </c>
      <c r="R50" s="54">
        <v>7771</v>
      </c>
      <c r="S50" s="60">
        <v>17812</v>
      </c>
    </row>
    <row r="51" spans="11:19" x14ac:dyDescent="0.25">
      <c r="K51" s="17" t="s">
        <v>31</v>
      </c>
      <c r="L51" s="20">
        <v>4206</v>
      </c>
      <c r="M51" s="24">
        <v>4356</v>
      </c>
      <c r="N51" s="30">
        <v>6103</v>
      </c>
      <c r="O51" s="36">
        <v>7641</v>
      </c>
      <c r="P51" s="42">
        <v>9815</v>
      </c>
      <c r="Q51" s="48">
        <v>13924</v>
      </c>
      <c r="R51" s="54">
        <v>15593</v>
      </c>
      <c r="S51" s="60">
        <v>10439</v>
      </c>
    </row>
  </sheetData>
  <mergeCells count="3">
    <mergeCell ref="L1:S1"/>
    <mergeCell ref="L18:S18"/>
    <mergeCell ref="K36:S3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I17" sqref="I17"/>
    </sheetView>
  </sheetViews>
  <sheetFormatPr defaultRowHeight="15" x14ac:dyDescent="0.25"/>
  <cols>
    <col min="1" max="1" width="10.42578125" style="63" bestFit="1" customWidth="1"/>
    <col min="2" max="4" width="9.5703125" style="63" bestFit="1" customWidth="1"/>
    <col min="5" max="5" width="9.140625" style="73"/>
    <col min="6" max="16384" width="9.140625" style="63"/>
  </cols>
  <sheetData>
    <row r="1" spans="1:5" x14ac:dyDescent="0.25">
      <c r="A1" s="83" t="s">
        <v>35</v>
      </c>
      <c r="B1" s="85" t="s">
        <v>36</v>
      </c>
      <c r="C1" s="86"/>
      <c r="D1" s="87"/>
      <c r="E1" s="88" t="s">
        <v>37</v>
      </c>
    </row>
    <row r="2" spans="1:5" ht="15.75" thickBot="1" x14ac:dyDescent="0.3">
      <c r="A2" s="84"/>
      <c r="B2" s="64" t="s">
        <v>38</v>
      </c>
      <c r="C2" s="65" t="s">
        <v>39</v>
      </c>
      <c r="D2" s="66" t="s">
        <v>40</v>
      </c>
      <c r="E2" s="89"/>
    </row>
    <row r="3" spans="1:5" x14ac:dyDescent="0.25">
      <c r="A3" s="67" t="s">
        <v>18</v>
      </c>
      <c r="B3" s="90">
        <v>2</v>
      </c>
      <c r="C3" s="90">
        <v>2</v>
      </c>
      <c r="D3" s="90">
        <v>1</v>
      </c>
      <c r="E3" s="68">
        <f>(B3+C3+D3)/COUNT(B3:D3)</f>
        <v>1.6666666666666667</v>
      </c>
    </row>
    <row r="4" spans="1:5" x14ac:dyDescent="0.25">
      <c r="A4" s="67" t="s">
        <v>19</v>
      </c>
      <c r="B4" s="90">
        <v>5</v>
      </c>
      <c r="C4" s="90">
        <v>6</v>
      </c>
      <c r="D4" s="90">
        <v>5</v>
      </c>
      <c r="E4" s="69">
        <f t="shared" ref="E4:E16" si="0">(B4+C4+D4)/COUNT(B4:D4)</f>
        <v>5.333333333333333</v>
      </c>
    </row>
    <row r="5" spans="1:5" x14ac:dyDescent="0.25">
      <c r="A5" s="67" t="s">
        <v>20</v>
      </c>
      <c r="B5" s="90">
        <v>11</v>
      </c>
      <c r="C5" s="90">
        <v>12</v>
      </c>
      <c r="D5" s="90">
        <v>12</v>
      </c>
      <c r="E5" s="69">
        <f t="shared" si="0"/>
        <v>11.666666666666666</v>
      </c>
    </row>
    <row r="6" spans="1:5" x14ac:dyDescent="0.25">
      <c r="A6" s="67" t="s">
        <v>21</v>
      </c>
      <c r="B6" s="90">
        <v>18</v>
      </c>
      <c r="C6" s="90">
        <v>18</v>
      </c>
      <c r="D6" s="90">
        <v>17</v>
      </c>
      <c r="E6" s="69">
        <f t="shared" si="0"/>
        <v>17.666666666666668</v>
      </c>
    </row>
    <row r="7" spans="1:5" x14ac:dyDescent="0.25">
      <c r="A7" s="67" t="s">
        <v>22</v>
      </c>
      <c r="B7" s="90">
        <v>22</v>
      </c>
      <c r="C7" s="90">
        <v>22</v>
      </c>
      <c r="D7" s="90">
        <v>23</v>
      </c>
      <c r="E7" s="69">
        <f t="shared" si="0"/>
        <v>22.333333333333332</v>
      </c>
    </row>
    <row r="8" spans="1:5" x14ac:dyDescent="0.25">
      <c r="A8" s="67" t="s">
        <v>23</v>
      </c>
      <c r="B8" s="90">
        <v>29</v>
      </c>
      <c r="C8" s="90">
        <v>28</v>
      </c>
      <c r="D8" s="90">
        <v>29</v>
      </c>
      <c r="E8" s="69">
        <f t="shared" si="0"/>
        <v>28.666666666666668</v>
      </c>
    </row>
    <row r="9" spans="1:5" x14ac:dyDescent="0.25">
      <c r="A9" s="67" t="s">
        <v>24</v>
      </c>
      <c r="B9" s="90">
        <v>35</v>
      </c>
      <c r="C9" s="90">
        <v>36</v>
      </c>
      <c r="D9" s="90">
        <v>35</v>
      </c>
      <c r="E9" s="69">
        <f t="shared" si="0"/>
        <v>35.333333333333336</v>
      </c>
    </row>
    <row r="10" spans="1:5" x14ac:dyDescent="0.25">
      <c r="A10" s="67" t="s">
        <v>25</v>
      </c>
      <c r="B10" s="90">
        <v>55</v>
      </c>
      <c r="C10" s="90">
        <v>51</v>
      </c>
      <c r="D10" s="90">
        <v>51</v>
      </c>
      <c r="E10" s="69">
        <f t="shared" si="0"/>
        <v>52.333333333333336</v>
      </c>
    </row>
    <row r="11" spans="1:5" x14ac:dyDescent="0.25">
      <c r="A11" s="67" t="s">
        <v>26</v>
      </c>
      <c r="B11" s="90">
        <v>48</v>
      </c>
      <c r="C11" s="90">
        <v>50</v>
      </c>
      <c r="D11" s="90">
        <v>49</v>
      </c>
      <c r="E11" s="69">
        <f t="shared" si="0"/>
        <v>49</v>
      </c>
    </row>
    <row r="12" spans="1:5" x14ac:dyDescent="0.25">
      <c r="A12" s="67" t="s">
        <v>27</v>
      </c>
      <c r="B12" s="90">
        <v>55</v>
      </c>
      <c r="C12" s="90">
        <v>54</v>
      </c>
      <c r="D12" s="90">
        <v>55</v>
      </c>
      <c r="E12" s="69">
        <f t="shared" si="0"/>
        <v>54.666666666666664</v>
      </c>
    </row>
    <row r="13" spans="1:5" x14ac:dyDescent="0.25">
      <c r="A13" s="70" t="s">
        <v>28</v>
      </c>
      <c r="B13" s="90">
        <v>63</v>
      </c>
      <c r="C13" s="90">
        <v>62</v>
      </c>
      <c r="D13" s="90">
        <v>62</v>
      </c>
      <c r="E13" s="69">
        <f t="shared" si="0"/>
        <v>62.333333333333336</v>
      </c>
    </row>
    <row r="14" spans="1:5" x14ac:dyDescent="0.25">
      <c r="A14" s="70" t="s">
        <v>29</v>
      </c>
      <c r="B14" s="90">
        <v>501</v>
      </c>
      <c r="C14" s="90">
        <v>501</v>
      </c>
      <c r="D14" s="90">
        <v>497</v>
      </c>
      <c r="E14" s="69">
        <f>(B14+C14+D14)/COUNT(B14:D14)</f>
        <v>499.66666666666669</v>
      </c>
    </row>
    <row r="15" spans="1:5" x14ac:dyDescent="0.25">
      <c r="A15" s="70" t="s">
        <v>30</v>
      </c>
      <c r="B15" s="90">
        <v>2090</v>
      </c>
      <c r="C15" s="90">
        <v>2076</v>
      </c>
      <c r="D15" s="90">
        <v>2115</v>
      </c>
      <c r="E15" s="69">
        <f t="shared" si="0"/>
        <v>2093.6666666666665</v>
      </c>
    </row>
    <row r="16" spans="1:5" ht="15.75" thickBot="1" x14ac:dyDescent="0.3">
      <c r="A16" s="71" t="s">
        <v>31</v>
      </c>
      <c r="B16" s="90">
        <v>4977</v>
      </c>
      <c r="C16" s="90">
        <v>4973</v>
      </c>
      <c r="D16" s="90">
        <v>5003</v>
      </c>
      <c r="E16" s="72">
        <f t="shared" si="0"/>
        <v>4984.333333333333</v>
      </c>
    </row>
  </sheetData>
  <mergeCells count="3">
    <mergeCell ref="A1:A2"/>
    <mergeCell ref="B1:D1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Speed up</vt:lpstr>
      <vt:lpstr>Summary</vt:lpstr>
      <vt:lpstr>VM = 1</vt:lpstr>
      <vt:lpstr>VM = 2</vt:lpstr>
      <vt:lpstr>Sequential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Purshottam</dc:creator>
  <cp:lastModifiedBy>Purshottam</cp:lastModifiedBy>
  <dcterms:created xsi:type="dcterms:W3CDTF">2012-03-18T18:16:12Z</dcterms:created>
  <dcterms:modified xsi:type="dcterms:W3CDTF">2012-03-23T23:52:29Z</dcterms:modified>
</cp:coreProperties>
</file>