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Speed up" sheetId="31" r:id="rId1"/>
    <sheet name="Compare" sheetId="14" r:id="rId2"/>
    <sheet name="MPI" sheetId="7" r:id="rId3"/>
    <sheet name="NP 2" sheetId="2" r:id="rId4"/>
    <sheet name="NP 4" sheetId="23" r:id="rId5"/>
    <sheet name="NP 6" sheetId="24" r:id="rId6"/>
    <sheet name="NP 8" sheetId="25" r:id="rId7"/>
    <sheet name="NP 10" sheetId="27" r:id="rId8"/>
    <sheet name="NP 12" sheetId="28" r:id="rId9"/>
    <sheet name="NP 14" sheetId="29" r:id="rId10"/>
    <sheet name="NP 16" sheetId="30" r:id="rId11"/>
    <sheet name="Sequential" sheetId="13" r:id="rId12"/>
  </sheets>
  <calcPr calcId="145621"/>
</workbook>
</file>

<file path=xl/calcChain.xml><?xml version="1.0" encoding="utf-8"?>
<calcChain xmlns="http://schemas.openxmlformats.org/spreadsheetml/2006/main">
  <c r="I22" i="7" l="1"/>
  <c r="I23" i="7"/>
  <c r="I24" i="7"/>
  <c r="I25" i="7"/>
  <c r="I26" i="7"/>
  <c r="I27" i="7"/>
  <c r="I28" i="7"/>
  <c r="I29" i="7"/>
  <c r="I30" i="7"/>
  <c r="I31" i="7"/>
  <c r="I32" i="7"/>
  <c r="I33" i="7"/>
  <c r="I34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I21" i="7"/>
  <c r="H21" i="7"/>
  <c r="G21" i="7"/>
  <c r="F21" i="7"/>
  <c r="E21" i="7"/>
  <c r="D21" i="7"/>
  <c r="C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21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I3" i="7"/>
  <c r="H3" i="7"/>
  <c r="G3" i="7"/>
  <c r="F3" i="7"/>
  <c r="E3" i="7"/>
  <c r="D3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3" i="7"/>
  <c r="E14" i="13"/>
  <c r="G32" i="31" s="1"/>
  <c r="E15" i="13"/>
  <c r="H33" i="31" s="1"/>
  <c r="E16" i="13"/>
  <c r="I34" i="31" s="1"/>
  <c r="E4" i="13"/>
  <c r="I22" i="31" s="1"/>
  <c r="E5" i="13"/>
  <c r="F23" i="31" s="1"/>
  <c r="E6" i="13"/>
  <c r="G24" i="31" s="1"/>
  <c r="E7" i="13"/>
  <c r="H25" i="31" s="1"/>
  <c r="E8" i="13"/>
  <c r="I26" i="31" s="1"/>
  <c r="E9" i="13"/>
  <c r="F27" i="31" s="1"/>
  <c r="E10" i="13"/>
  <c r="G28" i="31" s="1"/>
  <c r="E11" i="13"/>
  <c r="H29" i="31" s="1"/>
  <c r="E12" i="13"/>
  <c r="I30" i="31" s="1"/>
  <c r="E13" i="13"/>
  <c r="F31" i="31" s="1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3" i="23"/>
  <c r="I16" i="30"/>
  <c r="E16" i="30"/>
  <c r="I15" i="30"/>
  <c r="E15" i="30"/>
  <c r="I14" i="30"/>
  <c r="E14" i="30"/>
  <c r="I13" i="30"/>
  <c r="E13" i="30"/>
  <c r="I12" i="30"/>
  <c r="E12" i="30"/>
  <c r="I11" i="30"/>
  <c r="E11" i="30"/>
  <c r="I10" i="30"/>
  <c r="E10" i="30"/>
  <c r="I9" i="30"/>
  <c r="E9" i="30"/>
  <c r="I8" i="30"/>
  <c r="E8" i="30"/>
  <c r="I7" i="30"/>
  <c r="E7" i="30"/>
  <c r="I6" i="30"/>
  <c r="E6" i="30"/>
  <c r="I5" i="30"/>
  <c r="E5" i="30"/>
  <c r="I4" i="30"/>
  <c r="E4" i="30"/>
  <c r="I3" i="30"/>
  <c r="E3" i="30"/>
  <c r="I16" i="29"/>
  <c r="E16" i="29"/>
  <c r="I15" i="29"/>
  <c r="E15" i="29"/>
  <c r="I14" i="29"/>
  <c r="E14" i="29"/>
  <c r="I13" i="29"/>
  <c r="E13" i="29"/>
  <c r="I12" i="29"/>
  <c r="E12" i="29"/>
  <c r="I11" i="29"/>
  <c r="E11" i="29"/>
  <c r="I10" i="29"/>
  <c r="E10" i="29"/>
  <c r="I9" i="29"/>
  <c r="E9" i="29"/>
  <c r="I8" i="29"/>
  <c r="E8" i="29"/>
  <c r="I7" i="29"/>
  <c r="E7" i="29"/>
  <c r="I6" i="29"/>
  <c r="E6" i="29"/>
  <c r="I5" i="29"/>
  <c r="E5" i="29"/>
  <c r="I4" i="29"/>
  <c r="E4" i="29"/>
  <c r="I3" i="29"/>
  <c r="E3" i="29"/>
  <c r="I16" i="28"/>
  <c r="E16" i="28"/>
  <c r="I15" i="28"/>
  <c r="E15" i="28"/>
  <c r="I14" i="28"/>
  <c r="E14" i="28"/>
  <c r="I13" i="28"/>
  <c r="E13" i="28"/>
  <c r="I12" i="28"/>
  <c r="E12" i="28"/>
  <c r="I11" i="28"/>
  <c r="E11" i="28"/>
  <c r="I10" i="28"/>
  <c r="E10" i="28"/>
  <c r="I9" i="28"/>
  <c r="E9" i="28"/>
  <c r="I8" i="28"/>
  <c r="E8" i="28"/>
  <c r="I7" i="28"/>
  <c r="E7" i="28"/>
  <c r="I6" i="28"/>
  <c r="E6" i="28"/>
  <c r="I5" i="28"/>
  <c r="E5" i="28"/>
  <c r="I4" i="28"/>
  <c r="E4" i="28"/>
  <c r="I3" i="28"/>
  <c r="E3" i="28"/>
  <c r="I16" i="27"/>
  <c r="E16" i="27"/>
  <c r="I15" i="27"/>
  <c r="E15" i="27"/>
  <c r="I14" i="27"/>
  <c r="E14" i="27"/>
  <c r="I13" i="27"/>
  <c r="E13" i="27"/>
  <c r="I12" i="27"/>
  <c r="E12" i="27"/>
  <c r="I11" i="27"/>
  <c r="E11" i="27"/>
  <c r="I10" i="27"/>
  <c r="E10" i="27"/>
  <c r="I9" i="27"/>
  <c r="E9" i="27"/>
  <c r="I8" i="27"/>
  <c r="E8" i="27"/>
  <c r="I7" i="27"/>
  <c r="E7" i="27"/>
  <c r="I6" i="27"/>
  <c r="E6" i="27"/>
  <c r="I5" i="27"/>
  <c r="E5" i="27"/>
  <c r="I4" i="27"/>
  <c r="E4" i="27"/>
  <c r="I3" i="27"/>
  <c r="E3" i="27"/>
  <c r="I16" i="25"/>
  <c r="E16" i="25"/>
  <c r="I15" i="25"/>
  <c r="E15" i="25"/>
  <c r="I14" i="25"/>
  <c r="E14" i="25"/>
  <c r="I13" i="25"/>
  <c r="E13" i="25"/>
  <c r="I12" i="25"/>
  <c r="E12" i="25"/>
  <c r="I11" i="25"/>
  <c r="E11" i="25"/>
  <c r="I10" i="25"/>
  <c r="E10" i="25"/>
  <c r="I9" i="25"/>
  <c r="E9" i="25"/>
  <c r="I8" i="25"/>
  <c r="E8" i="25"/>
  <c r="I7" i="25"/>
  <c r="E7" i="25"/>
  <c r="I6" i="25"/>
  <c r="E6" i="25"/>
  <c r="I5" i="25"/>
  <c r="E5" i="25"/>
  <c r="I4" i="25"/>
  <c r="E4" i="25"/>
  <c r="I3" i="25"/>
  <c r="E3" i="25"/>
  <c r="I16" i="24"/>
  <c r="E16" i="24"/>
  <c r="I15" i="24"/>
  <c r="E15" i="24"/>
  <c r="I14" i="24"/>
  <c r="E14" i="24"/>
  <c r="I13" i="24"/>
  <c r="E13" i="24"/>
  <c r="I12" i="24"/>
  <c r="E12" i="24"/>
  <c r="I11" i="24"/>
  <c r="E11" i="24"/>
  <c r="I10" i="24"/>
  <c r="E10" i="24"/>
  <c r="I9" i="24"/>
  <c r="E9" i="24"/>
  <c r="I8" i="24"/>
  <c r="E8" i="24"/>
  <c r="I7" i="24"/>
  <c r="E7" i="24"/>
  <c r="I6" i="24"/>
  <c r="E6" i="24"/>
  <c r="I5" i="24"/>
  <c r="E5" i="24"/>
  <c r="I4" i="24"/>
  <c r="E4" i="24"/>
  <c r="I3" i="24"/>
  <c r="E3" i="2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B13" i="14" l="1"/>
  <c r="B30" i="14"/>
  <c r="C27" i="14"/>
  <c r="C9" i="31"/>
  <c r="D4" i="31"/>
  <c r="F14" i="31"/>
  <c r="H12" i="31"/>
  <c r="I9" i="31"/>
  <c r="D30" i="31"/>
  <c r="E27" i="31"/>
  <c r="F24" i="31"/>
  <c r="H22" i="31"/>
  <c r="B14" i="14"/>
  <c r="B32" i="14"/>
  <c r="B9" i="14"/>
  <c r="B26" i="14"/>
  <c r="C23" i="14"/>
  <c r="C5" i="31"/>
  <c r="E13" i="31"/>
  <c r="F10" i="31"/>
  <c r="H8" i="31"/>
  <c r="I5" i="31"/>
  <c r="D26" i="31"/>
  <c r="E23" i="31"/>
  <c r="G33" i="31"/>
  <c r="I31" i="31"/>
  <c r="B5" i="14"/>
  <c r="B22" i="14"/>
  <c r="B15" i="31"/>
  <c r="D12" i="31"/>
  <c r="E9" i="31"/>
  <c r="F6" i="31"/>
  <c r="H4" i="31"/>
  <c r="B33" i="31"/>
  <c r="D22" i="31"/>
  <c r="F32" i="31"/>
  <c r="H30" i="31"/>
  <c r="I27" i="31"/>
  <c r="C15" i="14"/>
  <c r="C31" i="14"/>
  <c r="C13" i="31"/>
  <c r="D8" i="31"/>
  <c r="E5" i="31"/>
  <c r="G15" i="31"/>
  <c r="I13" i="31"/>
  <c r="C33" i="31"/>
  <c r="E31" i="31"/>
  <c r="F28" i="31"/>
  <c r="H26" i="31"/>
  <c r="I23" i="31"/>
  <c r="B7" i="31"/>
  <c r="G11" i="31"/>
  <c r="C29" i="31"/>
  <c r="B16" i="14"/>
  <c r="B34" i="14"/>
  <c r="B11" i="14"/>
  <c r="B7" i="14"/>
  <c r="C13" i="14"/>
  <c r="C9" i="14"/>
  <c r="C5" i="14"/>
  <c r="B33" i="14"/>
  <c r="B28" i="14"/>
  <c r="B24" i="14"/>
  <c r="C33" i="14"/>
  <c r="C29" i="14"/>
  <c r="C25" i="14"/>
  <c r="B13" i="31"/>
  <c r="B9" i="31"/>
  <c r="B5" i="31"/>
  <c r="C15" i="31"/>
  <c r="C11" i="31"/>
  <c r="C7" i="31"/>
  <c r="D14" i="31"/>
  <c r="D10" i="31"/>
  <c r="D6" i="31"/>
  <c r="E15" i="31"/>
  <c r="E11" i="31"/>
  <c r="E7" i="31"/>
  <c r="F16" i="31"/>
  <c r="F12" i="31"/>
  <c r="F8" i="31"/>
  <c r="F4" i="31"/>
  <c r="G13" i="31"/>
  <c r="G9" i="31"/>
  <c r="G5" i="31"/>
  <c r="H14" i="31"/>
  <c r="H10" i="31"/>
  <c r="H6" i="31"/>
  <c r="I15" i="31"/>
  <c r="I11" i="31"/>
  <c r="I7" i="31"/>
  <c r="B31" i="31"/>
  <c r="B27" i="31"/>
  <c r="B23" i="31"/>
  <c r="C31" i="31"/>
  <c r="C27" i="31"/>
  <c r="C23" i="31"/>
  <c r="D32" i="31"/>
  <c r="D28" i="31"/>
  <c r="D24" i="31"/>
  <c r="E33" i="31"/>
  <c r="E29" i="31"/>
  <c r="E25" i="31"/>
  <c r="F34" i="31"/>
  <c r="F30" i="31"/>
  <c r="F26" i="31"/>
  <c r="F22" i="31"/>
  <c r="G31" i="31"/>
  <c r="G27" i="31"/>
  <c r="G23" i="31"/>
  <c r="H32" i="31"/>
  <c r="H28" i="31"/>
  <c r="H24" i="31"/>
  <c r="I33" i="31"/>
  <c r="I29" i="31"/>
  <c r="I25" i="31"/>
  <c r="C7" i="14"/>
  <c r="B11" i="31"/>
  <c r="H16" i="31"/>
  <c r="B29" i="31"/>
  <c r="B15" i="14"/>
  <c r="B10" i="14"/>
  <c r="B6" i="14"/>
  <c r="C16" i="14"/>
  <c r="C12" i="14"/>
  <c r="C8" i="14"/>
  <c r="C4" i="14"/>
  <c r="B31" i="14"/>
  <c r="B27" i="14"/>
  <c r="B23" i="14"/>
  <c r="C32" i="14"/>
  <c r="C28" i="14"/>
  <c r="C24" i="14"/>
  <c r="B16" i="31"/>
  <c r="B12" i="31"/>
  <c r="B8" i="31"/>
  <c r="B4" i="31"/>
  <c r="C14" i="31"/>
  <c r="C10" i="31"/>
  <c r="C6" i="31"/>
  <c r="D13" i="31"/>
  <c r="D9" i="31"/>
  <c r="D5" i="31"/>
  <c r="E14" i="31"/>
  <c r="E10" i="31"/>
  <c r="E6" i="31"/>
  <c r="F15" i="31"/>
  <c r="F11" i="31"/>
  <c r="F7" i="31"/>
  <c r="G16" i="31"/>
  <c r="G12" i="31"/>
  <c r="G8" i="31"/>
  <c r="G4" i="31"/>
  <c r="H13" i="31"/>
  <c r="H9" i="31"/>
  <c r="H5" i="31"/>
  <c r="I14" i="31"/>
  <c r="I10" i="31"/>
  <c r="I6" i="31"/>
  <c r="B34" i="31"/>
  <c r="B30" i="31"/>
  <c r="B26" i="31"/>
  <c r="B22" i="31"/>
  <c r="C34" i="31"/>
  <c r="C30" i="31"/>
  <c r="C26" i="31"/>
  <c r="C22" i="31"/>
  <c r="D31" i="31"/>
  <c r="D27" i="31"/>
  <c r="D23" i="31"/>
  <c r="E32" i="31"/>
  <c r="E28" i="31"/>
  <c r="E24" i="31"/>
  <c r="F33" i="31"/>
  <c r="F29" i="31"/>
  <c r="F25" i="31"/>
  <c r="G34" i="31"/>
  <c r="G30" i="31"/>
  <c r="G26" i="31"/>
  <c r="G22" i="31"/>
  <c r="H31" i="31"/>
  <c r="H27" i="31"/>
  <c r="H23" i="31"/>
  <c r="I32" i="31"/>
  <c r="I28" i="31"/>
  <c r="I24" i="31"/>
  <c r="C11" i="14"/>
  <c r="D16" i="31"/>
  <c r="G7" i="31"/>
  <c r="B25" i="31"/>
  <c r="C25" i="31"/>
  <c r="D34" i="31"/>
  <c r="G29" i="31"/>
  <c r="G25" i="31"/>
  <c r="H34" i="31"/>
  <c r="B12" i="14"/>
  <c r="B8" i="14"/>
  <c r="B4" i="14"/>
  <c r="C14" i="14"/>
  <c r="C10" i="14"/>
  <c r="C6" i="14"/>
  <c r="B29" i="14"/>
  <c r="B25" i="14"/>
  <c r="C34" i="14"/>
  <c r="C30" i="14"/>
  <c r="C26" i="14"/>
  <c r="C22" i="14"/>
  <c r="B14" i="31"/>
  <c r="B10" i="31"/>
  <c r="B6" i="31"/>
  <c r="C16" i="31"/>
  <c r="C12" i="31"/>
  <c r="C8" i="31"/>
  <c r="C4" i="31"/>
  <c r="D15" i="31"/>
  <c r="D11" i="31"/>
  <c r="D7" i="31"/>
  <c r="E16" i="31"/>
  <c r="E12" i="31"/>
  <c r="E8" i="31"/>
  <c r="E4" i="31"/>
  <c r="F13" i="31"/>
  <c r="F9" i="31"/>
  <c r="F5" i="31"/>
  <c r="G14" i="31"/>
  <c r="G10" i="31"/>
  <c r="G6" i="31"/>
  <c r="H15" i="31"/>
  <c r="H11" i="31"/>
  <c r="H7" i="31"/>
  <c r="I16" i="31"/>
  <c r="I12" i="31"/>
  <c r="I8" i="31"/>
  <c r="I4" i="31"/>
  <c r="B32" i="31"/>
  <c r="B28" i="31"/>
  <c r="B24" i="31"/>
  <c r="C32" i="31"/>
  <c r="C28" i="31"/>
  <c r="C24" i="31"/>
  <c r="D33" i="31"/>
  <c r="D29" i="31"/>
  <c r="D25" i="31"/>
  <c r="E34" i="31"/>
  <c r="E30" i="31"/>
  <c r="E26" i="31"/>
  <c r="E22" i="31"/>
  <c r="E3" i="13"/>
  <c r="H21" i="31" l="1"/>
  <c r="D21" i="31"/>
  <c r="G3" i="31"/>
  <c r="C21" i="14"/>
  <c r="C3" i="31"/>
  <c r="B21" i="14"/>
  <c r="F21" i="31"/>
  <c r="I3" i="31"/>
  <c r="E3" i="31"/>
  <c r="B3" i="14"/>
  <c r="I21" i="31"/>
  <c r="E21" i="31"/>
  <c r="B21" i="31"/>
  <c r="H3" i="31"/>
  <c r="D3" i="31"/>
  <c r="B3" i="31"/>
  <c r="C3" i="14"/>
  <c r="G21" i="31"/>
  <c r="C21" i="31"/>
  <c r="F3" i="31"/>
</calcChain>
</file>

<file path=xl/sharedStrings.xml><?xml version="1.0" encoding="utf-8"?>
<sst xmlns="http://schemas.openxmlformats.org/spreadsheetml/2006/main" count="352" uniqueCount="41">
  <si>
    <t>No. Of URLS</t>
  </si>
  <si>
    <t>np = 2</t>
  </si>
  <si>
    <t>np = 4</t>
  </si>
  <si>
    <t>np = 8</t>
  </si>
  <si>
    <t>np = 10</t>
  </si>
  <si>
    <t>np = 12</t>
  </si>
  <si>
    <t>np = 14</t>
  </si>
  <si>
    <t>np = 16</t>
  </si>
  <si>
    <t>np =6</t>
  </si>
  <si>
    <t>No. Of Urls</t>
  </si>
  <si>
    <t xml:space="preserve"> Job turnaround time</t>
  </si>
  <si>
    <t>No. of Urls</t>
  </si>
  <si>
    <t>Reading 1</t>
  </si>
  <si>
    <t>Reading 2</t>
  </si>
  <si>
    <t>Reading 3</t>
  </si>
  <si>
    <t>Average</t>
  </si>
  <si>
    <t>Speed up w.r.t. 2 nodes</t>
  </si>
  <si>
    <t>Speed up w.r.t. 1 node</t>
  </si>
  <si>
    <t>NP = 8</t>
  </si>
  <si>
    <t>NP = 16</t>
  </si>
  <si>
    <t>1K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</si>
  <si>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</si>
  <si>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</si>
  <si>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</si>
  <si>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</si>
  <si>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</si>
  <si>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</si>
  <si>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</si>
  <si>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</si>
  <si>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</si>
  <si>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</si>
  <si>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Run 1</t>
  </si>
  <si>
    <t>Run 2</t>
  </si>
  <si>
    <t>Run 3</t>
  </si>
  <si>
    <t>Number of Nodes = 1</t>
  </si>
  <si>
    <t>Number of Nodes = 2</t>
  </si>
  <si>
    <t>500K</t>
  </si>
  <si>
    <t>1M</t>
  </si>
  <si>
    <t>2M</t>
  </si>
  <si>
    <t>Nodes = 2</t>
  </si>
  <si>
    <t>Nodes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</si>
</sst>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10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14" xfId="0" applyBorder="1"/>
    <xf numFmtId="2" fontId="0" fillId="0" borderId="16" xfId="0" applyNumberFormat="1" applyBorder="1"/>
    <xf numFmtId="0" fontId="1" fillId="2" borderId="10" xfId="0" applyFont="1" applyFill="1" applyBorder="1"/>
    <xf numFmtId="0" fontId="1" fillId="0" borderId="0" xfId="0" applyFont="1" applyBorder="1"/>
    <xf numFmtId="2" fontId="1" fillId="2" borderId="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0" fillId="0" borderId="3" xfId="0" applyNumberFormat="1" applyBorder="1"/>
    <xf numFmtId="0" fontId="1" fillId="2" borderId="2" xfId="0" applyFont="1" applyFill="1" applyBorder="1" applyAlignment="1">
      <alignment horizontal="center"/>
    </xf>
    <xf numFmtId="0" fontId="0" fillId="0" borderId="9" xfId="0" applyBorder="1"/>
    <xf numFmtId="1" fontId="1" fillId="2" borderId="3" xfId="0" applyNumberFormat="1" applyFont="1" applyFill="1" applyBorder="1" applyAlignment="1">
      <alignment horizontal="center"/>
    </xf>
    <xf numFmtId="1" fontId="0" fillId="0" borderId="3" xfId="0" applyNumberFormat="1" applyBorder="1"/>
    <xf numFmtId="1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" fontId="0" fillId="0" borderId="11" xfId="0" applyNumberFormat="1" applyBorder="1"/>
    <xf numFmtId="0" fontId="0" fillId="0" borderId="12" xfId="0" applyBorder="1"/>
    <xf numFmtId="0" fontId="1" fillId="2" borderId="14" xfId="0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13" xfId="0" applyNumberFormat="1" applyBorder="1"/>
    <xf numFmtId="2" fontId="0" fillId="0" borderId="20" xfId="0" applyNumberFormat="1" applyBorder="1"/>
    <xf numFmtId="0" fontId="1" fillId="2" borderId="9" xfId="0" applyFont="1" applyFill="1" applyBorder="1"/>
    <xf numFmtId="0" fontId="1" fillId="2" borderId="11" xfId="0" applyFont="1" applyFill="1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Border="1"/>
    <xf numFmtId="2" fontId="2" fillId="0" borderId="1" xfId="0" applyNumberFormat="1" applyFont="1" applyBorder="1"/>
    <xf numFmtId="0" fontId="0" fillId="0" borderId="0" xfId="0"/>
    <xf numFmtId="0" fontId="0" fillId="0" borderId="0" xfId="0"/>
    <xf numFmtId="0" fontId="0" fillId="0" borderId="28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2" fontId="0" fillId="0" borderId="1" xfId="0" applyNumberFormat="1" applyFont="1" applyBorder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 up with 2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up'!$A$26</c:f>
              <c:strCache>
                <c:ptCount val="1"/>
                <c:pt idx="0">
                  <c:v>50K</c:v>
                </c:pt>
              </c:strCache>
            </c:strRef>
          </c:tx>
          <c:cat>
            <c:strRef>
              <c:f>'Speed up'!$B$20:$I$20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up'!$B$26:$I$26</c:f>
              <c:numCache>
                <c:formatCode>0.00</c:formatCode>
                <c:ptCount val="8"/>
                <c:pt idx="0">
                  <c:v>1.3265306122448981</c:v>
                </c:pt>
                <c:pt idx="1">
                  <c:v>1.5116279069767442</c:v>
                </c:pt>
                <c:pt idx="2">
                  <c:v>1.7105263157894739</c:v>
                </c:pt>
                <c:pt idx="3">
                  <c:v>1.5116279069767442</c:v>
                </c:pt>
                <c:pt idx="4">
                  <c:v>0.26104417670682734</c:v>
                </c:pt>
                <c:pt idx="5">
                  <c:v>0.12380952380952381</c:v>
                </c:pt>
                <c:pt idx="6">
                  <c:v>0.52</c:v>
                </c:pt>
                <c:pt idx="7">
                  <c:v>0.57017543859649122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 up'!$A$31</c:f>
              <c:strCache>
                <c:ptCount val="1"/>
                <c:pt idx="0">
                  <c:v>100K</c:v>
                </c:pt>
              </c:strCache>
            </c:strRef>
          </c:tx>
          <c:cat>
            <c:strRef>
              <c:f>'Speed up'!$B$20:$I$20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up'!$B$31:$I$31</c:f>
              <c:numCache>
                <c:formatCode>0.00</c:formatCode>
                <c:ptCount val="8"/>
                <c:pt idx="0">
                  <c:v>1.3917525773195876</c:v>
                </c:pt>
                <c:pt idx="1">
                  <c:v>1.7307692307692308</c:v>
                </c:pt>
                <c:pt idx="2">
                  <c:v>1.7307692307692308</c:v>
                </c:pt>
                <c:pt idx="3">
                  <c:v>1.6666666666666667</c:v>
                </c:pt>
                <c:pt idx="4">
                  <c:v>0.50373134328358216</c:v>
                </c:pt>
                <c:pt idx="5">
                  <c:v>0.22500000000000001</c:v>
                </c:pt>
                <c:pt idx="6">
                  <c:v>0.32766990291262132</c:v>
                </c:pt>
                <c:pt idx="7">
                  <c:v>0.94405594405594406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 up'!$A$32</c:f>
              <c:strCache>
                <c:ptCount val="1"/>
                <c:pt idx="0">
                  <c:v>500K</c:v>
                </c:pt>
              </c:strCache>
            </c:strRef>
          </c:tx>
          <c:cat>
            <c:strRef>
              <c:f>'Speed up'!$B$20:$I$20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up'!$B$32:$I$32</c:f>
              <c:numCache>
                <c:formatCode>0.00</c:formatCode>
                <c:ptCount val="8"/>
                <c:pt idx="0">
                  <c:v>1.5673758865248228</c:v>
                </c:pt>
                <c:pt idx="1">
                  <c:v>1.8689217758985204</c:v>
                </c:pt>
                <c:pt idx="2">
                  <c:v>1.9909909909909911</c:v>
                </c:pt>
                <c:pt idx="3">
                  <c:v>1.8455114822546974</c:v>
                </c:pt>
                <c:pt idx="4">
                  <c:v>1.6710775047258979</c:v>
                </c:pt>
                <c:pt idx="5">
                  <c:v>1.2867540029112083</c:v>
                </c:pt>
                <c:pt idx="6">
                  <c:v>1.7231968810916181</c:v>
                </c:pt>
                <c:pt idx="7">
                  <c:v>1.6461824953445066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 up'!$A$33</c:f>
              <c:strCache>
                <c:ptCount val="1"/>
                <c:pt idx="0">
                  <c:v>1M</c:v>
                </c:pt>
              </c:strCache>
            </c:strRef>
          </c:tx>
          <c:cat>
            <c:strRef>
              <c:f>'Speed up'!$B$20:$I$20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up'!$B$33:$I$33</c:f>
              <c:numCache>
                <c:formatCode>0.00</c:formatCode>
                <c:ptCount val="8"/>
                <c:pt idx="0">
                  <c:v>1.7429614181438997</c:v>
                </c:pt>
                <c:pt idx="1">
                  <c:v>2.515425131677953</c:v>
                </c:pt>
                <c:pt idx="2">
                  <c:v>2.7112733171127328</c:v>
                </c:pt>
                <c:pt idx="3">
                  <c:v>2.8475298126064734</c:v>
                </c:pt>
                <c:pt idx="4">
                  <c:v>2.8451063829787229</c:v>
                </c:pt>
                <c:pt idx="5">
                  <c:v>3.0390909090909086</c:v>
                </c:pt>
                <c:pt idx="6">
                  <c:v>3.2487852283770651</c:v>
                </c:pt>
                <c:pt idx="7">
                  <c:v>3.2646484375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 up'!$A$34</c:f>
              <c:strCache>
                <c:ptCount val="1"/>
                <c:pt idx="0">
                  <c:v>2M</c:v>
                </c:pt>
              </c:strCache>
            </c:strRef>
          </c:tx>
          <c:cat>
            <c:strRef>
              <c:f>'Speed up'!$B$20:$I$20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up'!$B$34:$I$34</c:f>
              <c:numCache>
                <c:formatCode>0.00</c:formatCode>
                <c:ptCount val="8"/>
                <c:pt idx="0">
                  <c:v>1.7860520094562649</c:v>
                </c:pt>
                <c:pt idx="1">
                  <c:v>2.6159972299168976</c:v>
                </c:pt>
                <c:pt idx="2">
                  <c:v>2.9662347860227722</c:v>
                </c:pt>
                <c:pt idx="3">
                  <c:v>3.0899795501022496</c:v>
                </c:pt>
                <c:pt idx="4">
                  <c:v>3.2691475551709219</c:v>
                </c:pt>
                <c:pt idx="5">
                  <c:v>3.4031531531531534</c:v>
                </c:pt>
                <c:pt idx="6">
                  <c:v>3.6287223823246881</c:v>
                </c:pt>
                <c:pt idx="7">
                  <c:v>3.6746108949416341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5984"/>
        <c:axId val="46364864"/>
      </c:lineChart>
      <c:catAx>
        <c:axId val="567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URLs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364864"/>
        <c:crosses val="autoZero"/>
        <c:auto val="1"/>
        <c:lblAlgn val="ctr"/>
        <c:lblOffset val="100"/>
        <c:noMultiLvlLbl val="0"/>
      </c:catAx>
      <c:valAx>
        <c:axId val="46364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  <a:p>
                <a:pPr>
                  <a:defRPr/>
                </a:pPr>
                <a:r>
                  <a:rPr lang="en-US"/>
                  <a:t>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67459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Rank Computation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 8'!$E$2</c:f>
              <c:strCache>
                <c:ptCount val="1"/>
                <c:pt idx="0">
                  <c:v>Nodes = 2</c:v>
                </c:pt>
              </c:strCache>
            </c:strRef>
          </c:tx>
          <c:val>
            <c:numRef>
              <c:f>'NP 8'!$E$3:$E$16</c:f>
              <c:numCache>
                <c:formatCode>0</c:formatCode>
                <c:ptCount val="14"/>
                <c:pt idx="0">
                  <c:v>32</c:v>
                </c:pt>
                <c:pt idx="1">
                  <c:v>5.333333333333333</c:v>
                </c:pt>
                <c:pt idx="2">
                  <c:v>8.6666666666666661</c:v>
                </c:pt>
                <c:pt idx="3">
                  <c:v>10.333333333333334</c:v>
                </c:pt>
                <c:pt idx="4">
                  <c:v>12.333333333333334</c:v>
                </c:pt>
                <c:pt idx="5">
                  <c:v>14.333333333333334</c:v>
                </c:pt>
                <c:pt idx="6">
                  <c:v>16.333333333333332</c:v>
                </c:pt>
                <c:pt idx="7">
                  <c:v>22</c:v>
                </c:pt>
                <c:pt idx="8">
                  <c:v>22.333333333333332</c:v>
                </c:pt>
                <c:pt idx="9">
                  <c:v>23.666666666666668</c:v>
                </c:pt>
                <c:pt idx="10">
                  <c:v>27</c:v>
                </c:pt>
                <c:pt idx="11">
                  <c:v>159.66666666666666</c:v>
                </c:pt>
                <c:pt idx="12">
                  <c:v>391.33333333333331</c:v>
                </c:pt>
                <c:pt idx="13">
                  <c:v>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'NP 8'!$I$2</c:f>
              <c:strCache>
                <c:ptCount val="1"/>
                <c:pt idx="0">
                  <c:v>Nodes = 1</c:v>
                </c:pt>
              </c:strCache>
            </c:strRef>
          </c:tx>
          <c:val>
            <c:numRef>
              <c:f>'NP 8'!$I$3:$I$16</c:f>
              <c:numCache>
                <c:formatCode>0</c:formatCode>
                <c:ptCount val="14"/>
                <c:pt idx="0">
                  <c:v>22.333333333333332</c:v>
                </c:pt>
                <c:pt idx="1">
                  <c:v>6.666666666666667</c:v>
                </c:pt>
                <c:pt idx="2">
                  <c:v>9.3333333333333339</c:v>
                </c:pt>
                <c:pt idx="3">
                  <c:v>11</c:v>
                </c:pt>
                <c:pt idx="4">
                  <c:v>12.666666666666666</c:v>
                </c:pt>
                <c:pt idx="5">
                  <c:v>14.333333333333334</c:v>
                </c:pt>
                <c:pt idx="6">
                  <c:v>16</c:v>
                </c:pt>
                <c:pt idx="7">
                  <c:v>21.666666666666668</c:v>
                </c:pt>
                <c:pt idx="8">
                  <c:v>20.666666666666668</c:v>
                </c:pt>
                <c:pt idx="9">
                  <c:v>24.666666666666668</c:v>
                </c:pt>
                <c:pt idx="10">
                  <c:v>27.333333333333332</c:v>
                </c:pt>
                <c:pt idx="11">
                  <c:v>155</c:v>
                </c:pt>
                <c:pt idx="12">
                  <c:v>407.66666666666669</c:v>
                </c:pt>
                <c:pt idx="13">
                  <c:v>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3136"/>
        <c:axId val="96225536"/>
      </c:lineChart>
      <c:catAx>
        <c:axId val="444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25536"/>
        <c:crosses val="autoZero"/>
        <c:auto val="1"/>
        <c:lblAlgn val="ctr"/>
        <c:lblOffset val="100"/>
        <c:noMultiLvlLbl val="0"/>
      </c:catAx>
      <c:valAx>
        <c:axId val="962255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4431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Rank Computation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 10'!$E$2</c:f>
              <c:strCache>
                <c:ptCount val="1"/>
                <c:pt idx="0">
                  <c:v>Nodes = 2</c:v>
                </c:pt>
              </c:strCache>
            </c:strRef>
          </c:tx>
          <c:val>
            <c:numRef>
              <c:f>'NP 10'!$E$3:$E$16</c:f>
              <c:numCache>
                <c:formatCode>0</c:formatCode>
                <c:ptCount val="14"/>
                <c:pt idx="0">
                  <c:v>26.666666666666668</c:v>
                </c:pt>
                <c:pt idx="1">
                  <c:v>30</c:v>
                </c:pt>
                <c:pt idx="2">
                  <c:v>58</c:v>
                </c:pt>
                <c:pt idx="3">
                  <c:v>107</c:v>
                </c:pt>
                <c:pt idx="4">
                  <c:v>49</c:v>
                </c:pt>
                <c:pt idx="5">
                  <c:v>83</c:v>
                </c:pt>
                <c:pt idx="6">
                  <c:v>173</c:v>
                </c:pt>
                <c:pt idx="7">
                  <c:v>160</c:v>
                </c:pt>
                <c:pt idx="8">
                  <c:v>164.33333333333334</c:v>
                </c:pt>
                <c:pt idx="9">
                  <c:v>185.66666666666666</c:v>
                </c:pt>
                <c:pt idx="10">
                  <c:v>89.333333333333329</c:v>
                </c:pt>
                <c:pt idx="11">
                  <c:v>176.33333333333334</c:v>
                </c:pt>
                <c:pt idx="12">
                  <c:v>391.66666666666669</c:v>
                </c:pt>
                <c:pt idx="13">
                  <c:v>770.33333333333337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'NP 10'!$I$2</c:f>
              <c:strCache>
                <c:ptCount val="1"/>
                <c:pt idx="0">
                  <c:v>Nodes = 1</c:v>
                </c:pt>
              </c:strCache>
            </c:strRef>
          </c:tx>
          <c:val>
            <c:numRef>
              <c:f>'NP 10'!$I$3:$I$16</c:f>
              <c:numCache>
                <c:formatCode>0</c:formatCode>
                <c:ptCount val="14"/>
                <c:pt idx="0">
                  <c:v>6</c:v>
                </c:pt>
                <c:pt idx="1">
                  <c:v>10.666666666666666</c:v>
                </c:pt>
                <c:pt idx="2">
                  <c:v>12.333333333333334</c:v>
                </c:pt>
                <c:pt idx="3">
                  <c:v>18.666666666666668</c:v>
                </c:pt>
                <c:pt idx="4">
                  <c:v>19.333333333333332</c:v>
                </c:pt>
                <c:pt idx="5">
                  <c:v>21</c:v>
                </c:pt>
                <c:pt idx="6">
                  <c:v>25.666666666666668</c:v>
                </c:pt>
                <c:pt idx="7">
                  <c:v>34.666666666666664</c:v>
                </c:pt>
                <c:pt idx="8">
                  <c:v>30.333333333333332</c:v>
                </c:pt>
                <c:pt idx="9">
                  <c:v>35.666666666666664</c:v>
                </c:pt>
                <c:pt idx="10">
                  <c:v>41</c:v>
                </c:pt>
                <c:pt idx="11">
                  <c:v>213.33333333333334</c:v>
                </c:pt>
                <c:pt idx="12">
                  <c:v>570.66666666666663</c:v>
                </c:pt>
                <c:pt idx="13">
                  <c:v>1246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45184"/>
        <c:axId val="96227264"/>
      </c:lineChart>
      <c:catAx>
        <c:axId val="444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27264"/>
        <c:crosses val="autoZero"/>
        <c:auto val="1"/>
        <c:lblAlgn val="ctr"/>
        <c:lblOffset val="100"/>
        <c:noMultiLvlLbl val="0"/>
      </c:catAx>
      <c:valAx>
        <c:axId val="96227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445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Rank Computation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 12'!$E$2</c:f>
              <c:strCache>
                <c:ptCount val="1"/>
                <c:pt idx="0">
                  <c:v>Nodes = 2</c:v>
                </c:pt>
              </c:strCache>
            </c:strRef>
          </c:tx>
          <c:val>
            <c:numRef>
              <c:f>'NP 12'!$E$3:$E$16</c:f>
              <c:numCache>
                <c:formatCode>0</c:formatCode>
                <c:ptCount val="14"/>
                <c:pt idx="0">
                  <c:v>70</c:v>
                </c:pt>
                <c:pt idx="1">
                  <c:v>54</c:v>
                </c:pt>
                <c:pt idx="2">
                  <c:v>86</c:v>
                </c:pt>
                <c:pt idx="3">
                  <c:v>59.666666666666664</c:v>
                </c:pt>
                <c:pt idx="4">
                  <c:v>96</c:v>
                </c:pt>
                <c:pt idx="5">
                  <c:v>175</c:v>
                </c:pt>
                <c:pt idx="6">
                  <c:v>133</c:v>
                </c:pt>
                <c:pt idx="7">
                  <c:v>60.333333333333336</c:v>
                </c:pt>
                <c:pt idx="8">
                  <c:v>213.33333333333334</c:v>
                </c:pt>
                <c:pt idx="9">
                  <c:v>85.333333333333329</c:v>
                </c:pt>
                <c:pt idx="10">
                  <c:v>200</c:v>
                </c:pt>
                <c:pt idx="11">
                  <c:v>229</c:v>
                </c:pt>
                <c:pt idx="12">
                  <c:v>366.66666666666669</c:v>
                </c:pt>
                <c:pt idx="13">
                  <c:v>740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'NP 12'!$I$2</c:f>
              <c:strCache>
                <c:ptCount val="1"/>
                <c:pt idx="0">
                  <c:v>Nodes = 1</c:v>
                </c:pt>
              </c:strCache>
            </c:strRef>
          </c:tx>
          <c:val>
            <c:numRef>
              <c:f>'NP 12'!$I$3:$I$16</c:f>
              <c:numCache>
                <c:formatCode>0</c:formatCode>
                <c:ptCount val="14"/>
                <c:pt idx="0">
                  <c:v>6</c:v>
                </c:pt>
                <c:pt idx="1">
                  <c:v>13.333333333333334</c:v>
                </c:pt>
                <c:pt idx="2">
                  <c:v>16.666666666666668</c:v>
                </c:pt>
                <c:pt idx="3">
                  <c:v>19.666666666666668</c:v>
                </c:pt>
                <c:pt idx="4">
                  <c:v>24</c:v>
                </c:pt>
                <c:pt idx="5">
                  <c:v>24</c:v>
                </c:pt>
                <c:pt idx="6">
                  <c:v>31.333333333333332</c:v>
                </c:pt>
                <c:pt idx="7">
                  <c:v>38.333333333333336</c:v>
                </c:pt>
                <c:pt idx="8">
                  <c:v>45.666666666666664</c:v>
                </c:pt>
                <c:pt idx="9">
                  <c:v>46</c:v>
                </c:pt>
                <c:pt idx="10">
                  <c:v>50</c:v>
                </c:pt>
                <c:pt idx="11">
                  <c:v>253.66666666666666</c:v>
                </c:pt>
                <c:pt idx="12">
                  <c:v>609.66666666666663</c:v>
                </c:pt>
                <c:pt idx="13">
                  <c:v>1308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1808"/>
        <c:axId val="96228992"/>
      </c:lineChart>
      <c:catAx>
        <c:axId val="4447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28992"/>
        <c:crosses val="autoZero"/>
        <c:auto val="1"/>
        <c:lblAlgn val="ctr"/>
        <c:lblOffset val="100"/>
        <c:noMultiLvlLbl val="0"/>
      </c:catAx>
      <c:valAx>
        <c:axId val="96228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4718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Rank Computation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 14'!$E$2</c:f>
              <c:strCache>
                <c:ptCount val="1"/>
                <c:pt idx="0">
                  <c:v>Nodes = 2</c:v>
                </c:pt>
              </c:strCache>
            </c:strRef>
          </c:tx>
          <c:val>
            <c:numRef>
              <c:f>'NP 14'!$E$3:$E$16</c:f>
              <c:numCache>
                <c:formatCode>0</c:formatCode>
                <c:ptCount val="14"/>
                <c:pt idx="0">
                  <c:v>77</c:v>
                </c:pt>
                <c:pt idx="1">
                  <c:v>102</c:v>
                </c:pt>
                <c:pt idx="2">
                  <c:v>71.333333333333329</c:v>
                </c:pt>
                <c:pt idx="3">
                  <c:v>131.66666666666666</c:v>
                </c:pt>
                <c:pt idx="4">
                  <c:v>53.666666666666664</c:v>
                </c:pt>
                <c:pt idx="5">
                  <c:v>41.666666666666664</c:v>
                </c:pt>
                <c:pt idx="6">
                  <c:v>53</c:v>
                </c:pt>
                <c:pt idx="7">
                  <c:v>57</c:v>
                </c:pt>
                <c:pt idx="8">
                  <c:v>107</c:v>
                </c:pt>
                <c:pt idx="9">
                  <c:v>68</c:v>
                </c:pt>
                <c:pt idx="10">
                  <c:v>137.33333333333334</c:v>
                </c:pt>
                <c:pt idx="11">
                  <c:v>171</c:v>
                </c:pt>
                <c:pt idx="12">
                  <c:v>343</c:v>
                </c:pt>
                <c:pt idx="13">
                  <c:v>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'NP 14'!$I$2</c:f>
              <c:strCache>
                <c:ptCount val="1"/>
                <c:pt idx="0">
                  <c:v>Nodes = 1</c:v>
                </c:pt>
              </c:strCache>
            </c:strRef>
          </c:tx>
          <c:val>
            <c:numRef>
              <c:f>'NP 14'!$I$3:$I$16</c:f>
              <c:numCache>
                <c:formatCode>0</c:formatCode>
                <c:ptCount val="14"/>
                <c:pt idx="0">
                  <c:v>7</c:v>
                </c:pt>
                <c:pt idx="1">
                  <c:v>13.333333333333334</c:v>
                </c:pt>
                <c:pt idx="2">
                  <c:v>19</c:v>
                </c:pt>
                <c:pt idx="3">
                  <c:v>21.333333333333332</c:v>
                </c:pt>
                <c:pt idx="4">
                  <c:v>28.333333333333332</c:v>
                </c:pt>
                <c:pt idx="5">
                  <c:v>31</c:v>
                </c:pt>
                <c:pt idx="6">
                  <c:v>36.333333333333336</c:v>
                </c:pt>
                <c:pt idx="7">
                  <c:v>49</c:v>
                </c:pt>
                <c:pt idx="8">
                  <c:v>49</c:v>
                </c:pt>
                <c:pt idx="9">
                  <c:v>50</c:v>
                </c:pt>
                <c:pt idx="10">
                  <c:v>63</c:v>
                </c:pt>
                <c:pt idx="11">
                  <c:v>328</c:v>
                </c:pt>
                <c:pt idx="12">
                  <c:v>654.33333333333337</c:v>
                </c:pt>
                <c:pt idx="13">
                  <c:v>1306.3333333333333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3856"/>
        <c:axId val="96230720"/>
      </c:lineChart>
      <c:catAx>
        <c:axId val="444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30720"/>
        <c:crosses val="autoZero"/>
        <c:auto val="1"/>
        <c:lblAlgn val="ctr"/>
        <c:lblOffset val="100"/>
        <c:noMultiLvlLbl val="0"/>
      </c:catAx>
      <c:valAx>
        <c:axId val="96230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473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Rank Computation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 16'!$E$2</c:f>
              <c:strCache>
                <c:ptCount val="1"/>
                <c:pt idx="0">
                  <c:v>Nodes = 2</c:v>
                </c:pt>
              </c:strCache>
            </c:strRef>
          </c:tx>
          <c:val>
            <c:numRef>
              <c:f>'NP 16'!$E$3:$E$16</c:f>
              <c:numCache>
                <c:formatCode>0</c:formatCode>
                <c:ptCount val="14"/>
                <c:pt idx="0">
                  <c:v>67</c:v>
                </c:pt>
                <c:pt idx="1">
                  <c:v>120</c:v>
                </c:pt>
                <c:pt idx="2">
                  <c:v>56.333333333333336</c:v>
                </c:pt>
                <c:pt idx="3">
                  <c:v>64.666666666666671</c:v>
                </c:pt>
                <c:pt idx="4">
                  <c:v>46.333333333333336</c:v>
                </c:pt>
                <c:pt idx="5">
                  <c:v>38</c:v>
                </c:pt>
                <c:pt idx="6">
                  <c:v>40</c:v>
                </c:pt>
                <c:pt idx="7">
                  <c:v>74</c:v>
                </c:pt>
                <c:pt idx="8">
                  <c:v>42</c:v>
                </c:pt>
                <c:pt idx="9">
                  <c:v>45.666666666666664</c:v>
                </c:pt>
                <c:pt idx="10">
                  <c:v>47.666666666666664</c:v>
                </c:pt>
                <c:pt idx="11">
                  <c:v>179</c:v>
                </c:pt>
                <c:pt idx="12">
                  <c:v>341.33333333333331</c:v>
                </c:pt>
                <c:pt idx="13">
                  <c:v>685.33333333333337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'NP 16'!$I$2</c:f>
              <c:strCache>
                <c:ptCount val="1"/>
                <c:pt idx="0">
                  <c:v>Nodes = 1</c:v>
                </c:pt>
              </c:strCache>
            </c:strRef>
          </c:tx>
          <c:val>
            <c:numRef>
              <c:f>'NP 16'!$I$3:$I$16</c:f>
              <c:numCache>
                <c:formatCode>0</c:formatCode>
                <c:ptCount val="14"/>
                <c:pt idx="0">
                  <c:v>8.6666666666666661</c:v>
                </c:pt>
                <c:pt idx="1">
                  <c:v>18</c:v>
                </c:pt>
                <c:pt idx="2">
                  <c:v>24</c:v>
                </c:pt>
                <c:pt idx="3">
                  <c:v>27.333333333333332</c:v>
                </c:pt>
                <c:pt idx="4">
                  <c:v>31.333333333333332</c:v>
                </c:pt>
                <c:pt idx="5">
                  <c:v>36.333333333333336</c:v>
                </c:pt>
                <c:pt idx="6">
                  <c:v>41</c:v>
                </c:pt>
                <c:pt idx="7">
                  <c:v>64.666666666666671</c:v>
                </c:pt>
                <c:pt idx="8">
                  <c:v>54.666666666666664</c:v>
                </c:pt>
                <c:pt idx="9">
                  <c:v>58.333333333333336</c:v>
                </c:pt>
                <c:pt idx="10">
                  <c:v>77.666666666666671</c:v>
                </c:pt>
                <c:pt idx="11">
                  <c:v>315.66666666666669</c:v>
                </c:pt>
                <c:pt idx="12">
                  <c:v>670.66666666666663</c:v>
                </c:pt>
                <c:pt idx="13">
                  <c:v>1455.3333333333333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24768"/>
        <c:axId val="118219904"/>
      </c:lineChart>
      <c:catAx>
        <c:axId val="450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19904"/>
        <c:crosses val="autoZero"/>
        <c:auto val="1"/>
        <c:lblAlgn val="ctr"/>
        <c:lblOffset val="100"/>
        <c:noMultiLvlLbl val="0"/>
      </c:catAx>
      <c:valAx>
        <c:axId val="1182199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5024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 up with 1 Node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up'!$A$8</c:f>
              <c:strCache>
                <c:ptCount val="1"/>
                <c:pt idx="0">
                  <c:v>50K</c:v>
                </c:pt>
              </c:strCache>
            </c:strRef>
          </c:tx>
          <c:cat>
            <c:strRef>
              <c:f>'Speed up'!$B$2:$I$2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up'!$B$8:$I$8</c:f>
              <c:numCache>
                <c:formatCode>0.00</c:formatCode>
                <c:ptCount val="8"/>
                <c:pt idx="0">
                  <c:v>1.0655737704918034</c:v>
                </c:pt>
                <c:pt idx="1">
                  <c:v>1.5853658536585367</c:v>
                </c:pt>
                <c:pt idx="2">
                  <c:v>1.5476190476190477</c:v>
                </c:pt>
                <c:pt idx="3">
                  <c:v>1.5116279069767442</c:v>
                </c:pt>
                <c:pt idx="4">
                  <c:v>1.0317460317460319</c:v>
                </c:pt>
                <c:pt idx="5">
                  <c:v>0.90277777777777779</c:v>
                </c:pt>
                <c:pt idx="6">
                  <c:v>0.69892473118279574</c:v>
                </c:pt>
                <c:pt idx="7">
                  <c:v>0.59633027522935778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 up'!$A$13</c:f>
              <c:strCache>
                <c:ptCount val="1"/>
                <c:pt idx="0">
                  <c:v>100K</c:v>
                </c:pt>
              </c:strCache>
            </c:strRef>
          </c:tx>
          <c:cat>
            <c:strRef>
              <c:f>'Speed up'!$B$2:$I$2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up'!$B$13:$I$13</c:f>
              <c:numCache>
                <c:formatCode>0.00</c:formatCode>
                <c:ptCount val="8"/>
                <c:pt idx="0">
                  <c:v>1.3917525773195876</c:v>
                </c:pt>
                <c:pt idx="1">
                  <c:v>1.6071428571428572</c:v>
                </c:pt>
                <c:pt idx="2">
                  <c:v>1.7532467532467533</c:v>
                </c:pt>
                <c:pt idx="3">
                  <c:v>1.6463414634146343</c:v>
                </c:pt>
                <c:pt idx="4">
                  <c:v>1.0975609756097562</c:v>
                </c:pt>
                <c:pt idx="5">
                  <c:v>0.9</c:v>
                </c:pt>
                <c:pt idx="6">
                  <c:v>0.7142857142857143</c:v>
                </c:pt>
                <c:pt idx="7">
                  <c:v>0.57939914163090123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 up'!$A$14</c:f>
              <c:strCache>
                <c:ptCount val="1"/>
                <c:pt idx="0">
                  <c:v>500K</c:v>
                </c:pt>
              </c:strCache>
            </c:strRef>
          </c:tx>
          <c:cat>
            <c:strRef>
              <c:f>'Speed up'!$B$2:$I$2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up'!$B$14:$I$14</c:f>
              <c:numCache>
                <c:formatCode>0.00</c:formatCode>
                <c:ptCount val="8"/>
                <c:pt idx="0">
                  <c:v>1.5481611208406305</c:v>
                </c:pt>
                <c:pt idx="1">
                  <c:v>1.9217391304347826</c:v>
                </c:pt>
                <c:pt idx="2">
                  <c:v>1.9865168539325844</c:v>
                </c:pt>
                <c:pt idx="3">
                  <c:v>1.9010752688172043</c:v>
                </c:pt>
                <c:pt idx="4">
                  <c:v>1.3812500000000001</c:v>
                </c:pt>
                <c:pt idx="5">
                  <c:v>1.1616294349540079</c:v>
                </c:pt>
                <c:pt idx="6">
                  <c:v>0.89837398373983746</c:v>
                </c:pt>
                <c:pt idx="7">
                  <c:v>0.9334741288278775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 up'!$A$15</c:f>
              <c:strCache>
                <c:ptCount val="1"/>
                <c:pt idx="0">
                  <c:v>1M</c:v>
                </c:pt>
              </c:strCache>
            </c:strRef>
          </c:tx>
          <c:cat>
            <c:strRef>
              <c:f>'Speed up'!$B$2:$I$2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up'!$B$15:$I$15</c:f>
              <c:numCache>
                <c:formatCode>0.00</c:formatCode>
                <c:ptCount val="8"/>
                <c:pt idx="0">
                  <c:v>1.6476096599310004</c:v>
                </c:pt>
                <c:pt idx="1">
                  <c:v>2.5558103975535165</c:v>
                </c:pt>
                <c:pt idx="2">
                  <c:v>2.8670668953687817</c:v>
                </c:pt>
                <c:pt idx="3">
                  <c:v>2.7334423548650855</c:v>
                </c:pt>
                <c:pt idx="4">
                  <c:v>1.9526869158878504</c:v>
                </c:pt>
                <c:pt idx="5">
                  <c:v>1.8277747402952433</c:v>
                </c:pt>
                <c:pt idx="6">
                  <c:v>1.7030056036678551</c:v>
                </c:pt>
                <c:pt idx="7">
                  <c:v>1.661530815109344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 up'!$A$16</c:f>
              <c:strCache>
                <c:ptCount val="1"/>
                <c:pt idx="0">
                  <c:v>2M</c:v>
                </c:pt>
              </c:strCache>
            </c:strRef>
          </c:tx>
          <c:cat>
            <c:strRef>
              <c:f>'Speed up'!$B$2:$I$2</c:f>
              <c:strCache>
                <c:ptCount val="8"/>
                <c:pt idx="0">
                  <c:v>np = 2</c:v>
                </c:pt>
                <c:pt idx="1">
                  <c:v>np = 4</c:v>
                </c:pt>
                <c:pt idx="2">
                  <c:v>np =6</c:v>
                </c:pt>
                <c:pt idx="3">
                  <c:v>np = 8</c:v>
                </c:pt>
                <c:pt idx="4">
                  <c:v>np = 10</c:v>
                </c:pt>
                <c:pt idx="5">
                  <c:v>np = 12</c:v>
                </c:pt>
                <c:pt idx="6">
                  <c:v>np = 14</c:v>
                </c:pt>
                <c:pt idx="7">
                  <c:v>np = 16</c:v>
                </c:pt>
              </c:strCache>
            </c:strRef>
          </c:cat>
          <c:val>
            <c:numRef>
              <c:f>'Speed up'!$B$16:$I$16</c:f>
              <c:numCache>
                <c:formatCode>0.00</c:formatCode>
                <c:ptCount val="8"/>
                <c:pt idx="0">
                  <c:v>1.758612662942272</c:v>
                </c:pt>
                <c:pt idx="1">
                  <c:v>2.6369982547993023</c:v>
                </c:pt>
                <c:pt idx="2">
                  <c:v>2.9944510503369006</c:v>
                </c:pt>
                <c:pt idx="3">
                  <c:v>3.1052198931360464</c:v>
                </c:pt>
                <c:pt idx="4">
                  <c:v>2.0211342964151955</c:v>
                </c:pt>
                <c:pt idx="5">
                  <c:v>1.9253312945973498</c:v>
                </c:pt>
                <c:pt idx="6">
                  <c:v>1.9277877009441187</c:v>
                </c:pt>
                <c:pt idx="7">
                  <c:v>1.7304168575355019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7360"/>
        <c:axId val="46704320"/>
      </c:lineChart>
      <c:catAx>
        <c:axId val="9428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6704320"/>
        <c:crosses val="autoZero"/>
        <c:auto val="1"/>
        <c:lblAlgn val="ctr"/>
        <c:lblOffset val="100"/>
        <c:noMultiLvlLbl val="0"/>
      </c:catAx>
      <c:valAx>
        <c:axId val="467043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  <a:p>
                <a:pPr>
                  <a:defRPr/>
                </a:pPr>
                <a:r>
                  <a:rPr lang="en-US"/>
                  <a:t>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4287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 up with Number of MPI Processes= 8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Compare!$B$2</c:f>
              <c:strCache>
                <c:ptCount val="1"/>
                <c:pt idx="0">
                  <c:v>Speed up w.r.t. 1 node</c:v>
                </c:pt>
              </c:strCache>
            </c:strRef>
          </c:tx>
          <c:cat>
            <c:strRef>
              <c:f>Compare!$A$3:$A$16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Compare!$B$3:$B$16</c:f>
              <c:numCache>
                <c:formatCode>0.00</c:formatCode>
                <c:ptCount val="14"/>
                <c:pt idx="0">
                  <c:v>5.9701492537313432E-2</c:v>
                </c:pt>
                <c:pt idx="1">
                  <c:v>0.95</c:v>
                </c:pt>
                <c:pt idx="2">
                  <c:v>0.96428571428571419</c:v>
                </c:pt>
                <c:pt idx="3">
                  <c:v>1.2121212121212122</c:v>
                </c:pt>
                <c:pt idx="4">
                  <c:v>1.3157894736842106</c:v>
                </c:pt>
                <c:pt idx="5">
                  <c:v>1.5116279069767442</c:v>
                </c:pt>
                <c:pt idx="6">
                  <c:v>1.6041666666666667</c:v>
                </c:pt>
                <c:pt idx="7">
                  <c:v>1.6923076923076921</c:v>
                </c:pt>
                <c:pt idx="8">
                  <c:v>1.725806451612903</c:v>
                </c:pt>
                <c:pt idx="9">
                  <c:v>1.6081081081081079</c:v>
                </c:pt>
                <c:pt idx="10">
                  <c:v>1.6463414634146343</c:v>
                </c:pt>
                <c:pt idx="11">
                  <c:v>1.9010752688172043</c:v>
                </c:pt>
                <c:pt idx="12">
                  <c:v>2.7334423548650855</c:v>
                </c:pt>
                <c:pt idx="13">
                  <c:v>3.1052198931360464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Compare!$C$2</c:f>
              <c:strCache>
                <c:ptCount val="1"/>
                <c:pt idx="0">
                  <c:v>Speed up w.r.t. 2 nodes</c:v>
                </c:pt>
              </c:strCache>
            </c:strRef>
          </c:tx>
          <c:cat>
            <c:strRef>
              <c:f>Compare!$A$3:$A$16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Compare!$C$3:$C$16</c:f>
              <c:numCache>
                <c:formatCode>0.00</c:formatCode>
                <c:ptCount val="14"/>
                <c:pt idx="0">
                  <c:v>4.1666666666666664E-2</c:v>
                </c:pt>
                <c:pt idx="1">
                  <c:v>1.1875</c:v>
                </c:pt>
                <c:pt idx="2">
                  <c:v>1.0384615384615385</c:v>
                </c:pt>
                <c:pt idx="3">
                  <c:v>1.2903225806451613</c:v>
                </c:pt>
                <c:pt idx="4">
                  <c:v>1.3513513513513513</c:v>
                </c:pt>
                <c:pt idx="5">
                  <c:v>1.5116279069767442</c:v>
                </c:pt>
                <c:pt idx="6">
                  <c:v>1.5714285714285716</c:v>
                </c:pt>
                <c:pt idx="7">
                  <c:v>1.6666666666666665</c:v>
                </c:pt>
                <c:pt idx="8">
                  <c:v>1.5970149253731343</c:v>
                </c:pt>
                <c:pt idx="9">
                  <c:v>1.6760563380281688</c:v>
                </c:pt>
                <c:pt idx="10">
                  <c:v>1.6666666666666667</c:v>
                </c:pt>
                <c:pt idx="11">
                  <c:v>1.8455114822546974</c:v>
                </c:pt>
                <c:pt idx="12">
                  <c:v>2.8475298126064734</c:v>
                </c:pt>
                <c:pt idx="13">
                  <c:v>3.0899795501022496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04736"/>
        <c:axId val="46706624"/>
      </c:lineChart>
      <c:catAx>
        <c:axId val="956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URLs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706624"/>
        <c:crosses val="autoZero"/>
        <c:auto val="1"/>
        <c:lblAlgn val="ctr"/>
        <c:lblOffset val="100"/>
        <c:noMultiLvlLbl val="0"/>
      </c:catAx>
      <c:valAx>
        <c:axId val="467066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  <a:p>
                <a:pPr>
                  <a:defRPr/>
                </a:pPr>
                <a:r>
                  <a:rPr lang="en-US"/>
                  <a:t>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5604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Speed up with Number of MPI Processes= 16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Compare!$B$20</c:f>
              <c:strCache>
                <c:ptCount val="1"/>
                <c:pt idx="0">
                  <c:v>Speed up w.r.t. 1 node</c:v>
                </c:pt>
              </c:strCache>
            </c:strRef>
          </c:tx>
          <c:cat>
            <c:strRef>
              <c:f>Compare!$A$21:$A$34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Compare!$B$21:$B$34</c:f>
              <c:numCache>
                <c:formatCode>0.00</c:formatCode>
                <c:ptCount val="14"/>
                <c:pt idx="0">
                  <c:v>0.15384615384615385</c:v>
                </c:pt>
                <c:pt idx="1">
                  <c:v>0.35185185185185186</c:v>
                </c:pt>
                <c:pt idx="2">
                  <c:v>0.375</c:v>
                </c:pt>
                <c:pt idx="3">
                  <c:v>0.48780487804878053</c:v>
                </c:pt>
                <c:pt idx="4">
                  <c:v>0.53191489361702138</c:v>
                </c:pt>
                <c:pt idx="5">
                  <c:v>0.59633027522935778</c:v>
                </c:pt>
                <c:pt idx="6">
                  <c:v>0.6260162601626017</c:v>
                </c:pt>
                <c:pt idx="7">
                  <c:v>0.56701030927835039</c:v>
                </c:pt>
                <c:pt idx="8">
                  <c:v>0.65243902439024393</c:v>
                </c:pt>
                <c:pt idx="9">
                  <c:v>0.67999999999999994</c:v>
                </c:pt>
                <c:pt idx="10">
                  <c:v>0.57939914163090123</c:v>
                </c:pt>
                <c:pt idx="11">
                  <c:v>0.9334741288278775</c:v>
                </c:pt>
                <c:pt idx="12">
                  <c:v>1.661530815109344</c:v>
                </c:pt>
                <c:pt idx="13">
                  <c:v>1.7304168575355019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Compare!$C$20</c:f>
              <c:strCache>
                <c:ptCount val="1"/>
                <c:pt idx="0">
                  <c:v>Speed up w.r.t. 2 nodes</c:v>
                </c:pt>
              </c:strCache>
            </c:strRef>
          </c:tx>
          <c:cat>
            <c:strRef>
              <c:f>Compare!$A$21:$A$34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Compare!$C$21:$C$34</c:f>
              <c:numCache>
                <c:formatCode>0.00</c:formatCode>
                <c:ptCount val="14"/>
                <c:pt idx="0">
                  <c:v>1.9900497512437811E-2</c:v>
                </c:pt>
                <c:pt idx="1">
                  <c:v>5.2777777777777778E-2</c:v>
                </c:pt>
                <c:pt idx="2">
                  <c:v>0.15976331360946744</c:v>
                </c:pt>
                <c:pt idx="3">
                  <c:v>0.20618556701030927</c:v>
                </c:pt>
                <c:pt idx="4">
                  <c:v>0.35971223021582732</c:v>
                </c:pt>
                <c:pt idx="5">
                  <c:v>0.57017543859649122</c:v>
                </c:pt>
                <c:pt idx="6">
                  <c:v>0.64166666666666672</c:v>
                </c:pt>
                <c:pt idx="7">
                  <c:v>0.49549549549549549</c:v>
                </c:pt>
                <c:pt idx="8">
                  <c:v>0.84920634920634919</c:v>
                </c:pt>
                <c:pt idx="9">
                  <c:v>0.86861313868613133</c:v>
                </c:pt>
                <c:pt idx="10">
                  <c:v>0.94405594405594406</c:v>
                </c:pt>
                <c:pt idx="11">
                  <c:v>1.6461824953445066</c:v>
                </c:pt>
                <c:pt idx="12">
                  <c:v>3.2646484375</c:v>
                </c:pt>
                <c:pt idx="13">
                  <c:v>3.6746108949416341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05760"/>
        <c:axId val="46708928"/>
      </c:lineChart>
      <c:catAx>
        <c:axId val="956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URLs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708928"/>
        <c:crosses val="autoZero"/>
        <c:auto val="1"/>
        <c:lblAlgn val="ctr"/>
        <c:lblOffset val="100"/>
        <c:noMultiLvlLbl val="0"/>
      </c:catAx>
      <c:valAx>
        <c:axId val="46708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 </a:t>
                </a:r>
              </a:p>
              <a:p>
                <a:pPr>
                  <a:defRPr/>
                </a:pPr>
                <a:r>
                  <a:rPr lang="en-US"/>
                  <a:t>up</a:t>
                </a:r>
                <a:endParaRPr lang="en-US" baseline="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56057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Rank Computation Time</a:t>
            </a:r>
          </a:p>
          <a:p>
            <a:pPr>
              <a:defRPr/>
            </a:pPr>
            <a:r>
              <a:rPr lang="en-US"/>
              <a:t>(Nodes = 1) or (8 Cores)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MPI!$B$2</c:f>
              <c:strCache>
                <c:ptCount val="1"/>
                <c:pt idx="0">
                  <c:v>np = 2</c:v>
                </c:pt>
              </c:strCache>
            </c:strRef>
          </c:tx>
          <c:cat>
            <c:strRef>
              <c:f>MPI!$A$3:$A$16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MPI!$B$3:$B$16</c:f>
              <c:numCache>
                <c:formatCode>0</c:formatCode>
                <c:ptCount val="14"/>
                <c:pt idx="0">
                  <c:v>2.3333333333333335</c:v>
                </c:pt>
                <c:pt idx="1">
                  <c:v>6</c:v>
                </c:pt>
                <c:pt idx="2">
                  <c:v>8</c:v>
                </c:pt>
                <c:pt idx="3">
                  <c:v>12.333333333333334</c:v>
                </c:pt>
                <c:pt idx="4">
                  <c:v>18.333333333333332</c:v>
                </c:pt>
                <c:pt idx="5">
                  <c:v>20.333333333333332</c:v>
                </c:pt>
                <c:pt idx="6">
                  <c:v>19.666666666666668</c:v>
                </c:pt>
                <c:pt idx="7">
                  <c:v>25.666666666666668</c:v>
                </c:pt>
                <c:pt idx="8">
                  <c:v>26</c:v>
                </c:pt>
                <c:pt idx="9">
                  <c:v>28</c:v>
                </c:pt>
                <c:pt idx="10">
                  <c:v>32.333333333333336</c:v>
                </c:pt>
                <c:pt idx="11">
                  <c:v>190.33333333333334</c:v>
                </c:pt>
                <c:pt idx="12">
                  <c:v>676.33333333333337</c:v>
                </c:pt>
                <c:pt idx="13">
                  <c:v>1432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MPI!$C$2</c:f>
              <c:strCache>
                <c:ptCount val="1"/>
                <c:pt idx="0">
                  <c:v>np = 4</c:v>
                </c:pt>
              </c:strCache>
            </c:strRef>
          </c:tx>
          <c:cat>
            <c:strRef>
              <c:f>MPI!$A$3:$A$16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MPI!$C$3:$C$16</c:f>
              <c:numCache>
                <c:formatCode>0</c:formatCode>
                <c:ptCount val="14"/>
                <c:pt idx="0">
                  <c:v>3.3333333333333335</c:v>
                </c:pt>
                <c:pt idx="1">
                  <c:v>6.333333333333333</c:v>
                </c:pt>
                <c:pt idx="2">
                  <c:v>9</c:v>
                </c:pt>
                <c:pt idx="3">
                  <c:v>14.333333333333334</c:v>
                </c:pt>
                <c:pt idx="4">
                  <c:v>12.666666666666666</c:v>
                </c:pt>
                <c:pt idx="5">
                  <c:v>13.666666666666666</c:v>
                </c:pt>
                <c:pt idx="6">
                  <c:v>16.333333333333332</c:v>
                </c:pt>
                <c:pt idx="7">
                  <c:v>22.666666666666668</c:v>
                </c:pt>
                <c:pt idx="8">
                  <c:v>22.333333333333332</c:v>
                </c:pt>
                <c:pt idx="9">
                  <c:v>23.333333333333332</c:v>
                </c:pt>
                <c:pt idx="10">
                  <c:v>28</c:v>
                </c:pt>
                <c:pt idx="11">
                  <c:v>153.33333333333334</c:v>
                </c:pt>
                <c:pt idx="12">
                  <c:v>436</c:v>
                </c:pt>
                <c:pt idx="13">
                  <c:v>955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MPI!$D$2</c:f>
              <c:strCache>
                <c:ptCount val="1"/>
                <c:pt idx="0">
                  <c:v>np =6</c:v>
                </c:pt>
              </c:strCache>
            </c:strRef>
          </c:tx>
          <c:cat>
            <c:strRef>
              <c:f>MPI!$A$3:$A$16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MPI!$D$3:$D$16</c:f>
              <c:numCache>
                <c:formatCode>0</c:formatCode>
                <c:ptCount val="14"/>
                <c:pt idx="0">
                  <c:v>9.6666666666666661</c:v>
                </c:pt>
                <c:pt idx="1">
                  <c:v>6</c:v>
                </c:pt>
                <c:pt idx="2">
                  <c:v>8.6666666666666661</c:v>
                </c:pt>
                <c:pt idx="3">
                  <c:v>9.3333333333333339</c:v>
                </c:pt>
                <c:pt idx="4">
                  <c:v>13.666666666666666</c:v>
                </c:pt>
                <c:pt idx="5">
                  <c:v>14</c:v>
                </c:pt>
                <c:pt idx="6">
                  <c:v>16.666666666666668</c:v>
                </c:pt>
                <c:pt idx="7">
                  <c:v>21.666666666666668</c:v>
                </c:pt>
                <c:pt idx="8">
                  <c:v>21.666666666666668</c:v>
                </c:pt>
                <c:pt idx="9">
                  <c:v>23.333333333333332</c:v>
                </c:pt>
                <c:pt idx="10">
                  <c:v>25.666666666666668</c:v>
                </c:pt>
                <c:pt idx="11">
                  <c:v>148.33333333333334</c:v>
                </c:pt>
                <c:pt idx="12">
                  <c:v>388.66666666666669</c:v>
                </c:pt>
                <c:pt idx="13">
                  <c:v>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MPI!$E$2</c:f>
              <c:strCache>
                <c:ptCount val="1"/>
                <c:pt idx="0">
                  <c:v>np = 8</c:v>
                </c:pt>
              </c:strCache>
            </c:strRef>
          </c:tx>
          <c:cat>
            <c:strRef>
              <c:f>MPI!$A$3:$A$16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MPI!$E$3:$E$16</c:f>
              <c:numCache>
                <c:formatCode>0</c:formatCode>
                <c:ptCount val="14"/>
                <c:pt idx="0">
                  <c:v>22.333333333333332</c:v>
                </c:pt>
                <c:pt idx="1">
                  <c:v>6.666666666666667</c:v>
                </c:pt>
                <c:pt idx="2">
                  <c:v>9.3333333333333339</c:v>
                </c:pt>
                <c:pt idx="3">
                  <c:v>11</c:v>
                </c:pt>
                <c:pt idx="4">
                  <c:v>12.666666666666666</c:v>
                </c:pt>
                <c:pt idx="5">
                  <c:v>14.333333333333334</c:v>
                </c:pt>
                <c:pt idx="6">
                  <c:v>16</c:v>
                </c:pt>
                <c:pt idx="7">
                  <c:v>21.666666666666668</c:v>
                </c:pt>
                <c:pt idx="8">
                  <c:v>20.666666666666668</c:v>
                </c:pt>
                <c:pt idx="9">
                  <c:v>24.666666666666668</c:v>
                </c:pt>
                <c:pt idx="10">
                  <c:v>27.333333333333332</c:v>
                </c:pt>
                <c:pt idx="11">
                  <c:v>155</c:v>
                </c:pt>
                <c:pt idx="12">
                  <c:v>407.66666666666669</c:v>
                </c:pt>
                <c:pt idx="13">
                  <c:v>811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MPI!$F$2</c:f>
              <c:strCache>
                <c:ptCount val="1"/>
                <c:pt idx="0">
                  <c:v>np = 10</c:v>
                </c:pt>
              </c:strCache>
            </c:strRef>
          </c:tx>
          <c:cat>
            <c:strRef>
              <c:f>MPI!$A$3:$A$16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MPI!$F$3:$F$16</c:f>
              <c:numCache>
                <c:formatCode>0</c:formatCode>
                <c:ptCount val="14"/>
                <c:pt idx="0">
                  <c:v>6</c:v>
                </c:pt>
                <c:pt idx="1">
                  <c:v>10.666666666666666</c:v>
                </c:pt>
                <c:pt idx="2">
                  <c:v>12.333333333333334</c:v>
                </c:pt>
                <c:pt idx="3">
                  <c:v>18.666666666666668</c:v>
                </c:pt>
                <c:pt idx="4">
                  <c:v>19.333333333333332</c:v>
                </c:pt>
                <c:pt idx="5">
                  <c:v>21</c:v>
                </c:pt>
                <c:pt idx="6">
                  <c:v>25.666666666666668</c:v>
                </c:pt>
                <c:pt idx="7">
                  <c:v>34.666666666666664</c:v>
                </c:pt>
                <c:pt idx="8">
                  <c:v>30.333333333333332</c:v>
                </c:pt>
                <c:pt idx="9">
                  <c:v>35.666666666666664</c:v>
                </c:pt>
                <c:pt idx="10">
                  <c:v>41</c:v>
                </c:pt>
                <c:pt idx="11">
                  <c:v>213.33333333333334</c:v>
                </c:pt>
                <c:pt idx="12">
                  <c:v>570.66666666666663</c:v>
                </c:pt>
                <c:pt idx="13">
                  <c:v>1246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MPI!$G$2</c:f>
              <c:strCache>
                <c:ptCount val="1"/>
                <c:pt idx="0">
                  <c:v>np = 12</c:v>
                </c:pt>
              </c:strCache>
            </c:strRef>
          </c:tx>
          <c:cat>
            <c:strRef>
              <c:f>MPI!$A$3:$A$16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MPI!$G$3:$G$16</c:f>
              <c:numCache>
                <c:formatCode>0</c:formatCode>
                <c:ptCount val="14"/>
                <c:pt idx="0">
                  <c:v>6</c:v>
                </c:pt>
                <c:pt idx="1">
                  <c:v>13.333333333333334</c:v>
                </c:pt>
                <c:pt idx="2">
                  <c:v>16.666666666666668</c:v>
                </c:pt>
                <c:pt idx="3">
                  <c:v>19.666666666666668</c:v>
                </c:pt>
                <c:pt idx="4">
                  <c:v>24</c:v>
                </c:pt>
                <c:pt idx="5">
                  <c:v>24</c:v>
                </c:pt>
                <c:pt idx="6">
                  <c:v>31.333333333333332</c:v>
                </c:pt>
                <c:pt idx="7">
                  <c:v>38.333333333333336</c:v>
                </c:pt>
                <c:pt idx="8">
                  <c:v>45.666666666666664</c:v>
                </c:pt>
                <c:pt idx="9">
                  <c:v>46</c:v>
                </c:pt>
                <c:pt idx="10">
                  <c:v>50</c:v>
                </c:pt>
                <c:pt idx="11">
                  <c:v>253.66666666666666</c:v>
                </c:pt>
                <c:pt idx="12">
                  <c:v>609.66666666666663</c:v>
                </c:pt>
                <c:pt idx="13">
                  <c:v>1308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MPI!$H$2</c:f>
              <c:strCache>
                <c:ptCount val="1"/>
                <c:pt idx="0">
                  <c:v>np = 14</c:v>
                </c:pt>
              </c:strCache>
            </c:strRef>
          </c:tx>
          <c:cat>
            <c:strRef>
              <c:f>MPI!$A$3:$A$16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MPI!$H$3:$H$16</c:f>
              <c:numCache>
                <c:formatCode>0</c:formatCode>
                <c:ptCount val="14"/>
                <c:pt idx="0">
                  <c:v>7</c:v>
                </c:pt>
                <c:pt idx="1">
                  <c:v>13.333333333333334</c:v>
                </c:pt>
                <c:pt idx="2">
                  <c:v>19</c:v>
                </c:pt>
                <c:pt idx="3">
                  <c:v>21.333333333333332</c:v>
                </c:pt>
                <c:pt idx="4">
                  <c:v>28.333333333333332</c:v>
                </c:pt>
                <c:pt idx="5">
                  <c:v>31</c:v>
                </c:pt>
                <c:pt idx="6">
                  <c:v>36.333333333333336</c:v>
                </c:pt>
                <c:pt idx="7">
                  <c:v>49</c:v>
                </c:pt>
                <c:pt idx="8">
                  <c:v>49</c:v>
                </c:pt>
                <c:pt idx="9">
                  <c:v>50</c:v>
                </c:pt>
                <c:pt idx="10">
                  <c:v>63</c:v>
                </c:pt>
                <c:pt idx="11">
                  <c:v>328</c:v>
                </c:pt>
                <c:pt idx="12">
                  <c:v>654.33333333333337</c:v>
                </c:pt>
                <c:pt idx="13">
                  <c:v>1306.3333333333333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MPI!$I$2</c:f>
              <c:strCache>
                <c:ptCount val="1"/>
                <c:pt idx="0">
                  <c:v>np = 16</c:v>
                </c:pt>
              </c:strCache>
            </c:strRef>
          </c:tx>
          <c:cat>
            <c:strRef>
              <c:f>MPI!$A$3:$A$16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MPI!$I$3:$I$16</c:f>
              <c:numCache>
                <c:formatCode>0</c:formatCode>
                <c:ptCount val="14"/>
                <c:pt idx="0">
                  <c:v>8.6666666666666661</c:v>
                </c:pt>
                <c:pt idx="1">
                  <c:v>18</c:v>
                </c:pt>
                <c:pt idx="2">
                  <c:v>24</c:v>
                </c:pt>
                <c:pt idx="3">
                  <c:v>27.333333333333332</c:v>
                </c:pt>
                <c:pt idx="4">
                  <c:v>31.333333333333332</c:v>
                </c:pt>
                <c:pt idx="5">
                  <c:v>36.333333333333336</c:v>
                </c:pt>
                <c:pt idx="6">
                  <c:v>41</c:v>
                </c:pt>
                <c:pt idx="7">
                  <c:v>64.666666666666671</c:v>
                </c:pt>
                <c:pt idx="8">
                  <c:v>54.666666666666664</c:v>
                </c:pt>
                <c:pt idx="9">
                  <c:v>58.333333333333336</c:v>
                </c:pt>
                <c:pt idx="10">
                  <c:v>77.666666666666671</c:v>
                </c:pt>
                <c:pt idx="11">
                  <c:v>315.66666666666669</c:v>
                </c:pt>
                <c:pt idx="12">
                  <c:v>670.66666666666663</c:v>
                </c:pt>
                <c:pt idx="13">
                  <c:v>1455.3333333333333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07296"/>
        <c:axId val="94486528"/>
      </c:lineChart>
      <c:catAx>
        <c:axId val="956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URLs</a:t>
                </a:r>
              </a:p>
            </c:rich>
          </c:tx>
          <c:overlay val="0"/>
        </c:title>
        <c:majorTickMark val="out"/>
        <c:minorTickMark val="none"/>
        <c:tickLblPos val="nextTo"/>
        <c:crossAx val="94486528"/>
        <c:crosses val="autoZero"/>
        <c:auto val="1"/>
        <c:lblAlgn val="ctr"/>
        <c:lblOffset val="100"/>
        <c:noMultiLvlLbl val="0"/>
      </c:catAx>
      <c:valAx>
        <c:axId val="94486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607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Page Rank Computation Time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(Nodes = 2) or (16 Cores)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MPI!$B$20</c:f>
              <c:strCache>
                <c:ptCount val="1"/>
                <c:pt idx="0">
                  <c:v>np = 2</c:v>
                </c:pt>
              </c:strCache>
            </c:strRef>
          </c:tx>
          <c:cat>
            <c:strRef>
              <c:f>MPI!$A$21:$A$34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MPI!$B$21:$B$34</c:f>
              <c:numCache>
                <c:formatCode>0</c:formatCode>
                <c:ptCount val="14"/>
                <c:pt idx="0">
                  <c:v>2</c:v>
                </c:pt>
                <c:pt idx="1">
                  <c:v>5.333333333333333</c:v>
                </c:pt>
                <c:pt idx="2">
                  <c:v>8.3333333333333339</c:v>
                </c:pt>
                <c:pt idx="3">
                  <c:v>15</c:v>
                </c:pt>
                <c:pt idx="4">
                  <c:v>16.666666666666668</c:v>
                </c:pt>
                <c:pt idx="5">
                  <c:v>16.333333333333332</c:v>
                </c:pt>
                <c:pt idx="6">
                  <c:v>19.666666666666668</c:v>
                </c:pt>
                <c:pt idx="7">
                  <c:v>26.333333333333332</c:v>
                </c:pt>
                <c:pt idx="8">
                  <c:v>25.666666666666668</c:v>
                </c:pt>
                <c:pt idx="9">
                  <c:v>28.333333333333332</c:v>
                </c:pt>
                <c:pt idx="10">
                  <c:v>32.333333333333336</c:v>
                </c:pt>
                <c:pt idx="11">
                  <c:v>188</c:v>
                </c:pt>
                <c:pt idx="12">
                  <c:v>639.33333333333337</c:v>
                </c:pt>
                <c:pt idx="13">
                  <c:v>1410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MPI!$C$20</c:f>
              <c:strCache>
                <c:ptCount val="1"/>
                <c:pt idx="0">
                  <c:v>np = 4</c:v>
                </c:pt>
              </c:strCache>
            </c:strRef>
          </c:tx>
          <c:cat>
            <c:strRef>
              <c:f>MPI!$A$21:$A$34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MPI!$C$21:$C$34</c:f>
              <c:numCache>
                <c:formatCode>0</c:formatCode>
                <c:ptCount val="14"/>
                <c:pt idx="0">
                  <c:v>3.6666666666666665</c:v>
                </c:pt>
                <c:pt idx="1">
                  <c:v>4.333333333333333</c:v>
                </c:pt>
                <c:pt idx="2">
                  <c:v>7</c:v>
                </c:pt>
                <c:pt idx="3">
                  <c:v>12.333333333333334</c:v>
                </c:pt>
                <c:pt idx="4">
                  <c:v>16.666666666666668</c:v>
                </c:pt>
                <c:pt idx="5">
                  <c:v>14.333333333333334</c:v>
                </c:pt>
                <c:pt idx="6">
                  <c:v>16.333333333333332</c:v>
                </c:pt>
                <c:pt idx="7">
                  <c:v>21.666666666666668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157.66666666666666</c:v>
                </c:pt>
                <c:pt idx="12">
                  <c:v>443</c:v>
                </c:pt>
                <c:pt idx="13">
                  <c:v>962.66666666666663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MPI!$D$20</c:f>
              <c:strCache>
                <c:ptCount val="1"/>
                <c:pt idx="0">
                  <c:v>np =6</c:v>
                </c:pt>
              </c:strCache>
            </c:strRef>
          </c:tx>
          <c:cat>
            <c:strRef>
              <c:f>MPI!$A$21:$A$34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MPI!$D$21:$D$34</c:f>
              <c:numCache>
                <c:formatCode>0</c:formatCode>
                <c:ptCount val="14"/>
                <c:pt idx="0">
                  <c:v>12</c:v>
                </c:pt>
                <c:pt idx="1">
                  <c:v>7.333333333333333</c:v>
                </c:pt>
                <c:pt idx="2">
                  <c:v>8.6666666666666661</c:v>
                </c:pt>
                <c:pt idx="3">
                  <c:v>10.333333333333334</c:v>
                </c:pt>
                <c:pt idx="4">
                  <c:v>13.666666666666666</c:v>
                </c:pt>
                <c:pt idx="5">
                  <c:v>12.666666666666666</c:v>
                </c:pt>
                <c:pt idx="6">
                  <c:v>16</c:v>
                </c:pt>
                <c:pt idx="7">
                  <c:v>21</c:v>
                </c:pt>
                <c:pt idx="8">
                  <c:v>20.333333333333332</c:v>
                </c:pt>
                <c:pt idx="9">
                  <c:v>23.333333333333332</c:v>
                </c:pt>
                <c:pt idx="10">
                  <c:v>26</c:v>
                </c:pt>
                <c:pt idx="11">
                  <c:v>148</c:v>
                </c:pt>
                <c:pt idx="12">
                  <c:v>411</c:v>
                </c:pt>
                <c:pt idx="13">
                  <c:v>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MPI!$E$20</c:f>
              <c:strCache>
                <c:ptCount val="1"/>
                <c:pt idx="0">
                  <c:v>np = 8</c:v>
                </c:pt>
              </c:strCache>
            </c:strRef>
          </c:tx>
          <c:cat>
            <c:strRef>
              <c:f>MPI!$A$21:$A$34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MPI!$E$21:$E$34</c:f>
              <c:numCache>
                <c:formatCode>0</c:formatCode>
                <c:ptCount val="14"/>
                <c:pt idx="0">
                  <c:v>32</c:v>
                </c:pt>
                <c:pt idx="1">
                  <c:v>5.333333333333333</c:v>
                </c:pt>
                <c:pt idx="2">
                  <c:v>8.6666666666666661</c:v>
                </c:pt>
                <c:pt idx="3">
                  <c:v>10.333333333333334</c:v>
                </c:pt>
                <c:pt idx="4">
                  <c:v>12.333333333333334</c:v>
                </c:pt>
                <c:pt idx="5">
                  <c:v>14.333333333333334</c:v>
                </c:pt>
                <c:pt idx="6">
                  <c:v>16.333333333333332</c:v>
                </c:pt>
                <c:pt idx="7">
                  <c:v>22</c:v>
                </c:pt>
                <c:pt idx="8">
                  <c:v>22.333333333333332</c:v>
                </c:pt>
                <c:pt idx="9">
                  <c:v>23.666666666666668</c:v>
                </c:pt>
                <c:pt idx="10">
                  <c:v>27</c:v>
                </c:pt>
                <c:pt idx="11">
                  <c:v>159.66666666666666</c:v>
                </c:pt>
                <c:pt idx="12">
                  <c:v>391.33333333333331</c:v>
                </c:pt>
                <c:pt idx="13">
                  <c:v>815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MPI!$F$20</c:f>
              <c:strCache>
                <c:ptCount val="1"/>
                <c:pt idx="0">
                  <c:v>np = 10</c:v>
                </c:pt>
              </c:strCache>
            </c:strRef>
          </c:tx>
          <c:cat>
            <c:strRef>
              <c:f>MPI!$A$21:$A$34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MPI!$F$21:$F$34</c:f>
              <c:numCache>
                <c:formatCode>0</c:formatCode>
                <c:ptCount val="14"/>
                <c:pt idx="0">
                  <c:v>26.666666666666668</c:v>
                </c:pt>
                <c:pt idx="1">
                  <c:v>30</c:v>
                </c:pt>
                <c:pt idx="2">
                  <c:v>58</c:v>
                </c:pt>
                <c:pt idx="3">
                  <c:v>107</c:v>
                </c:pt>
                <c:pt idx="4">
                  <c:v>49</c:v>
                </c:pt>
                <c:pt idx="5">
                  <c:v>83</c:v>
                </c:pt>
                <c:pt idx="6">
                  <c:v>173</c:v>
                </c:pt>
                <c:pt idx="7">
                  <c:v>160</c:v>
                </c:pt>
                <c:pt idx="8">
                  <c:v>164.33333333333334</c:v>
                </c:pt>
                <c:pt idx="9">
                  <c:v>185.66666666666666</c:v>
                </c:pt>
                <c:pt idx="10">
                  <c:v>89.333333333333329</c:v>
                </c:pt>
                <c:pt idx="11">
                  <c:v>176.33333333333334</c:v>
                </c:pt>
                <c:pt idx="12">
                  <c:v>391.66666666666669</c:v>
                </c:pt>
                <c:pt idx="13">
                  <c:v>770.33333333333337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MPI!$G$20</c:f>
              <c:strCache>
                <c:ptCount val="1"/>
                <c:pt idx="0">
                  <c:v>np = 12</c:v>
                </c:pt>
              </c:strCache>
            </c:strRef>
          </c:tx>
          <c:cat>
            <c:strRef>
              <c:f>MPI!$A$21:$A$34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MPI!$G$21:$G$34</c:f>
              <c:numCache>
                <c:formatCode>0</c:formatCode>
                <c:ptCount val="14"/>
                <c:pt idx="0">
                  <c:v>70</c:v>
                </c:pt>
                <c:pt idx="1">
                  <c:v>54</c:v>
                </c:pt>
                <c:pt idx="2">
                  <c:v>86</c:v>
                </c:pt>
                <c:pt idx="3">
                  <c:v>59.666666666666664</c:v>
                </c:pt>
                <c:pt idx="4">
                  <c:v>96</c:v>
                </c:pt>
                <c:pt idx="5">
                  <c:v>175</c:v>
                </c:pt>
                <c:pt idx="6">
                  <c:v>133</c:v>
                </c:pt>
                <c:pt idx="7">
                  <c:v>60.333333333333336</c:v>
                </c:pt>
                <c:pt idx="8">
                  <c:v>213.33333333333334</c:v>
                </c:pt>
                <c:pt idx="9">
                  <c:v>85.333333333333329</c:v>
                </c:pt>
                <c:pt idx="10">
                  <c:v>200</c:v>
                </c:pt>
                <c:pt idx="11">
                  <c:v>229</c:v>
                </c:pt>
                <c:pt idx="12">
                  <c:v>366.66666666666669</c:v>
                </c:pt>
                <c:pt idx="13">
                  <c:v>740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MPI!$H$20</c:f>
              <c:strCache>
                <c:ptCount val="1"/>
                <c:pt idx="0">
                  <c:v>np = 14</c:v>
                </c:pt>
              </c:strCache>
            </c:strRef>
          </c:tx>
          <c:cat>
            <c:strRef>
              <c:f>MPI!$A$21:$A$34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MPI!$H$21:$H$34</c:f>
              <c:numCache>
                <c:formatCode>0</c:formatCode>
                <c:ptCount val="14"/>
                <c:pt idx="0">
                  <c:v>77</c:v>
                </c:pt>
                <c:pt idx="1">
                  <c:v>102</c:v>
                </c:pt>
                <c:pt idx="2">
                  <c:v>71.333333333333329</c:v>
                </c:pt>
                <c:pt idx="3">
                  <c:v>131.66666666666666</c:v>
                </c:pt>
                <c:pt idx="4">
                  <c:v>53.666666666666664</c:v>
                </c:pt>
                <c:pt idx="5">
                  <c:v>41.666666666666664</c:v>
                </c:pt>
                <c:pt idx="6">
                  <c:v>53</c:v>
                </c:pt>
                <c:pt idx="7">
                  <c:v>57</c:v>
                </c:pt>
                <c:pt idx="8">
                  <c:v>107</c:v>
                </c:pt>
                <c:pt idx="9">
                  <c:v>68</c:v>
                </c:pt>
                <c:pt idx="10">
                  <c:v>137.33333333333334</c:v>
                </c:pt>
                <c:pt idx="11">
                  <c:v>171</c:v>
                </c:pt>
                <c:pt idx="12">
                  <c:v>343</c:v>
                </c:pt>
                <c:pt idx="13">
                  <c:v>694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MPI!$I$20</c:f>
              <c:strCache>
                <c:ptCount val="1"/>
                <c:pt idx="0">
                  <c:v>np = 16</c:v>
                </c:pt>
              </c:strCache>
            </c:strRef>
          </c:tx>
          <c:cat>
            <c:strRef>
              <c:f>MPI!$A$21:$A$34</c:f>
              <c:strCache>
                <c:ptCount val="14"/>
                <c:pt idx="0">
                  <c:v>1K</c:v>
                </c:pt>
                <c:pt idx="1">
                  <c:v>10K</c:v>
                </c:pt>
                <c:pt idx="2">
                  <c:v>20K</c:v>
                </c:pt>
                <c:pt idx="3">
                  <c:v>30K</c:v>
                </c:pt>
                <c:pt idx="4">
                  <c:v>40K</c:v>
                </c:pt>
                <c:pt idx="5">
                  <c:v>50K</c:v>
                </c:pt>
                <c:pt idx="6">
                  <c:v>60K</c:v>
                </c:pt>
                <c:pt idx="7">
                  <c:v>70K</c:v>
                </c:pt>
                <c:pt idx="8">
                  <c:v>80K</c:v>
                </c:pt>
                <c:pt idx="9">
                  <c:v>90K</c:v>
                </c:pt>
                <c:pt idx="10">
                  <c:v>100K</c:v>
                </c:pt>
                <c:pt idx="11">
                  <c:v>500K</c:v>
                </c:pt>
                <c:pt idx="12">
                  <c:v>1M</c:v>
                </c:pt>
                <c:pt idx="13">
                  <c:v>2M</c:v>
                </c:pt>
              </c:strCache>
            </c:strRef>
          </c:cat>
          <c:val>
            <c:numRef>
              <c:f>MPI!$I$21:$I$34</c:f>
              <c:numCache>
                <c:formatCode>0</c:formatCode>
                <c:ptCount val="14"/>
                <c:pt idx="0">
                  <c:v>67</c:v>
                </c:pt>
                <c:pt idx="1">
                  <c:v>120</c:v>
                </c:pt>
                <c:pt idx="2">
                  <c:v>56.333333333333336</c:v>
                </c:pt>
                <c:pt idx="3">
                  <c:v>64.666666666666671</c:v>
                </c:pt>
                <c:pt idx="4">
                  <c:v>46.333333333333336</c:v>
                </c:pt>
                <c:pt idx="5">
                  <c:v>38</c:v>
                </c:pt>
                <c:pt idx="6">
                  <c:v>40</c:v>
                </c:pt>
                <c:pt idx="7">
                  <c:v>74</c:v>
                </c:pt>
                <c:pt idx="8">
                  <c:v>42</c:v>
                </c:pt>
                <c:pt idx="9">
                  <c:v>45.666666666666664</c:v>
                </c:pt>
                <c:pt idx="10">
                  <c:v>47.666666666666664</c:v>
                </c:pt>
                <c:pt idx="11">
                  <c:v>179</c:v>
                </c:pt>
                <c:pt idx="12">
                  <c:v>341.33333333333331</c:v>
                </c:pt>
                <c:pt idx="13">
                  <c:v>685.33333333333337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3584"/>
        <c:axId val="94490560"/>
      </c:lineChart>
      <c:catAx>
        <c:axId val="963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94490560"/>
        <c:crosses val="autoZero"/>
        <c:auto val="1"/>
        <c:lblAlgn val="ctr"/>
        <c:lblOffset val="100"/>
        <c:noMultiLvlLbl val="0"/>
      </c:catAx>
      <c:valAx>
        <c:axId val="944905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63235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Rank Computation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 2'!$E$2</c:f>
              <c:strCache>
                <c:ptCount val="1"/>
                <c:pt idx="0">
                  <c:v>Nodes = 2</c:v>
                </c:pt>
              </c:strCache>
            </c:strRef>
          </c:tx>
          <c:val>
            <c:numRef>
              <c:f>'NP 2'!$E$3:$E$16</c:f>
              <c:numCache>
                <c:formatCode>0</c:formatCode>
                <c:ptCount val="14"/>
                <c:pt idx="0">
                  <c:v>2</c:v>
                </c:pt>
                <c:pt idx="1">
                  <c:v>5.333333333333333</c:v>
                </c:pt>
                <c:pt idx="2">
                  <c:v>8.3333333333333339</c:v>
                </c:pt>
                <c:pt idx="3">
                  <c:v>15</c:v>
                </c:pt>
                <c:pt idx="4">
                  <c:v>16.666666666666668</c:v>
                </c:pt>
                <c:pt idx="5">
                  <c:v>16.333333333333332</c:v>
                </c:pt>
                <c:pt idx="6">
                  <c:v>19.666666666666668</c:v>
                </c:pt>
                <c:pt idx="7">
                  <c:v>26.333333333333332</c:v>
                </c:pt>
                <c:pt idx="8">
                  <c:v>25.666666666666668</c:v>
                </c:pt>
                <c:pt idx="9">
                  <c:v>28.333333333333332</c:v>
                </c:pt>
                <c:pt idx="10">
                  <c:v>32.333333333333336</c:v>
                </c:pt>
                <c:pt idx="11">
                  <c:v>188</c:v>
                </c:pt>
                <c:pt idx="12">
                  <c:v>639.33333333333337</c:v>
                </c:pt>
                <c:pt idx="13">
                  <c:v>1410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'NP 2'!$I$2</c:f>
              <c:strCache>
                <c:ptCount val="1"/>
                <c:pt idx="0">
                  <c:v>Nodes = 1</c:v>
                </c:pt>
              </c:strCache>
            </c:strRef>
          </c:tx>
          <c:val>
            <c:numRef>
              <c:f>'NP 2'!$I$3:$I$16</c:f>
              <c:numCache>
                <c:formatCode>0</c:formatCode>
                <c:ptCount val="14"/>
                <c:pt idx="0">
                  <c:v>2.3333333333333335</c:v>
                </c:pt>
                <c:pt idx="1">
                  <c:v>6</c:v>
                </c:pt>
                <c:pt idx="2">
                  <c:v>8</c:v>
                </c:pt>
                <c:pt idx="3">
                  <c:v>12.333333333333334</c:v>
                </c:pt>
                <c:pt idx="4">
                  <c:v>18.333333333333332</c:v>
                </c:pt>
                <c:pt idx="5">
                  <c:v>20.333333333333332</c:v>
                </c:pt>
                <c:pt idx="6">
                  <c:v>19.666666666666668</c:v>
                </c:pt>
                <c:pt idx="7">
                  <c:v>25.666666666666668</c:v>
                </c:pt>
                <c:pt idx="8">
                  <c:v>26</c:v>
                </c:pt>
                <c:pt idx="9">
                  <c:v>28</c:v>
                </c:pt>
                <c:pt idx="10">
                  <c:v>32.333333333333336</c:v>
                </c:pt>
                <c:pt idx="11">
                  <c:v>190.33333333333334</c:v>
                </c:pt>
                <c:pt idx="12">
                  <c:v>676.33333333333337</c:v>
                </c:pt>
                <c:pt idx="13">
                  <c:v>1432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22912"/>
        <c:axId val="94494016"/>
      </c:lineChart>
      <c:catAx>
        <c:axId val="1028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94016"/>
        <c:crosses val="autoZero"/>
        <c:auto val="1"/>
        <c:lblAlgn val="ctr"/>
        <c:lblOffset val="100"/>
        <c:noMultiLvlLbl val="0"/>
      </c:catAx>
      <c:valAx>
        <c:axId val="94494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28229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Rank Computation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 4'!$E$2</c:f>
              <c:strCache>
                <c:ptCount val="1"/>
                <c:pt idx="0">
                  <c:v>Nodes = 2</c:v>
                </c:pt>
              </c:strCache>
            </c:strRef>
          </c:tx>
          <c:val>
            <c:numRef>
              <c:f>'NP 4'!$E$3:$E$16</c:f>
              <c:numCache>
                <c:formatCode>0</c:formatCode>
                <c:ptCount val="14"/>
                <c:pt idx="0">
                  <c:v>3.6666666666666665</c:v>
                </c:pt>
                <c:pt idx="1">
                  <c:v>4.333333333333333</c:v>
                </c:pt>
                <c:pt idx="2">
                  <c:v>7</c:v>
                </c:pt>
                <c:pt idx="3">
                  <c:v>12.333333333333334</c:v>
                </c:pt>
                <c:pt idx="4">
                  <c:v>16.666666666666668</c:v>
                </c:pt>
                <c:pt idx="5">
                  <c:v>14.333333333333334</c:v>
                </c:pt>
                <c:pt idx="6">
                  <c:v>16.333333333333332</c:v>
                </c:pt>
                <c:pt idx="7">
                  <c:v>21.666666666666668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157.66666666666666</c:v>
                </c:pt>
                <c:pt idx="12">
                  <c:v>443</c:v>
                </c:pt>
                <c:pt idx="13">
                  <c:v>962.66666666666663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'NP 4'!$I$2</c:f>
              <c:strCache>
                <c:ptCount val="1"/>
                <c:pt idx="0">
                  <c:v>Nodes = 1</c:v>
                </c:pt>
              </c:strCache>
            </c:strRef>
          </c:tx>
          <c:val>
            <c:numRef>
              <c:f>'NP 4'!$I$3:$I$16</c:f>
              <c:numCache>
                <c:formatCode>0</c:formatCode>
                <c:ptCount val="14"/>
                <c:pt idx="0">
                  <c:v>3.3333333333333335</c:v>
                </c:pt>
                <c:pt idx="1">
                  <c:v>6.333333333333333</c:v>
                </c:pt>
                <c:pt idx="2">
                  <c:v>9</c:v>
                </c:pt>
                <c:pt idx="3">
                  <c:v>14.333333333333334</c:v>
                </c:pt>
                <c:pt idx="4">
                  <c:v>12.666666666666666</c:v>
                </c:pt>
                <c:pt idx="5">
                  <c:v>13.666666666666666</c:v>
                </c:pt>
                <c:pt idx="6">
                  <c:v>16.333333333333332</c:v>
                </c:pt>
                <c:pt idx="7">
                  <c:v>22.666666666666668</c:v>
                </c:pt>
                <c:pt idx="8">
                  <c:v>22.333333333333332</c:v>
                </c:pt>
                <c:pt idx="9">
                  <c:v>23.333333333333332</c:v>
                </c:pt>
                <c:pt idx="10">
                  <c:v>28</c:v>
                </c:pt>
                <c:pt idx="11">
                  <c:v>153.33333333333334</c:v>
                </c:pt>
                <c:pt idx="12">
                  <c:v>436</c:v>
                </c:pt>
                <c:pt idx="13">
                  <c:v>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0304"/>
        <c:axId val="46710080"/>
      </c:lineChart>
      <c:catAx>
        <c:axId val="441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10080"/>
        <c:crosses val="autoZero"/>
        <c:auto val="1"/>
        <c:lblAlgn val="ctr"/>
        <c:lblOffset val="100"/>
        <c:noMultiLvlLbl val="0"/>
      </c:catAx>
      <c:valAx>
        <c:axId val="46710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130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Rank Computation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 6'!$E$2</c:f>
              <c:strCache>
                <c:ptCount val="1"/>
                <c:pt idx="0">
                  <c:v>Nodes = 2</c:v>
                </c:pt>
              </c:strCache>
            </c:strRef>
          </c:tx>
          <c:val>
            <c:numRef>
              <c:f>'NP 6'!$E$3:$E$16</c:f>
              <c:numCache>
                <c:formatCode>0</c:formatCode>
                <c:ptCount val="14"/>
                <c:pt idx="0">
                  <c:v>12</c:v>
                </c:pt>
                <c:pt idx="1">
                  <c:v>7.333333333333333</c:v>
                </c:pt>
                <c:pt idx="2">
                  <c:v>8.6666666666666661</c:v>
                </c:pt>
                <c:pt idx="3">
                  <c:v>10.333333333333334</c:v>
                </c:pt>
                <c:pt idx="4">
                  <c:v>13.666666666666666</c:v>
                </c:pt>
                <c:pt idx="5">
                  <c:v>12.666666666666666</c:v>
                </c:pt>
                <c:pt idx="6">
                  <c:v>16</c:v>
                </c:pt>
                <c:pt idx="7">
                  <c:v>21</c:v>
                </c:pt>
                <c:pt idx="8">
                  <c:v>20.333333333333332</c:v>
                </c:pt>
                <c:pt idx="9">
                  <c:v>23.333333333333332</c:v>
                </c:pt>
                <c:pt idx="10">
                  <c:v>26</c:v>
                </c:pt>
                <c:pt idx="11">
                  <c:v>148</c:v>
                </c:pt>
                <c:pt idx="12">
                  <c:v>411</c:v>
                </c:pt>
                <c:pt idx="13">
                  <c:v>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'NP 6'!$I$2</c:f>
              <c:strCache>
                <c:ptCount val="1"/>
                <c:pt idx="0">
                  <c:v>Nodes = 1</c:v>
                </c:pt>
              </c:strCache>
            </c:strRef>
          </c:tx>
          <c:val>
            <c:numRef>
              <c:f>'NP 6'!$I$3:$I$16</c:f>
              <c:numCache>
                <c:formatCode>0</c:formatCode>
                <c:ptCount val="14"/>
                <c:pt idx="0">
                  <c:v>9.6666666666666661</c:v>
                </c:pt>
                <c:pt idx="1">
                  <c:v>6</c:v>
                </c:pt>
                <c:pt idx="2">
                  <c:v>8.6666666666666661</c:v>
                </c:pt>
                <c:pt idx="3">
                  <c:v>9.3333333333333339</c:v>
                </c:pt>
                <c:pt idx="4">
                  <c:v>13.666666666666666</c:v>
                </c:pt>
                <c:pt idx="5">
                  <c:v>14</c:v>
                </c:pt>
                <c:pt idx="6">
                  <c:v>16.666666666666668</c:v>
                </c:pt>
                <c:pt idx="7">
                  <c:v>21.666666666666668</c:v>
                </c:pt>
                <c:pt idx="8">
                  <c:v>21.666666666666668</c:v>
                </c:pt>
                <c:pt idx="9">
                  <c:v>23.333333333333332</c:v>
                </c:pt>
                <c:pt idx="10">
                  <c:v>25.666666666666668</c:v>
                </c:pt>
                <c:pt idx="11">
                  <c:v>148.33333333333334</c:v>
                </c:pt>
                <c:pt idx="12">
                  <c:v>388.66666666666669</c:v>
                </c:pt>
                <c:pt idx="13">
                  <c:v>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840"/>
        <c:axId val="96223808"/>
      </c:lineChart>
      <c:catAx>
        <c:axId val="441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URLs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23808"/>
        <c:crosses val="autoZero"/>
        <c:auto val="1"/>
        <c:lblAlgn val="ctr"/>
        <c:lblOffset val="100"/>
        <c:noMultiLvlLbl val="0"/>
      </c:catAx>
      <c:valAx>
        <c:axId val="96223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in ms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131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142875</xdr:rowOff>
    </xdr:from>
    <xdr:to>
      <xdr:col>14</xdr:col>
      <xdr:colOff>371475</xdr:colOff>
      <xdr:row>13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12</xdr:row>
      <xdr:rowOff>19050</xdr:rowOff>
    </xdr:from>
    <xdr:to>
      <xdr:col>14</xdr:col>
      <xdr:colOff>38100</xdr:colOff>
      <xdr:row>25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176212</xdr:rowOff>
    </xdr:from>
    <xdr:to>
      <xdr:col>18</xdr:col>
      <xdr:colOff>47625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176212</xdr:rowOff>
    </xdr:from>
    <xdr:to>
      <xdr:col>18</xdr:col>
      <xdr:colOff>47625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4762</xdr:rowOff>
    </xdr:from>
    <xdr:to>
      <xdr:col>13</xdr:col>
      <xdr:colOff>219076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495301</xdr:colOff>
      <xdr:row>1</xdr:row>
      <xdr:rowOff>23812</xdr:rowOff>
    </xdr:from>
    <xdr:to>
      <xdr:col>4</xdr:col>
      <xdr:colOff>114301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</xdr:row>
      <xdr:rowOff>157162</xdr:rowOff>
    </xdr:from>
    <xdr:to>
      <xdr:col>20</xdr:col>
      <xdr:colOff>523876</xdr:colOff>
      <xdr:row>22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2</xdr:row>
      <xdr:rowOff>114300</xdr:rowOff>
    </xdr:from>
    <xdr:to>
      <xdr:col>11</xdr:col>
      <xdr:colOff>47625</xdr:colOff>
      <xdr:row>23</xdr:row>
      <xdr:rowOff>14288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176212</xdr:rowOff>
    </xdr:from>
    <xdr:to>
      <xdr:col>18</xdr:col>
      <xdr:colOff>47625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176212</xdr:rowOff>
    </xdr:from>
    <xdr:to>
      <xdr:col>18</xdr:col>
      <xdr:colOff>47625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176212</xdr:rowOff>
    </xdr:from>
    <xdr:to>
      <xdr:col>18</xdr:col>
      <xdr:colOff>47625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176212</xdr:rowOff>
    </xdr:from>
    <xdr:to>
      <xdr:col>18</xdr:col>
      <xdr:colOff>47625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176212</xdr:rowOff>
    </xdr:from>
    <xdr:to>
      <xdr:col>18</xdr:col>
      <xdr:colOff>47625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176212</xdr:rowOff>
    </xdr:from>
    <xdr:to>
      <xdr:col>18</xdr:col>
      <xdr:colOff>47625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0" sqref="E10"/>
    </sheetView>
  </sheetViews>
  <sheetFormatPr defaultRowHeight="15" x14ac:dyDescent="0.25"/>
  <cols>
    <col min="1" max="1" width="11.5703125" style="66" bestFit="1" customWidth="1"/>
    <col min="2" max="2" width="7.5703125" style="66" bestFit="1" customWidth="1"/>
    <col min="3" max="5" width="6.5703125" style="66" bestFit="1" customWidth="1"/>
    <col min="6" max="9" width="9.28515625" style="66" bestFit="1" customWidth="1"/>
    <col min="10" max="16384" width="9.140625" style="66"/>
  </cols>
  <sheetData>
    <row r="1" spans="1:9" x14ac:dyDescent="0.25">
      <c r="B1" s="77" t="s">
        <v>40</v>
      </c>
      <c r="C1" s="77"/>
      <c r="D1" s="77"/>
      <c r="E1" s="77"/>
      <c r="F1" s="77"/>
      <c r="G1" s="77"/>
      <c r="H1" s="77"/>
      <c r="I1" s="77"/>
    </row>
    <row r="2" spans="1:9" x14ac:dyDescent="0.25">
      <c r="A2" s="5" t="s">
        <v>9</v>
      </c>
      <c r="B2" s="5" t="s">
        <v>1</v>
      </c>
      <c r="C2" s="5" t="s">
        <v>2</v>
      </c>
      <c r="D2" s="5" t="s">
        <v>8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3" spans="1:9" x14ac:dyDescent="0.25">
      <c r="A3" s="1" t="s">
        <v>20</v>
      </c>
      <c r="B3" s="8">
        <f>Sequential!E3/MPI!B3</f>
        <v>0.5714285714285714</v>
      </c>
      <c r="C3" s="8">
        <f>Sequential!E3/MPI!C3</f>
        <v>0.39999999999999997</v>
      </c>
      <c r="D3" s="8">
        <f>Sequential!E3/MPI!D3</f>
        <v>0.13793103448275862</v>
      </c>
      <c r="E3" s="8">
        <f>Sequential!E3/MPI!E3</f>
        <v>5.9701492537313432E-2</v>
      </c>
      <c r="F3" s="8">
        <f>Sequential!E3/MPI!F3</f>
        <v>0.22222222222222221</v>
      </c>
      <c r="G3" s="8">
        <f>Sequential!E3/MPI!G3</f>
        <v>0.22222222222222221</v>
      </c>
      <c r="H3" s="8">
        <f>Sequential!E3/MPI!H3</f>
        <v>0.19047619047619047</v>
      </c>
      <c r="I3" s="8">
        <f>Sequential!E3/MPI!I3</f>
        <v>0.15384615384615385</v>
      </c>
    </row>
    <row r="4" spans="1:9" x14ac:dyDescent="0.25">
      <c r="A4" s="1" t="s">
        <v>21</v>
      </c>
      <c r="B4" s="8">
        <f>Sequential!E4/MPI!B4</f>
        <v>1.0555555555555556</v>
      </c>
      <c r="C4" s="8">
        <f>Sequential!E4/MPI!C4</f>
        <v>1</v>
      </c>
      <c r="D4" s="8">
        <f>Sequential!E4/MPI!D4</f>
        <v>1.0555555555555556</v>
      </c>
      <c r="E4" s="8">
        <f>Sequential!E4/MPI!E4</f>
        <v>0.95</v>
      </c>
      <c r="F4" s="8">
        <f>Sequential!E4/MPI!F4</f>
        <v>0.59375</v>
      </c>
      <c r="G4" s="8">
        <f>Sequential!E4/MPI!G4</f>
        <v>0.47499999999999998</v>
      </c>
      <c r="H4" s="8">
        <f>Sequential!E4/MPI!H4</f>
        <v>0.47499999999999998</v>
      </c>
      <c r="I4" s="8">
        <f>Sequential!E4/MPI!I4</f>
        <v>0.35185185185185186</v>
      </c>
    </row>
    <row r="5" spans="1:9" x14ac:dyDescent="0.25">
      <c r="A5" s="1" t="s">
        <v>22</v>
      </c>
      <c r="B5" s="8">
        <f>Sequential!E5/MPI!B5</f>
        <v>1.125</v>
      </c>
      <c r="C5" s="8">
        <f>Sequential!E5/MPI!C5</f>
        <v>1</v>
      </c>
      <c r="D5" s="8">
        <f>Sequential!E5/MPI!D5</f>
        <v>1.0384615384615385</v>
      </c>
      <c r="E5" s="8">
        <f>Sequential!E5/MPI!E5</f>
        <v>0.96428571428571419</v>
      </c>
      <c r="F5" s="8">
        <f>Sequential!E5/MPI!F5</f>
        <v>0.72972972972972971</v>
      </c>
      <c r="G5" s="8">
        <f>Sequential!E5/MPI!G5</f>
        <v>0.53999999999999992</v>
      </c>
      <c r="H5" s="8">
        <f>Sequential!E5/MPI!H5</f>
        <v>0.47368421052631576</v>
      </c>
      <c r="I5" s="8">
        <f>Sequential!E5/MPI!I5</f>
        <v>0.375</v>
      </c>
    </row>
    <row r="6" spans="1:9" x14ac:dyDescent="0.25">
      <c r="A6" s="1" t="s">
        <v>23</v>
      </c>
      <c r="B6" s="8">
        <f>Sequential!E6/MPI!B6</f>
        <v>1.0810810810810811</v>
      </c>
      <c r="C6" s="8">
        <f>Sequential!E6/MPI!C6</f>
        <v>0.93023255813953487</v>
      </c>
      <c r="D6" s="95">
        <f>Sequential!E6/MPI!D6</f>
        <v>1.4285714285714286</v>
      </c>
      <c r="E6" s="8">
        <f>Sequential!E6/MPI!E6</f>
        <v>1.2121212121212122</v>
      </c>
      <c r="F6" s="8">
        <f>Sequential!E6/MPI!F6</f>
        <v>0.7142857142857143</v>
      </c>
      <c r="G6" s="8">
        <f>Sequential!E6/MPI!G6</f>
        <v>0.67796610169491522</v>
      </c>
      <c r="H6" s="8">
        <f>Sequential!E6/MPI!H6</f>
        <v>0.62500000000000011</v>
      </c>
      <c r="I6" s="8">
        <f>Sequential!E6/MPI!I6</f>
        <v>0.48780487804878053</v>
      </c>
    </row>
    <row r="7" spans="1:9" x14ac:dyDescent="0.25">
      <c r="A7" s="1" t="s">
        <v>24</v>
      </c>
      <c r="B7" s="8">
        <f>Sequential!E7/MPI!B7</f>
        <v>0.90909090909090917</v>
      </c>
      <c r="C7" s="8">
        <f>Sequential!E7/MPI!C7</f>
        <v>1.3157894736842106</v>
      </c>
      <c r="D7" s="8">
        <f>Sequential!E7/MPI!D7</f>
        <v>1.2195121951219514</v>
      </c>
      <c r="E7" s="8">
        <f>Sequential!E7/MPI!E7</f>
        <v>1.3157894736842106</v>
      </c>
      <c r="F7" s="8">
        <f>Sequential!E7/MPI!F7</f>
        <v>0.86206896551724155</v>
      </c>
      <c r="G7" s="8">
        <f>Sequential!E7/MPI!G7</f>
        <v>0.69444444444444453</v>
      </c>
      <c r="H7" s="8">
        <f>Sequential!E7/MPI!H7</f>
        <v>0.58823529411764708</v>
      </c>
      <c r="I7" s="8">
        <f>Sequential!E7/MPI!I7</f>
        <v>0.53191489361702138</v>
      </c>
    </row>
    <row r="8" spans="1:9" x14ac:dyDescent="0.25">
      <c r="A8" s="1" t="s">
        <v>25</v>
      </c>
      <c r="B8" s="8">
        <f>Sequential!E8/MPI!B8</f>
        <v>1.0655737704918034</v>
      </c>
      <c r="C8" s="8">
        <f>Sequential!E8/MPI!C8</f>
        <v>1.5853658536585367</v>
      </c>
      <c r="D8" s="8">
        <f>Sequential!E8/MPI!D8</f>
        <v>1.5476190476190477</v>
      </c>
      <c r="E8" s="8">
        <f>Sequential!E8/MPI!E8</f>
        <v>1.5116279069767442</v>
      </c>
      <c r="F8" s="8">
        <f>Sequential!E8/MPI!F8</f>
        <v>1.0317460317460319</v>
      </c>
      <c r="G8" s="8">
        <f>Sequential!E8/MPI!G8</f>
        <v>0.90277777777777779</v>
      </c>
      <c r="H8" s="8">
        <f>Sequential!E8/MPI!H8</f>
        <v>0.69892473118279574</v>
      </c>
      <c r="I8" s="8">
        <f>Sequential!E8/MPI!I8</f>
        <v>0.59633027522935778</v>
      </c>
    </row>
    <row r="9" spans="1:9" x14ac:dyDescent="0.25">
      <c r="A9" s="1" t="s">
        <v>26</v>
      </c>
      <c r="B9" s="8">
        <f>Sequential!E9/MPI!B9</f>
        <v>1.3050847457627119</v>
      </c>
      <c r="C9" s="8">
        <f>Sequential!E9/MPI!C9</f>
        <v>1.5714285714285716</v>
      </c>
      <c r="D9" s="8">
        <f>Sequential!E9/MPI!D9</f>
        <v>1.54</v>
      </c>
      <c r="E9" s="8">
        <f>Sequential!E9/MPI!E9</f>
        <v>1.6041666666666667</v>
      </c>
      <c r="F9" s="8">
        <f>Sequential!E9/MPI!F9</f>
        <v>1</v>
      </c>
      <c r="G9" s="8">
        <f>Sequential!E9/MPI!G9</f>
        <v>0.81914893617021278</v>
      </c>
      <c r="H9" s="8">
        <f>Sequential!E9/MPI!H9</f>
        <v>0.70642201834862384</v>
      </c>
      <c r="I9" s="8">
        <f>Sequential!E9/MPI!I9</f>
        <v>0.6260162601626017</v>
      </c>
    </row>
    <row r="10" spans="1:9" x14ac:dyDescent="0.25">
      <c r="A10" s="1" t="s">
        <v>27</v>
      </c>
      <c r="B10" s="8">
        <f>Sequential!E10/MPI!B10</f>
        <v>1.4285714285714284</v>
      </c>
      <c r="C10" s="8">
        <f>Sequential!E10/MPI!C10</f>
        <v>1.6176470588235292</v>
      </c>
      <c r="D10" s="8">
        <f>Sequential!E10/MPI!D10</f>
        <v>1.6923076923076921</v>
      </c>
      <c r="E10" s="8">
        <f>Sequential!E10/MPI!E10</f>
        <v>1.6923076923076921</v>
      </c>
      <c r="F10" s="8">
        <f>Sequential!E10/MPI!F10</f>
        <v>1.0576923076923077</v>
      </c>
      <c r="G10" s="8">
        <f>Sequential!E10/MPI!G10</f>
        <v>0.9565217391304347</v>
      </c>
      <c r="H10" s="8">
        <f>Sequential!E10/MPI!H10</f>
        <v>0.7482993197278911</v>
      </c>
      <c r="I10" s="8">
        <f>Sequential!E10/MPI!I10</f>
        <v>0.56701030927835039</v>
      </c>
    </row>
    <row r="11" spans="1:9" x14ac:dyDescent="0.25">
      <c r="A11" s="1" t="s">
        <v>28</v>
      </c>
      <c r="B11" s="8">
        <f>Sequential!E11/MPI!B11</f>
        <v>1.3717948717948718</v>
      </c>
      <c r="C11" s="8">
        <f>Sequential!E11/MPI!C11</f>
        <v>1.5970149253731343</v>
      </c>
      <c r="D11" s="8">
        <f>Sequential!E11/MPI!D11</f>
        <v>1.6461538461538459</v>
      </c>
      <c r="E11" s="8">
        <f>Sequential!E11/MPI!E11</f>
        <v>1.725806451612903</v>
      </c>
      <c r="F11" s="8">
        <f>Sequential!E11/MPI!F11</f>
        <v>1.1758241758241759</v>
      </c>
      <c r="G11" s="8">
        <f>Sequential!E11/MPI!G11</f>
        <v>0.78102189781021891</v>
      </c>
      <c r="H11" s="8">
        <f>Sequential!E11/MPI!H11</f>
        <v>0.72789115646258495</v>
      </c>
      <c r="I11" s="8">
        <f>Sequential!E11/MPI!I11</f>
        <v>0.65243902439024393</v>
      </c>
    </row>
    <row r="12" spans="1:9" x14ac:dyDescent="0.25">
      <c r="A12" s="1" t="s">
        <v>29</v>
      </c>
      <c r="B12" s="8">
        <f>Sequential!E12/MPI!B12</f>
        <v>1.4166666666666665</v>
      </c>
      <c r="C12" s="8">
        <f>Sequential!E12/MPI!C12</f>
        <v>1.7</v>
      </c>
      <c r="D12" s="8">
        <f>Sequential!E12/MPI!D12</f>
        <v>1.7</v>
      </c>
      <c r="E12" s="8">
        <f>Sequential!E12/MPI!E12</f>
        <v>1.6081081081081079</v>
      </c>
      <c r="F12" s="8">
        <f>Sequential!E12/MPI!F12</f>
        <v>1.1121495327102804</v>
      </c>
      <c r="G12" s="8">
        <f>Sequential!E12/MPI!G12</f>
        <v>0.86231884057971009</v>
      </c>
      <c r="H12" s="8">
        <f>Sequential!E12/MPI!H12</f>
        <v>0.79333333333333333</v>
      </c>
      <c r="I12" s="8">
        <f>Sequential!E12/MPI!I12</f>
        <v>0.67999999999999994</v>
      </c>
    </row>
    <row r="13" spans="1:9" x14ac:dyDescent="0.25">
      <c r="A13" s="3" t="s">
        <v>30</v>
      </c>
      <c r="B13" s="8">
        <f>Sequential!E13/MPI!B13</f>
        <v>1.3917525773195876</v>
      </c>
      <c r="C13" s="8">
        <f>Sequential!E13/MPI!C13</f>
        <v>1.6071428571428572</v>
      </c>
      <c r="D13" s="8">
        <f>Sequential!E13/MPI!D13</f>
        <v>1.7532467532467533</v>
      </c>
      <c r="E13" s="8">
        <f>Sequential!E13/MPI!E13</f>
        <v>1.6463414634146343</v>
      </c>
      <c r="F13" s="8">
        <f>Sequential!E13/MPI!F13</f>
        <v>1.0975609756097562</v>
      </c>
      <c r="G13" s="8">
        <f>Sequential!E13/MPI!G13</f>
        <v>0.9</v>
      </c>
      <c r="H13" s="8">
        <f>Sequential!E13/MPI!H13</f>
        <v>0.7142857142857143</v>
      </c>
      <c r="I13" s="8">
        <f>Sequential!E13/MPI!I13</f>
        <v>0.57939914163090123</v>
      </c>
    </row>
    <row r="14" spans="1:9" x14ac:dyDescent="0.25">
      <c r="A14" s="3" t="s">
        <v>36</v>
      </c>
      <c r="B14" s="8">
        <f>Sequential!E14/MPI!B14</f>
        <v>1.5481611208406305</v>
      </c>
      <c r="C14" s="8">
        <f>Sequential!E14/MPI!C14</f>
        <v>1.9217391304347826</v>
      </c>
      <c r="D14" s="8">
        <f>Sequential!E14/MPI!D14</f>
        <v>1.9865168539325844</v>
      </c>
      <c r="E14" s="8">
        <f>Sequential!E14/MPI!E14</f>
        <v>1.9010752688172043</v>
      </c>
      <c r="F14" s="8">
        <f>Sequential!E14/MPI!F14</f>
        <v>1.3812500000000001</v>
      </c>
      <c r="G14" s="8">
        <f>Sequential!E14/MPI!G14</f>
        <v>1.1616294349540079</v>
      </c>
      <c r="H14" s="8">
        <f>Sequential!E14/MPI!H14</f>
        <v>0.89837398373983746</v>
      </c>
      <c r="I14" s="8">
        <f>Sequential!E14/MPI!I14</f>
        <v>0.9334741288278775</v>
      </c>
    </row>
    <row r="15" spans="1:9" x14ac:dyDescent="0.25">
      <c r="A15" s="3" t="s">
        <v>37</v>
      </c>
      <c r="B15" s="8">
        <f>Sequential!E15/MPI!B15</f>
        <v>1.6476096599310004</v>
      </c>
      <c r="C15" s="8">
        <f>Sequential!E15/MPI!C15</f>
        <v>2.5558103975535165</v>
      </c>
      <c r="D15" s="8">
        <f>Sequential!E15/MPI!D15</f>
        <v>2.8670668953687817</v>
      </c>
      <c r="E15" s="8">
        <f>Sequential!E15/MPI!E15</f>
        <v>2.7334423548650855</v>
      </c>
      <c r="F15" s="8">
        <f>Sequential!E15/MPI!F15</f>
        <v>1.9526869158878504</v>
      </c>
      <c r="G15" s="8">
        <f>Sequential!E15/MPI!G15</f>
        <v>1.8277747402952433</v>
      </c>
      <c r="H15" s="8">
        <f>Sequential!E15/MPI!H15</f>
        <v>1.7030056036678551</v>
      </c>
      <c r="I15" s="8">
        <f>Sequential!E15/MPI!I15</f>
        <v>1.661530815109344</v>
      </c>
    </row>
    <row r="16" spans="1:9" x14ac:dyDescent="0.25">
      <c r="A16" s="3" t="s">
        <v>38</v>
      </c>
      <c r="B16" s="8">
        <f>Sequential!E16/MPI!B16</f>
        <v>1.758612662942272</v>
      </c>
      <c r="C16" s="8">
        <f>Sequential!E16/MPI!C16</f>
        <v>2.6369982547993023</v>
      </c>
      <c r="D16" s="8">
        <f>Sequential!E16/MPI!D16</f>
        <v>2.9944510503369006</v>
      </c>
      <c r="E16" s="74">
        <f>Sequential!E16/MPI!E16</f>
        <v>3.1052198931360464</v>
      </c>
      <c r="F16" s="8">
        <f>Sequential!E16/MPI!F16</f>
        <v>2.0211342964151955</v>
      </c>
      <c r="G16" s="8">
        <f>Sequential!E16/MPI!G16</f>
        <v>1.9253312945973498</v>
      </c>
      <c r="H16" s="8">
        <f>Sequential!E16/MPI!H16</f>
        <v>1.9277877009441187</v>
      </c>
      <c r="I16" s="8">
        <f>Sequential!E16/MPI!I16</f>
        <v>1.7304168575355019</v>
      </c>
    </row>
    <row r="17" spans="1:9" x14ac:dyDescent="0.25">
      <c r="A17" s="71"/>
      <c r="B17" s="72"/>
      <c r="C17" s="72"/>
      <c r="D17" s="72"/>
      <c r="E17" s="72"/>
      <c r="F17" s="72"/>
      <c r="G17" s="72"/>
      <c r="H17" s="72"/>
      <c r="I17" s="72"/>
    </row>
    <row r="18" spans="1:9" x14ac:dyDescent="0.25">
      <c r="A18" s="71"/>
      <c r="B18" s="72"/>
      <c r="C18" s="72"/>
      <c r="D18" s="72"/>
      <c r="E18" s="72"/>
      <c r="F18" s="72"/>
      <c r="G18" s="72"/>
      <c r="H18" s="72"/>
      <c r="I18" s="72"/>
    </row>
    <row r="19" spans="1:9" x14ac:dyDescent="0.25">
      <c r="B19" s="77" t="s">
        <v>39</v>
      </c>
      <c r="C19" s="77"/>
      <c r="D19" s="77"/>
      <c r="E19" s="77"/>
      <c r="F19" s="77"/>
      <c r="G19" s="77"/>
      <c r="H19" s="77"/>
      <c r="I19" s="77"/>
    </row>
    <row r="20" spans="1:9" x14ac:dyDescent="0.25">
      <c r="A20" s="5" t="s">
        <v>9</v>
      </c>
      <c r="B20" s="5" t="s">
        <v>1</v>
      </c>
      <c r="C20" s="5" t="s">
        <v>2</v>
      </c>
      <c r="D20" s="5" t="s">
        <v>8</v>
      </c>
      <c r="E20" s="5" t="s">
        <v>3</v>
      </c>
      <c r="F20" s="5" t="s">
        <v>4</v>
      </c>
      <c r="G20" s="5" t="s">
        <v>5</v>
      </c>
      <c r="H20" s="5" t="s">
        <v>6</v>
      </c>
      <c r="I20" s="5" t="s">
        <v>7</v>
      </c>
    </row>
    <row r="21" spans="1:9" x14ac:dyDescent="0.25">
      <c r="A21" s="1" t="s">
        <v>20</v>
      </c>
      <c r="B21" s="8">
        <f>Sequential!E3/MPI!B21</f>
        <v>0.66666666666666663</v>
      </c>
      <c r="C21" s="8">
        <f>Sequential!E3/MPI!C21</f>
        <v>0.36363636363636365</v>
      </c>
      <c r="D21" s="8">
        <f>Sequential!E3/MPI!D21</f>
        <v>0.1111111111111111</v>
      </c>
      <c r="E21" s="8">
        <f>Sequential!E3/MPI!E21</f>
        <v>4.1666666666666664E-2</v>
      </c>
      <c r="F21" s="8">
        <f>Sequential!E3/MPI!F21</f>
        <v>4.9999999999999996E-2</v>
      </c>
      <c r="G21" s="8">
        <f>Sequential!E3/MPI!G21</f>
        <v>1.9047619047619046E-2</v>
      </c>
      <c r="H21" s="8">
        <f>Sequential!E3/MPI!H21</f>
        <v>1.7316017316017316E-2</v>
      </c>
      <c r="I21" s="8">
        <f>Sequential!E3/MPI!I21</f>
        <v>1.9900497512437811E-2</v>
      </c>
    </row>
    <row r="22" spans="1:9" x14ac:dyDescent="0.25">
      <c r="A22" s="1" t="s">
        <v>21</v>
      </c>
      <c r="B22" s="8">
        <f>Sequential!E4/MPI!B22</f>
        <v>1.1875</v>
      </c>
      <c r="C22" s="8">
        <f>Sequential!E4/MPI!C22</f>
        <v>1.4615384615384617</v>
      </c>
      <c r="D22" s="8">
        <f>Sequential!E4/MPI!D22</f>
        <v>0.86363636363636365</v>
      </c>
      <c r="E22" s="8">
        <f>Sequential!E4/MPI!E22</f>
        <v>1.1875</v>
      </c>
      <c r="F22" s="8">
        <f>Sequential!E4/MPI!F22</f>
        <v>0.21111111111111111</v>
      </c>
      <c r="G22" s="8">
        <f>Sequential!E4/MPI!G22</f>
        <v>0.11728395061728394</v>
      </c>
      <c r="H22" s="8">
        <f>Sequential!E4/MPI!H22</f>
        <v>6.2091503267973851E-2</v>
      </c>
      <c r="I22" s="8">
        <f>Sequential!E4/MPI!I22</f>
        <v>5.2777777777777778E-2</v>
      </c>
    </row>
    <row r="23" spans="1:9" x14ac:dyDescent="0.25">
      <c r="A23" s="1" t="s">
        <v>22</v>
      </c>
      <c r="B23" s="8">
        <f>Sequential!E5/MPI!B23</f>
        <v>1.0799999999999998</v>
      </c>
      <c r="C23" s="8">
        <f>Sequential!E5/MPI!C23</f>
        <v>1.2857142857142858</v>
      </c>
      <c r="D23" s="8">
        <f>Sequential!E5/MPI!D23</f>
        <v>1.0384615384615385</v>
      </c>
      <c r="E23" s="8">
        <f>Sequential!E5/MPI!E23</f>
        <v>1.0384615384615385</v>
      </c>
      <c r="F23" s="8">
        <f>Sequential!E5/MPI!F23</f>
        <v>0.15517241379310345</v>
      </c>
      <c r="G23" s="8">
        <f>Sequential!E5/MPI!G23</f>
        <v>0.10465116279069768</v>
      </c>
      <c r="H23" s="8">
        <f>Sequential!E5/MPI!H23</f>
        <v>0.12616822429906543</v>
      </c>
      <c r="I23" s="8">
        <f>Sequential!E5/MPI!I23</f>
        <v>0.15976331360946744</v>
      </c>
    </row>
    <row r="24" spans="1:9" x14ac:dyDescent="0.25">
      <c r="A24" s="1" t="s">
        <v>23</v>
      </c>
      <c r="B24" s="8">
        <f>Sequential!E6/MPI!B24</f>
        <v>0.88888888888888895</v>
      </c>
      <c r="C24" s="8">
        <f>Sequential!E6/MPI!C24</f>
        <v>1.0810810810810811</v>
      </c>
      <c r="D24" s="8">
        <f>Sequential!E6/MPI!D24</f>
        <v>1.2903225806451613</v>
      </c>
      <c r="E24" s="8">
        <f>Sequential!E6/MPI!E24</f>
        <v>1.2903225806451613</v>
      </c>
      <c r="F24" s="8">
        <f>Sequential!E6/MPI!F24</f>
        <v>0.12461059190031153</v>
      </c>
      <c r="G24" s="8">
        <f>Sequential!E6/MPI!G24</f>
        <v>0.223463687150838</v>
      </c>
      <c r="H24" s="8">
        <f>Sequential!E6/MPI!H24</f>
        <v>0.10126582278481014</v>
      </c>
      <c r="I24" s="8">
        <f>Sequential!E6/MPI!I24</f>
        <v>0.20618556701030927</v>
      </c>
    </row>
    <row r="25" spans="1:9" x14ac:dyDescent="0.25">
      <c r="A25" s="1" t="s">
        <v>24</v>
      </c>
      <c r="B25" s="8">
        <f>Sequential!E7/MPI!B25</f>
        <v>1</v>
      </c>
      <c r="C25" s="8">
        <f>Sequential!E7/MPI!C25</f>
        <v>1</v>
      </c>
      <c r="D25" s="8">
        <f>Sequential!E7/MPI!D25</f>
        <v>1.2195121951219514</v>
      </c>
      <c r="E25" s="8">
        <f>Sequential!E7/MPI!E25</f>
        <v>1.3513513513513513</v>
      </c>
      <c r="F25" s="8">
        <f>Sequential!E7/MPI!F25</f>
        <v>0.34013605442176875</v>
      </c>
      <c r="G25" s="8">
        <f>Sequential!E7/MPI!G25</f>
        <v>0.17361111111111113</v>
      </c>
      <c r="H25" s="8">
        <f>Sequential!E7/MPI!H25</f>
        <v>0.31055900621118016</v>
      </c>
      <c r="I25" s="8">
        <f>Sequential!E7/MPI!I25</f>
        <v>0.35971223021582732</v>
      </c>
    </row>
    <row r="26" spans="1:9" x14ac:dyDescent="0.25">
      <c r="A26" s="1" t="s">
        <v>25</v>
      </c>
      <c r="B26" s="8">
        <f>Sequential!E8/MPI!B26</f>
        <v>1.3265306122448981</v>
      </c>
      <c r="C26" s="8">
        <f>Sequential!E8/MPI!C26</f>
        <v>1.5116279069767442</v>
      </c>
      <c r="D26" s="94">
        <f>Sequential!E8/MPI!D26</f>
        <v>1.7105263157894739</v>
      </c>
      <c r="E26" s="8">
        <f>Sequential!E8/MPI!E26</f>
        <v>1.5116279069767442</v>
      </c>
      <c r="F26" s="8">
        <f>Sequential!E8/MPI!F26</f>
        <v>0.26104417670682734</v>
      </c>
      <c r="G26" s="8">
        <f>Sequential!E8/MPI!G26</f>
        <v>0.12380952380952381</v>
      </c>
      <c r="H26" s="8">
        <f>Sequential!E8/MPI!H26</f>
        <v>0.52</v>
      </c>
      <c r="I26" s="8">
        <f>Sequential!E8/MPI!I26</f>
        <v>0.57017543859649122</v>
      </c>
    </row>
    <row r="27" spans="1:9" x14ac:dyDescent="0.25">
      <c r="A27" s="1" t="s">
        <v>26</v>
      </c>
      <c r="B27" s="8">
        <f>Sequential!E9/MPI!B27</f>
        <v>1.3050847457627119</v>
      </c>
      <c r="C27" s="8">
        <f>Sequential!E9/MPI!C27</f>
        <v>1.5714285714285716</v>
      </c>
      <c r="D27" s="8">
        <f>Sequential!E9/MPI!D27</f>
        <v>1.6041666666666667</v>
      </c>
      <c r="E27" s="8">
        <f>Sequential!E9/MPI!E27</f>
        <v>1.5714285714285716</v>
      </c>
      <c r="F27" s="8">
        <f>Sequential!E9/MPI!F27</f>
        <v>0.1483622350674374</v>
      </c>
      <c r="G27" s="8">
        <f>Sequential!E9/MPI!G27</f>
        <v>0.19298245614035089</v>
      </c>
      <c r="H27" s="8">
        <f>Sequential!E9/MPI!H27</f>
        <v>0.48427672955974843</v>
      </c>
      <c r="I27" s="8">
        <f>Sequential!E9/MPI!I27</f>
        <v>0.64166666666666672</v>
      </c>
    </row>
    <row r="28" spans="1:9" x14ac:dyDescent="0.25">
      <c r="A28" s="1" t="s">
        <v>27</v>
      </c>
      <c r="B28" s="8">
        <f>Sequential!E10/MPI!B28</f>
        <v>1.3924050632911391</v>
      </c>
      <c r="C28" s="8">
        <f>Sequential!E10/MPI!C28</f>
        <v>1.6923076923076921</v>
      </c>
      <c r="D28" s="8">
        <f>Sequential!E10/MPI!D28</f>
        <v>1.7460317460317458</v>
      </c>
      <c r="E28" s="8">
        <f>Sequential!E10/MPI!E28</f>
        <v>1.6666666666666665</v>
      </c>
      <c r="F28" s="8">
        <f>Sequential!E10/MPI!F28</f>
        <v>0.22916666666666666</v>
      </c>
      <c r="G28" s="8">
        <f>Sequential!E10/MPI!G28</f>
        <v>0.60773480662983415</v>
      </c>
      <c r="H28" s="8">
        <f>Sequential!E10/MPI!H28</f>
        <v>0.64327485380116955</v>
      </c>
      <c r="I28" s="8">
        <f>Sequential!E10/MPI!I28</f>
        <v>0.49549549549549549</v>
      </c>
    </row>
    <row r="29" spans="1:9" x14ac:dyDescent="0.25">
      <c r="A29" s="1" t="s">
        <v>28</v>
      </c>
      <c r="B29" s="8">
        <f>Sequential!E11/MPI!B29</f>
        <v>1.3896103896103895</v>
      </c>
      <c r="C29" s="8">
        <f>Sequential!E11/MPI!C29</f>
        <v>1.6984126984126984</v>
      </c>
      <c r="D29" s="8">
        <f>Sequential!E11/MPI!D29</f>
        <v>1.7540983606557377</v>
      </c>
      <c r="E29" s="8">
        <f>Sequential!E11/MPI!E29</f>
        <v>1.5970149253731343</v>
      </c>
      <c r="F29" s="8">
        <f>Sequential!E11/MPI!F29</f>
        <v>0.21703853955375252</v>
      </c>
      <c r="G29" s="8">
        <f>Sequential!E11/MPI!G29</f>
        <v>0.16718749999999999</v>
      </c>
      <c r="H29" s="8">
        <f>Sequential!E11/MPI!H29</f>
        <v>0.33333333333333331</v>
      </c>
      <c r="I29" s="8">
        <f>Sequential!E11/MPI!I29</f>
        <v>0.84920634920634919</v>
      </c>
    </row>
    <row r="30" spans="1:9" x14ac:dyDescent="0.25">
      <c r="A30" s="1" t="s">
        <v>29</v>
      </c>
      <c r="B30" s="8">
        <f>Sequential!E12/MPI!B30</f>
        <v>1.4</v>
      </c>
      <c r="C30" s="8">
        <f>Sequential!E12/MPI!C30</f>
        <v>1.6527777777777777</v>
      </c>
      <c r="D30" s="8">
        <f>Sequential!E12/MPI!D30</f>
        <v>1.7</v>
      </c>
      <c r="E30" s="8">
        <f>Sequential!E12/MPI!E30</f>
        <v>1.6760563380281688</v>
      </c>
      <c r="F30" s="8">
        <f>Sequential!E12/MPI!F30</f>
        <v>0.21364452423698385</v>
      </c>
      <c r="G30" s="8">
        <f>Sequential!E12/MPI!G30</f>
        <v>0.46484375</v>
      </c>
      <c r="H30" s="8">
        <f>Sequential!E12/MPI!H30</f>
        <v>0.58333333333333326</v>
      </c>
      <c r="I30" s="8">
        <f>Sequential!E12/MPI!I30</f>
        <v>0.86861313868613133</v>
      </c>
    </row>
    <row r="31" spans="1:9" x14ac:dyDescent="0.25">
      <c r="A31" s="3" t="s">
        <v>30</v>
      </c>
      <c r="B31" s="8">
        <f>Sequential!E13/MPI!B31</f>
        <v>1.3917525773195876</v>
      </c>
      <c r="C31" s="8">
        <f>Sequential!E13/MPI!C31</f>
        <v>1.7307692307692308</v>
      </c>
      <c r="D31" s="8">
        <f>Sequential!E13/MPI!D31</f>
        <v>1.7307692307692308</v>
      </c>
      <c r="E31" s="8">
        <f>Sequential!E13/MPI!E31</f>
        <v>1.6666666666666667</v>
      </c>
      <c r="F31" s="8">
        <f>Sequential!E13/MPI!F31</f>
        <v>0.50373134328358216</v>
      </c>
      <c r="G31" s="8">
        <f>Sequential!E13/MPI!G31</f>
        <v>0.22500000000000001</v>
      </c>
      <c r="H31" s="8">
        <f>Sequential!E13/MPI!H31</f>
        <v>0.32766990291262132</v>
      </c>
      <c r="I31" s="8">
        <f>Sequential!E13/MPI!I31</f>
        <v>0.94405594405594406</v>
      </c>
    </row>
    <row r="32" spans="1:9" x14ac:dyDescent="0.25">
      <c r="A32" s="3" t="s">
        <v>36</v>
      </c>
      <c r="B32" s="8">
        <f>Sequential!E14/MPI!B32</f>
        <v>1.5673758865248228</v>
      </c>
      <c r="C32" s="8">
        <f>Sequential!E14/MPI!C32</f>
        <v>1.8689217758985204</v>
      </c>
      <c r="D32" s="8">
        <f>Sequential!E14/MPI!D32</f>
        <v>1.9909909909909911</v>
      </c>
      <c r="E32" s="8">
        <f>Sequential!E14/MPI!E32</f>
        <v>1.8455114822546974</v>
      </c>
      <c r="F32" s="8">
        <f>Sequential!E14/MPI!F32</f>
        <v>1.6710775047258979</v>
      </c>
      <c r="G32" s="8">
        <f>Sequential!E14/MPI!G32</f>
        <v>1.2867540029112083</v>
      </c>
      <c r="H32" s="8">
        <f>Sequential!E14/MPI!H32</f>
        <v>1.7231968810916181</v>
      </c>
      <c r="I32" s="8">
        <f>Sequential!E14/MPI!I32</f>
        <v>1.6461824953445066</v>
      </c>
    </row>
    <row r="33" spans="1:9" x14ac:dyDescent="0.25">
      <c r="A33" s="3" t="s">
        <v>37</v>
      </c>
      <c r="B33" s="8">
        <f>Sequential!E15/MPI!B33</f>
        <v>1.7429614181438997</v>
      </c>
      <c r="C33" s="8">
        <f>Sequential!E15/MPI!C33</f>
        <v>2.515425131677953</v>
      </c>
      <c r="D33" s="8">
        <f>Sequential!E15/MPI!D33</f>
        <v>2.7112733171127328</v>
      </c>
      <c r="E33" s="8">
        <f>Sequential!E15/MPI!E33</f>
        <v>2.8475298126064734</v>
      </c>
      <c r="F33" s="8">
        <f>Sequential!E15/MPI!F33</f>
        <v>2.8451063829787229</v>
      </c>
      <c r="G33" s="8">
        <f>Sequential!E15/MPI!G33</f>
        <v>3.0390909090909086</v>
      </c>
      <c r="H33" s="8">
        <f>Sequential!E15/MPI!H33</f>
        <v>3.2487852283770651</v>
      </c>
      <c r="I33" s="8">
        <f>Sequential!E15/MPI!I33</f>
        <v>3.2646484375</v>
      </c>
    </row>
    <row r="34" spans="1:9" x14ac:dyDescent="0.25">
      <c r="A34" s="3" t="s">
        <v>38</v>
      </c>
      <c r="B34" s="8">
        <f>Sequential!E16/MPI!B34</f>
        <v>1.7860520094562649</v>
      </c>
      <c r="C34" s="8">
        <f>Sequential!E16/MPI!C34</f>
        <v>2.6159972299168976</v>
      </c>
      <c r="D34" s="8">
        <f>Sequential!E16/MPI!D34</f>
        <v>2.9662347860227722</v>
      </c>
      <c r="E34" s="8">
        <f>Sequential!E16/MPI!E34</f>
        <v>3.0899795501022496</v>
      </c>
      <c r="F34" s="8">
        <f>Sequential!E16/MPI!F34</f>
        <v>3.2691475551709219</v>
      </c>
      <c r="G34" s="8">
        <f>Sequential!E16/MPI!G34</f>
        <v>3.4031531531531534</v>
      </c>
      <c r="H34" s="8">
        <f>Sequential!E16/MPI!H34</f>
        <v>3.6287223823246881</v>
      </c>
      <c r="I34" s="74">
        <f>Sequential!E16/MPI!I34</f>
        <v>3.6746108949416341</v>
      </c>
    </row>
  </sheetData>
  <mergeCells count="2">
    <mergeCell ref="B1:I1"/>
    <mergeCell ref="B19:I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" sqref="H3:H16"/>
    </sheetView>
  </sheetViews>
  <sheetFormatPr defaultRowHeight="15" x14ac:dyDescent="0.25"/>
  <cols>
    <col min="1" max="1" width="11.5703125" style="22" bestFit="1" customWidth="1"/>
    <col min="2" max="3" width="7" style="22" bestFit="1" customWidth="1"/>
    <col min="4" max="4" width="5.85546875" style="22" bestFit="1" customWidth="1"/>
    <col min="5" max="5" width="9.140625" style="21"/>
    <col min="6" max="8" width="9.140625" style="22"/>
    <col min="9" max="9" width="9.140625" style="21"/>
    <col min="10" max="16384" width="9.140625" style="22"/>
  </cols>
  <sheetData>
    <row r="1" spans="1:9" x14ac:dyDescent="0.25">
      <c r="A1" s="26"/>
      <c r="B1" s="81" t="s">
        <v>35</v>
      </c>
      <c r="C1" s="82"/>
      <c r="D1" s="82"/>
      <c r="E1" s="83"/>
      <c r="F1" s="84" t="s">
        <v>34</v>
      </c>
      <c r="G1" s="85"/>
      <c r="H1" s="85"/>
      <c r="I1" s="86"/>
    </row>
    <row r="2" spans="1:9" x14ac:dyDescent="0.25">
      <c r="A2" s="27" t="s">
        <v>0</v>
      </c>
      <c r="B2" s="17" t="s">
        <v>31</v>
      </c>
      <c r="C2" s="5" t="s">
        <v>32</v>
      </c>
      <c r="D2" s="5" t="s">
        <v>33</v>
      </c>
      <c r="E2" s="19" t="s">
        <v>39</v>
      </c>
      <c r="F2" s="17" t="s">
        <v>31</v>
      </c>
      <c r="G2" s="5" t="s">
        <v>32</v>
      </c>
      <c r="H2" s="5" t="s">
        <v>33</v>
      </c>
      <c r="I2" s="19" t="s">
        <v>40</v>
      </c>
    </row>
    <row r="3" spans="1:9" x14ac:dyDescent="0.25">
      <c r="A3" s="9" t="s">
        <v>20</v>
      </c>
      <c r="B3" s="54">
        <v>112</v>
      </c>
      <c r="C3" s="55">
        <v>84</v>
      </c>
      <c r="D3" s="56">
        <v>35</v>
      </c>
      <c r="E3" s="20">
        <f>(B3+C3+D3)/COUNT(B3:D3)</f>
        <v>77</v>
      </c>
      <c r="F3" s="57">
        <v>9</v>
      </c>
      <c r="G3" s="58">
        <v>6</v>
      </c>
      <c r="H3" s="59">
        <v>6</v>
      </c>
      <c r="I3" s="20">
        <f>(F3+G3+H3)/COUNT(F3:H3)</f>
        <v>7</v>
      </c>
    </row>
    <row r="4" spans="1:9" x14ac:dyDescent="0.25">
      <c r="A4" s="9" t="s">
        <v>21</v>
      </c>
      <c r="B4" s="54">
        <v>185</v>
      </c>
      <c r="C4" s="55">
        <v>38</v>
      </c>
      <c r="D4" s="56">
        <v>83</v>
      </c>
      <c r="E4" s="20">
        <f t="shared" ref="E4:E16" si="0">(B4+C4+D4)/COUNT(B4:D4)</f>
        <v>102</v>
      </c>
      <c r="F4" s="57">
        <v>12</v>
      </c>
      <c r="G4" s="58">
        <v>13</v>
      </c>
      <c r="H4" s="59">
        <v>15</v>
      </c>
      <c r="I4" s="20">
        <f t="shared" ref="I4:I16" si="1">(F4+G4+H4)/COUNT(F4:H4)</f>
        <v>13.333333333333334</v>
      </c>
    </row>
    <row r="5" spans="1:9" x14ac:dyDescent="0.25">
      <c r="A5" s="9" t="s">
        <v>22</v>
      </c>
      <c r="B5" s="54">
        <v>40</v>
      </c>
      <c r="C5" s="55">
        <v>130</v>
      </c>
      <c r="D5" s="56">
        <v>44</v>
      </c>
      <c r="E5" s="20">
        <f t="shared" si="0"/>
        <v>71.333333333333329</v>
      </c>
      <c r="F5" s="57">
        <v>22</v>
      </c>
      <c r="G5" s="58">
        <v>20</v>
      </c>
      <c r="H5" s="59">
        <v>15</v>
      </c>
      <c r="I5" s="20">
        <f t="shared" si="1"/>
        <v>19</v>
      </c>
    </row>
    <row r="6" spans="1:9" x14ac:dyDescent="0.25">
      <c r="A6" s="9" t="s">
        <v>23</v>
      </c>
      <c r="B6" s="54">
        <v>59</v>
      </c>
      <c r="C6" s="55">
        <v>41</v>
      </c>
      <c r="D6" s="56">
        <v>295</v>
      </c>
      <c r="E6" s="20">
        <f t="shared" si="0"/>
        <v>131.66666666666666</v>
      </c>
      <c r="F6" s="57">
        <v>24</v>
      </c>
      <c r="G6" s="58">
        <v>22</v>
      </c>
      <c r="H6" s="59">
        <v>18</v>
      </c>
      <c r="I6" s="20">
        <f t="shared" si="1"/>
        <v>21.333333333333332</v>
      </c>
    </row>
    <row r="7" spans="1:9" x14ac:dyDescent="0.25">
      <c r="A7" s="9" t="s">
        <v>24</v>
      </c>
      <c r="B7" s="54">
        <v>40</v>
      </c>
      <c r="C7" s="55">
        <v>73</v>
      </c>
      <c r="D7" s="56">
        <v>48</v>
      </c>
      <c r="E7" s="20">
        <f t="shared" si="0"/>
        <v>53.666666666666664</v>
      </c>
      <c r="F7" s="57">
        <v>28</v>
      </c>
      <c r="G7" s="58">
        <v>28</v>
      </c>
      <c r="H7" s="59">
        <v>29</v>
      </c>
      <c r="I7" s="20">
        <f t="shared" si="1"/>
        <v>28.333333333333332</v>
      </c>
    </row>
    <row r="8" spans="1:9" x14ac:dyDescent="0.25">
      <c r="A8" s="9" t="s">
        <v>25</v>
      </c>
      <c r="B8" s="54">
        <v>38</v>
      </c>
      <c r="C8" s="55">
        <v>43</v>
      </c>
      <c r="D8" s="56">
        <v>44</v>
      </c>
      <c r="E8" s="20">
        <f t="shared" si="0"/>
        <v>41.666666666666664</v>
      </c>
      <c r="F8" s="57">
        <v>31</v>
      </c>
      <c r="G8" s="58">
        <v>34</v>
      </c>
      <c r="H8" s="59">
        <v>28</v>
      </c>
      <c r="I8" s="20">
        <f t="shared" si="1"/>
        <v>31</v>
      </c>
    </row>
    <row r="9" spans="1:9" x14ac:dyDescent="0.25">
      <c r="A9" s="9" t="s">
        <v>26</v>
      </c>
      <c r="B9" s="54">
        <v>41</v>
      </c>
      <c r="C9" s="55">
        <v>43</v>
      </c>
      <c r="D9" s="56">
        <v>75</v>
      </c>
      <c r="E9" s="20">
        <f t="shared" si="0"/>
        <v>53</v>
      </c>
      <c r="F9" s="57">
        <v>35</v>
      </c>
      <c r="G9" s="58">
        <v>39</v>
      </c>
      <c r="H9" s="59">
        <v>35</v>
      </c>
      <c r="I9" s="20">
        <f t="shared" si="1"/>
        <v>36.333333333333336</v>
      </c>
    </row>
    <row r="10" spans="1:9" x14ac:dyDescent="0.25">
      <c r="A10" s="9" t="s">
        <v>27</v>
      </c>
      <c r="B10" s="54">
        <v>45</v>
      </c>
      <c r="C10" s="55">
        <v>80</v>
      </c>
      <c r="D10" s="56">
        <v>46</v>
      </c>
      <c r="E10" s="20">
        <f t="shared" si="0"/>
        <v>57</v>
      </c>
      <c r="F10" s="57">
        <v>51</v>
      </c>
      <c r="G10" s="58">
        <v>49</v>
      </c>
      <c r="H10" s="59">
        <v>47</v>
      </c>
      <c r="I10" s="20">
        <f t="shared" si="1"/>
        <v>49</v>
      </c>
    </row>
    <row r="11" spans="1:9" x14ac:dyDescent="0.25">
      <c r="A11" s="9" t="s">
        <v>28</v>
      </c>
      <c r="B11" s="54">
        <v>56</v>
      </c>
      <c r="C11" s="55">
        <v>211</v>
      </c>
      <c r="D11" s="56">
        <v>54</v>
      </c>
      <c r="E11" s="20">
        <f t="shared" si="0"/>
        <v>107</v>
      </c>
      <c r="F11" s="57">
        <v>47</v>
      </c>
      <c r="G11" s="58">
        <v>50</v>
      </c>
      <c r="H11" s="59">
        <v>50</v>
      </c>
      <c r="I11" s="20">
        <f t="shared" si="1"/>
        <v>49</v>
      </c>
    </row>
    <row r="12" spans="1:9" x14ac:dyDescent="0.25">
      <c r="A12" s="9" t="s">
        <v>29</v>
      </c>
      <c r="B12" s="54">
        <v>50</v>
      </c>
      <c r="C12" s="55">
        <v>53</v>
      </c>
      <c r="D12" s="56">
        <v>101</v>
      </c>
      <c r="E12" s="20">
        <f t="shared" si="0"/>
        <v>68</v>
      </c>
      <c r="F12" s="57">
        <v>52</v>
      </c>
      <c r="G12" s="58">
        <v>45</v>
      </c>
      <c r="H12" s="59">
        <v>53</v>
      </c>
      <c r="I12" s="20">
        <f t="shared" si="1"/>
        <v>50</v>
      </c>
    </row>
    <row r="13" spans="1:9" x14ac:dyDescent="0.25">
      <c r="A13" s="28" t="s">
        <v>30</v>
      </c>
      <c r="B13" s="54">
        <v>53</v>
      </c>
      <c r="C13" s="55">
        <v>120</v>
      </c>
      <c r="D13" s="56">
        <v>239</v>
      </c>
      <c r="E13" s="20">
        <f t="shared" si="0"/>
        <v>137.33333333333334</v>
      </c>
      <c r="F13" s="57">
        <v>57</v>
      </c>
      <c r="G13" s="58">
        <v>66</v>
      </c>
      <c r="H13" s="59">
        <v>66</v>
      </c>
      <c r="I13" s="20">
        <f t="shared" si="1"/>
        <v>63</v>
      </c>
    </row>
    <row r="14" spans="1:9" x14ac:dyDescent="0.25">
      <c r="A14" s="28" t="s">
        <v>36</v>
      </c>
      <c r="B14" s="54">
        <v>168</v>
      </c>
      <c r="C14" s="55">
        <v>171</v>
      </c>
      <c r="D14" s="56">
        <v>174</v>
      </c>
      <c r="E14" s="20">
        <f t="shared" si="0"/>
        <v>171</v>
      </c>
      <c r="F14" s="57">
        <v>331</v>
      </c>
      <c r="G14" s="58">
        <v>315</v>
      </c>
      <c r="H14" s="59">
        <v>338</v>
      </c>
      <c r="I14" s="20">
        <f t="shared" si="1"/>
        <v>328</v>
      </c>
    </row>
    <row r="15" spans="1:9" x14ac:dyDescent="0.25">
      <c r="A15" s="28" t="s">
        <v>37</v>
      </c>
      <c r="B15" s="54">
        <v>333</v>
      </c>
      <c r="C15" s="55">
        <v>355</v>
      </c>
      <c r="D15" s="56">
        <v>341</v>
      </c>
      <c r="E15" s="20">
        <f t="shared" si="0"/>
        <v>343</v>
      </c>
      <c r="F15" s="57">
        <v>636</v>
      </c>
      <c r="G15" s="58">
        <v>658</v>
      </c>
      <c r="H15" s="59">
        <v>669</v>
      </c>
      <c r="I15" s="20">
        <f t="shared" si="1"/>
        <v>654.33333333333337</v>
      </c>
    </row>
    <row r="16" spans="1:9" ht="15.75" thickBot="1" x14ac:dyDescent="0.3">
      <c r="A16" s="29" t="s">
        <v>38</v>
      </c>
      <c r="B16" s="54">
        <v>697</v>
      </c>
      <c r="C16" s="55">
        <v>685</v>
      </c>
      <c r="D16" s="56">
        <v>700</v>
      </c>
      <c r="E16" s="25">
        <f t="shared" si="0"/>
        <v>694</v>
      </c>
      <c r="F16" s="57">
        <v>1385</v>
      </c>
      <c r="G16" s="58">
        <v>1271</v>
      </c>
      <c r="H16" s="59">
        <v>1263</v>
      </c>
      <c r="I16" s="25">
        <f t="shared" si="1"/>
        <v>1306.3333333333333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:A16"/>
    </sheetView>
  </sheetViews>
  <sheetFormatPr defaultRowHeight="15" x14ac:dyDescent="0.25"/>
  <cols>
    <col min="1" max="1" width="11.5703125" style="22" bestFit="1" customWidth="1"/>
    <col min="2" max="3" width="7" style="22" bestFit="1" customWidth="1"/>
    <col min="4" max="4" width="5.85546875" style="22" bestFit="1" customWidth="1"/>
    <col min="5" max="5" width="9.140625" style="21"/>
    <col min="6" max="8" width="9.140625" style="22"/>
    <col min="9" max="9" width="9.140625" style="21"/>
    <col min="10" max="16384" width="9.140625" style="22"/>
  </cols>
  <sheetData>
    <row r="1" spans="1:9" x14ac:dyDescent="0.25">
      <c r="A1" s="26"/>
      <c r="B1" s="81" t="s">
        <v>35</v>
      </c>
      <c r="C1" s="82"/>
      <c r="D1" s="82"/>
      <c r="E1" s="83"/>
      <c r="F1" s="84" t="s">
        <v>34</v>
      </c>
      <c r="G1" s="85"/>
      <c r="H1" s="85"/>
      <c r="I1" s="86"/>
    </row>
    <row r="2" spans="1:9" x14ac:dyDescent="0.25">
      <c r="A2" s="27" t="s">
        <v>0</v>
      </c>
      <c r="B2" s="17" t="s">
        <v>31</v>
      </c>
      <c r="C2" s="5" t="s">
        <v>32</v>
      </c>
      <c r="D2" s="5" t="s">
        <v>33</v>
      </c>
      <c r="E2" s="19" t="s">
        <v>39</v>
      </c>
      <c r="F2" s="17" t="s">
        <v>31</v>
      </c>
      <c r="G2" s="5" t="s">
        <v>32</v>
      </c>
      <c r="H2" s="5" t="s">
        <v>33</v>
      </c>
      <c r="I2" s="19" t="s">
        <v>40</v>
      </c>
    </row>
    <row r="3" spans="1:9" x14ac:dyDescent="0.25">
      <c r="A3" s="9" t="s">
        <v>20</v>
      </c>
      <c r="B3" s="60">
        <v>60</v>
      </c>
      <c r="C3" s="61">
        <v>36</v>
      </c>
      <c r="D3" s="62">
        <v>105</v>
      </c>
      <c r="E3" s="20">
        <f>(B3+C3+D3)/COUNT(B3:D3)</f>
        <v>67</v>
      </c>
      <c r="F3" s="63">
        <v>9</v>
      </c>
      <c r="G3" s="64">
        <v>7</v>
      </c>
      <c r="H3" s="65">
        <v>10</v>
      </c>
      <c r="I3" s="20">
        <f>(F3+G3+H3)/COUNT(F3:H3)</f>
        <v>8.6666666666666661</v>
      </c>
    </row>
    <row r="4" spans="1:9" x14ac:dyDescent="0.25">
      <c r="A4" s="9" t="s">
        <v>21</v>
      </c>
      <c r="B4" s="60">
        <v>97</v>
      </c>
      <c r="C4" s="61">
        <v>212</v>
      </c>
      <c r="D4" s="62">
        <v>51</v>
      </c>
      <c r="E4" s="20">
        <f t="shared" ref="E4:E16" si="0">(B4+C4+D4)/COUNT(B4:D4)</f>
        <v>120</v>
      </c>
      <c r="F4" s="63">
        <v>16</v>
      </c>
      <c r="G4" s="64">
        <v>21</v>
      </c>
      <c r="H4" s="65">
        <v>17</v>
      </c>
      <c r="I4" s="20">
        <f t="shared" ref="I4:I16" si="1">(F4+G4+H4)/COUNT(F4:H4)</f>
        <v>18</v>
      </c>
    </row>
    <row r="5" spans="1:9" x14ac:dyDescent="0.25">
      <c r="A5" s="9" t="s">
        <v>22</v>
      </c>
      <c r="B5" s="60">
        <v>96</v>
      </c>
      <c r="C5" s="61">
        <v>43</v>
      </c>
      <c r="D5" s="62">
        <v>30</v>
      </c>
      <c r="E5" s="20">
        <f t="shared" si="0"/>
        <v>56.333333333333336</v>
      </c>
      <c r="F5" s="63">
        <v>24</v>
      </c>
      <c r="G5" s="64">
        <v>31</v>
      </c>
      <c r="H5" s="65">
        <v>17</v>
      </c>
      <c r="I5" s="20">
        <f t="shared" si="1"/>
        <v>24</v>
      </c>
    </row>
    <row r="6" spans="1:9" x14ac:dyDescent="0.25">
      <c r="A6" s="9" t="s">
        <v>23</v>
      </c>
      <c r="B6" s="60">
        <v>72</v>
      </c>
      <c r="C6" s="61">
        <v>44</v>
      </c>
      <c r="D6" s="62">
        <v>78</v>
      </c>
      <c r="E6" s="20">
        <f t="shared" si="0"/>
        <v>64.666666666666671</v>
      </c>
      <c r="F6" s="63">
        <v>27</v>
      </c>
      <c r="G6" s="64">
        <v>32</v>
      </c>
      <c r="H6" s="65">
        <v>23</v>
      </c>
      <c r="I6" s="20">
        <f t="shared" si="1"/>
        <v>27.333333333333332</v>
      </c>
    </row>
    <row r="7" spans="1:9" x14ac:dyDescent="0.25">
      <c r="A7" s="9" t="s">
        <v>24</v>
      </c>
      <c r="B7" s="60">
        <v>61</v>
      </c>
      <c r="C7" s="61">
        <v>41</v>
      </c>
      <c r="D7" s="62">
        <v>37</v>
      </c>
      <c r="E7" s="20">
        <f t="shared" si="0"/>
        <v>46.333333333333336</v>
      </c>
      <c r="F7" s="63">
        <v>35</v>
      </c>
      <c r="G7" s="64">
        <v>28</v>
      </c>
      <c r="H7" s="65">
        <v>31</v>
      </c>
      <c r="I7" s="20">
        <f t="shared" si="1"/>
        <v>31.333333333333332</v>
      </c>
    </row>
    <row r="8" spans="1:9" x14ac:dyDescent="0.25">
      <c r="A8" s="9" t="s">
        <v>25</v>
      </c>
      <c r="B8" s="60">
        <v>35</v>
      </c>
      <c r="C8" s="61">
        <v>33</v>
      </c>
      <c r="D8" s="62">
        <v>46</v>
      </c>
      <c r="E8" s="20">
        <f t="shared" si="0"/>
        <v>38</v>
      </c>
      <c r="F8" s="63">
        <v>32</v>
      </c>
      <c r="G8" s="64">
        <v>37</v>
      </c>
      <c r="H8" s="65">
        <v>40</v>
      </c>
      <c r="I8" s="20">
        <f t="shared" si="1"/>
        <v>36.333333333333336</v>
      </c>
    </row>
    <row r="9" spans="1:9" x14ac:dyDescent="0.25">
      <c r="A9" s="9" t="s">
        <v>26</v>
      </c>
      <c r="B9" s="60">
        <v>39</v>
      </c>
      <c r="C9" s="61">
        <v>40</v>
      </c>
      <c r="D9" s="62">
        <v>41</v>
      </c>
      <c r="E9" s="20">
        <f t="shared" si="0"/>
        <v>40</v>
      </c>
      <c r="F9" s="63">
        <v>39</v>
      </c>
      <c r="G9" s="64">
        <v>36</v>
      </c>
      <c r="H9" s="65">
        <v>48</v>
      </c>
      <c r="I9" s="20">
        <f t="shared" si="1"/>
        <v>41</v>
      </c>
    </row>
    <row r="10" spans="1:9" x14ac:dyDescent="0.25">
      <c r="A10" s="9" t="s">
        <v>27</v>
      </c>
      <c r="B10" s="60">
        <v>135</v>
      </c>
      <c r="C10" s="61">
        <v>46</v>
      </c>
      <c r="D10" s="62">
        <v>41</v>
      </c>
      <c r="E10" s="20">
        <f t="shared" si="0"/>
        <v>74</v>
      </c>
      <c r="F10" s="63">
        <v>84</v>
      </c>
      <c r="G10" s="64">
        <v>58</v>
      </c>
      <c r="H10" s="65">
        <v>52</v>
      </c>
      <c r="I10" s="20">
        <f t="shared" si="1"/>
        <v>64.666666666666671</v>
      </c>
    </row>
    <row r="11" spans="1:9" x14ac:dyDescent="0.25">
      <c r="A11" s="9" t="s">
        <v>28</v>
      </c>
      <c r="B11" s="60">
        <v>42</v>
      </c>
      <c r="C11" s="61">
        <v>43</v>
      </c>
      <c r="D11" s="62">
        <v>41</v>
      </c>
      <c r="E11" s="20">
        <f t="shared" si="0"/>
        <v>42</v>
      </c>
      <c r="F11" s="63">
        <v>52</v>
      </c>
      <c r="G11" s="64">
        <v>57</v>
      </c>
      <c r="H11" s="65">
        <v>55</v>
      </c>
      <c r="I11" s="20">
        <f t="shared" si="1"/>
        <v>54.666666666666664</v>
      </c>
    </row>
    <row r="12" spans="1:9" x14ac:dyDescent="0.25">
      <c r="A12" s="9" t="s">
        <v>29</v>
      </c>
      <c r="B12" s="60">
        <v>46</v>
      </c>
      <c r="C12" s="61">
        <v>44</v>
      </c>
      <c r="D12" s="62">
        <v>47</v>
      </c>
      <c r="E12" s="20">
        <f t="shared" si="0"/>
        <v>45.666666666666664</v>
      </c>
      <c r="F12" s="63">
        <v>56</v>
      </c>
      <c r="G12" s="64">
        <v>59</v>
      </c>
      <c r="H12" s="65">
        <v>60</v>
      </c>
      <c r="I12" s="20">
        <f t="shared" si="1"/>
        <v>58.333333333333336</v>
      </c>
    </row>
    <row r="13" spans="1:9" x14ac:dyDescent="0.25">
      <c r="A13" s="28" t="s">
        <v>30</v>
      </c>
      <c r="B13" s="60">
        <v>48</v>
      </c>
      <c r="C13" s="61">
        <v>44</v>
      </c>
      <c r="D13" s="62">
        <v>51</v>
      </c>
      <c r="E13" s="20">
        <f t="shared" si="0"/>
        <v>47.666666666666664</v>
      </c>
      <c r="F13" s="63">
        <v>59</v>
      </c>
      <c r="G13" s="64">
        <v>104</v>
      </c>
      <c r="H13" s="65">
        <v>70</v>
      </c>
      <c r="I13" s="20">
        <f t="shared" si="1"/>
        <v>77.666666666666671</v>
      </c>
    </row>
    <row r="14" spans="1:9" x14ac:dyDescent="0.25">
      <c r="A14" s="28" t="s">
        <v>36</v>
      </c>
      <c r="B14" s="60">
        <v>174</v>
      </c>
      <c r="C14" s="61">
        <v>180</v>
      </c>
      <c r="D14" s="62">
        <v>183</v>
      </c>
      <c r="E14" s="20">
        <f t="shared" si="0"/>
        <v>179</v>
      </c>
      <c r="F14" s="63">
        <v>278</v>
      </c>
      <c r="G14" s="64">
        <v>331</v>
      </c>
      <c r="H14" s="65">
        <v>338</v>
      </c>
      <c r="I14" s="20">
        <f t="shared" si="1"/>
        <v>315.66666666666669</v>
      </c>
    </row>
    <row r="15" spans="1:9" x14ac:dyDescent="0.25">
      <c r="A15" s="28" t="s">
        <v>37</v>
      </c>
      <c r="B15" s="60">
        <v>359</v>
      </c>
      <c r="C15" s="61">
        <v>340</v>
      </c>
      <c r="D15" s="62">
        <v>325</v>
      </c>
      <c r="E15" s="20">
        <f t="shared" si="0"/>
        <v>341.33333333333331</v>
      </c>
      <c r="F15" s="63">
        <v>679</v>
      </c>
      <c r="G15" s="64">
        <v>686</v>
      </c>
      <c r="H15" s="65">
        <v>647</v>
      </c>
      <c r="I15" s="20">
        <f t="shared" si="1"/>
        <v>670.66666666666663</v>
      </c>
    </row>
    <row r="16" spans="1:9" ht="15.75" thickBot="1" x14ac:dyDescent="0.3">
      <c r="A16" s="29" t="s">
        <v>38</v>
      </c>
      <c r="B16" s="60">
        <v>669</v>
      </c>
      <c r="C16" s="61">
        <v>704</v>
      </c>
      <c r="D16" s="62">
        <v>683</v>
      </c>
      <c r="E16" s="25">
        <f t="shared" si="0"/>
        <v>685.33333333333337</v>
      </c>
      <c r="F16" s="63">
        <v>1408</v>
      </c>
      <c r="G16" s="64">
        <v>1573</v>
      </c>
      <c r="H16" s="65">
        <v>1385</v>
      </c>
      <c r="I16" s="25">
        <f t="shared" si="1"/>
        <v>1455.3333333333333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1" sqref="H1:J14"/>
    </sheetView>
  </sheetViews>
  <sheetFormatPr defaultRowHeight="15" x14ac:dyDescent="0.25"/>
  <cols>
    <col min="1" max="1" width="10.42578125" bestFit="1" customWidth="1"/>
    <col min="2" max="4" width="9.5703125" bestFit="1" customWidth="1"/>
    <col min="5" max="5" width="9.140625" style="7"/>
  </cols>
  <sheetData>
    <row r="1" spans="1:10" s="6" customFormat="1" x14ac:dyDescent="0.25">
      <c r="A1" s="90" t="s">
        <v>11</v>
      </c>
      <c r="B1" s="87" t="s">
        <v>10</v>
      </c>
      <c r="C1" s="88"/>
      <c r="D1" s="89"/>
      <c r="E1" s="92" t="s">
        <v>15</v>
      </c>
      <c r="H1" s="76">
        <v>2</v>
      </c>
      <c r="I1" s="76">
        <v>2</v>
      </c>
      <c r="J1" s="76">
        <v>1</v>
      </c>
    </row>
    <row r="2" spans="1:10" s="6" customFormat="1" ht="15.75" thickBot="1" x14ac:dyDescent="0.3">
      <c r="A2" s="91"/>
      <c r="B2" s="69" t="s">
        <v>12</v>
      </c>
      <c r="C2" s="11" t="s">
        <v>13</v>
      </c>
      <c r="D2" s="70" t="s">
        <v>14</v>
      </c>
      <c r="E2" s="93"/>
      <c r="H2" s="76">
        <v>4</v>
      </c>
      <c r="I2" s="76">
        <v>9</v>
      </c>
      <c r="J2" s="76">
        <v>5</v>
      </c>
    </row>
    <row r="3" spans="1:10" x14ac:dyDescent="0.25">
      <c r="A3" s="9" t="s">
        <v>20</v>
      </c>
      <c r="B3" s="75">
        <v>2</v>
      </c>
      <c r="C3" s="75">
        <v>1</v>
      </c>
      <c r="D3" s="75">
        <v>1</v>
      </c>
      <c r="E3" s="67">
        <f>(B3+C3+D3)/COUNT(B3:D3)</f>
        <v>1.3333333333333333</v>
      </c>
      <c r="H3" s="76">
        <v>9</v>
      </c>
      <c r="I3" s="76">
        <v>8</v>
      </c>
      <c r="J3" s="76">
        <v>10</v>
      </c>
    </row>
    <row r="4" spans="1:10" x14ac:dyDescent="0.25">
      <c r="A4" s="9" t="s">
        <v>21</v>
      </c>
      <c r="B4" s="75">
        <v>5</v>
      </c>
      <c r="C4" s="75">
        <v>9</v>
      </c>
      <c r="D4" s="75">
        <v>5</v>
      </c>
      <c r="E4" s="10">
        <f t="shared" ref="E4:E16" si="0">(B4+C4+D4)/COUNT(B4:D4)</f>
        <v>6.333333333333333</v>
      </c>
      <c r="H4" s="76">
        <v>12</v>
      </c>
      <c r="I4" s="76">
        <v>14</v>
      </c>
      <c r="J4" s="76">
        <v>13</v>
      </c>
    </row>
    <row r="5" spans="1:10" x14ac:dyDescent="0.25">
      <c r="A5" s="9" t="s">
        <v>22</v>
      </c>
      <c r="B5" s="75">
        <v>9</v>
      </c>
      <c r="C5" s="75">
        <v>9</v>
      </c>
      <c r="D5" s="75">
        <v>9</v>
      </c>
      <c r="E5" s="10">
        <f t="shared" si="0"/>
        <v>9</v>
      </c>
      <c r="H5" s="76">
        <v>17</v>
      </c>
      <c r="I5" s="76">
        <v>17</v>
      </c>
      <c r="J5" s="76">
        <v>17</v>
      </c>
    </row>
    <row r="6" spans="1:10" x14ac:dyDescent="0.25">
      <c r="A6" s="9" t="s">
        <v>23</v>
      </c>
      <c r="B6" s="75">
        <v>14</v>
      </c>
      <c r="C6" s="75">
        <v>13</v>
      </c>
      <c r="D6" s="75">
        <v>13</v>
      </c>
      <c r="E6" s="10">
        <f t="shared" si="0"/>
        <v>13.333333333333334</v>
      </c>
      <c r="H6" s="76">
        <v>21</v>
      </c>
      <c r="I6" s="76">
        <v>21</v>
      </c>
      <c r="J6" s="76">
        <v>21</v>
      </c>
    </row>
    <row r="7" spans="1:10" x14ac:dyDescent="0.25">
      <c r="A7" s="9" t="s">
        <v>24</v>
      </c>
      <c r="B7" s="75">
        <v>17</v>
      </c>
      <c r="C7" s="75">
        <v>16</v>
      </c>
      <c r="D7" s="75">
        <v>17</v>
      </c>
      <c r="E7" s="10">
        <f t="shared" si="0"/>
        <v>16.666666666666668</v>
      </c>
      <c r="H7" s="76">
        <v>26</v>
      </c>
      <c r="I7" s="76">
        <v>28</v>
      </c>
      <c r="J7" s="76">
        <v>25</v>
      </c>
    </row>
    <row r="8" spans="1:10" x14ac:dyDescent="0.25">
      <c r="A8" s="9" t="s">
        <v>25</v>
      </c>
      <c r="B8" s="75">
        <v>21</v>
      </c>
      <c r="C8" s="75">
        <v>22</v>
      </c>
      <c r="D8" s="75">
        <v>22</v>
      </c>
      <c r="E8" s="10">
        <f t="shared" si="0"/>
        <v>21.666666666666668</v>
      </c>
      <c r="H8" s="76">
        <v>38</v>
      </c>
      <c r="I8" s="76">
        <v>37</v>
      </c>
      <c r="J8" s="76">
        <v>36</v>
      </c>
    </row>
    <row r="9" spans="1:10" x14ac:dyDescent="0.25">
      <c r="A9" s="9" t="s">
        <v>26</v>
      </c>
      <c r="B9" s="75">
        <v>26</v>
      </c>
      <c r="C9" s="75">
        <v>25</v>
      </c>
      <c r="D9" s="75">
        <v>26</v>
      </c>
      <c r="E9" s="10">
        <f t="shared" si="0"/>
        <v>25.666666666666668</v>
      </c>
      <c r="H9" s="76">
        <v>35</v>
      </c>
      <c r="I9" s="76">
        <v>35</v>
      </c>
      <c r="J9" s="76">
        <v>34</v>
      </c>
    </row>
    <row r="10" spans="1:10" x14ac:dyDescent="0.25">
      <c r="A10" s="9" t="s">
        <v>27</v>
      </c>
      <c r="B10" s="75">
        <v>37</v>
      </c>
      <c r="C10" s="75">
        <v>37</v>
      </c>
      <c r="D10" s="75">
        <v>36</v>
      </c>
      <c r="E10" s="10">
        <f t="shared" si="0"/>
        <v>36.666666666666664</v>
      </c>
      <c r="H10" s="76">
        <v>40</v>
      </c>
      <c r="I10" s="76">
        <v>39</v>
      </c>
      <c r="J10" s="76">
        <v>43</v>
      </c>
    </row>
    <row r="11" spans="1:10" x14ac:dyDescent="0.25">
      <c r="A11" s="9" t="s">
        <v>28</v>
      </c>
      <c r="B11" s="75">
        <v>36</v>
      </c>
      <c r="C11" s="75">
        <v>36</v>
      </c>
      <c r="D11" s="75">
        <v>35</v>
      </c>
      <c r="E11" s="10">
        <f t="shared" si="0"/>
        <v>35.666666666666664</v>
      </c>
      <c r="H11" s="76">
        <v>45</v>
      </c>
      <c r="I11" s="76">
        <v>45</v>
      </c>
      <c r="J11" s="76">
        <v>45</v>
      </c>
    </row>
    <row r="12" spans="1:10" x14ac:dyDescent="0.25">
      <c r="A12" s="9" t="s">
        <v>29</v>
      </c>
      <c r="B12" s="75">
        <v>40</v>
      </c>
      <c r="C12" s="75">
        <v>40</v>
      </c>
      <c r="D12" s="75">
        <v>39</v>
      </c>
      <c r="E12" s="10">
        <f t="shared" si="0"/>
        <v>39.666666666666664</v>
      </c>
      <c r="H12" s="76">
        <v>293</v>
      </c>
      <c r="I12" s="76">
        <v>294</v>
      </c>
      <c r="J12" s="76">
        <v>294</v>
      </c>
    </row>
    <row r="13" spans="1:10" x14ac:dyDescent="0.25">
      <c r="A13" s="28" t="s">
        <v>30</v>
      </c>
      <c r="B13" s="75">
        <v>45</v>
      </c>
      <c r="C13" s="75">
        <v>44</v>
      </c>
      <c r="D13" s="75">
        <v>46</v>
      </c>
      <c r="E13" s="10">
        <f t="shared" si="0"/>
        <v>45</v>
      </c>
      <c r="H13" s="76">
        <v>1118</v>
      </c>
      <c r="I13" s="76">
        <v>1111</v>
      </c>
      <c r="J13" s="76">
        <v>1112</v>
      </c>
    </row>
    <row r="14" spans="1:10" s="6" customFormat="1" x14ac:dyDescent="0.25">
      <c r="A14" s="28" t="s">
        <v>36</v>
      </c>
      <c r="B14" s="75">
        <v>293</v>
      </c>
      <c r="C14" s="75">
        <v>295</v>
      </c>
      <c r="D14" s="75">
        <v>296</v>
      </c>
      <c r="E14" s="10">
        <f>(B14+C14+D14)/COUNT(B14:D14)</f>
        <v>294.66666666666669</v>
      </c>
      <c r="H14" s="76">
        <v>2460</v>
      </c>
      <c r="I14" s="76">
        <v>2456</v>
      </c>
      <c r="J14" s="76">
        <v>2457</v>
      </c>
    </row>
    <row r="15" spans="1:10" x14ac:dyDescent="0.25">
      <c r="A15" s="28" t="s">
        <v>37</v>
      </c>
      <c r="B15" s="75">
        <v>1118</v>
      </c>
      <c r="C15" s="75">
        <v>1113</v>
      </c>
      <c r="D15" s="75">
        <v>1112</v>
      </c>
      <c r="E15" s="10">
        <f t="shared" si="0"/>
        <v>1114.3333333333333</v>
      </c>
    </row>
    <row r="16" spans="1:10" ht="15.75" thickBot="1" x14ac:dyDescent="0.3">
      <c r="A16" s="29" t="s">
        <v>38</v>
      </c>
      <c r="B16" s="75">
        <v>2459</v>
      </c>
      <c r="C16" s="75">
        <v>2477</v>
      </c>
      <c r="D16" s="75">
        <v>2619</v>
      </c>
      <c r="E16" s="68">
        <f t="shared" si="0"/>
        <v>2518.3333333333335</v>
      </c>
    </row>
  </sheetData>
  <mergeCells count="3">
    <mergeCell ref="B1:D1"/>
    <mergeCell ref="A1:A2"/>
    <mergeCell ref="E1:E2"/>
  </mergeCells>
  <pageMargins left="0.7" right="0.7" top="0.75" bottom="0.75" header="0.3" footer="0.3"/>
  <pageSetup orientation="portrait" r:id="rId1"/>
  <ignoredErrors>
    <ignoredError sqref="E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3" sqref="B23"/>
    </sheetView>
  </sheetViews>
  <sheetFormatPr defaultRowHeight="15" x14ac:dyDescent="0.25"/>
  <cols>
    <col min="2" max="2" width="22.140625" style="7" bestFit="1" customWidth="1"/>
    <col min="3" max="3" width="23.5703125" style="7" bestFit="1" customWidth="1"/>
  </cols>
  <sheetData>
    <row r="1" spans="1:4" ht="15.75" thickBot="1" x14ac:dyDescent="0.3">
      <c r="A1" s="78" t="s">
        <v>18</v>
      </c>
      <c r="B1" s="79"/>
      <c r="C1" s="80"/>
    </row>
    <row r="2" spans="1:4" x14ac:dyDescent="0.25">
      <c r="A2" s="14" t="s">
        <v>9</v>
      </c>
      <c r="B2" s="13" t="s">
        <v>17</v>
      </c>
      <c r="C2" s="15" t="s">
        <v>16</v>
      </c>
    </row>
    <row r="3" spans="1:4" x14ac:dyDescent="0.25">
      <c r="A3" s="1" t="s">
        <v>20</v>
      </c>
      <c r="B3" s="8">
        <f>Sequential!E3/MPI!E3</f>
        <v>5.9701492537313432E-2</v>
      </c>
      <c r="C3" s="16">
        <f>Sequential!E3/MPI!E21</f>
        <v>4.1666666666666664E-2</v>
      </c>
    </row>
    <row r="4" spans="1:4" x14ac:dyDescent="0.25">
      <c r="A4" s="1" t="s">
        <v>21</v>
      </c>
      <c r="B4" s="8">
        <f>Sequential!E4/MPI!E4</f>
        <v>0.95</v>
      </c>
      <c r="C4" s="16">
        <f>Sequential!E4/MPI!E22</f>
        <v>1.1875</v>
      </c>
    </row>
    <row r="5" spans="1:4" x14ac:dyDescent="0.25">
      <c r="A5" s="1" t="s">
        <v>22</v>
      </c>
      <c r="B5" s="8">
        <f>Sequential!E5/MPI!E5</f>
        <v>0.96428571428571419</v>
      </c>
      <c r="C5" s="16">
        <f>Sequential!E5/MPI!E23</f>
        <v>1.0384615384615385</v>
      </c>
      <c r="D5" s="12"/>
    </row>
    <row r="6" spans="1:4" x14ac:dyDescent="0.25">
      <c r="A6" s="1" t="s">
        <v>23</v>
      </c>
      <c r="B6" s="8">
        <f>Sequential!E6/MPI!E6</f>
        <v>1.2121212121212122</v>
      </c>
      <c r="C6" s="16">
        <f>Sequential!E6/MPI!E24</f>
        <v>1.2903225806451613</v>
      </c>
      <c r="D6" s="12"/>
    </row>
    <row r="7" spans="1:4" x14ac:dyDescent="0.25">
      <c r="A7" s="1" t="s">
        <v>24</v>
      </c>
      <c r="B7" s="8">
        <f>Sequential!E7/MPI!E7</f>
        <v>1.3157894736842106</v>
      </c>
      <c r="C7" s="16">
        <f>Sequential!E7/MPI!E25</f>
        <v>1.3513513513513513</v>
      </c>
    </row>
    <row r="8" spans="1:4" x14ac:dyDescent="0.25">
      <c r="A8" s="1" t="s">
        <v>25</v>
      </c>
      <c r="B8" s="8">
        <f>Sequential!E8/MPI!E8</f>
        <v>1.5116279069767442</v>
      </c>
      <c r="C8" s="16">
        <f>Sequential!E8/MPI!E26</f>
        <v>1.5116279069767442</v>
      </c>
    </row>
    <row r="9" spans="1:4" x14ac:dyDescent="0.25">
      <c r="A9" s="1" t="s">
        <v>26</v>
      </c>
      <c r="B9" s="8">
        <f>Sequential!E9/MPI!E9</f>
        <v>1.6041666666666667</v>
      </c>
      <c r="C9" s="16">
        <f>Sequential!E9/MPI!E27</f>
        <v>1.5714285714285716</v>
      </c>
    </row>
    <row r="10" spans="1:4" x14ac:dyDescent="0.25">
      <c r="A10" s="1" t="s">
        <v>27</v>
      </c>
      <c r="B10" s="8">
        <f>Sequential!E10/MPI!E10</f>
        <v>1.6923076923076921</v>
      </c>
      <c r="C10" s="16">
        <f>Sequential!E10/MPI!E28</f>
        <v>1.6666666666666665</v>
      </c>
    </row>
    <row r="11" spans="1:4" x14ac:dyDescent="0.25">
      <c r="A11" s="1" t="s">
        <v>28</v>
      </c>
      <c r="B11" s="8">
        <f>Sequential!E11/MPI!E11</f>
        <v>1.725806451612903</v>
      </c>
      <c r="C11" s="16">
        <f>Sequential!E11/MPI!E29</f>
        <v>1.5970149253731343</v>
      </c>
    </row>
    <row r="12" spans="1:4" x14ac:dyDescent="0.25">
      <c r="A12" s="1" t="s">
        <v>29</v>
      </c>
      <c r="B12" s="8">
        <f>Sequential!E12/MPI!E12</f>
        <v>1.6081081081081079</v>
      </c>
      <c r="C12" s="16">
        <f>Sequential!E12/MPI!E30</f>
        <v>1.6760563380281688</v>
      </c>
    </row>
    <row r="13" spans="1:4" x14ac:dyDescent="0.25">
      <c r="A13" s="3" t="s">
        <v>30</v>
      </c>
      <c r="B13" s="8">
        <f>Sequential!E13/MPI!E13</f>
        <v>1.6463414634146343</v>
      </c>
      <c r="C13" s="16">
        <f>Sequential!E13/MPI!E31</f>
        <v>1.6666666666666667</v>
      </c>
    </row>
    <row r="14" spans="1:4" s="66" customFormat="1" x14ac:dyDescent="0.25">
      <c r="A14" s="3" t="s">
        <v>36</v>
      </c>
      <c r="B14" s="8">
        <f>Sequential!E14/MPI!E14</f>
        <v>1.9010752688172043</v>
      </c>
      <c r="C14" s="16">
        <f>Sequential!E14/MPI!E32</f>
        <v>1.8455114822546974</v>
      </c>
    </row>
    <row r="15" spans="1:4" s="66" customFormat="1" x14ac:dyDescent="0.25">
      <c r="A15" s="3" t="s">
        <v>37</v>
      </c>
      <c r="B15" s="8">
        <f>Sequential!E15/MPI!E15</f>
        <v>2.7334423548650855</v>
      </c>
      <c r="C15" s="16">
        <f>Sequential!E15/MPI!E33</f>
        <v>2.8475298126064734</v>
      </c>
    </row>
    <row r="16" spans="1:4" s="66" customFormat="1" x14ac:dyDescent="0.25">
      <c r="A16" s="3" t="s">
        <v>38</v>
      </c>
      <c r="B16" s="8">
        <f>Sequential!E16/MPI!E16</f>
        <v>3.1052198931360464</v>
      </c>
      <c r="C16" s="16">
        <f>Sequential!E16/MPI!E34</f>
        <v>3.0899795501022496</v>
      </c>
    </row>
    <row r="17" spans="1:3" s="66" customFormat="1" x14ac:dyDescent="0.25">
      <c r="A17" s="71"/>
      <c r="B17" s="73"/>
      <c r="C17" s="73"/>
    </row>
    <row r="18" spans="1:3" ht="15.75" thickBot="1" x14ac:dyDescent="0.3"/>
    <row r="19" spans="1:3" ht="15.75" thickBot="1" x14ac:dyDescent="0.3">
      <c r="A19" s="78" t="s">
        <v>19</v>
      </c>
      <c r="B19" s="79"/>
      <c r="C19" s="80"/>
    </row>
    <row r="20" spans="1:3" x14ac:dyDescent="0.25">
      <c r="A20" s="14" t="s">
        <v>9</v>
      </c>
      <c r="B20" s="13" t="s">
        <v>17</v>
      </c>
      <c r="C20" s="15" t="s">
        <v>16</v>
      </c>
    </row>
    <row r="21" spans="1:3" x14ac:dyDescent="0.25">
      <c r="A21" s="1" t="s">
        <v>20</v>
      </c>
      <c r="B21" s="8">
        <f>Sequential!E3/MPI!I3</f>
        <v>0.15384615384615385</v>
      </c>
      <c r="C21" s="16">
        <f>Sequential!E3/MPI!I21</f>
        <v>1.9900497512437811E-2</v>
      </c>
    </row>
    <row r="22" spans="1:3" x14ac:dyDescent="0.25">
      <c r="A22" s="1" t="s">
        <v>21</v>
      </c>
      <c r="B22" s="8">
        <f>Sequential!E4/MPI!I4</f>
        <v>0.35185185185185186</v>
      </c>
      <c r="C22" s="16">
        <f>Sequential!E4/MPI!I22</f>
        <v>5.2777777777777778E-2</v>
      </c>
    </row>
    <row r="23" spans="1:3" x14ac:dyDescent="0.25">
      <c r="A23" s="1" t="s">
        <v>22</v>
      </c>
      <c r="B23" s="8">
        <f>Sequential!E5/MPI!I5</f>
        <v>0.375</v>
      </c>
      <c r="C23" s="16">
        <f>Sequential!E5/MPI!I23</f>
        <v>0.15976331360946744</v>
      </c>
    </row>
    <row r="24" spans="1:3" x14ac:dyDescent="0.25">
      <c r="A24" s="1" t="s">
        <v>23</v>
      </c>
      <c r="B24" s="8">
        <f>Sequential!E6/MPI!I6</f>
        <v>0.48780487804878053</v>
      </c>
      <c r="C24" s="16">
        <f>Sequential!E6/MPI!I24</f>
        <v>0.20618556701030927</v>
      </c>
    </row>
    <row r="25" spans="1:3" x14ac:dyDescent="0.25">
      <c r="A25" s="1" t="s">
        <v>24</v>
      </c>
      <c r="B25" s="8">
        <f>Sequential!E7/MPI!I7</f>
        <v>0.53191489361702138</v>
      </c>
      <c r="C25" s="16">
        <f>Sequential!E7/MPI!I25</f>
        <v>0.35971223021582732</v>
      </c>
    </row>
    <row r="26" spans="1:3" x14ac:dyDescent="0.25">
      <c r="A26" s="1" t="s">
        <v>25</v>
      </c>
      <c r="B26" s="8">
        <f>Sequential!E8/MPI!I8</f>
        <v>0.59633027522935778</v>
      </c>
      <c r="C26" s="16">
        <f>Sequential!E8/MPI!I26</f>
        <v>0.57017543859649122</v>
      </c>
    </row>
    <row r="27" spans="1:3" x14ac:dyDescent="0.25">
      <c r="A27" s="1" t="s">
        <v>26</v>
      </c>
      <c r="B27" s="8">
        <f>Sequential!E9/MPI!I9</f>
        <v>0.6260162601626017</v>
      </c>
      <c r="C27" s="16">
        <f>Sequential!E9/MPI!I27</f>
        <v>0.64166666666666672</v>
      </c>
    </row>
    <row r="28" spans="1:3" x14ac:dyDescent="0.25">
      <c r="A28" s="1" t="s">
        <v>27</v>
      </c>
      <c r="B28" s="8">
        <f>Sequential!E10/MPI!I10</f>
        <v>0.56701030927835039</v>
      </c>
      <c r="C28" s="16">
        <f>Sequential!E10/MPI!I28</f>
        <v>0.49549549549549549</v>
      </c>
    </row>
    <row r="29" spans="1:3" x14ac:dyDescent="0.25">
      <c r="A29" s="1" t="s">
        <v>28</v>
      </c>
      <c r="B29" s="8">
        <f>Sequential!E11/MPI!I11</f>
        <v>0.65243902439024393</v>
      </c>
      <c r="C29" s="16">
        <f>Sequential!E11/MPI!I29</f>
        <v>0.84920634920634919</v>
      </c>
    </row>
    <row r="30" spans="1:3" x14ac:dyDescent="0.25">
      <c r="A30" s="1" t="s">
        <v>29</v>
      </c>
      <c r="B30" s="8">
        <f>Sequential!E12/MPI!I12</f>
        <v>0.67999999999999994</v>
      </c>
      <c r="C30" s="16">
        <f>Sequential!E12/MPI!I30</f>
        <v>0.86861313868613133</v>
      </c>
    </row>
    <row r="31" spans="1:3" x14ac:dyDescent="0.25">
      <c r="A31" s="3" t="s">
        <v>30</v>
      </c>
      <c r="B31" s="8">
        <f>Sequential!E13/MPI!I13</f>
        <v>0.57939914163090123</v>
      </c>
      <c r="C31" s="16">
        <f>Sequential!E13/MPI!I31</f>
        <v>0.94405594405594406</v>
      </c>
    </row>
    <row r="32" spans="1:3" x14ac:dyDescent="0.25">
      <c r="A32" s="3" t="s">
        <v>36</v>
      </c>
      <c r="B32" s="8">
        <f>Sequential!E14/MPI!I14</f>
        <v>0.9334741288278775</v>
      </c>
      <c r="C32" s="16">
        <f>Sequential!E14/MPI!I32</f>
        <v>1.6461824953445066</v>
      </c>
    </row>
    <row r="33" spans="1:3" x14ac:dyDescent="0.25">
      <c r="A33" s="3" t="s">
        <v>37</v>
      </c>
      <c r="B33" s="8">
        <f>Sequential!E15/MPI!I15</f>
        <v>1.661530815109344</v>
      </c>
      <c r="C33" s="16">
        <f>Sequential!E15/MPI!I33</f>
        <v>3.2646484375</v>
      </c>
    </row>
    <row r="34" spans="1:3" x14ac:dyDescent="0.25">
      <c r="A34" s="3" t="s">
        <v>38</v>
      </c>
      <c r="B34" s="8">
        <f>Sequential!E16/MPI!I16</f>
        <v>1.7304168575355019</v>
      </c>
      <c r="C34" s="16">
        <f>Sequential!E16/MPI!I34</f>
        <v>3.6746108949416341</v>
      </c>
    </row>
  </sheetData>
  <mergeCells count="2">
    <mergeCell ref="A1:C1"/>
    <mergeCell ref="A19:C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3" width="6.140625" bestFit="1" customWidth="1"/>
    <col min="4" max="4" width="6.140625" customWidth="1"/>
    <col min="5" max="5" width="6.140625" bestFit="1" customWidth="1"/>
  </cols>
  <sheetData>
    <row r="1" spans="1:9" s="66" customFormat="1" x14ac:dyDescent="0.25">
      <c r="B1" s="77" t="s">
        <v>40</v>
      </c>
      <c r="C1" s="77"/>
      <c r="D1" s="77"/>
      <c r="E1" s="77"/>
      <c r="F1" s="77"/>
      <c r="G1" s="77"/>
      <c r="H1" s="77"/>
      <c r="I1" s="77"/>
    </row>
    <row r="2" spans="1:9" x14ac:dyDescent="0.25">
      <c r="A2" s="5" t="s">
        <v>9</v>
      </c>
      <c r="B2" s="5" t="s">
        <v>1</v>
      </c>
      <c r="C2" s="5" t="s">
        <v>2</v>
      </c>
      <c r="D2" s="5" t="s">
        <v>8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3" spans="1:9" x14ac:dyDescent="0.25">
      <c r="A3" s="1" t="s">
        <v>20</v>
      </c>
      <c r="B3" s="24">
        <f>'NP 2'!I3</f>
        <v>2.3333333333333335</v>
      </c>
      <c r="C3" s="24">
        <f>'NP 4'!I3</f>
        <v>3.3333333333333335</v>
      </c>
      <c r="D3" s="24">
        <f>'NP 6'!I3</f>
        <v>9.6666666666666661</v>
      </c>
      <c r="E3" s="24">
        <f>'NP 8'!I3</f>
        <v>22.333333333333332</v>
      </c>
      <c r="F3" s="24">
        <f>'NP 10'!I3</f>
        <v>6</v>
      </c>
      <c r="G3" s="24">
        <f>'NP 12'!I3</f>
        <v>6</v>
      </c>
      <c r="H3" s="24">
        <f>'NP 14'!I3</f>
        <v>7</v>
      </c>
      <c r="I3" s="24">
        <f>'NP 16'!I3</f>
        <v>8.6666666666666661</v>
      </c>
    </row>
    <row r="4" spans="1:9" x14ac:dyDescent="0.25">
      <c r="A4" s="1" t="s">
        <v>21</v>
      </c>
      <c r="B4" s="24">
        <f>'NP 2'!I4</f>
        <v>6</v>
      </c>
      <c r="C4" s="24">
        <f>'NP 4'!I4</f>
        <v>6.333333333333333</v>
      </c>
      <c r="D4" s="24">
        <f>'NP 6'!I4</f>
        <v>6</v>
      </c>
      <c r="E4" s="24">
        <f>'NP 8'!I4</f>
        <v>6.666666666666667</v>
      </c>
      <c r="F4" s="24">
        <f>'NP 10'!I4</f>
        <v>10.666666666666666</v>
      </c>
      <c r="G4" s="24">
        <f>'NP 12'!I4</f>
        <v>13.333333333333334</v>
      </c>
      <c r="H4" s="24">
        <f>'NP 14'!I4</f>
        <v>13.333333333333334</v>
      </c>
      <c r="I4" s="24">
        <f>'NP 16'!I4</f>
        <v>18</v>
      </c>
    </row>
    <row r="5" spans="1:9" x14ac:dyDescent="0.25">
      <c r="A5" s="1" t="s">
        <v>22</v>
      </c>
      <c r="B5" s="24">
        <f>'NP 2'!I5</f>
        <v>8</v>
      </c>
      <c r="C5" s="24">
        <f>'NP 4'!I5</f>
        <v>9</v>
      </c>
      <c r="D5" s="24">
        <f>'NP 6'!I5</f>
        <v>8.6666666666666661</v>
      </c>
      <c r="E5" s="24">
        <f>'NP 8'!I5</f>
        <v>9.3333333333333339</v>
      </c>
      <c r="F5" s="24">
        <f>'NP 10'!I5</f>
        <v>12.333333333333334</v>
      </c>
      <c r="G5" s="24">
        <f>'NP 12'!I5</f>
        <v>16.666666666666668</v>
      </c>
      <c r="H5" s="24">
        <f>'NP 14'!I5</f>
        <v>19</v>
      </c>
      <c r="I5" s="24">
        <f>'NP 16'!I5</f>
        <v>24</v>
      </c>
    </row>
    <row r="6" spans="1:9" x14ac:dyDescent="0.25">
      <c r="A6" s="1" t="s">
        <v>23</v>
      </c>
      <c r="B6" s="24">
        <f>'NP 2'!I6</f>
        <v>12.333333333333334</v>
      </c>
      <c r="C6" s="24">
        <f>'NP 4'!I6</f>
        <v>14.333333333333334</v>
      </c>
      <c r="D6" s="24">
        <f>'NP 6'!I6</f>
        <v>9.3333333333333339</v>
      </c>
      <c r="E6" s="24">
        <f>'NP 8'!I6</f>
        <v>11</v>
      </c>
      <c r="F6" s="24">
        <f>'NP 10'!I6</f>
        <v>18.666666666666668</v>
      </c>
      <c r="G6" s="24">
        <f>'NP 12'!I6</f>
        <v>19.666666666666668</v>
      </c>
      <c r="H6" s="24">
        <f>'NP 14'!I6</f>
        <v>21.333333333333332</v>
      </c>
      <c r="I6" s="24">
        <f>'NP 16'!I6</f>
        <v>27.333333333333332</v>
      </c>
    </row>
    <row r="7" spans="1:9" x14ac:dyDescent="0.25">
      <c r="A7" s="1" t="s">
        <v>24</v>
      </c>
      <c r="B7" s="24">
        <f>'NP 2'!I7</f>
        <v>18.333333333333332</v>
      </c>
      <c r="C7" s="24">
        <f>'NP 4'!I7</f>
        <v>12.666666666666666</v>
      </c>
      <c r="D7" s="24">
        <f>'NP 6'!I7</f>
        <v>13.666666666666666</v>
      </c>
      <c r="E7" s="24">
        <f>'NP 8'!I7</f>
        <v>12.666666666666666</v>
      </c>
      <c r="F7" s="24">
        <f>'NP 10'!I7</f>
        <v>19.333333333333332</v>
      </c>
      <c r="G7" s="24">
        <f>'NP 12'!I7</f>
        <v>24</v>
      </c>
      <c r="H7" s="24">
        <f>'NP 14'!I7</f>
        <v>28.333333333333332</v>
      </c>
      <c r="I7" s="24">
        <f>'NP 16'!I7</f>
        <v>31.333333333333332</v>
      </c>
    </row>
    <row r="8" spans="1:9" x14ac:dyDescent="0.25">
      <c r="A8" s="1" t="s">
        <v>25</v>
      </c>
      <c r="B8" s="24">
        <f>'NP 2'!I8</f>
        <v>20.333333333333332</v>
      </c>
      <c r="C8" s="24">
        <f>'NP 4'!I8</f>
        <v>13.666666666666666</v>
      </c>
      <c r="D8" s="24">
        <f>'NP 6'!I8</f>
        <v>14</v>
      </c>
      <c r="E8" s="24">
        <f>'NP 8'!I8</f>
        <v>14.333333333333334</v>
      </c>
      <c r="F8" s="24">
        <f>'NP 10'!I8</f>
        <v>21</v>
      </c>
      <c r="G8" s="24">
        <f>'NP 12'!I8</f>
        <v>24</v>
      </c>
      <c r="H8" s="24">
        <f>'NP 14'!I8</f>
        <v>31</v>
      </c>
      <c r="I8" s="24">
        <f>'NP 16'!I8</f>
        <v>36.333333333333336</v>
      </c>
    </row>
    <row r="9" spans="1:9" x14ac:dyDescent="0.25">
      <c r="A9" s="1" t="s">
        <v>26</v>
      </c>
      <c r="B9" s="24">
        <f>'NP 2'!I9</f>
        <v>19.666666666666668</v>
      </c>
      <c r="C9" s="24">
        <f>'NP 4'!I9</f>
        <v>16.333333333333332</v>
      </c>
      <c r="D9" s="24">
        <f>'NP 6'!I9</f>
        <v>16.666666666666668</v>
      </c>
      <c r="E9" s="24">
        <f>'NP 8'!I9</f>
        <v>16</v>
      </c>
      <c r="F9" s="24">
        <f>'NP 10'!I9</f>
        <v>25.666666666666668</v>
      </c>
      <c r="G9" s="24">
        <f>'NP 12'!I9</f>
        <v>31.333333333333332</v>
      </c>
      <c r="H9" s="24">
        <f>'NP 14'!I9</f>
        <v>36.333333333333336</v>
      </c>
      <c r="I9" s="24">
        <f>'NP 16'!I9</f>
        <v>41</v>
      </c>
    </row>
    <row r="10" spans="1:9" x14ac:dyDescent="0.25">
      <c r="A10" s="1" t="s">
        <v>27</v>
      </c>
      <c r="B10" s="24">
        <f>'NP 2'!I10</f>
        <v>25.666666666666668</v>
      </c>
      <c r="C10" s="24">
        <f>'NP 4'!I10</f>
        <v>22.666666666666668</v>
      </c>
      <c r="D10" s="24">
        <f>'NP 6'!I10</f>
        <v>21.666666666666668</v>
      </c>
      <c r="E10" s="24">
        <f>'NP 8'!I10</f>
        <v>21.666666666666668</v>
      </c>
      <c r="F10" s="24">
        <f>'NP 10'!I10</f>
        <v>34.666666666666664</v>
      </c>
      <c r="G10" s="24">
        <f>'NP 12'!I10</f>
        <v>38.333333333333336</v>
      </c>
      <c r="H10" s="24">
        <f>'NP 14'!I10</f>
        <v>49</v>
      </c>
      <c r="I10" s="24">
        <f>'NP 16'!I10</f>
        <v>64.666666666666671</v>
      </c>
    </row>
    <row r="11" spans="1:9" x14ac:dyDescent="0.25">
      <c r="A11" s="1" t="s">
        <v>28</v>
      </c>
      <c r="B11" s="24">
        <f>'NP 2'!I11</f>
        <v>26</v>
      </c>
      <c r="C11" s="24">
        <f>'NP 4'!I11</f>
        <v>22.333333333333332</v>
      </c>
      <c r="D11" s="24">
        <f>'NP 6'!I11</f>
        <v>21.666666666666668</v>
      </c>
      <c r="E11" s="24">
        <f>'NP 8'!I11</f>
        <v>20.666666666666668</v>
      </c>
      <c r="F11" s="24">
        <f>'NP 10'!I11</f>
        <v>30.333333333333332</v>
      </c>
      <c r="G11" s="24">
        <f>'NP 12'!I11</f>
        <v>45.666666666666664</v>
      </c>
      <c r="H11" s="24">
        <f>'NP 14'!I11</f>
        <v>49</v>
      </c>
      <c r="I11" s="24">
        <f>'NP 16'!I11</f>
        <v>54.666666666666664</v>
      </c>
    </row>
    <row r="12" spans="1:9" x14ac:dyDescent="0.25">
      <c r="A12" s="1" t="s">
        <v>29</v>
      </c>
      <c r="B12" s="24">
        <f>'NP 2'!I12</f>
        <v>28</v>
      </c>
      <c r="C12" s="24">
        <f>'NP 4'!I12</f>
        <v>23.333333333333332</v>
      </c>
      <c r="D12" s="24">
        <f>'NP 6'!I12</f>
        <v>23.333333333333332</v>
      </c>
      <c r="E12" s="24">
        <f>'NP 8'!I12</f>
        <v>24.666666666666668</v>
      </c>
      <c r="F12" s="24">
        <f>'NP 10'!I12</f>
        <v>35.666666666666664</v>
      </c>
      <c r="G12" s="24">
        <f>'NP 12'!I12</f>
        <v>46</v>
      </c>
      <c r="H12" s="24">
        <f>'NP 14'!I12</f>
        <v>50</v>
      </c>
      <c r="I12" s="24">
        <f>'NP 16'!I12</f>
        <v>58.333333333333336</v>
      </c>
    </row>
    <row r="13" spans="1:9" x14ac:dyDescent="0.25">
      <c r="A13" s="3" t="s">
        <v>30</v>
      </c>
      <c r="B13" s="24">
        <f>'NP 2'!I13</f>
        <v>32.333333333333336</v>
      </c>
      <c r="C13" s="24">
        <f>'NP 4'!I13</f>
        <v>28</v>
      </c>
      <c r="D13" s="24">
        <f>'NP 6'!I13</f>
        <v>25.666666666666668</v>
      </c>
      <c r="E13" s="24">
        <f>'NP 8'!I13</f>
        <v>27.333333333333332</v>
      </c>
      <c r="F13" s="24">
        <f>'NP 10'!I13</f>
        <v>41</v>
      </c>
      <c r="G13" s="24">
        <f>'NP 12'!I13</f>
        <v>50</v>
      </c>
      <c r="H13" s="24">
        <f>'NP 14'!I13</f>
        <v>63</v>
      </c>
      <c r="I13" s="24">
        <f>'NP 16'!I13</f>
        <v>77.666666666666671</v>
      </c>
    </row>
    <row r="14" spans="1:9" s="66" customFormat="1" x14ac:dyDescent="0.25">
      <c r="A14" s="3" t="s">
        <v>36</v>
      </c>
      <c r="B14" s="24">
        <f>'NP 2'!I14</f>
        <v>190.33333333333334</v>
      </c>
      <c r="C14" s="24">
        <f>'NP 4'!I14</f>
        <v>153.33333333333334</v>
      </c>
      <c r="D14" s="24">
        <f>'NP 6'!I14</f>
        <v>148.33333333333334</v>
      </c>
      <c r="E14" s="24">
        <f>'NP 8'!I14</f>
        <v>155</v>
      </c>
      <c r="F14" s="24">
        <f>'NP 10'!I14</f>
        <v>213.33333333333334</v>
      </c>
      <c r="G14" s="24">
        <f>'NP 12'!I14</f>
        <v>253.66666666666666</v>
      </c>
      <c r="H14" s="24">
        <f>'NP 14'!I14</f>
        <v>328</v>
      </c>
      <c r="I14" s="24">
        <f>'NP 16'!I14</f>
        <v>315.66666666666669</v>
      </c>
    </row>
    <row r="15" spans="1:9" s="66" customFormat="1" x14ac:dyDescent="0.25">
      <c r="A15" s="3" t="s">
        <v>37</v>
      </c>
      <c r="B15" s="24">
        <f>'NP 2'!I15</f>
        <v>676.33333333333337</v>
      </c>
      <c r="C15" s="24">
        <f>'NP 4'!I15</f>
        <v>436</v>
      </c>
      <c r="D15" s="24">
        <f>'NP 6'!I15</f>
        <v>388.66666666666669</v>
      </c>
      <c r="E15" s="24">
        <f>'NP 8'!I15</f>
        <v>407.66666666666669</v>
      </c>
      <c r="F15" s="24">
        <f>'NP 10'!I15</f>
        <v>570.66666666666663</v>
      </c>
      <c r="G15" s="24">
        <f>'NP 12'!I15</f>
        <v>609.66666666666663</v>
      </c>
      <c r="H15" s="24">
        <f>'NP 14'!I15</f>
        <v>654.33333333333337</v>
      </c>
      <c r="I15" s="24">
        <f>'NP 16'!I15</f>
        <v>670.66666666666663</v>
      </c>
    </row>
    <row r="16" spans="1:9" s="66" customFormat="1" x14ac:dyDescent="0.25">
      <c r="A16" s="3" t="s">
        <v>38</v>
      </c>
      <c r="B16" s="24">
        <f>'NP 2'!I16</f>
        <v>1432</v>
      </c>
      <c r="C16" s="24">
        <f>'NP 4'!I16</f>
        <v>955</v>
      </c>
      <c r="D16" s="24">
        <f>'NP 6'!I16</f>
        <v>841</v>
      </c>
      <c r="E16" s="24">
        <f>'NP 8'!I16</f>
        <v>811</v>
      </c>
      <c r="F16" s="24">
        <f>'NP 10'!I16</f>
        <v>1246</v>
      </c>
      <c r="G16" s="24">
        <f>'NP 12'!I16</f>
        <v>1308</v>
      </c>
      <c r="H16" s="24">
        <f>'NP 14'!I16</f>
        <v>1306.3333333333333</v>
      </c>
      <c r="I16" s="24">
        <f>'NP 16'!I16</f>
        <v>1455.3333333333333</v>
      </c>
    </row>
    <row r="17" spans="1:9" s="66" customFormat="1" x14ac:dyDescent="0.25">
      <c r="A17" s="71"/>
      <c r="B17" s="72"/>
      <c r="C17" s="72"/>
      <c r="D17" s="72"/>
      <c r="E17" s="72"/>
      <c r="F17" s="72"/>
      <c r="G17" s="72"/>
      <c r="H17" s="72"/>
      <c r="I17" s="72"/>
    </row>
    <row r="18" spans="1:9" s="66" customFormat="1" x14ac:dyDescent="0.25">
      <c r="A18" s="71"/>
      <c r="B18" s="72"/>
      <c r="C18" s="72"/>
      <c r="D18" s="72"/>
      <c r="E18" s="72"/>
      <c r="F18" s="72"/>
      <c r="G18" s="72"/>
      <c r="H18" s="72"/>
      <c r="I18" s="72"/>
    </row>
    <row r="19" spans="1:9" x14ac:dyDescent="0.25">
      <c r="A19" s="66"/>
      <c r="B19" s="77" t="s">
        <v>39</v>
      </c>
      <c r="C19" s="77"/>
      <c r="D19" s="77"/>
      <c r="E19" s="77"/>
      <c r="F19" s="77"/>
      <c r="G19" s="77"/>
      <c r="H19" s="77"/>
      <c r="I19" s="77"/>
    </row>
    <row r="20" spans="1:9" x14ac:dyDescent="0.25">
      <c r="A20" s="5" t="s">
        <v>9</v>
      </c>
      <c r="B20" s="5" t="s">
        <v>1</v>
      </c>
      <c r="C20" s="5" t="s">
        <v>2</v>
      </c>
      <c r="D20" s="5" t="s">
        <v>8</v>
      </c>
      <c r="E20" s="5" t="s">
        <v>3</v>
      </c>
      <c r="F20" s="5" t="s">
        <v>4</v>
      </c>
      <c r="G20" s="5" t="s">
        <v>5</v>
      </c>
      <c r="H20" s="5" t="s">
        <v>6</v>
      </c>
      <c r="I20" s="5" t="s">
        <v>7</v>
      </c>
    </row>
    <row r="21" spans="1:9" x14ac:dyDescent="0.25">
      <c r="A21" s="1" t="s">
        <v>20</v>
      </c>
      <c r="B21" s="24">
        <f>'NP 2'!E3</f>
        <v>2</v>
      </c>
      <c r="C21" s="24">
        <f>'NP 4'!E3</f>
        <v>3.6666666666666665</v>
      </c>
      <c r="D21" s="24">
        <f>'NP 6'!E3</f>
        <v>12</v>
      </c>
      <c r="E21" s="24">
        <f>'NP 8'!E3</f>
        <v>32</v>
      </c>
      <c r="F21" s="24">
        <f>'NP 10'!E3</f>
        <v>26.666666666666668</v>
      </c>
      <c r="G21" s="24">
        <f>'NP 12'!E3</f>
        <v>70</v>
      </c>
      <c r="H21" s="24">
        <f>'NP 14'!E3</f>
        <v>77</v>
      </c>
      <c r="I21" s="24">
        <f>'NP 16'!E3</f>
        <v>67</v>
      </c>
    </row>
    <row r="22" spans="1:9" x14ac:dyDescent="0.25">
      <c r="A22" s="1" t="s">
        <v>21</v>
      </c>
      <c r="B22" s="24">
        <f>'NP 2'!E4</f>
        <v>5.333333333333333</v>
      </c>
      <c r="C22" s="24">
        <f>'NP 4'!E4</f>
        <v>4.333333333333333</v>
      </c>
      <c r="D22" s="24">
        <f>'NP 6'!E4</f>
        <v>7.333333333333333</v>
      </c>
      <c r="E22" s="24">
        <f>'NP 8'!E4</f>
        <v>5.333333333333333</v>
      </c>
      <c r="F22" s="24">
        <f>'NP 10'!E4</f>
        <v>30</v>
      </c>
      <c r="G22" s="24">
        <f>'NP 12'!E4</f>
        <v>54</v>
      </c>
      <c r="H22" s="24">
        <f>'NP 14'!E4</f>
        <v>102</v>
      </c>
      <c r="I22" s="24">
        <f>'NP 16'!E4</f>
        <v>120</v>
      </c>
    </row>
    <row r="23" spans="1:9" x14ac:dyDescent="0.25">
      <c r="A23" s="1" t="s">
        <v>22</v>
      </c>
      <c r="B23" s="24">
        <f>'NP 2'!E5</f>
        <v>8.3333333333333339</v>
      </c>
      <c r="C23" s="24">
        <f>'NP 4'!E5</f>
        <v>7</v>
      </c>
      <c r="D23" s="24">
        <f>'NP 6'!E5</f>
        <v>8.6666666666666661</v>
      </c>
      <c r="E23" s="24">
        <f>'NP 8'!E5</f>
        <v>8.6666666666666661</v>
      </c>
      <c r="F23" s="24">
        <f>'NP 10'!E5</f>
        <v>58</v>
      </c>
      <c r="G23" s="24">
        <f>'NP 12'!E5</f>
        <v>86</v>
      </c>
      <c r="H23" s="24">
        <f>'NP 14'!E5</f>
        <v>71.333333333333329</v>
      </c>
      <c r="I23" s="24">
        <f>'NP 16'!E5</f>
        <v>56.333333333333336</v>
      </c>
    </row>
    <row r="24" spans="1:9" x14ac:dyDescent="0.25">
      <c r="A24" s="1" t="s">
        <v>23</v>
      </c>
      <c r="B24" s="24">
        <f>'NP 2'!E6</f>
        <v>15</v>
      </c>
      <c r="C24" s="24">
        <f>'NP 4'!E6</f>
        <v>12.333333333333334</v>
      </c>
      <c r="D24" s="24">
        <f>'NP 6'!E6</f>
        <v>10.333333333333334</v>
      </c>
      <c r="E24" s="24">
        <f>'NP 8'!E6</f>
        <v>10.333333333333334</v>
      </c>
      <c r="F24" s="24">
        <f>'NP 10'!E6</f>
        <v>107</v>
      </c>
      <c r="G24" s="24">
        <f>'NP 12'!E6</f>
        <v>59.666666666666664</v>
      </c>
      <c r="H24" s="24">
        <f>'NP 14'!E6</f>
        <v>131.66666666666666</v>
      </c>
      <c r="I24" s="24">
        <f>'NP 16'!E6</f>
        <v>64.666666666666671</v>
      </c>
    </row>
    <row r="25" spans="1:9" x14ac:dyDescent="0.25">
      <c r="A25" s="1" t="s">
        <v>24</v>
      </c>
      <c r="B25" s="24">
        <f>'NP 2'!E7</f>
        <v>16.666666666666668</v>
      </c>
      <c r="C25" s="24">
        <f>'NP 4'!E7</f>
        <v>16.666666666666668</v>
      </c>
      <c r="D25" s="24">
        <f>'NP 6'!E7</f>
        <v>13.666666666666666</v>
      </c>
      <c r="E25" s="24">
        <f>'NP 8'!E7</f>
        <v>12.333333333333334</v>
      </c>
      <c r="F25" s="24">
        <f>'NP 10'!E7</f>
        <v>49</v>
      </c>
      <c r="G25" s="24">
        <f>'NP 12'!E7</f>
        <v>96</v>
      </c>
      <c r="H25" s="24">
        <f>'NP 14'!E7</f>
        <v>53.666666666666664</v>
      </c>
      <c r="I25" s="24">
        <f>'NP 16'!E7</f>
        <v>46.333333333333336</v>
      </c>
    </row>
    <row r="26" spans="1:9" x14ac:dyDescent="0.25">
      <c r="A26" s="1" t="s">
        <v>25</v>
      </c>
      <c r="B26" s="24">
        <f>'NP 2'!E8</f>
        <v>16.333333333333332</v>
      </c>
      <c r="C26" s="24">
        <f>'NP 4'!E8</f>
        <v>14.333333333333334</v>
      </c>
      <c r="D26" s="24">
        <f>'NP 6'!E8</f>
        <v>12.666666666666666</v>
      </c>
      <c r="E26" s="24">
        <f>'NP 8'!E8</f>
        <v>14.333333333333334</v>
      </c>
      <c r="F26" s="24">
        <f>'NP 10'!E8</f>
        <v>83</v>
      </c>
      <c r="G26" s="24">
        <f>'NP 12'!E8</f>
        <v>175</v>
      </c>
      <c r="H26" s="24">
        <f>'NP 14'!E8</f>
        <v>41.666666666666664</v>
      </c>
      <c r="I26" s="24">
        <f>'NP 16'!E8</f>
        <v>38</v>
      </c>
    </row>
    <row r="27" spans="1:9" x14ac:dyDescent="0.25">
      <c r="A27" s="1" t="s">
        <v>26</v>
      </c>
      <c r="B27" s="24">
        <f>'NP 2'!E9</f>
        <v>19.666666666666668</v>
      </c>
      <c r="C27" s="24">
        <f>'NP 4'!E9</f>
        <v>16.333333333333332</v>
      </c>
      <c r="D27" s="24">
        <f>'NP 6'!E9</f>
        <v>16</v>
      </c>
      <c r="E27" s="24">
        <f>'NP 8'!E9</f>
        <v>16.333333333333332</v>
      </c>
      <c r="F27" s="24">
        <f>'NP 10'!E9</f>
        <v>173</v>
      </c>
      <c r="G27" s="24">
        <f>'NP 12'!E9</f>
        <v>133</v>
      </c>
      <c r="H27" s="24">
        <f>'NP 14'!E9</f>
        <v>53</v>
      </c>
      <c r="I27" s="24">
        <f>'NP 16'!E9</f>
        <v>40</v>
      </c>
    </row>
    <row r="28" spans="1:9" x14ac:dyDescent="0.25">
      <c r="A28" s="1" t="s">
        <v>27</v>
      </c>
      <c r="B28" s="24">
        <f>'NP 2'!E10</f>
        <v>26.333333333333332</v>
      </c>
      <c r="C28" s="24">
        <f>'NP 4'!E10</f>
        <v>21.666666666666668</v>
      </c>
      <c r="D28" s="24">
        <f>'NP 6'!E10</f>
        <v>21</v>
      </c>
      <c r="E28" s="24">
        <f>'NP 8'!E10</f>
        <v>22</v>
      </c>
      <c r="F28" s="24">
        <f>'NP 10'!E10</f>
        <v>160</v>
      </c>
      <c r="G28" s="24">
        <f>'NP 12'!E10</f>
        <v>60.333333333333336</v>
      </c>
      <c r="H28" s="24">
        <f>'NP 14'!E10</f>
        <v>57</v>
      </c>
      <c r="I28" s="24">
        <f>'NP 16'!E10</f>
        <v>74</v>
      </c>
    </row>
    <row r="29" spans="1:9" x14ac:dyDescent="0.25">
      <c r="A29" s="1" t="s">
        <v>28</v>
      </c>
      <c r="B29" s="24">
        <f>'NP 2'!E11</f>
        <v>25.666666666666668</v>
      </c>
      <c r="C29" s="24">
        <f>'NP 4'!E11</f>
        <v>21</v>
      </c>
      <c r="D29" s="24">
        <f>'NP 6'!E11</f>
        <v>20.333333333333332</v>
      </c>
      <c r="E29" s="24">
        <f>'NP 8'!E11</f>
        <v>22.333333333333332</v>
      </c>
      <c r="F29" s="24">
        <f>'NP 10'!E11</f>
        <v>164.33333333333334</v>
      </c>
      <c r="G29" s="24">
        <f>'NP 12'!E11</f>
        <v>213.33333333333334</v>
      </c>
      <c r="H29" s="24">
        <f>'NP 14'!E11</f>
        <v>107</v>
      </c>
      <c r="I29" s="24">
        <f>'NP 16'!E11</f>
        <v>42</v>
      </c>
    </row>
    <row r="30" spans="1:9" x14ac:dyDescent="0.25">
      <c r="A30" s="1" t="s">
        <v>29</v>
      </c>
      <c r="B30" s="24">
        <f>'NP 2'!E12</f>
        <v>28.333333333333332</v>
      </c>
      <c r="C30" s="24">
        <f>'NP 4'!E12</f>
        <v>24</v>
      </c>
      <c r="D30" s="24">
        <f>'NP 6'!E12</f>
        <v>23.333333333333332</v>
      </c>
      <c r="E30" s="24">
        <f>'NP 8'!E12</f>
        <v>23.666666666666668</v>
      </c>
      <c r="F30" s="24">
        <f>'NP 10'!E12</f>
        <v>185.66666666666666</v>
      </c>
      <c r="G30" s="24">
        <f>'NP 12'!E12</f>
        <v>85.333333333333329</v>
      </c>
      <c r="H30" s="24">
        <f>'NP 14'!E12</f>
        <v>68</v>
      </c>
      <c r="I30" s="24">
        <f>'NP 16'!E12</f>
        <v>45.666666666666664</v>
      </c>
    </row>
    <row r="31" spans="1:9" x14ac:dyDescent="0.25">
      <c r="A31" s="3" t="s">
        <v>30</v>
      </c>
      <c r="B31" s="24">
        <f>'NP 2'!E13</f>
        <v>32.333333333333336</v>
      </c>
      <c r="C31" s="24">
        <f>'NP 4'!E13</f>
        <v>26</v>
      </c>
      <c r="D31" s="24">
        <f>'NP 6'!E13</f>
        <v>26</v>
      </c>
      <c r="E31" s="24">
        <f>'NP 8'!E13</f>
        <v>27</v>
      </c>
      <c r="F31" s="24">
        <f>'NP 10'!E13</f>
        <v>89.333333333333329</v>
      </c>
      <c r="G31" s="24">
        <f>'NP 12'!E13</f>
        <v>200</v>
      </c>
      <c r="H31" s="24">
        <f>'NP 14'!E13</f>
        <v>137.33333333333334</v>
      </c>
      <c r="I31" s="24">
        <f>'NP 16'!E13</f>
        <v>47.666666666666664</v>
      </c>
    </row>
    <row r="32" spans="1:9" x14ac:dyDescent="0.25">
      <c r="A32" s="3" t="s">
        <v>36</v>
      </c>
      <c r="B32" s="24">
        <f>'NP 2'!E14</f>
        <v>188</v>
      </c>
      <c r="C32" s="24">
        <f>'NP 4'!E14</f>
        <v>157.66666666666666</v>
      </c>
      <c r="D32" s="24">
        <f>'NP 6'!E14</f>
        <v>148</v>
      </c>
      <c r="E32" s="24">
        <f>'NP 8'!E14</f>
        <v>159.66666666666666</v>
      </c>
      <c r="F32" s="24">
        <f>'NP 10'!E14</f>
        <v>176.33333333333334</v>
      </c>
      <c r="G32" s="24">
        <f>'NP 12'!E14</f>
        <v>229</v>
      </c>
      <c r="H32" s="24">
        <f>'NP 14'!E14</f>
        <v>171</v>
      </c>
      <c r="I32" s="24">
        <f>'NP 16'!E14</f>
        <v>179</v>
      </c>
    </row>
    <row r="33" spans="1:9" x14ac:dyDescent="0.25">
      <c r="A33" s="3" t="s">
        <v>37</v>
      </c>
      <c r="B33" s="24">
        <f>'NP 2'!E15</f>
        <v>639.33333333333337</v>
      </c>
      <c r="C33" s="24">
        <f>'NP 4'!E15</f>
        <v>443</v>
      </c>
      <c r="D33" s="24">
        <f>'NP 6'!E15</f>
        <v>411</v>
      </c>
      <c r="E33" s="24">
        <f>'NP 8'!E15</f>
        <v>391.33333333333331</v>
      </c>
      <c r="F33" s="24">
        <f>'NP 10'!E15</f>
        <v>391.66666666666669</v>
      </c>
      <c r="G33" s="24">
        <f>'NP 12'!E15</f>
        <v>366.66666666666669</v>
      </c>
      <c r="H33" s="24">
        <f>'NP 14'!E15</f>
        <v>343</v>
      </c>
      <c r="I33" s="24">
        <f>'NP 16'!E15</f>
        <v>341.33333333333331</v>
      </c>
    </row>
    <row r="34" spans="1:9" x14ac:dyDescent="0.25">
      <c r="A34" s="3" t="s">
        <v>38</v>
      </c>
      <c r="B34" s="24">
        <f>'NP 2'!E16</f>
        <v>1410</v>
      </c>
      <c r="C34" s="24">
        <f>'NP 4'!E16</f>
        <v>962.66666666666663</v>
      </c>
      <c r="D34" s="24">
        <f>'NP 6'!E16</f>
        <v>849</v>
      </c>
      <c r="E34" s="24">
        <f>'NP 8'!E16</f>
        <v>815</v>
      </c>
      <c r="F34" s="24">
        <f>'NP 10'!E16</f>
        <v>770.33333333333337</v>
      </c>
      <c r="G34" s="24">
        <f>'NP 12'!E16</f>
        <v>740</v>
      </c>
      <c r="H34" s="24">
        <f>'NP 14'!E16</f>
        <v>694</v>
      </c>
      <c r="I34" s="24">
        <f>'NP 16'!E16</f>
        <v>685.33333333333337</v>
      </c>
    </row>
  </sheetData>
  <mergeCells count="2">
    <mergeCell ref="B1:I1"/>
    <mergeCell ref="B19:I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3" sqref="B3"/>
    </sheetView>
  </sheetViews>
  <sheetFormatPr defaultRowHeight="15" x14ac:dyDescent="0.25"/>
  <cols>
    <col min="1" max="1" width="11.5703125" bestFit="1" customWidth="1"/>
    <col min="2" max="3" width="7" bestFit="1" customWidth="1"/>
    <col min="4" max="4" width="5.85546875" bestFit="1" customWidth="1"/>
    <col min="5" max="5" width="9.140625" style="21"/>
    <col min="9" max="9" width="9.140625" style="21"/>
  </cols>
  <sheetData>
    <row r="1" spans="1:9" s="6" customFormat="1" x14ac:dyDescent="0.25">
      <c r="A1" s="26"/>
      <c r="B1" s="81" t="s">
        <v>35</v>
      </c>
      <c r="C1" s="82"/>
      <c r="D1" s="82"/>
      <c r="E1" s="83"/>
      <c r="F1" s="84" t="s">
        <v>34</v>
      </c>
      <c r="G1" s="85"/>
      <c r="H1" s="85"/>
      <c r="I1" s="86"/>
    </row>
    <row r="2" spans="1:9" x14ac:dyDescent="0.25">
      <c r="A2" s="27" t="s">
        <v>0</v>
      </c>
      <c r="B2" s="17" t="s">
        <v>31</v>
      </c>
      <c r="C2" s="5" t="s">
        <v>32</v>
      </c>
      <c r="D2" s="5" t="s">
        <v>33</v>
      </c>
      <c r="E2" s="19" t="s">
        <v>39</v>
      </c>
      <c r="F2" s="17" t="s">
        <v>31</v>
      </c>
      <c r="G2" s="5" t="s">
        <v>32</v>
      </c>
      <c r="H2" s="5" t="s">
        <v>33</v>
      </c>
      <c r="I2" s="19" t="s">
        <v>40</v>
      </c>
    </row>
    <row r="3" spans="1:9" x14ac:dyDescent="0.25">
      <c r="A3" s="9" t="s">
        <v>20</v>
      </c>
      <c r="B3" s="2">
        <v>2</v>
      </c>
      <c r="C3" s="1">
        <v>2</v>
      </c>
      <c r="D3" s="1">
        <v>2</v>
      </c>
      <c r="E3" s="20">
        <f>(B3+C3+D3)/COUNT(B3:D3)</f>
        <v>2</v>
      </c>
      <c r="F3" s="2">
        <v>2</v>
      </c>
      <c r="G3" s="1">
        <v>3</v>
      </c>
      <c r="H3" s="1">
        <v>2</v>
      </c>
      <c r="I3" s="20">
        <f>(F3+G3+H3)/COUNT(F3:H3)</f>
        <v>2.3333333333333335</v>
      </c>
    </row>
    <row r="4" spans="1:9" x14ac:dyDescent="0.25">
      <c r="A4" s="9" t="s">
        <v>21</v>
      </c>
      <c r="B4" s="2">
        <v>4</v>
      </c>
      <c r="C4" s="1">
        <v>4</v>
      </c>
      <c r="D4" s="1">
        <v>8</v>
      </c>
      <c r="E4" s="20">
        <f t="shared" ref="E4:E16" si="0">(B4+C4+D4)/COUNT(B4:D4)</f>
        <v>5.333333333333333</v>
      </c>
      <c r="F4" s="2">
        <v>4</v>
      </c>
      <c r="G4" s="1">
        <v>6</v>
      </c>
      <c r="H4" s="1">
        <v>8</v>
      </c>
      <c r="I4" s="20">
        <f t="shared" ref="I4:I16" si="1">(F4+G4+H4)/COUNT(F4:H4)</f>
        <v>6</v>
      </c>
    </row>
    <row r="5" spans="1:9" x14ac:dyDescent="0.25">
      <c r="A5" s="9" t="s">
        <v>22</v>
      </c>
      <c r="B5" s="2">
        <v>6</v>
      </c>
      <c r="C5" s="1">
        <v>12</v>
      </c>
      <c r="D5" s="1">
        <v>7</v>
      </c>
      <c r="E5" s="20">
        <f t="shared" si="0"/>
        <v>8.3333333333333339</v>
      </c>
      <c r="F5" s="2">
        <v>7</v>
      </c>
      <c r="G5" s="1">
        <v>8</v>
      </c>
      <c r="H5" s="1">
        <v>9</v>
      </c>
      <c r="I5" s="20">
        <f t="shared" si="1"/>
        <v>8</v>
      </c>
    </row>
    <row r="6" spans="1:9" x14ac:dyDescent="0.25">
      <c r="A6" s="9" t="s">
        <v>23</v>
      </c>
      <c r="B6" s="2">
        <v>13</v>
      </c>
      <c r="C6" s="1">
        <v>16</v>
      </c>
      <c r="D6" s="1">
        <v>16</v>
      </c>
      <c r="E6" s="20">
        <f t="shared" si="0"/>
        <v>15</v>
      </c>
      <c r="F6" s="2">
        <v>10</v>
      </c>
      <c r="G6" s="1">
        <v>16</v>
      </c>
      <c r="H6" s="1">
        <v>11</v>
      </c>
      <c r="I6" s="20">
        <f t="shared" si="1"/>
        <v>12.333333333333334</v>
      </c>
    </row>
    <row r="7" spans="1:9" x14ac:dyDescent="0.25">
      <c r="A7" s="9" t="s">
        <v>24</v>
      </c>
      <c r="B7" s="2">
        <v>18</v>
      </c>
      <c r="C7" s="1">
        <v>15</v>
      </c>
      <c r="D7" s="1">
        <v>17</v>
      </c>
      <c r="E7" s="20">
        <f t="shared" si="0"/>
        <v>16.666666666666668</v>
      </c>
      <c r="F7" s="2">
        <v>19</v>
      </c>
      <c r="G7" s="1">
        <v>18</v>
      </c>
      <c r="H7" s="1">
        <v>18</v>
      </c>
      <c r="I7" s="20">
        <f t="shared" si="1"/>
        <v>18.333333333333332</v>
      </c>
    </row>
    <row r="8" spans="1:9" x14ac:dyDescent="0.25">
      <c r="A8" s="9" t="s">
        <v>25</v>
      </c>
      <c r="B8" s="2">
        <v>16</v>
      </c>
      <c r="C8" s="1">
        <v>16</v>
      </c>
      <c r="D8" s="1">
        <v>17</v>
      </c>
      <c r="E8" s="20">
        <f t="shared" si="0"/>
        <v>16.333333333333332</v>
      </c>
      <c r="F8" s="2">
        <v>23</v>
      </c>
      <c r="G8" s="1">
        <v>21</v>
      </c>
      <c r="H8" s="1">
        <v>17</v>
      </c>
      <c r="I8" s="20">
        <f t="shared" si="1"/>
        <v>20.333333333333332</v>
      </c>
    </row>
    <row r="9" spans="1:9" x14ac:dyDescent="0.25">
      <c r="A9" s="9" t="s">
        <v>26</v>
      </c>
      <c r="B9" s="2">
        <v>19</v>
      </c>
      <c r="C9" s="1">
        <v>21</v>
      </c>
      <c r="D9" s="1">
        <v>19</v>
      </c>
      <c r="E9" s="20">
        <f t="shared" si="0"/>
        <v>19.666666666666668</v>
      </c>
      <c r="F9" s="2">
        <v>19</v>
      </c>
      <c r="G9" s="1">
        <v>19</v>
      </c>
      <c r="H9" s="1">
        <v>21</v>
      </c>
      <c r="I9" s="20">
        <f t="shared" si="1"/>
        <v>19.666666666666668</v>
      </c>
    </row>
    <row r="10" spans="1:9" x14ac:dyDescent="0.25">
      <c r="A10" s="9" t="s">
        <v>27</v>
      </c>
      <c r="B10" s="2">
        <v>27</v>
      </c>
      <c r="C10" s="1">
        <v>26</v>
      </c>
      <c r="D10" s="1">
        <v>26</v>
      </c>
      <c r="E10" s="20">
        <f t="shared" si="0"/>
        <v>26.333333333333332</v>
      </c>
      <c r="F10" s="2">
        <v>25</v>
      </c>
      <c r="G10" s="1">
        <v>27</v>
      </c>
      <c r="H10" s="1">
        <v>25</v>
      </c>
      <c r="I10" s="20">
        <f t="shared" si="1"/>
        <v>25.666666666666668</v>
      </c>
    </row>
    <row r="11" spans="1:9" x14ac:dyDescent="0.25">
      <c r="A11" s="9" t="s">
        <v>28</v>
      </c>
      <c r="B11" s="2">
        <v>27</v>
      </c>
      <c r="C11" s="1">
        <v>25</v>
      </c>
      <c r="D11" s="1">
        <v>25</v>
      </c>
      <c r="E11" s="20">
        <f t="shared" si="0"/>
        <v>25.666666666666668</v>
      </c>
      <c r="F11" s="2">
        <v>27</v>
      </c>
      <c r="G11" s="1">
        <v>25</v>
      </c>
      <c r="H11" s="1">
        <v>26</v>
      </c>
      <c r="I11" s="20">
        <f t="shared" si="1"/>
        <v>26</v>
      </c>
    </row>
    <row r="12" spans="1:9" x14ac:dyDescent="0.25">
      <c r="A12" s="9" t="s">
        <v>29</v>
      </c>
      <c r="B12" s="2">
        <v>29</v>
      </c>
      <c r="C12" s="1">
        <v>29</v>
      </c>
      <c r="D12" s="1">
        <v>27</v>
      </c>
      <c r="E12" s="20">
        <f t="shared" si="0"/>
        <v>28.333333333333332</v>
      </c>
      <c r="F12" s="2">
        <v>29</v>
      </c>
      <c r="G12" s="1">
        <v>28</v>
      </c>
      <c r="H12" s="1">
        <v>27</v>
      </c>
      <c r="I12" s="20">
        <f t="shared" si="1"/>
        <v>28</v>
      </c>
    </row>
    <row r="13" spans="1:9" x14ac:dyDescent="0.25">
      <c r="A13" s="28" t="s">
        <v>30</v>
      </c>
      <c r="B13" s="2">
        <v>33</v>
      </c>
      <c r="C13" s="1">
        <v>32</v>
      </c>
      <c r="D13" s="1">
        <v>32</v>
      </c>
      <c r="E13" s="20">
        <f t="shared" si="0"/>
        <v>32.333333333333336</v>
      </c>
      <c r="F13" s="2">
        <v>33</v>
      </c>
      <c r="G13" s="1">
        <v>32</v>
      </c>
      <c r="H13" s="1">
        <v>32</v>
      </c>
      <c r="I13" s="20">
        <f t="shared" si="1"/>
        <v>32.333333333333336</v>
      </c>
    </row>
    <row r="14" spans="1:9" x14ac:dyDescent="0.25">
      <c r="A14" s="28" t="s">
        <v>36</v>
      </c>
      <c r="B14" s="2">
        <v>189</v>
      </c>
      <c r="C14" s="1">
        <v>188</v>
      </c>
      <c r="D14" s="1">
        <v>187</v>
      </c>
      <c r="E14" s="20">
        <f t="shared" si="0"/>
        <v>188</v>
      </c>
      <c r="F14" s="2">
        <v>187</v>
      </c>
      <c r="G14" s="1">
        <v>195</v>
      </c>
      <c r="H14" s="1">
        <v>189</v>
      </c>
      <c r="I14" s="20">
        <f t="shared" si="1"/>
        <v>190.33333333333334</v>
      </c>
    </row>
    <row r="15" spans="1:9" x14ac:dyDescent="0.25">
      <c r="A15" s="28" t="s">
        <v>37</v>
      </c>
      <c r="B15" s="2">
        <v>640</v>
      </c>
      <c r="C15" s="1">
        <v>638</v>
      </c>
      <c r="D15" s="1">
        <v>640</v>
      </c>
      <c r="E15" s="20">
        <f t="shared" si="0"/>
        <v>639.33333333333337</v>
      </c>
      <c r="F15" s="2">
        <v>755</v>
      </c>
      <c r="G15" s="1">
        <v>637</v>
      </c>
      <c r="H15" s="1">
        <v>637</v>
      </c>
      <c r="I15" s="20">
        <f t="shared" si="1"/>
        <v>676.33333333333337</v>
      </c>
    </row>
    <row r="16" spans="1:9" ht="15.75" thickBot="1" x14ac:dyDescent="0.3">
      <c r="A16" s="29" t="s">
        <v>38</v>
      </c>
      <c r="B16" s="18">
        <v>1413</v>
      </c>
      <c r="C16" s="4">
        <v>1411</v>
      </c>
      <c r="D16" s="4">
        <v>1406</v>
      </c>
      <c r="E16" s="25">
        <f t="shared" si="0"/>
        <v>1410</v>
      </c>
      <c r="F16" s="18">
        <v>1470</v>
      </c>
      <c r="G16" s="4">
        <v>1416</v>
      </c>
      <c r="H16" s="4">
        <v>1410</v>
      </c>
      <c r="I16" s="25">
        <f t="shared" si="1"/>
        <v>1432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8" sqref="H8"/>
    </sheetView>
  </sheetViews>
  <sheetFormatPr defaultRowHeight="15" x14ac:dyDescent="0.25"/>
  <cols>
    <col min="1" max="1" width="11.5703125" style="22" bestFit="1" customWidth="1"/>
    <col min="2" max="3" width="7" style="22" bestFit="1" customWidth="1"/>
    <col min="4" max="4" width="5.85546875" style="22" bestFit="1" customWidth="1"/>
    <col min="5" max="5" width="9.140625" style="21"/>
    <col min="6" max="8" width="9.140625" style="22"/>
    <col min="9" max="9" width="9.140625" style="21"/>
    <col min="10" max="16384" width="9.140625" style="22"/>
  </cols>
  <sheetData>
    <row r="1" spans="1:9" x14ac:dyDescent="0.25">
      <c r="A1" s="26"/>
      <c r="B1" s="81" t="s">
        <v>35</v>
      </c>
      <c r="C1" s="82"/>
      <c r="D1" s="82"/>
      <c r="E1" s="83"/>
      <c r="F1" s="84" t="s">
        <v>34</v>
      </c>
      <c r="G1" s="85"/>
      <c r="H1" s="85"/>
      <c r="I1" s="86"/>
    </row>
    <row r="2" spans="1:9" x14ac:dyDescent="0.25">
      <c r="A2" s="5" t="s">
        <v>0</v>
      </c>
      <c r="B2" s="5" t="s">
        <v>31</v>
      </c>
      <c r="C2" s="5" t="s">
        <v>32</v>
      </c>
      <c r="D2" s="5" t="s">
        <v>33</v>
      </c>
      <c r="E2" s="23" t="s">
        <v>39</v>
      </c>
      <c r="F2" s="5" t="s">
        <v>31</v>
      </c>
      <c r="G2" s="5" t="s">
        <v>32</v>
      </c>
      <c r="H2" s="5" t="s">
        <v>33</v>
      </c>
      <c r="I2" s="23" t="s">
        <v>40</v>
      </c>
    </row>
    <row r="3" spans="1:9" x14ac:dyDescent="0.25">
      <c r="A3" s="1" t="s">
        <v>20</v>
      </c>
      <c r="B3" s="1">
        <v>4</v>
      </c>
      <c r="C3" s="1">
        <v>3</v>
      </c>
      <c r="D3" s="1">
        <v>4</v>
      </c>
      <c r="E3" s="24">
        <f>(B3+C3+D3)/COUNT(B3:D3)</f>
        <v>3.6666666666666665</v>
      </c>
      <c r="F3" s="1">
        <v>5</v>
      </c>
      <c r="G3" s="1">
        <v>2</v>
      </c>
      <c r="H3" s="1">
        <v>3</v>
      </c>
      <c r="I3" s="24">
        <f>(F3+G3+H3)/COUNT(F3:H3)</f>
        <v>3.3333333333333335</v>
      </c>
    </row>
    <row r="4" spans="1:9" x14ac:dyDescent="0.25">
      <c r="A4" s="1" t="s">
        <v>21</v>
      </c>
      <c r="B4" s="1">
        <v>5</v>
      </c>
      <c r="C4" s="1">
        <v>4</v>
      </c>
      <c r="D4" s="1">
        <v>4</v>
      </c>
      <c r="E4" s="24">
        <f t="shared" ref="E4:E16" si="0">(B4+C4+D4)/COUNT(B4:D4)</f>
        <v>4.333333333333333</v>
      </c>
      <c r="F4" s="1">
        <v>8</v>
      </c>
      <c r="G4" s="1">
        <v>7</v>
      </c>
      <c r="H4" s="1">
        <v>4</v>
      </c>
      <c r="I4" s="24">
        <f t="shared" ref="I4:I16" si="1">(F4+G4+H4)/COUNT(F4:H4)</f>
        <v>6.333333333333333</v>
      </c>
    </row>
    <row r="5" spans="1:9" x14ac:dyDescent="0.25">
      <c r="A5" s="1" t="s">
        <v>22</v>
      </c>
      <c r="B5" s="1">
        <v>7</v>
      </c>
      <c r="C5" s="1">
        <v>7</v>
      </c>
      <c r="D5" s="1">
        <v>7</v>
      </c>
      <c r="E5" s="24">
        <f t="shared" si="0"/>
        <v>7</v>
      </c>
      <c r="F5" s="1">
        <v>6</v>
      </c>
      <c r="G5" s="1">
        <v>9</v>
      </c>
      <c r="H5" s="1">
        <v>12</v>
      </c>
      <c r="I5" s="24">
        <f t="shared" si="1"/>
        <v>9</v>
      </c>
    </row>
    <row r="6" spans="1:9" x14ac:dyDescent="0.25">
      <c r="A6" s="1" t="s">
        <v>23</v>
      </c>
      <c r="B6" s="1">
        <v>13</v>
      </c>
      <c r="C6" s="1">
        <v>13</v>
      </c>
      <c r="D6" s="1">
        <v>11</v>
      </c>
      <c r="E6" s="24">
        <f t="shared" si="0"/>
        <v>12.333333333333334</v>
      </c>
      <c r="F6" s="1">
        <v>14</v>
      </c>
      <c r="G6" s="1">
        <v>16</v>
      </c>
      <c r="H6" s="1">
        <v>13</v>
      </c>
      <c r="I6" s="24">
        <f t="shared" si="1"/>
        <v>14.333333333333334</v>
      </c>
    </row>
    <row r="7" spans="1:9" x14ac:dyDescent="0.25">
      <c r="A7" s="1" t="s">
        <v>24</v>
      </c>
      <c r="B7" s="1">
        <v>17</v>
      </c>
      <c r="C7" s="1">
        <v>11</v>
      </c>
      <c r="D7" s="1">
        <v>22</v>
      </c>
      <c r="E7" s="24">
        <f t="shared" si="0"/>
        <v>16.666666666666668</v>
      </c>
      <c r="F7" s="1">
        <v>11</v>
      </c>
      <c r="G7" s="1">
        <v>16</v>
      </c>
      <c r="H7" s="1">
        <v>11</v>
      </c>
      <c r="I7" s="24">
        <f t="shared" si="1"/>
        <v>12.666666666666666</v>
      </c>
    </row>
    <row r="8" spans="1:9" x14ac:dyDescent="0.25">
      <c r="A8" s="1" t="s">
        <v>25</v>
      </c>
      <c r="B8" s="1">
        <v>13</v>
      </c>
      <c r="C8" s="1">
        <v>14</v>
      </c>
      <c r="D8" s="1">
        <v>16</v>
      </c>
      <c r="E8" s="24">
        <f t="shared" si="0"/>
        <v>14.333333333333334</v>
      </c>
      <c r="F8" s="1">
        <v>13</v>
      </c>
      <c r="G8" s="1">
        <v>13</v>
      </c>
      <c r="H8" s="1">
        <v>15</v>
      </c>
      <c r="I8" s="24">
        <f t="shared" si="1"/>
        <v>13.666666666666666</v>
      </c>
    </row>
    <row r="9" spans="1:9" x14ac:dyDescent="0.25">
      <c r="A9" s="1" t="s">
        <v>26</v>
      </c>
      <c r="B9" s="1">
        <v>14</v>
      </c>
      <c r="C9" s="1">
        <v>18</v>
      </c>
      <c r="D9" s="1">
        <v>17</v>
      </c>
      <c r="E9" s="24">
        <f t="shared" si="0"/>
        <v>16.333333333333332</v>
      </c>
      <c r="F9" s="1">
        <v>17</v>
      </c>
      <c r="G9" s="1">
        <v>15</v>
      </c>
      <c r="H9" s="1">
        <v>17</v>
      </c>
      <c r="I9" s="24">
        <f t="shared" si="1"/>
        <v>16.333333333333332</v>
      </c>
    </row>
    <row r="10" spans="1:9" x14ac:dyDescent="0.25">
      <c r="A10" s="1" t="s">
        <v>27</v>
      </c>
      <c r="B10" s="1">
        <v>23</v>
      </c>
      <c r="C10" s="1">
        <v>21</v>
      </c>
      <c r="D10" s="1">
        <v>21</v>
      </c>
      <c r="E10" s="24">
        <f t="shared" si="0"/>
        <v>21.666666666666668</v>
      </c>
      <c r="F10" s="1">
        <v>23</v>
      </c>
      <c r="G10" s="1">
        <v>22</v>
      </c>
      <c r="H10" s="1">
        <v>23</v>
      </c>
      <c r="I10" s="24">
        <f t="shared" si="1"/>
        <v>22.666666666666668</v>
      </c>
    </row>
    <row r="11" spans="1:9" x14ac:dyDescent="0.25">
      <c r="A11" s="1" t="s">
        <v>28</v>
      </c>
      <c r="B11" s="1">
        <v>22</v>
      </c>
      <c r="C11" s="1">
        <v>20</v>
      </c>
      <c r="D11" s="1">
        <v>21</v>
      </c>
      <c r="E11" s="24">
        <f t="shared" si="0"/>
        <v>21</v>
      </c>
      <c r="F11" s="1">
        <v>21</v>
      </c>
      <c r="G11" s="1">
        <v>23</v>
      </c>
      <c r="H11" s="1">
        <v>23</v>
      </c>
      <c r="I11" s="24">
        <f t="shared" si="1"/>
        <v>22.333333333333332</v>
      </c>
    </row>
    <row r="12" spans="1:9" x14ac:dyDescent="0.25">
      <c r="A12" s="1" t="s">
        <v>29</v>
      </c>
      <c r="B12" s="1">
        <v>26</v>
      </c>
      <c r="C12" s="1">
        <v>24</v>
      </c>
      <c r="D12" s="1">
        <v>22</v>
      </c>
      <c r="E12" s="24">
        <f t="shared" si="0"/>
        <v>24</v>
      </c>
      <c r="F12" s="1">
        <v>25</v>
      </c>
      <c r="G12" s="1">
        <v>23</v>
      </c>
      <c r="H12" s="1">
        <v>22</v>
      </c>
      <c r="I12" s="24">
        <f t="shared" si="1"/>
        <v>23.333333333333332</v>
      </c>
    </row>
    <row r="13" spans="1:9" x14ac:dyDescent="0.25">
      <c r="A13" s="3" t="s">
        <v>30</v>
      </c>
      <c r="B13" s="1">
        <v>27</v>
      </c>
      <c r="C13" s="1">
        <v>25</v>
      </c>
      <c r="D13" s="1">
        <v>26</v>
      </c>
      <c r="E13" s="24">
        <f t="shared" si="0"/>
        <v>26</v>
      </c>
      <c r="F13" s="1">
        <v>27</v>
      </c>
      <c r="G13" s="1">
        <v>28</v>
      </c>
      <c r="H13" s="1">
        <v>29</v>
      </c>
      <c r="I13" s="24">
        <f t="shared" si="1"/>
        <v>28</v>
      </c>
    </row>
    <row r="14" spans="1:9" x14ac:dyDescent="0.25">
      <c r="A14" s="3" t="s">
        <v>36</v>
      </c>
      <c r="B14" s="1">
        <v>157</v>
      </c>
      <c r="C14" s="1">
        <v>158</v>
      </c>
      <c r="D14" s="1">
        <v>158</v>
      </c>
      <c r="E14" s="24">
        <f t="shared" si="0"/>
        <v>157.66666666666666</v>
      </c>
      <c r="F14" s="1">
        <v>150</v>
      </c>
      <c r="G14" s="1">
        <v>152</v>
      </c>
      <c r="H14" s="1">
        <v>158</v>
      </c>
      <c r="I14" s="24">
        <f t="shared" si="1"/>
        <v>153.33333333333334</v>
      </c>
    </row>
    <row r="15" spans="1:9" x14ac:dyDescent="0.25">
      <c r="A15" s="3" t="s">
        <v>37</v>
      </c>
      <c r="B15" s="1">
        <v>442</v>
      </c>
      <c r="C15" s="1">
        <v>439</v>
      </c>
      <c r="D15" s="1">
        <v>448</v>
      </c>
      <c r="E15" s="24">
        <f t="shared" si="0"/>
        <v>443</v>
      </c>
      <c r="F15" s="1">
        <v>436</v>
      </c>
      <c r="G15" s="1">
        <v>436</v>
      </c>
      <c r="H15" s="1">
        <v>436</v>
      </c>
      <c r="I15" s="24">
        <f t="shared" si="1"/>
        <v>436</v>
      </c>
    </row>
    <row r="16" spans="1:9" x14ac:dyDescent="0.25">
      <c r="A16" s="3" t="s">
        <v>38</v>
      </c>
      <c r="B16" s="1">
        <v>944</v>
      </c>
      <c r="C16" s="1">
        <v>941</v>
      </c>
      <c r="D16" s="1">
        <v>1003</v>
      </c>
      <c r="E16" s="24">
        <f t="shared" si="0"/>
        <v>962.66666666666663</v>
      </c>
      <c r="F16" s="1">
        <v>950</v>
      </c>
      <c r="G16" s="1">
        <v>942</v>
      </c>
      <c r="H16" s="1">
        <v>973</v>
      </c>
      <c r="I16" s="24">
        <f t="shared" si="1"/>
        <v>955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" sqref="H3:H16"/>
    </sheetView>
  </sheetViews>
  <sheetFormatPr defaultRowHeight="15" x14ac:dyDescent="0.25"/>
  <cols>
    <col min="1" max="1" width="11.5703125" style="22" bestFit="1" customWidth="1"/>
    <col min="2" max="3" width="7" style="22" bestFit="1" customWidth="1"/>
    <col min="4" max="4" width="5.85546875" style="22" bestFit="1" customWidth="1"/>
    <col min="5" max="5" width="9.140625" style="21"/>
    <col min="6" max="8" width="9.140625" style="22"/>
    <col min="9" max="9" width="9.140625" style="21"/>
    <col min="10" max="16384" width="9.140625" style="22"/>
  </cols>
  <sheetData>
    <row r="1" spans="1:9" x14ac:dyDescent="0.25">
      <c r="A1" s="26"/>
      <c r="B1" s="81" t="s">
        <v>35</v>
      </c>
      <c r="C1" s="82"/>
      <c r="D1" s="82"/>
      <c r="E1" s="83"/>
      <c r="F1" s="84" t="s">
        <v>34</v>
      </c>
      <c r="G1" s="85"/>
      <c r="H1" s="85"/>
      <c r="I1" s="86"/>
    </row>
    <row r="2" spans="1:9" x14ac:dyDescent="0.25">
      <c r="A2" s="27" t="s">
        <v>0</v>
      </c>
      <c r="B2" s="17" t="s">
        <v>31</v>
      </c>
      <c r="C2" s="5" t="s">
        <v>32</v>
      </c>
      <c r="D2" s="5" t="s">
        <v>33</v>
      </c>
      <c r="E2" s="19" t="s">
        <v>39</v>
      </c>
      <c r="F2" s="17" t="s">
        <v>31</v>
      </c>
      <c r="G2" s="5" t="s">
        <v>32</v>
      </c>
      <c r="H2" s="5" t="s">
        <v>33</v>
      </c>
      <c r="I2" s="19" t="s">
        <v>40</v>
      </c>
    </row>
    <row r="3" spans="1:9" x14ac:dyDescent="0.25">
      <c r="A3" s="9" t="s">
        <v>20</v>
      </c>
      <c r="B3" s="30">
        <v>19</v>
      </c>
      <c r="C3" s="31">
        <v>3</v>
      </c>
      <c r="D3" s="32">
        <v>14</v>
      </c>
      <c r="E3" s="20">
        <f>(B3+C3+D3)/COUNT(B3:D3)</f>
        <v>12</v>
      </c>
      <c r="F3" s="33">
        <v>11</v>
      </c>
      <c r="G3" s="34">
        <v>14</v>
      </c>
      <c r="H3" s="35">
        <v>4</v>
      </c>
      <c r="I3" s="20">
        <f>(F3+G3+H3)/COUNT(F3:H3)</f>
        <v>9.6666666666666661</v>
      </c>
    </row>
    <row r="4" spans="1:9" x14ac:dyDescent="0.25">
      <c r="A4" s="9" t="s">
        <v>21</v>
      </c>
      <c r="B4" s="30">
        <v>5</v>
      </c>
      <c r="C4" s="31">
        <v>6</v>
      </c>
      <c r="D4" s="32">
        <v>11</v>
      </c>
      <c r="E4" s="20">
        <f t="shared" ref="E4:E16" si="0">(B4+C4+D4)/COUNT(B4:D4)</f>
        <v>7.333333333333333</v>
      </c>
      <c r="F4" s="33">
        <v>7</v>
      </c>
      <c r="G4" s="34">
        <v>6</v>
      </c>
      <c r="H4" s="35">
        <v>5</v>
      </c>
      <c r="I4" s="20">
        <f t="shared" ref="I4:I16" si="1">(F4+G4+H4)/COUNT(F4:H4)</f>
        <v>6</v>
      </c>
    </row>
    <row r="5" spans="1:9" x14ac:dyDescent="0.25">
      <c r="A5" s="9" t="s">
        <v>22</v>
      </c>
      <c r="B5" s="30">
        <v>9</v>
      </c>
      <c r="C5" s="31">
        <v>9</v>
      </c>
      <c r="D5" s="32">
        <v>8</v>
      </c>
      <c r="E5" s="20">
        <f t="shared" si="0"/>
        <v>8.6666666666666661</v>
      </c>
      <c r="F5" s="33">
        <v>9</v>
      </c>
      <c r="G5" s="34">
        <v>9</v>
      </c>
      <c r="H5" s="35">
        <v>8</v>
      </c>
      <c r="I5" s="20">
        <f t="shared" si="1"/>
        <v>8.6666666666666661</v>
      </c>
    </row>
    <row r="6" spans="1:9" x14ac:dyDescent="0.25">
      <c r="A6" s="9" t="s">
        <v>23</v>
      </c>
      <c r="B6" s="30">
        <v>9</v>
      </c>
      <c r="C6" s="31">
        <v>10</v>
      </c>
      <c r="D6" s="32">
        <v>12</v>
      </c>
      <c r="E6" s="20">
        <f t="shared" si="0"/>
        <v>10.333333333333334</v>
      </c>
      <c r="F6" s="33">
        <v>10</v>
      </c>
      <c r="G6" s="34">
        <v>9</v>
      </c>
      <c r="H6" s="35">
        <v>9</v>
      </c>
      <c r="I6" s="20">
        <f t="shared" si="1"/>
        <v>9.3333333333333339</v>
      </c>
    </row>
    <row r="7" spans="1:9" x14ac:dyDescent="0.25">
      <c r="A7" s="9" t="s">
        <v>24</v>
      </c>
      <c r="B7" s="30">
        <v>11</v>
      </c>
      <c r="C7" s="31">
        <v>16</v>
      </c>
      <c r="D7" s="32">
        <v>14</v>
      </c>
      <c r="E7" s="20">
        <f t="shared" si="0"/>
        <v>13.666666666666666</v>
      </c>
      <c r="F7" s="33">
        <v>11</v>
      </c>
      <c r="G7" s="34">
        <v>15</v>
      </c>
      <c r="H7" s="35">
        <v>15</v>
      </c>
      <c r="I7" s="20">
        <f t="shared" si="1"/>
        <v>13.666666666666666</v>
      </c>
    </row>
    <row r="8" spans="1:9" x14ac:dyDescent="0.25">
      <c r="A8" s="9" t="s">
        <v>25</v>
      </c>
      <c r="B8" s="30">
        <v>13</v>
      </c>
      <c r="C8" s="31">
        <v>12</v>
      </c>
      <c r="D8" s="32">
        <v>13</v>
      </c>
      <c r="E8" s="20">
        <f t="shared" si="0"/>
        <v>12.666666666666666</v>
      </c>
      <c r="F8" s="33">
        <v>14</v>
      </c>
      <c r="G8" s="34">
        <v>14</v>
      </c>
      <c r="H8" s="35">
        <v>14</v>
      </c>
      <c r="I8" s="20">
        <f t="shared" si="1"/>
        <v>14</v>
      </c>
    </row>
    <row r="9" spans="1:9" x14ac:dyDescent="0.25">
      <c r="A9" s="9" t="s">
        <v>26</v>
      </c>
      <c r="B9" s="30">
        <v>16</v>
      </c>
      <c r="C9" s="31">
        <v>15</v>
      </c>
      <c r="D9" s="32">
        <v>17</v>
      </c>
      <c r="E9" s="20">
        <f t="shared" si="0"/>
        <v>16</v>
      </c>
      <c r="F9" s="33">
        <v>16</v>
      </c>
      <c r="G9" s="34">
        <v>19</v>
      </c>
      <c r="H9" s="35">
        <v>15</v>
      </c>
      <c r="I9" s="20">
        <f t="shared" si="1"/>
        <v>16.666666666666668</v>
      </c>
    </row>
    <row r="10" spans="1:9" x14ac:dyDescent="0.25">
      <c r="A10" s="9" t="s">
        <v>27</v>
      </c>
      <c r="B10" s="30">
        <v>19</v>
      </c>
      <c r="C10" s="31">
        <v>21</v>
      </c>
      <c r="D10" s="32">
        <v>23</v>
      </c>
      <c r="E10" s="20">
        <f t="shared" si="0"/>
        <v>21</v>
      </c>
      <c r="F10" s="33">
        <v>21</v>
      </c>
      <c r="G10" s="34">
        <v>22</v>
      </c>
      <c r="H10" s="35">
        <v>22</v>
      </c>
      <c r="I10" s="20">
        <f t="shared" si="1"/>
        <v>21.666666666666668</v>
      </c>
    </row>
    <row r="11" spans="1:9" x14ac:dyDescent="0.25">
      <c r="A11" s="9" t="s">
        <v>28</v>
      </c>
      <c r="B11" s="30">
        <v>21</v>
      </c>
      <c r="C11" s="31">
        <v>19</v>
      </c>
      <c r="D11" s="32">
        <v>21</v>
      </c>
      <c r="E11" s="20">
        <f t="shared" si="0"/>
        <v>20.333333333333332</v>
      </c>
      <c r="F11" s="33">
        <v>20</v>
      </c>
      <c r="G11" s="34">
        <v>22</v>
      </c>
      <c r="H11" s="35">
        <v>23</v>
      </c>
      <c r="I11" s="20">
        <f t="shared" si="1"/>
        <v>21.666666666666668</v>
      </c>
    </row>
    <row r="12" spans="1:9" x14ac:dyDescent="0.25">
      <c r="A12" s="9" t="s">
        <v>29</v>
      </c>
      <c r="B12" s="30">
        <v>21</v>
      </c>
      <c r="C12" s="31">
        <v>26</v>
      </c>
      <c r="D12" s="32">
        <v>23</v>
      </c>
      <c r="E12" s="20">
        <f t="shared" si="0"/>
        <v>23.333333333333332</v>
      </c>
      <c r="F12" s="33">
        <v>24</v>
      </c>
      <c r="G12" s="34">
        <v>25</v>
      </c>
      <c r="H12" s="35">
        <v>21</v>
      </c>
      <c r="I12" s="20">
        <f t="shared" si="1"/>
        <v>23.333333333333332</v>
      </c>
    </row>
    <row r="13" spans="1:9" x14ac:dyDescent="0.25">
      <c r="A13" s="28" t="s">
        <v>30</v>
      </c>
      <c r="B13" s="30">
        <v>26</v>
      </c>
      <c r="C13" s="31">
        <v>25</v>
      </c>
      <c r="D13" s="32">
        <v>27</v>
      </c>
      <c r="E13" s="20">
        <f t="shared" si="0"/>
        <v>26</v>
      </c>
      <c r="F13" s="33">
        <v>26</v>
      </c>
      <c r="G13" s="34">
        <v>25</v>
      </c>
      <c r="H13" s="35">
        <v>26</v>
      </c>
      <c r="I13" s="20">
        <f t="shared" si="1"/>
        <v>25.666666666666668</v>
      </c>
    </row>
    <row r="14" spans="1:9" x14ac:dyDescent="0.25">
      <c r="A14" s="28" t="s">
        <v>36</v>
      </c>
      <c r="B14" s="30">
        <v>152</v>
      </c>
      <c r="C14" s="31">
        <v>141</v>
      </c>
      <c r="D14" s="32">
        <v>151</v>
      </c>
      <c r="E14" s="20">
        <f t="shared" si="0"/>
        <v>148</v>
      </c>
      <c r="F14" s="33">
        <v>143</v>
      </c>
      <c r="G14" s="34">
        <v>150</v>
      </c>
      <c r="H14" s="35">
        <v>152</v>
      </c>
      <c r="I14" s="20">
        <f t="shared" si="1"/>
        <v>148.33333333333334</v>
      </c>
    </row>
    <row r="15" spans="1:9" x14ac:dyDescent="0.25">
      <c r="A15" s="28" t="s">
        <v>37</v>
      </c>
      <c r="B15" s="30">
        <v>408</v>
      </c>
      <c r="C15" s="31">
        <v>404</v>
      </c>
      <c r="D15" s="32">
        <v>421</v>
      </c>
      <c r="E15" s="20">
        <f t="shared" si="0"/>
        <v>411</v>
      </c>
      <c r="F15" s="33">
        <v>387</v>
      </c>
      <c r="G15" s="34">
        <v>388</v>
      </c>
      <c r="H15" s="35">
        <v>391</v>
      </c>
      <c r="I15" s="20">
        <f t="shared" si="1"/>
        <v>388.66666666666669</v>
      </c>
    </row>
    <row r="16" spans="1:9" ht="15.75" thickBot="1" x14ac:dyDescent="0.3">
      <c r="A16" s="29" t="s">
        <v>38</v>
      </c>
      <c r="B16" s="30">
        <v>850</v>
      </c>
      <c r="C16" s="31">
        <v>858</v>
      </c>
      <c r="D16" s="32">
        <v>839</v>
      </c>
      <c r="E16" s="25">
        <f t="shared" si="0"/>
        <v>849</v>
      </c>
      <c r="F16" s="33">
        <v>859</v>
      </c>
      <c r="G16" s="34">
        <v>848</v>
      </c>
      <c r="H16" s="35">
        <v>816</v>
      </c>
      <c r="I16" s="25">
        <f t="shared" si="1"/>
        <v>841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" sqref="H3:H16"/>
    </sheetView>
  </sheetViews>
  <sheetFormatPr defaultRowHeight="15" x14ac:dyDescent="0.25"/>
  <cols>
    <col min="1" max="1" width="11.5703125" style="22" bestFit="1" customWidth="1"/>
    <col min="2" max="3" width="7" style="22" bestFit="1" customWidth="1"/>
    <col min="4" max="4" width="5.85546875" style="22" bestFit="1" customWidth="1"/>
    <col min="5" max="5" width="9.140625" style="21"/>
    <col min="6" max="8" width="9.140625" style="22"/>
    <col min="9" max="9" width="9.140625" style="21"/>
    <col min="10" max="16384" width="9.140625" style="22"/>
  </cols>
  <sheetData>
    <row r="1" spans="1:9" x14ac:dyDescent="0.25">
      <c r="A1" s="26"/>
      <c r="B1" s="81" t="s">
        <v>35</v>
      </c>
      <c r="C1" s="82"/>
      <c r="D1" s="82"/>
      <c r="E1" s="83"/>
      <c r="F1" s="84" t="s">
        <v>34</v>
      </c>
      <c r="G1" s="85"/>
      <c r="H1" s="85"/>
      <c r="I1" s="86"/>
    </row>
    <row r="2" spans="1:9" x14ac:dyDescent="0.25">
      <c r="A2" s="27" t="s">
        <v>0</v>
      </c>
      <c r="B2" s="17" t="s">
        <v>31</v>
      </c>
      <c r="C2" s="5" t="s">
        <v>32</v>
      </c>
      <c r="D2" s="5" t="s">
        <v>33</v>
      </c>
      <c r="E2" s="19" t="s">
        <v>39</v>
      </c>
      <c r="F2" s="17" t="s">
        <v>31</v>
      </c>
      <c r="G2" s="5" t="s">
        <v>32</v>
      </c>
      <c r="H2" s="5" t="s">
        <v>33</v>
      </c>
      <c r="I2" s="19" t="s">
        <v>40</v>
      </c>
    </row>
    <row r="3" spans="1:9" x14ac:dyDescent="0.25">
      <c r="A3" s="9" t="s">
        <v>20</v>
      </c>
      <c r="B3" s="36">
        <v>38</v>
      </c>
      <c r="C3" s="37">
        <v>56</v>
      </c>
      <c r="D3" s="38">
        <v>2</v>
      </c>
      <c r="E3" s="20">
        <f>(B3+C3+D3)/COUNT(B3:D3)</f>
        <v>32</v>
      </c>
      <c r="F3" s="39">
        <v>28</v>
      </c>
      <c r="G3" s="40">
        <v>6</v>
      </c>
      <c r="H3" s="41">
        <v>33</v>
      </c>
      <c r="I3" s="20">
        <f>(F3+G3+H3)/COUNT(F3:H3)</f>
        <v>22.333333333333332</v>
      </c>
    </row>
    <row r="4" spans="1:9" x14ac:dyDescent="0.25">
      <c r="A4" s="9" t="s">
        <v>21</v>
      </c>
      <c r="B4" s="36">
        <v>6</v>
      </c>
      <c r="C4" s="37">
        <v>6</v>
      </c>
      <c r="D4" s="38">
        <v>4</v>
      </c>
      <c r="E4" s="20">
        <f t="shared" ref="E4:E16" si="0">(B4+C4+D4)/COUNT(B4:D4)</f>
        <v>5.333333333333333</v>
      </c>
      <c r="F4" s="39">
        <v>7</v>
      </c>
      <c r="G4" s="40">
        <v>5</v>
      </c>
      <c r="H4" s="41">
        <v>8</v>
      </c>
      <c r="I4" s="20">
        <f t="shared" ref="I4:I16" si="1">(F4+G4+H4)/COUNT(F4:H4)</f>
        <v>6.666666666666667</v>
      </c>
    </row>
    <row r="5" spans="1:9" x14ac:dyDescent="0.25">
      <c r="A5" s="9" t="s">
        <v>22</v>
      </c>
      <c r="B5" s="36">
        <v>7</v>
      </c>
      <c r="C5" s="37">
        <v>11</v>
      </c>
      <c r="D5" s="38">
        <v>8</v>
      </c>
      <c r="E5" s="20">
        <f t="shared" si="0"/>
        <v>8.6666666666666661</v>
      </c>
      <c r="F5" s="39">
        <v>8</v>
      </c>
      <c r="G5" s="40">
        <v>10</v>
      </c>
      <c r="H5" s="41">
        <v>10</v>
      </c>
      <c r="I5" s="20">
        <f t="shared" si="1"/>
        <v>9.3333333333333339</v>
      </c>
    </row>
    <row r="6" spans="1:9" x14ac:dyDescent="0.25">
      <c r="A6" s="9" t="s">
        <v>23</v>
      </c>
      <c r="B6" s="36">
        <v>10</v>
      </c>
      <c r="C6" s="37">
        <v>11</v>
      </c>
      <c r="D6" s="38">
        <v>10</v>
      </c>
      <c r="E6" s="20">
        <f t="shared" si="0"/>
        <v>10.333333333333334</v>
      </c>
      <c r="F6" s="39">
        <v>13</v>
      </c>
      <c r="G6" s="40">
        <v>10</v>
      </c>
      <c r="H6" s="41">
        <v>10</v>
      </c>
      <c r="I6" s="20">
        <f t="shared" si="1"/>
        <v>11</v>
      </c>
    </row>
    <row r="7" spans="1:9" x14ac:dyDescent="0.25">
      <c r="A7" s="9" t="s">
        <v>24</v>
      </c>
      <c r="B7" s="36">
        <v>13</v>
      </c>
      <c r="C7" s="37">
        <v>13</v>
      </c>
      <c r="D7" s="38">
        <v>11</v>
      </c>
      <c r="E7" s="20">
        <f t="shared" si="0"/>
        <v>12.333333333333334</v>
      </c>
      <c r="F7" s="39">
        <v>13</v>
      </c>
      <c r="G7" s="40">
        <v>12</v>
      </c>
      <c r="H7" s="41">
        <v>13</v>
      </c>
      <c r="I7" s="20">
        <f t="shared" si="1"/>
        <v>12.666666666666666</v>
      </c>
    </row>
    <row r="8" spans="1:9" x14ac:dyDescent="0.25">
      <c r="A8" s="9" t="s">
        <v>25</v>
      </c>
      <c r="B8" s="36">
        <v>16</v>
      </c>
      <c r="C8" s="37">
        <v>13</v>
      </c>
      <c r="D8" s="38">
        <v>14</v>
      </c>
      <c r="E8" s="20">
        <f t="shared" si="0"/>
        <v>14.333333333333334</v>
      </c>
      <c r="F8" s="39">
        <v>13</v>
      </c>
      <c r="G8" s="40">
        <v>15</v>
      </c>
      <c r="H8" s="41">
        <v>15</v>
      </c>
      <c r="I8" s="20">
        <f t="shared" si="1"/>
        <v>14.333333333333334</v>
      </c>
    </row>
    <row r="9" spans="1:9" x14ac:dyDescent="0.25">
      <c r="A9" s="9" t="s">
        <v>26</v>
      </c>
      <c r="B9" s="36">
        <v>18</v>
      </c>
      <c r="C9" s="37">
        <v>15</v>
      </c>
      <c r="D9" s="38">
        <v>16</v>
      </c>
      <c r="E9" s="20">
        <f t="shared" si="0"/>
        <v>16.333333333333332</v>
      </c>
      <c r="F9" s="39">
        <v>16</v>
      </c>
      <c r="G9" s="40">
        <v>14</v>
      </c>
      <c r="H9" s="41">
        <v>18</v>
      </c>
      <c r="I9" s="20">
        <f t="shared" si="1"/>
        <v>16</v>
      </c>
    </row>
    <row r="10" spans="1:9" x14ac:dyDescent="0.25">
      <c r="A10" s="9" t="s">
        <v>27</v>
      </c>
      <c r="B10" s="36">
        <v>25</v>
      </c>
      <c r="C10" s="37">
        <v>22</v>
      </c>
      <c r="D10" s="38">
        <v>19</v>
      </c>
      <c r="E10" s="20">
        <f t="shared" si="0"/>
        <v>22</v>
      </c>
      <c r="F10" s="39">
        <v>22</v>
      </c>
      <c r="G10" s="40">
        <v>21</v>
      </c>
      <c r="H10" s="41">
        <v>22</v>
      </c>
      <c r="I10" s="20">
        <f t="shared" si="1"/>
        <v>21.666666666666668</v>
      </c>
    </row>
    <row r="11" spans="1:9" x14ac:dyDescent="0.25">
      <c r="A11" s="9" t="s">
        <v>28</v>
      </c>
      <c r="B11" s="36">
        <v>23</v>
      </c>
      <c r="C11" s="37">
        <v>23</v>
      </c>
      <c r="D11" s="38">
        <v>21</v>
      </c>
      <c r="E11" s="20">
        <f t="shared" si="0"/>
        <v>22.333333333333332</v>
      </c>
      <c r="F11" s="39">
        <v>22</v>
      </c>
      <c r="G11" s="40">
        <v>19</v>
      </c>
      <c r="H11" s="41">
        <v>21</v>
      </c>
      <c r="I11" s="20">
        <f t="shared" si="1"/>
        <v>20.666666666666668</v>
      </c>
    </row>
    <row r="12" spans="1:9" x14ac:dyDescent="0.25">
      <c r="A12" s="9" t="s">
        <v>29</v>
      </c>
      <c r="B12" s="36">
        <v>24</v>
      </c>
      <c r="C12" s="37">
        <v>25</v>
      </c>
      <c r="D12" s="38">
        <v>22</v>
      </c>
      <c r="E12" s="20">
        <f t="shared" si="0"/>
        <v>23.666666666666668</v>
      </c>
      <c r="F12" s="39">
        <v>24</v>
      </c>
      <c r="G12" s="40">
        <v>27</v>
      </c>
      <c r="H12" s="41">
        <v>23</v>
      </c>
      <c r="I12" s="20">
        <f t="shared" si="1"/>
        <v>24.666666666666668</v>
      </c>
    </row>
    <row r="13" spans="1:9" x14ac:dyDescent="0.25">
      <c r="A13" s="28" t="s">
        <v>30</v>
      </c>
      <c r="B13" s="36">
        <v>25</v>
      </c>
      <c r="C13" s="37">
        <v>29</v>
      </c>
      <c r="D13" s="38">
        <v>27</v>
      </c>
      <c r="E13" s="20">
        <f t="shared" si="0"/>
        <v>27</v>
      </c>
      <c r="F13" s="39">
        <v>24</v>
      </c>
      <c r="G13" s="40">
        <v>30</v>
      </c>
      <c r="H13" s="41">
        <v>28</v>
      </c>
      <c r="I13" s="20">
        <f t="shared" si="1"/>
        <v>27.333333333333332</v>
      </c>
    </row>
    <row r="14" spans="1:9" x14ac:dyDescent="0.25">
      <c r="A14" s="28" t="s">
        <v>36</v>
      </c>
      <c r="B14" s="36">
        <v>161</v>
      </c>
      <c r="C14" s="37">
        <v>150</v>
      </c>
      <c r="D14" s="38">
        <v>168</v>
      </c>
      <c r="E14" s="20">
        <f t="shared" si="0"/>
        <v>159.66666666666666</v>
      </c>
      <c r="F14" s="39">
        <v>157</v>
      </c>
      <c r="G14" s="40">
        <v>156</v>
      </c>
      <c r="H14" s="41">
        <v>152</v>
      </c>
      <c r="I14" s="20">
        <f t="shared" si="1"/>
        <v>155</v>
      </c>
    </row>
    <row r="15" spans="1:9" x14ac:dyDescent="0.25">
      <c r="A15" s="28" t="s">
        <v>37</v>
      </c>
      <c r="B15" s="36">
        <v>386</v>
      </c>
      <c r="C15" s="37">
        <v>381</v>
      </c>
      <c r="D15" s="38">
        <v>407</v>
      </c>
      <c r="E15" s="20">
        <f t="shared" si="0"/>
        <v>391.33333333333331</v>
      </c>
      <c r="F15" s="39">
        <v>407</v>
      </c>
      <c r="G15" s="40">
        <v>413</v>
      </c>
      <c r="H15" s="41">
        <v>403</v>
      </c>
      <c r="I15" s="20">
        <f t="shared" si="1"/>
        <v>407.66666666666669</v>
      </c>
    </row>
    <row r="16" spans="1:9" ht="15.75" thickBot="1" x14ac:dyDescent="0.3">
      <c r="A16" s="29" t="s">
        <v>38</v>
      </c>
      <c r="B16" s="36">
        <v>823</v>
      </c>
      <c r="C16" s="37">
        <v>797</v>
      </c>
      <c r="D16" s="38">
        <v>825</v>
      </c>
      <c r="E16" s="25">
        <f t="shared" si="0"/>
        <v>815</v>
      </c>
      <c r="F16" s="39">
        <v>793</v>
      </c>
      <c r="G16" s="40">
        <v>813</v>
      </c>
      <c r="H16" s="41">
        <v>827</v>
      </c>
      <c r="I16" s="25">
        <f t="shared" si="1"/>
        <v>811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" sqref="H3:H16"/>
    </sheetView>
  </sheetViews>
  <sheetFormatPr defaultRowHeight="15" x14ac:dyDescent="0.25"/>
  <cols>
    <col min="1" max="1" width="11.5703125" style="22" bestFit="1" customWidth="1"/>
    <col min="2" max="3" width="7" style="22" bestFit="1" customWidth="1"/>
    <col min="4" max="4" width="5.85546875" style="22" bestFit="1" customWidth="1"/>
    <col min="5" max="5" width="9.140625" style="21"/>
    <col min="6" max="8" width="9.140625" style="22"/>
    <col min="9" max="9" width="9.140625" style="21"/>
    <col min="10" max="16384" width="9.140625" style="22"/>
  </cols>
  <sheetData>
    <row r="1" spans="1:9" x14ac:dyDescent="0.25">
      <c r="A1" s="26"/>
      <c r="B1" s="81" t="s">
        <v>35</v>
      </c>
      <c r="C1" s="82"/>
      <c r="D1" s="82"/>
      <c r="E1" s="83"/>
      <c r="F1" s="84" t="s">
        <v>34</v>
      </c>
      <c r="G1" s="85"/>
      <c r="H1" s="85"/>
      <c r="I1" s="86"/>
    </row>
    <row r="2" spans="1:9" x14ac:dyDescent="0.25">
      <c r="A2" s="27" t="s">
        <v>0</v>
      </c>
      <c r="B2" s="17" t="s">
        <v>31</v>
      </c>
      <c r="C2" s="5" t="s">
        <v>32</v>
      </c>
      <c r="D2" s="5" t="s">
        <v>33</v>
      </c>
      <c r="E2" s="19" t="s">
        <v>39</v>
      </c>
      <c r="F2" s="17" t="s">
        <v>31</v>
      </c>
      <c r="G2" s="5" t="s">
        <v>32</v>
      </c>
      <c r="H2" s="5" t="s">
        <v>33</v>
      </c>
      <c r="I2" s="19" t="s">
        <v>40</v>
      </c>
    </row>
    <row r="3" spans="1:9" x14ac:dyDescent="0.25">
      <c r="A3" s="9" t="s">
        <v>20</v>
      </c>
      <c r="B3" s="42">
        <v>26</v>
      </c>
      <c r="C3" s="43">
        <v>27</v>
      </c>
      <c r="D3" s="44">
        <v>27</v>
      </c>
      <c r="E3" s="20">
        <f>(B3+C3+D3)/COUNT(B3:D3)</f>
        <v>26.666666666666668</v>
      </c>
      <c r="F3" s="45">
        <v>5</v>
      </c>
      <c r="G3" s="46">
        <v>5</v>
      </c>
      <c r="H3" s="47">
        <v>8</v>
      </c>
      <c r="I3" s="20">
        <f>(F3+G3+H3)/COUNT(F3:H3)</f>
        <v>6</v>
      </c>
    </row>
    <row r="4" spans="1:9" x14ac:dyDescent="0.25">
      <c r="A4" s="9" t="s">
        <v>21</v>
      </c>
      <c r="B4" s="42">
        <v>32</v>
      </c>
      <c r="C4" s="43">
        <v>28</v>
      </c>
      <c r="D4" s="44">
        <v>30</v>
      </c>
      <c r="E4" s="20">
        <f t="shared" ref="E4:E16" si="0">(B4+C4+D4)/COUNT(B4:D4)</f>
        <v>30</v>
      </c>
      <c r="F4" s="45">
        <v>10</v>
      </c>
      <c r="G4" s="46">
        <v>9</v>
      </c>
      <c r="H4" s="47">
        <v>13</v>
      </c>
      <c r="I4" s="20">
        <f t="shared" ref="I4:I16" si="1">(F4+G4+H4)/COUNT(F4:H4)</f>
        <v>10.666666666666666</v>
      </c>
    </row>
    <row r="5" spans="1:9" x14ac:dyDescent="0.25">
      <c r="A5" s="9" t="s">
        <v>22</v>
      </c>
      <c r="B5" s="42">
        <v>34</v>
      </c>
      <c r="C5" s="43">
        <v>108</v>
      </c>
      <c r="D5" s="44">
        <v>32</v>
      </c>
      <c r="E5" s="20">
        <f t="shared" si="0"/>
        <v>58</v>
      </c>
      <c r="F5" s="45">
        <v>10</v>
      </c>
      <c r="G5" s="46">
        <v>15</v>
      </c>
      <c r="H5" s="47">
        <v>12</v>
      </c>
      <c r="I5" s="20">
        <f t="shared" si="1"/>
        <v>12.333333333333334</v>
      </c>
    </row>
    <row r="6" spans="1:9" x14ac:dyDescent="0.25">
      <c r="A6" s="9" t="s">
        <v>23</v>
      </c>
      <c r="B6" s="42">
        <v>68</v>
      </c>
      <c r="C6" s="43">
        <v>30</v>
      </c>
      <c r="D6" s="44">
        <v>223</v>
      </c>
      <c r="E6" s="20">
        <f t="shared" si="0"/>
        <v>107</v>
      </c>
      <c r="F6" s="45">
        <v>13</v>
      </c>
      <c r="G6" s="46">
        <v>25</v>
      </c>
      <c r="H6" s="47">
        <v>18</v>
      </c>
      <c r="I6" s="20">
        <f t="shared" si="1"/>
        <v>18.666666666666668</v>
      </c>
    </row>
    <row r="7" spans="1:9" x14ac:dyDescent="0.25">
      <c r="A7" s="9" t="s">
        <v>24</v>
      </c>
      <c r="B7" s="42">
        <v>40</v>
      </c>
      <c r="C7" s="43">
        <v>53</v>
      </c>
      <c r="D7" s="44">
        <v>54</v>
      </c>
      <c r="E7" s="20">
        <f t="shared" si="0"/>
        <v>49</v>
      </c>
      <c r="F7" s="45">
        <v>18</v>
      </c>
      <c r="G7" s="46">
        <v>21</v>
      </c>
      <c r="H7" s="47">
        <v>19</v>
      </c>
      <c r="I7" s="20">
        <f t="shared" si="1"/>
        <v>19.333333333333332</v>
      </c>
    </row>
    <row r="8" spans="1:9" x14ac:dyDescent="0.25">
      <c r="A8" s="9" t="s">
        <v>25</v>
      </c>
      <c r="B8" s="42">
        <v>54</v>
      </c>
      <c r="C8" s="43">
        <v>159</v>
      </c>
      <c r="D8" s="44">
        <v>36</v>
      </c>
      <c r="E8" s="20">
        <f t="shared" si="0"/>
        <v>83</v>
      </c>
      <c r="F8" s="45">
        <v>19</v>
      </c>
      <c r="G8" s="46">
        <v>22</v>
      </c>
      <c r="H8" s="47">
        <v>22</v>
      </c>
      <c r="I8" s="20">
        <f t="shared" si="1"/>
        <v>21</v>
      </c>
    </row>
    <row r="9" spans="1:9" x14ac:dyDescent="0.25">
      <c r="A9" s="9" t="s">
        <v>26</v>
      </c>
      <c r="B9" s="42">
        <v>39</v>
      </c>
      <c r="C9" s="43">
        <v>425</v>
      </c>
      <c r="D9" s="44">
        <v>55</v>
      </c>
      <c r="E9" s="20">
        <f t="shared" si="0"/>
        <v>173</v>
      </c>
      <c r="F9" s="45">
        <v>23</v>
      </c>
      <c r="G9" s="46">
        <v>26</v>
      </c>
      <c r="H9" s="47">
        <v>28</v>
      </c>
      <c r="I9" s="20">
        <f t="shared" si="1"/>
        <v>25.666666666666668</v>
      </c>
    </row>
    <row r="10" spans="1:9" x14ac:dyDescent="0.25">
      <c r="A10" s="9" t="s">
        <v>27</v>
      </c>
      <c r="B10" s="42">
        <v>226</v>
      </c>
      <c r="C10" s="43">
        <v>135</v>
      </c>
      <c r="D10" s="44">
        <v>119</v>
      </c>
      <c r="E10" s="20">
        <f t="shared" si="0"/>
        <v>160</v>
      </c>
      <c r="F10" s="45">
        <v>35</v>
      </c>
      <c r="G10" s="46">
        <v>35</v>
      </c>
      <c r="H10" s="47">
        <v>34</v>
      </c>
      <c r="I10" s="20">
        <f t="shared" si="1"/>
        <v>34.666666666666664</v>
      </c>
    </row>
    <row r="11" spans="1:9" x14ac:dyDescent="0.25">
      <c r="A11" s="9" t="s">
        <v>28</v>
      </c>
      <c r="B11" s="42">
        <v>140</v>
      </c>
      <c r="C11" s="43">
        <v>307</v>
      </c>
      <c r="D11" s="44">
        <v>46</v>
      </c>
      <c r="E11" s="20">
        <f t="shared" si="0"/>
        <v>164.33333333333334</v>
      </c>
      <c r="F11" s="45">
        <v>30</v>
      </c>
      <c r="G11" s="46">
        <v>29</v>
      </c>
      <c r="H11" s="47">
        <v>32</v>
      </c>
      <c r="I11" s="20">
        <f t="shared" si="1"/>
        <v>30.333333333333332</v>
      </c>
    </row>
    <row r="12" spans="1:9" x14ac:dyDescent="0.25">
      <c r="A12" s="9" t="s">
        <v>29</v>
      </c>
      <c r="B12" s="42">
        <v>129</v>
      </c>
      <c r="C12" s="43">
        <v>294</v>
      </c>
      <c r="D12" s="44">
        <v>134</v>
      </c>
      <c r="E12" s="20">
        <f t="shared" si="0"/>
        <v>185.66666666666666</v>
      </c>
      <c r="F12" s="45">
        <v>35</v>
      </c>
      <c r="G12" s="46">
        <v>37</v>
      </c>
      <c r="H12" s="47">
        <v>35</v>
      </c>
      <c r="I12" s="20">
        <f t="shared" si="1"/>
        <v>35.666666666666664</v>
      </c>
    </row>
    <row r="13" spans="1:9" x14ac:dyDescent="0.25">
      <c r="A13" s="28" t="s">
        <v>30</v>
      </c>
      <c r="B13" s="42">
        <v>140</v>
      </c>
      <c r="C13" s="43">
        <v>74</v>
      </c>
      <c r="D13" s="44">
        <v>54</v>
      </c>
      <c r="E13" s="20">
        <f t="shared" si="0"/>
        <v>89.333333333333329</v>
      </c>
      <c r="F13" s="45">
        <v>42</v>
      </c>
      <c r="G13" s="46">
        <v>42</v>
      </c>
      <c r="H13" s="47">
        <v>39</v>
      </c>
      <c r="I13" s="20">
        <f t="shared" si="1"/>
        <v>41</v>
      </c>
    </row>
    <row r="14" spans="1:9" x14ac:dyDescent="0.25">
      <c r="A14" s="28" t="s">
        <v>36</v>
      </c>
      <c r="B14" s="42">
        <v>160</v>
      </c>
      <c r="C14" s="43">
        <v>169</v>
      </c>
      <c r="D14" s="44">
        <v>200</v>
      </c>
      <c r="E14" s="20">
        <f t="shared" si="0"/>
        <v>176.33333333333334</v>
      </c>
      <c r="F14" s="45">
        <v>213</v>
      </c>
      <c r="G14" s="46">
        <v>205</v>
      </c>
      <c r="H14" s="47">
        <v>222</v>
      </c>
      <c r="I14" s="20">
        <f t="shared" si="1"/>
        <v>213.33333333333334</v>
      </c>
    </row>
    <row r="15" spans="1:9" x14ac:dyDescent="0.25">
      <c r="A15" s="28" t="s">
        <v>37</v>
      </c>
      <c r="B15" s="42">
        <v>396</v>
      </c>
      <c r="C15" s="43">
        <v>391</v>
      </c>
      <c r="D15" s="44">
        <v>388</v>
      </c>
      <c r="E15" s="20">
        <f t="shared" si="0"/>
        <v>391.66666666666669</v>
      </c>
      <c r="F15" s="45">
        <v>536</v>
      </c>
      <c r="G15" s="46">
        <v>599</v>
      </c>
      <c r="H15" s="47">
        <v>577</v>
      </c>
      <c r="I15" s="20">
        <f t="shared" si="1"/>
        <v>570.66666666666663</v>
      </c>
    </row>
    <row r="16" spans="1:9" ht="15.75" thickBot="1" x14ac:dyDescent="0.3">
      <c r="A16" s="29" t="s">
        <v>38</v>
      </c>
      <c r="B16" s="42">
        <v>768</v>
      </c>
      <c r="C16" s="43">
        <v>784</v>
      </c>
      <c r="D16" s="44">
        <v>759</v>
      </c>
      <c r="E16" s="25">
        <f t="shared" si="0"/>
        <v>770.33333333333337</v>
      </c>
      <c r="F16" s="45">
        <v>1243</v>
      </c>
      <c r="G16" s="46">
        <v>1281</v>
      </c>
      <c r="H16" s="47">
        <v>1214</v>
      </c>
      <c r="I16" s="25">
        <f t="shared" si="1"/>
        <v>1246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" sqref="F1:I16"/>
    </sheetView>
  </sheetViews>
  <sheetFormatPr defaultRowHeight="15" x14ac:dyDescent="0.25"/>
  <cols>
    <col min="1" max="1" width="11.5703125" style="22" bestFit="1" customWidth="1"/>
    <col min="2" max="3" width="7" style="22" bestFit="1" customWidth="1"/>
    <col min="4" max="4" width="5.85546875" style="22" bestFit="1" customWidth="1"/>
    <col min="5" max="5" width="9.140625" style="21"/>
    <col min="6" max="8" width="9.140625" style="22"/>
    <col min="9" max="9" width="9.140625" style="21"/>
    <col min="10" max="16384" width="9.140625" style="22"/>
  </cols>
  <sheetData>
    <row r="1" spans="1:9" x14ac:dyDescent="0.25">
      <c r="A1" s="26"/>
      <c r="B1" s="81" t="s">
        <v>35</v>
      </c>
      <c r="C1" s="82"/>
      <c r="D1" s="82"/>
      <c r="E1" s="83"/>
      <c r="F1" s="84" t="s">
        <v>34</v>
      </c>
      <c r="G1" s="85"/>
      <c r="H1" s="85"/>
      <c r="I1" s="86"/>
    </row>
    <row r="2" spans="1:9" x14ac:dyDescent="0.25">
      <c r="A2" s="27" t="s">
        <v>0</v>
      </c>
      <c r="B2" s="17" t="s">
        <v>31</v>
      </c>
      <c r="C2" s="5" t="s">
        <v>32</v>
      </c>
      <c r="D2" s="5" t="s">
        <v>33</v>
      </c>
      <c r="E2" s="19" t="s">
        <v>39</v>
      </c>
      <c r="F2" s="17" t="s">
        <v>31</v>
      </c>
      <c r="G2" s="5" t="s">
        <v>32</v>
      </c>
      <c r="H2" s="5" t="s">
        <v>33</v>
      </c>
      <c r="I2" s="19" t="s">
        <v>40</v>
      </c>
    </row>
    <row r="3" spans="1:9" x14ac:dyDescent="0.25">
      <c r="A3" s="9" t="s">
        <v>20</v>
      </c>
      <c r="B3" s="48">
        <v>69</v>
      </c>
      <c r="C3" s="49">
        <v>61</v>
      </c>
      <c r="D3" s="50">
        <v>80</v>
      </c>
      <c r="E3" s="20">
        <f>(B3+C3+D3)/COUNT(B3:D3)</f>
        <v>70</v>
      </c>
      <c r="F3" s="51">
        <v>6</v>
      </c>
      <c r="G3" s="52">
        <v>7</v>
      </c>
      <c r="H3" s="53">
        <v>5</v>
      </c>
      <c r="I3" s="20">
        <f>(F3+G3+H3)/COUNT(F3:H3)</f>
        <v>6</v>
      </c>
    </row>
    <row r="4" spans="1:9" x14ac:dyDescent="0.25">
      <c r="A4" s="9" t="s">
        <v>21</v>
      </c>
      <c r="B4" s="48">
        <v>70</v>
      </c>
      <c r="C4" s="49">
        <v>46</v>
      </c>
      <c r="D4" s="50">
        <v>46</v>
      </c>
      <c r="E4" s="20">
        <f t="shared" ref="E4:E16" si="0">(B4+C4+D4)/COUNT(B4:D4)</f>
        <v>54</v>
      </c>
      <c r="F4" s="51">
        <v>14</v>
      </c>
      <c r="G4" s="52">
        <v>9</v>
      </c>
      <c r="H4" s="53">
        <v>17</v>
      </c>
      <c r="I4" s="20">
        <f t="shared" ref="I4:I16" si="1">(F4+G4+H4)/COUNT(F4:H4)</f>
        <v>13.333333333333334</v>
      </c>
    </row>
    <row r="5" spans="1:9" x14ac:dyDescent="0.25">
      <c r="A5" s="9" t="s">
        <v>22</v>
      </c>
      <c r="B5" s="48">
        <v>58</v>
      </c>
      <c r="C5" s="49">
        <v>151</v>
      </c>
      <c r="D5" s="50">
        <v>49</v>
      </c>
      <c r="E5" s="20">
        <f t="shared" si="0"/>
        <v>86</v>
      </c>
      <c r="F5" s="51">
        <v>17</v>
      </c>
      <c r="G5" s="52">
        <v>19</v>
      </c>
      <c r="H5" s="53">
        <v>14</v>
      </c>
      <c r="I5" s="20">
        <f t="shared" si="1"/>
        <v>16.666666666666668</v>
      </c>
    </row>
    <row r="6" spans="1:9" x14ac:dyDescent="0.25">
      <c r="A6" s="9" t="s">
        <v>23</v>
      </c>
      <c r="B6" s="48">
        <v>64</v>
      </c>
      <c r="C6" s="49">
        <v>53</v>
      </c>
      <c r="D6" s="50">
        <v>62</v>
      </c>
      <c r="E6" s="20">
        <f t="shared" si="0"/>
        <v>59.666666666666664</v>
      </c>
      <c r="F6" s="51">
        <v>22</v>
      </c>
      <c r="G6" s="52">
        <v>20</v>
      </c>
      <c r="H6" s="53">
        <v>17</v>
      </c>
      <c r="I6" s="20">
        <f t="shared" si="1"/>
        <v>19.666666666666668</v>
      </c>
    </row>
    <row r="7" spans="1:9" x14ac:dyDescent="0.25">
      <c r="A7" s="9" t="s">
        <v>24</v>
      </c>
      <c r="B7" s="48">
        <v>72</v>
      </c>
      <c r="C7" s="49">
        <v>88</v>
      </c>
      <c r="D7" s="50">
        <v>128</v>
      </c>
      <c r="E7" s="20">
        <f t="shared" si="0"/>
        <v>96</v>
      </c>
      <c r="F7" s="51">
        <v>26</v>
      </c>
      <c r="G7" s="52">
        <v>24</v>
      </c>
      <c r="H7" s="53">
        <v>22</v>
      </c>
      <c r="I7" s="20">
        <f t="shared" si="1"/>
        <v>24</v>
      </c>
    </row>
    <row r="8" spans="1:9" x14ac:dyDescent="0.25">
      <c r="A8" s="9" t="s">
        <v>25</v>
      </c>
      <c r="B8" s="48">
        <v>54</v>
      </c>
      <c r="C8" s="49">
        <v>418</v>
      </c>
      <c r="D8" s="50">
        <v>53</v>
      </c>
      <c r="E8" s="20">
        <f t="shared" si="0"/>
        <v>175</v>
      </c>
      <c r="F8" s="51">
        <v>20</v>
      </c>
      <c r="G8" s="52">
        <v>28</v>
      </c>
      <c r="H8" s="53">
        <v>24</v>
      </c>
      <c r="I8" s="20">
        <f t="shared" si="1"/>
        <v>24</v>
      </c>
    </row>
    <row r="9" spans="1:9" x14ac:dyDescent="0.25">
      <c r="A9" s="9" t="s">
        <v>26</v>
      </c>
      <c r="B9" s="48">
        <v>79</v>
      </c>
      <c r="C9" s="49">
        <v>110</v>
      </c>
      <c r="D9" s="50">
        <v>210</v>
      </c>
      <c r="E9" s="20">
        <f t="shared" si="0"/>
        <v>133</v>
      </c>
      <c r="F9" s="51">
        <v>34</v>
      </c>
      <c r="G9" s="52">
        <v>28</v>
      </c>
      <c r="H9" s="53">
        <v>32</v>
      </c>
      <c r="I9" s="20">
        <f t="shared" si="1"/>
        <v>31.333333333333332</v>
      </c>
    </row>
    <row r="10" spans="1:9" x14ac:dyDescent="0.25">
      <c r="A10" s="9" t="s">
        <v>27</v>
      </c>
      <c r="B10" s="48">
        <v>57</v>
      </c>
      <c r="C10" s="49">
        <v>61</v>
      </c>
      <c r="D10" s="50">
        <v>63</v>
      </c>
      <c r="E10" s="20">
        <f t="shared" si="0"/>
        <v>60.333333333333336</v>
      </c>
      <c r="F10" s="51">
        <v>33</v>
      </c>
      <c r="G10" s="52">
        <v>45</v>
      </c>
      <c r="H10" s="53">
        <v>37</v>
      </c>
      <c r="I10" s="20">
        <f t="shared" si="1"/>
        <v>38.333333333333336</v>
      </c>
    </row>
    <row r="11" spans="1:9" x14ac:dyDescent="0.25">
      <c r="A11" s="9" t="s">
        <v>28</v>
      </c>
      <c r="B11" s="48">
        <v>58</v>
      </c>
      <c r="C11" s="49">
        <v>347</v>
      </c>
      <c r="D11" s="50">
        <v>235</v>
      </c>
      <c r="E11" s="20">
        <f t="shared" si="0"/>
        <v>213.33333333333334</v>
      </c>
      <c r="F11" s="51">
        <v>45</v>
      </c>
      <c r="G11" s="52">
        <v>39</v>
      </c>
      <c r="H11" s="53">
        <v>53</v>
      </c>
      <c r="I11" s="20">
        <f t="shared" si="1"/>
        <v>45.666666666666664</v>
      </c>
    </row>
    <row r="12" spans="1:9" x14ac:dyDescent="0.25">
      <c r="A12" s="9" t="s">
        <v>29</v>
      </c>
      <c r="B12" s="48">
        <v>61</v>
      </c>
      <c r="C12" s="49">
        <v>127</v>
      </c>
      <c r="D12" s="50">
        <v>68</v>
      </c>
      <c r="E12" s="20">
        <f t="shared" si="0"/>
        <v>85.333333333333329</v>
      </c>
      <c r="F12" s="51">
        <v>48</v>
      </c>
      <c r="G12" s="52">
        <v>45</v>
      </c>
      <c r="H12" s="53">
        <v>45</v>
      </c>
      <c r="I12" s="20">
        <f t="shared" si="1"/>
        <v>46</v>
      </c>
    </row>
    <row r="13" spans="1:9" x14ac:dyDescent="0.25">
      <c r="A13" s="28" t="s">
        <v>30</v>
      </c>
      <c r="B13" s="48">
        <v>237</v>
      </c>
      <c r="C13" s="49">
        <v>285</v>
      </c>
      <c r="D13" s="50">
        <v>78</v>
      </c>
      <c r="E13" s="20">
        <f t="shared" si="0"/>
        <v>200</v>
      </c>
      <c r="F13" s="51">
        <v>40</v>
      </c>
      <c r="G13" s="52">
        <v>53</v>
      </c>
      <c r="H13" s="53">
        <v>57</v>
      </c>
      <c r="I13" s="20">
        <f t="shared" si="1"/>
        <v>50</v>
      </c>
    </row>
    <row r="14" spans="1:9" x14ac:dyDescent="0.25">
      <c r="A14" s="28" t="s">
        <v>36</v>
      </c>
      <c r="B14" s="48">
        <v>172</v>
      </c>
      <c r="C14" s="49">
        <v>180</v>
      </c>
      <c r="D14" s="50">
        <v>335</v>
      </c>
      <c r="E14" s="20">
        <f t="shared" si="0"/>
        <v>229</v>
      </c>
      <c r="F14" s="51">
        <v>232</v>
      </c>
      <c r="G14" s="52">
        <v>290</v>
      </c>
      <c r="H14" s="53">
        <v>239</v>
      </c>
      <c r="I14" s="20">
        <f t="shared" si="1"/>
        <v>253.66666666666666</v>
      </c>
    </row>
    <row r="15" spans="1:9" x14ac:dyDescent="0.25">
      <c r="A15" s="28" t="s">
        <v>37</v>
      </c>
      <c r="B15" s="48">
        <v>372</v>
      </c>
      <c r="C15" s="49">
        <v>364</v>
      </c>
      <c r="D15" s="50">
        <v>364</v>
      </c>
      <c r="E15" s="20">
        <f t="shared" si="0"/>
        <v>366.66666666666669</v>
      </c>
      <c r="F15" s="51">
        <v>607</v>
      </c>
      <c r="G15" s="52">
        <v>611</v>
      </c>
      <c r="H15" s="53">
        <v>611</v>
      </c>
      <c r="I15" s="20">
        <f t="shared" si="1"/>
        <v>609.66666666666663</v>
      </c>
    </row>
    <row r="16" spans="1:9" ht="15.75" thickBot="1" x14ac:dyDescent="0.3">
      <c r="A16" s="29" t="s">
        <v>38</v>
      </c>
      <c r="B16" s="48">
        <v>740</v>
      </c>
      <c r="C16" s="49">
        <v>725</v>
      </c>
      <c r="D16" s="50">
        <v>755</v>
      </c>
      <c r="E16" s="25">
        <f t="shared" si="0"/>
        <v>740</v>
      </c>
      <c r="F16" s="51">
        <v>1260</v>
      </c>
      <c r="G16" s="52">
        <v>1386</v>
      </c>
      <c r="H16" s="53">
        <v>1278</v>
      </c>
      <c r="I16" s="25">
        <f t="shared" si="1"/>
        <v>1308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Speed up</vt:lpstr>
      <vt:lpstr>Compare</vt:lpstr>
      <vt:lpstr>MPI</vt:lpstr>
      <vt:lpstr>NP 2</vt:lpstr>
      <vt:lpstr>NP 4</vt:lpstr>
      <vt:lpstr>NP 6</vt:lpstr>
      <vt:lpstr>NP 8</vt:lpstr>
      <vt:lpstr>NP 10</vt:lpstr>
      <vt:lpstr>NP 12</vt:lpstr>
      <vt:lpstr>NP 14</vt:lpstr>
      <vt:lpstr>NP 16</vt:lpstr>
      <vt:lpstr>Sequential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Purshottam</dc:creator>
  <cp:lastModifiedBy>Purshottam</cp:lastModifiedBy>
  <dcterms:created xsi:type="dcterms:W3CDTF">2012-03-15T22:31:09Z</dcterms:created>
  <dcterms:modified xsi:type="dcterms:W3CDTF">2012-03-24T00:04:34Z</dcterms:modified>
</cp:coreProperties>
</file>