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2435" windowHeight="10800"/>
  </bookViews>
  <sheets>
    <sheet name="Food_poverty" sheetId="1" r:id="rId1"/>
    <sheet name="Overall_poverty" sheetId="2" r:id="rId2"/>
    <sheet name="Hardcore_poverty" sheetId="3" r:id="rId3"/>
    <sheet name="Comparison_povertyRates" sheetId="4" r:id="rId4"/>
    <sheet name="Quantile_comparison" sheetId="5" r:id="rId5"/>
    <sheet name="Proportion_poor_children" sheetId="6" r:id="rId6"/>
    <sheet name="Food_poverty_children" sheetId="7" r:id="rId7"/>
    <sheet name="geo_cw" sheetId="8" r:id="rId8"/>
  </sheets>
  <calcPr calcId="145621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" i="1"/>
</calcChain>
</file>

<file path=xl/sharedStrings.xml><?xml version="1.0" encoding="utf-8"?>
<sst xmlns="http://schemas.openxmlformats.org/spreadsheetml/2006/main" count="707" uniqueCount="207">
  <si>
    <t>Mombasa</t>
  </si>
  <si>
    <t>Kwale</t>
  </si>
  <si>
    <t>Kilifi</t>
  </si>
  <si>
    <t>Tana River</t>
  </si>
  <si>
    <t>Lamu</t>
  </si>
  <si>
    <t>Taita /Taveta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</si>
  <si>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</si>
  <si>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</si>
  <si>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</si>
  <si>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</si>
  <si>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</si>
  <si>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</si>
  <si>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</si>
  <si>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</si>
  <si>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</si>
  <si>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</si>
  <si>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</si>
  <si>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</si>
  <si>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</si>
  <si>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</si>
  <si>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Murang’a</t>
  </si>
  <si>
    <t>Kiambu</t>
  </si>
  <si>
    <t>Turkana</t>
  </si>
  <si>
    <t>West Pokot</t>
  </si>
  <si>
    <t>samburu</t>
  </si>
  <si>
    <t>Trans Nzoia</t>
  </si>
  <si>
    <t>Uasin Gishu</t>
  </si>
  <si>
    <t>Elgeyo / 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</si>
  <si>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</si>
  <si>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</si>
  <si>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</si>
  <si>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</si>
  <si>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</si>
  <si>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</si>
  <si>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</si>
  <si>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</si>
  <si>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</si>
  <si>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</si>
  <si>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</si>
  <si>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</si>
  <si>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</si>
  <si>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</si>
  <si>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</si>
  <si>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</si>
  <si>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</si>
  <si>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</si>
  <si>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</si>
  <si>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geo_id</t>
  </si>
  <si>
    <t>County</t>
  </si>
  <si>
    <t>Headcount_rate</t>
  </si>
  <si>
    <t>Distribution_poor</t>
  </si>
  <si>
    <t>Poverty_gap</t>
  </si>
  <si>
    <t>Severity_of_poverty</t>
  </si>
  <si>
    <t>Population</t>
  </si>
  <si>
    <t>Number_poor</t>
  </si>
  <si>
    <t>Headcount_rate_food_poverty</t>
  </si>
  <si>
    <t>Taita/Taveta</t>
  </si>
  <si>
    <t>Elgeyo /Marakwet</t>
  </si>
  <si>
    <t>Distribution</t>
  </si>
  <si>
    <t>Severity_of_poverity</t>
  </si>
  <si>
    <t>Taita / Taveta</t>
  </si>
  <si>
    <t>Tharaka - Nithi</t>
  </si>
  <si>
    <t>Murang'a</t>
  </si>
  <si>
    <t>Cameroon</t>
  </si>
  <si>
    <t>Ethiopia</t>
  </si>
  <si>
    <t>Ghana</t>
  </si>
  <si>
    <t>Kenya</t>
  </si>
  <si>
    <t>Malawi</t>
  </si>
  <si>
    <t>Nigeria</t>
  </si>
  <si>
    <t>Rwanda</t>
  </si>
  <si>
    <t>Tanzania</t>
  </si>
  <si>
    <t>Uganda</t>
  </si>
  <si>
    <t>Burundi</t>
  </si>
  <si>
    <t>year</t>
  </si>
  <si>
    <t>Poverty_rate</t>
  </si>
  <si>
    <t>Country</t>
  </si>
  <si>
    <t>Nairobi</t>
  </si>
  <si>
    <t>Mean_pc_consumption</t>
  </si>
  <si>
    <t>Median_pc_consumption</t>
  </si>
  <si>
    <t>Q1</t>
  </si>
  <si>
    <t>Q2</t>
  </si>
  <si>
    <t>Q3</t>
  </si>
  <si>
    <t>Q4</t>
  </si>
  <si>
    <t>Q5</t>
  </si>
  <si>
    <t>National</t>
  </si>
  <si>
    <t>Poverty_hc_rate</t>
  </si>
  <si>
    <t>population</t>
  </si>
  <si>
    <t>Poverty_hc_rate_0_5</t>
  </si>
  <si>
    <t>population_0_5</t>
  </si>
  <si>
    <t>Poverty_hc_rate_6_13</t>
  </si>
  <si>
    <t>population_6_13</t>
  </si>
  <si>
    <t>Poverty_hc_rate_14_17</t>
  </si>
  <si>
    <t>population_14_17</t>
  </si>
  <si>
    <t>Poverty_hc_rate_0_17</t>
  </si>
  <si>
    <t>population_0_17</t>
  </si>
  <si>
    <t>Elgeyo/ Marakwet</t>
  </si>
  <si>
    <t>CC_1</t>
  </si>
  <si>
    <t>HASC_1</t>
  </si>
  <si>
    <t>Baringo</t>
  </si>
  <si>
    <t>KE.BA</t>
  </si>
  <si>
    <t>Bomet</t>
  </si>
  <si>
    <t>KE.BO</t>
  </si>
  <si>
    <t>Bungoma</t>
  </si>
  <si>
    <t>KE.BN</t>
  </si>
  <si>
    <t>Busia</t>
  </si>
  <si>
    <t>KE.BS</t>
  </si>
  <si>
    <t>Elgeyo-Marakwet</t>
  </si>
  <si>
    <t>KE.EM</t>
  </si>
  <si>
    <t>KE.EB</t>
  </si>
  <si>
    <t>KE.GA</t>
  </si>
  <si>
    <t>Homa Bay</t>
  </si>
  <si>
    <t>KE.HB</t>
  </si>
  <si>
    <t>KE.IS</t>
  </si>
  <si>
    <t>KE.KJ</t>
  </si>
  <si>
    <t>KE.KK</t>
  </si>
  <si>
    <t>KE.KR</t>
  </si>
  <si>
    <t>KE.KB</t>
  </si>
  <si>
    <t>KE.KF</t>
  </si>
  <si>
    <t>KE.KY</t>
  </si>
  <si>
    <t>KE.KI</t>
  </si>
  <si>
    <t>KE.KU</t>
  </si>
  <si>
    <t>KE.KT</t>
  </si>
  <si>
    <t>KE.KW</t>
  </si>
  <si>
    <t>KE.LK</t>
  </si>
  <si>
    <t>KE.LM</t>
  </si>
  <si>
    <t>KE.MC</t>
  </si>
  <si>
    <t>KE.MK</t>
  </si>
  <si>
    <t>KE.MD</t>
  </si>
  <si>
    <t>KE.MB</t>
  </si>
  <si>
    <t>KE.ME</t>
  </si>
  <si>
    <t>KE.MG</t>
  </si>
  <si>
    <t>KE.MM</t>
  </si>
  <si>
    <t>KE.MU</t>
  </si>
  <si>
    <t>KE.NB</t>
  </si>
  <si>
    <t>KE.NK</t>
  </si>
  <si>
    <t>KE.ND</t>
  </si>
  <si>
    <t>KE.NR</t>
  </si>
  <si>
    <t>KE.NM</t>
  </si>
  <si>
    <t>KE.NN</t>
  </si>
  <si>
    <t>KE.NI</t>
  </si>
  <si>
    <t>Samburu</t>
  </si>
  <si>
    <t>KE.SA</t>
  </si>
  <si>
    <t>Siaya</t>
  </si>
  <si>
    <t>KE.SI</t>
  </si>
  <si>
    <t>Taita Taveta</t>
  </si>
  <si>
    <t>KE.TT</t>
  </si>
  <si>
    <t>KE.TR</t>
  </si>
  <si>
    <t>KE.NT</t>
  </si>
  <si>
    <t>KE.TN</t>
  </si>
  <si>
    <t>KE.TU</t>
  </si>
  <si>
    <t>KE.UG</t>
  </si>
  <si>
    <t>KE.VI</t>
  </si>
  <si>
    <t>KE.WJ</t>
  </si>
  <si>
    <t>KE.WP</t>
  </si>
  <si>
    <t>NAME_1</t>
  </si>
  <si>
    <t>TYPE_1</t>
  </si>
  <si>
    <t>ENGTYPE_1</t>
  </si>
  <si>
    <t>GID_1</t>
  </si>
  <si>
    <t>KEN.1_1</t>
  </si>
  <si>
    <t>KEN.2_1</t>
  </si>
  <si>
    <t>KEN.3_1</t>
  </si>
  <si>
    <t>KEN.4_1</t>
  </si>
  <si>
    <t>KEN.5_1</t>
  </si>
  <si>
    <t>KEN.6_1</t>
  </si>
  <si>
    <t>KEN.7_1</t>
  </si>
  <si>
    <t>KEN.8_1</t>
  </si>
  <si>
    <t>KEN.9_1</t>
  </si>
  <si>
    <t>KEN.10_1</t>
  </si>
  <si>
    <t>KEN.11_1</t>
  </si>
  <si>
    <t>KEN.12_1</t>
  </si>
  <si>
    <t>KEN.13_1</t>
  </si>
  <si>
    <t>KEN.14_1</t>
  </si>
  <si>
    <t>KEN.15_1</t>
  </si>
  <si>
    <t>KEN.16_1</t>
  </si>
  <si>
    <t>KEN.17_1</t>
  </si>
  <si>
    <t>KEN.18_1</t>
  </si>
  <si>
    <t>KEN.19_1</t>
  </si>
  <si>
    <t>KEN.20_1</t>
  </si>
  <si>
    <t>KEN.21_1</t>
  </si>
  <si>
    <t>KEN.22_1</t>
  </si>
  <si>
    <t>KEN.23_1</t>
  </si>
  <si>
    <t>KEN.24_1</t>
  </si>
  <si>
    <t>KEN.25_1</t>
  </si>
  <si>
    <t>KEN.26_1</t>
  </si>
  <si>
    <t>KEN.27_1</t>
  </si>
  <si>
    <t>KEN.28_1</t>
  </si>
  <si>
    <t>KEN.29_1</t>
  </si>
  <si>
    <t>KEN.30_1</t>
  </si>
  <si>
    <t>KEN.31_1</t>
  </si>
  <si>
    <t>KEN.32_1</t>
  </si>
  <si>
    <t>KEN.33_1</t>
  </si>
  <si>
    <t>KEN.34_1</t>
  </si>
  <si>
    <t>KEN.35_1</t>
  </si>
  <si>
    <t>KEN.36_1</t>
  </si>
  <si>
    <t>KEN.37_1</t>
  </si>
  <si>
    <t>KEN.38_1</t>
  </si>
  <si>
    <t>KEN.39_1</t>
  </si>
  <si>
    <t>KEN.40_1</t>
  </si>
  <si>
    <t>KEN.41_1</t>
  </si>
  <si>
    <t>KEN.42_1</t>
  </si>
  <si>
    <t>KEN.43_1</t>
  </si>
  <si>
    <t>KEN.44_1</t>
  </si>
  <si>
    <t>KEN.45_1</t>
  </si>
  <si>
    <t>KEN.46_1</t>
  </si>
  <si>
    <t>KEN.47_1</t>
  </si>
  <si>
    <t>Source</t>
  </si>
  <si>
    <t>GADM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</si>
</sst>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###0.0;###0.0"/>
    <numFmt numFmtId="169" formatCode="#,##0;#,##0"/>
    <numFmt numFmtId="170" formatCode="###0;###0"/>
    <numFmt numFmtId="17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Arial"/>
      <family val="1"/>
      <charset val="204"/>
    </font>
    <font>
      <sz val="8"/>
      <color theme="1"/>
      <name val="Times New Roman"/>
      <family val="1"/>
    </font>
    <font>
      <sz val="8"/>
      <color indexed="8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18" fillId="0" borderId="0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0" fontId="19" fillId="0" borderId="0" xfId="0" applyFont="1" applyBorder="1"/>
    <xf numFmtId="0" fontId="20" fillId="0" borderId="0" xfId="0" applyFont="1" applyBorder="1" applyAlignment="1">
      <alignment horizontal="left" vertical="top" wrapText="1"/>
    </xf>
    <xf numFmtId="168" fontId="20" fillId="0" borderId="0" xfId="0" applyNumberFormat="1" applyFont="1" applyBorder="1" applyAlignment="1">
      <alignment horizontal="left" vertical="top" wrapText="1"/>
    </xf>
    <xf numFmtId="170" fontId="20" fillId="0" borderId="0" xfId="0" applyNumberFormat="1" applyFont="1" applyBorder="1" applyAlignment="1">
      <alignment horizontal="left" vertical="top" wrapText="1"/>
    </xf>
    <xf numFmtId="0" fontId="21" fillId="0" borderId="0" xfId="0" applyFont="1" applyBorder="1"/>
    <xf numFmtId="0" fontId="20" fillId="0" borderId="0" xfId="0" applyFont="1" applyFill="1" applyBorder="1" applyAlignment="1">
      <alignment horizontal="left" vertical="top" wrapText="1"/>
    </xf>
    <xf numFmtId="169" fontId="20" fillId="0" borderId="0" xfId="0" applyNumberFormat="1" applyFont="1" applyFill="1" applyBorder="1" applyAlignment="1">
      <alignment horizontal="left" vertical="top" wrapText="1"/>
    </xf>
    <xf numFmtId="168" fontId="20" fillId="0" borderId="0" xfId="0" applyNumberFormat="1" applyFont="1" applyFill="1" applyBorder="1" applyAlignment="1">
      <alignment horizontal="left" vertical="top" wrapText="1"/>
    </xf>
    <xf numFmtId="170" fontId="20" fillId="0" borderId="0" xfId="0" applyNumberFormat="1" applyFont="1" applyBorder="1" applyAlignment="1">
      <alignment horizontal="center" vertical="top" wrapText="1"/>
    </xf>
    <xf numFmtId="168" fontId="20" fillId="0" borderId="0" xfId="0" applyNumberFormat="1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top" wrapText="1"/>
    </xf>
    <xf numFmtId="169" fontId="20" fillId="0" borderId="0" xfId="0" applyNumberFormat="1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/>
    </xf>
    <xf numFmtId="175" fontId="20" fillId="0" borderId="0" xfId="0" applyNumberFormat="1" applyFont="1" applyBorder="1" applyAlignment="1">
      <alignment horizontal="center" vertical="top" wrapText="1"/>
    </xf>
    <xf numFmtId="1" fontId="20" fillId="0" borderId="0" xfId="0" applyNumberFormat="1" applyFont="1" applyBorder="1" applyAlignment="1">
      <alignment horizontal="center" vertical="top" wrapText="1"/>
    </xf>
    <xf numFmtId="1" fontId="19" fillId="0" borderId="0" xfId="0" applyNumberFormat="1" applyFont="1" applyBorder="1" applyAlignment="1">
      <alignment horizontal="center"/>
    </xf>
    <xf numFmtId="168" fontId="20" fillId="0" borderId="0" xfId="0" applyNumberFormat="1" applyFont="1" applyBorder="1" applyAlignment="1">
      <alignment horizontal="center" vertical="center" wrapText="1"/>
    </xf>
    <xf numFmtId="1" fontId="20" fillId="0" borderId="0" xfId="0" applyNumberFormat="1" applyFont="1" applyBorder="1" applyAlignment="1">
      <alignment horizontal="center" vertical="center" wrapText="1"/>
    </xf>
    <xf numFmtId="170" fontId="20" fillId="0" borderId="0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/>
    <xf numFmtId="1" fontId="20" fillId="0" borderId="0" xfId="0" applyNumberFormat="1" applyFont="1" applyBorder="1" applyAlignment="1">
      <alignment horizontal="left" vertical="top" wrapText="1"/>
    </xf>
    <xf numFmtId="175" fontId="20" fillId="0" borderId="0" xfId="0" applyNumberFormat="1" applyFont="1" applyFill="1" applyBorder="1" applyAlignment="1">
      <alignment horizontal="center" vertical="top" wrapText="1"/>
    </xf>
    <xf numFmtId="170" fontId="20" fillId="0" borderId="0" xfId="0" applyNumberFormat="1" applyFont="1" applyFill="1" applyBorder="1" applyAlignment="1">
      <alignment horizontal="left" vertical="top" wrapText="1"/>
    </xf>
    <xf numFmtId="1" fontId="20" fillId="0" borderId="0" xfId="0" applyNumberFormat="1" applyFont="1" applyFill="1" applyBorder="1" applyAlignment="1">
      <alignment horizontal="left" vertical="top" wrapText="1"/>
    </xf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A2" sqref="A2"/>
    </sheetView>
  </sheetViews>
  <sheetFormatPr defaultRowHeight="11.25" x14ac:dyDescent="0.2"/>
  <cols>
    <col min="1" max="1" width="17.7109375" style="4" customWidth="1"/>
    <col min="2" max="2" width="9.140625" style="4"/>
    <col min="3" max="3" width="21.85546875" style="4" bestFit="1" customWidth="1"/>
    <col min="4" max="4" width="12.85546875" style="4" bestFit="1" customWidth="1"/>
    <col min="5" max="5" width="9.5703125" style="4" bestFit="1" customWidth="1"/>
    <col min="6" max="6" width="15" style="4" bestFit="1" customWidth="1"/>
    <col min="7" max="7" width="8.28515625" style="4" bestFit="1" customWidth="1"/>
    <col min="8" max="8" width="10.140625" style="4" bestFit="1" customWidth="1"/>
    <col min="9" max="16384" width="9.140625" style="4"/>
  </cols>
  <sheetData>
    <row r="1" spans="1:8" x14ac:dyDescent="0.2">
      <c r="A1" s="4" t="s">
        <v>47</v>
      </c>
      <c r="B1" s="4" t="s">
        <v>48</v>
      </c>
      <c r="C1" s="4" t="s">
        <v>55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</row>
    <row r="2" spans="1:8" x14ac:dyDescent="0.2">
      <c r="A2" s="4" t="str">
        <f>VLOOKUP(B2,geo_cw!A$2:H$49,2)</f>
        <v>Mombasa</v>
      </c>
      <c r="B2" s="5" t="s">
        <v>0</v>
      </c>
      <c r="C2" s="13">
        <v>23.6</v>
      </c>
      <c r="D2" s="13">
        <v>1.9</v>
      </c>
      <c r="E2" s="13">
        <v>7.2</v>
      </c>
      <c r="F2" s="13">
        <v>3.1</v>
      </c>
      <c r="G2" s="19">
        <v>1185</v>
      </c>
      <c r="H2" s="12">
        <v>280</v>
      </c>
    </row>
    <row r="3" spans="1:8" x14ac:dyDescent="0.2">
      <c r="A3" s="4" t="str">
        <f>VLOOKUP(B3,geo_cw!A$2:H$49,2)</f>
        <v>Kwale</v>
      </c>
      <c r="B3" s="5" t="s">
        <v>1</v>
      </c>
      <c r="C3" s="13">
        <v>41.1</v>
      </c>
      <c r="D3" s="13">
        <v>2.2999999999999998</v>
      </c>
      <c r="E3" s="13">
        <v>10.4</v>
      </c>
      <c r="F3" s="13">
        <v>3.6</v>
      </c>
      <c r="G3" s="19">
        <v>820</v>
      </c>
      <c r="H3" s="12">
        <v>337</v>
      </c>
    </row>
    <row r="4" spans="1:8" x14ac:dyDescent="0.2">
      <c r="A4" s="4" t="str">
        <f>VLOOKUP(B4,geo_cw!A$2:H$49,2)</f>
        <v>Kilifi</v>
      </c>
      <c r="B4" s="5" t="s">
        <v>2</v>
      </c>
      <c r="C4" s="13">
        <v>48.4</v>
      </c>
      <c r="D4" s="13">
        <v>4.7</v>
      </c>
      <c r="E4" s="13">
        <v>12.6</v>
      </c>
      <c r="F4" s="13">
        <v>4.9000000000000004</v>
      </c>
      <c r="G4" s="19">
        <v>1400</v>
      </c>
      <c r="H4" s="12">
        <v>678</v>
      </c>
    </row>
    <row r="5" spans="1:8" x14ac:dyDescent="0.2">
      <c r="A5" s="4" t="str">
        <f>VLOOKUP(B5,geo_cw!A$2:H$49,2)</f>
        <v>Tana River</v>
      </c>
      <c r="B5" s="5" t="s">
        <v>3</v>
      </c>
      <c r="C5" s="13">
        <v>55.4</v>
      </c>
      <c r="D5" s="13">
        <v>1.2</v>
      </c>
      <c r="E5" s="13">
        <v>18.2</v>
      </c>
      <c r="F5" s="13">
        <v>8.8000000000000007</v>
      </c>
      <c r="G5" s="19">
        <v>304</v>
      </c>
      <c r="H5" s="12">
        <v>168</v>
      </c>
    </row>
    <row r="6" spans="1:8" x14ac:dyDescent="0.2">
      <c r="A6" s="4" t="str">
        <f>VLOOKUP(B6,geo_cw!A$2:H$49,2)</f>
        <v>Lamu</v>
      </c>
      <c r="B6" s="5" t="s">
        <v>4</v>
      </c>
      <c r="C6" s="13">
        <v>19.899999999999999</v>
      </c>
      <c r="D6" s="13">
        <v>0.2</v>
      </c>
      <c r="E6" s="13">
        <v>4.8</v>
      </c>
      <c r="F6" s="13">
        <v>1.8</v>
      </c>
      <c r="G6" s="19">
        <v>128</v>
      </c>
      <c r="H6" s="12">
        <v>25</v>
      </c>
    </row>
    <row r="7" spans="1:8" ht="22.5" x14ac:dyDescent="0.2">
      <c r="A7" s="4" t="str">
        <f>VLOOKUP(B7,geo_cw!A$2:H$49,2)</f>
        <v>Taita Taveta</v>
      </c>
      <c r="B7" s="5" t="s">
        <v>5</v>
      </c>
      <c r="C7" s="13">
        <v>38.9</v>
      </c>
      <c r="D7" s="13">
        <v>1</v>
      </c>
      <c r="E7" s="13">
        <v>9</v>
      </c>
      <c r="F7" s="13">
        <v>3.3</v>
      </c>
      <c r="G7" s="19">
        <v>358</v>
      </c>
      <c r="H7" s="12">
        <v>139</v>
      </c>
    </row>
    <row r="8" spans="1:8" x14ac:dyDescent="0.2">
      <c r="A8" s="4" t="str">
        <f>VLOOKUP(B8,geo_cw!A$2:H$49,2)</f>
        <v>Garissa</v>
      </c>
      <c r="B8" s="5" t="s">
        <v>6</v>
      </c>
      <c r="C8" s="13">
        <v>45.2</v>
      </c>
      <c r="D8" s="13">
        <v>1.3</v>
      </c>
      <c r="E8" s="13">
        <v>14.4</v>
      </c>
      <c r="F8" s="13">
        <v>6.5</v>
      </c>
      <c r="G8" s="19">
        <v>432</v>
      </c>
      <c r="H8" s="12">
        <v>195</v>
      </c>
    </row>
    <row r="9" spans="1:8" x14ac:dyDescent="0.2">
      <c r="A9" s="4" t="str">
        <f>VLOOKUP(B9,geo_cw!A$2:H$49,2)</f>
        <v>Wajir</v>
      </c>
      <c r="B9" s="5" t="s">
        <v>7</v>
      </c>
      <c r="C9" s="13">
        <v>41.3</v>
      </c>
      <c r="D9" s="13">
        <v>1.3</v>
      </c>
      <c r="E9" s="13">
        <v>11.8</v>
      </c>
      <c r="F9" s="13">
        <v>5.3</v>
      </c>
      <c r="G9" s="19">
        <v>459</v>
      </c>
      <c r="H9" s="12">
        <v>189</v>
      </c>
    </row>
    <row r="10" spans="1:8" x14ac:dyDescent="0.2">
      <c r="A10" s="4" t="str">
        <f>VLOOKUP(B10,geo_cw!A$2:H$49,2)</f>
        <v>Mandera</v>
      </c>
      <c r="B10" s="5" t="s">
        <v>8</v>
      </c>
      <c r="C10" s="13">
        <v>61.9</v>
      </c>
      <c r="D10" s="13">
        <v>3</v>
      </c>
      <c r="E10" s="13">
        <v>26.4</v>
      </c>
      <c r="F10" s="13">
        <v>14.2</v>
      </c>
      <c r="G10" s="19">
        <v>711</v>
      </c>
      <c r="H10" s="12">
        <v>440</v>
      </c>
    </row>
    <row r="11" spans="1:8" x14ac:dyDescent="0.2">
      <c r="A11" s="4" t="str">
        <f>VLOOKUP(B11,geo_cw!A$2:H$49,2)</f>
        <v>Marsabit</v>
      </c>
      <c r="B11" s="5" t="s">
        <v>9</v>
      </c>
      <c r="C11" s="13">
        <v>55.6</v>
      </c>
      <c r="D11" s="13">
        <v>1.2</v>
      </c>
      <c r="E11" s="13">
        <v>17.899999999999999</v>
      </c>
      <c r="F11" s="13">
        <v>8</v>
      </c>
      <c r="G11" s="19">
        <v>316</v>
      </c>
      <c r="H11" s="12">
        <v>176</v>
      </c>
    </row>
    <row r="12" spans="1:8" x14ac:dyDescent="0.2">
      <c r="A12" s="4" t="str">
        <f>VLOOKUP(B12,geo_cw!A$2:H$49,2)</f>
        <v>Isiolo</v>
      </c>
      <c r="B12" s="5" t="s">
        <v>10</v>
      </c>
      <c r="C12" s="13">
        <v>34.200000000000003</v>
      </c>
      <c r="D12" s="13">
        <v>0.4</v>
      </c>
      <c r="E12" s="13">
        <v>9.1999999999999993</v>
      </c>
      <c r="F12" s="13">
        <v>3.5</v>
      </c>
      <c r="G12" s="19">
        <v>156</v>
      </c>
      <c r="H12" s="12">
        <v>53</v>
      </c>
    </row>
    <row r="13" spans="1:8" x14ac:dyDescent="0.2">
      <c r="A13" s="4" t="str">
        <f>VLOOKUP(B13,geo_cw!A$2:H$49,2)</f>
        <v>Meru</v>
      </c>
      <c r="B13" s="5" t="s">
        <v>11</v>
      </c>
      <c r="C13" s="13">
        <v>15.5</v>
      </c>
      <c r="D13" s="13">
        <v>1.6</v>
      </c>
      <c r="E13" s="13">
        <v>3.8</v>
      </c>
      <c r="F13" s="13">
        <v>1.4</v>
      </c>
      <c r="G13" s="19">
        <v>1471</v>
      </c>
      <c r="H13" s="12">
        <v>228</v>
      </c>
    </row>
    <row r="14" spans="1:8" ht="22.5" x14ac:dyDescent="0.2">
      <c r="A14" s="4" t="str">
        <f>VLOOKUP(B14,geo_cw!A$2:H$49,2)</f>
        <v>Tharaka-Nithi</v>
      </c>
      <c r="B14" s="5" t="s">
        <v>12</v>
      </c>
      <c r="C14" s="13">
        <v>31.2</v>
      </c>
      <c r="D14" s="13">
        <v>0.8</v>
      </c>
      <c r="E14" s="13">
        <v>7.1</v>
      </c>
      <c r="F14" s="13">
        <v>2.2999999999999998</v>
      </c>
      <c r="G14" s="19">
        <v>396</v>
      </c>
      <c r="H14" s="12">
        <v>123</v>
      </c>
    </row>
    <row r="15" spans="1:8" x14ac:dyDescent="0.2">
      <c r="A15" s="4" t="str">
        <f>VLOOKUP(B15,geo_cw!A$2:H$49,2)</f>
        <v>Embu</v>
      </c>
      <c r="B15" s="5" t="s">
        <v>13</v>
      </c>
      <c r="C15" s="13">
        <v>28.3</v>
      </c>
      <c r="D15" s="13">
        <v>1.1000000000000001</v>
      </c>
      <c r="E15" s="13">
        <v>6.9</v>
      </c>
      <c r="F15" s="13">
        <v>2.7</v>
      </c>
      <c r="G15" s="19">
        <v>560</v>
      </c>
      <c r="H15" s="12">
        <v>158</v>
      </c>
    </row>
    <row r="16" spans="1:8" x14ac:dyDescent="0.2">
      <c r="A16" s="4" t="str">
        <f>VLOOKUP(B16,geo_cw!A$2:H$49,2)</f>
        <v>Kitui</v>
      </c>
      <c r="B16" s="5" t="s">
        <v>14</v>
      </c>
      <c r="C16" s="13">
        <v>39.4</v>
      </c>
      <c r="D16" s="13">
        <v>3</v>
      </c>
      <c r="E16" s="13">
        <v>12.5</v>
      </c>
      <c r="F16" s="13">
        <v>5.7</v>
      </c>
      <c r="G16" s="19">
        <v>1098</v>
      </c>
      <c r="H16" s="12">
        <v>432</v>
      </c>
    </row>
    <row r="17" spans="1:8" x14ac:dyDescent="0.2">
      <c r="A17" s="4" t="str">
        <f>VLOOKUP(B17,geo_cw!A$2:H$49,2)</f>
        <v>Machakos</v>
      </c>
      <c r="B17" s="5" t="s">
        <v>15</v>
      </c>
      <c r="C17" s="13">
        <v>24.1</v>
      </c>
      <c r="D17" s="13">
        <v>2</v>
      </c>
      <c r="E17" s="13">
        <v>6.8</v>
      </c>
      <c r="F17" s="13">
        <v>2.8</v>
      </c>
      <c r="G17" s="19">
        <v>1191</v>
      </c>
      <c r="H17" s="12">
        <v>287</v>
      </c>
    </row>
    <row r="18" spans="1:8" x14ac:dyDescent="0.2">
      <c r="A18" s="4" t="str">
        <f>VLOOKUP(B18,geo_cw!A$2:H$49,2)</f>
        <v>Makueni</v>
      </c>
      <c r="B18" s="5" t="s">
        <v>16</v>
      </c>
      <c r="C18" s="13">
        <v>30.7</v>
      </c>
      <c r="D18" s="13">
        <v>2</v>
      </c>
      <c r="E18" s="13">
        <v>9.1</v>
      </c>
      <c r="F18" s="13">
        <v>3.8</v>
      </c>
      <c r="G18" s="19">
        <v>959</v>
      </c>
      <c r="H18" s="12">
        <v>295</v>
      </c>
    </row>
    <row r="19" spans="1:8" x14ac:dyDescent="0.2">
      <c r="A19" s="4" t="str">
        <f>VLOOKUP(B19,geo_cw!A$2:H$49,2)</f>
        <v>Nyandarua</v>
      </c>
      <c r="B19" s="5" t="s">
        <v>17</v>
      </c>
      <c r="C19" s="13">
        <v>29.8</v>
      </c>
      <c r="D19" s="13">
        <v>1.4</v>
      </c>
      <c r="E19" s="13">
        <v>5.9</v>
      </c>
      <c r="F19" s="13">
        <v>1.8</v>
      </c>
      <c r="G19" s="19">
        <v>686</v>
      </c>
      <c r="H19" s="12">
        <v>205</v>
      </c>
    </row>
    <row r="20" spans="1:8" x14ac:dyDescent="0.2">
      <c r="A20" s="4" t="str">
        <f>VLOOKUP(B20,geo_cw!A$2:H$49,2)</f>
        <v>Nyeri</v>
      </c>
      <c r="B20" s="5" t="s">
        <v>18</v>
      </c>
      <c r="C20" s="13">
        <v>15.5</v>
      </c>
      <c r="D20" s="13">
        <v>0.9</v>
      </c>
      <c r="E20" s="13">
        <v>3</v>
      </c>
      <c r="F20" s="13">
        <v>0.8</v>
      </c>
      <c r="G20" s="19">
        <v>798</v>
      </c>
      <c r="H20" s="12">
        <v>124</v>
      </c>
    </row>
    <row r="21" spans="1:8" x14ac:dyDescent="0.2">
      <c r="A21" s="4" t="str">
        <f>VLOOKUP(B21,geo_cw!A$2:H$49,2)</f>
        <v>Kirinyaga</v>
      </c>
      <c r="B21" s="5" t="s">
        <v>19</v>
      </c>
      <c r="C21" s="13">
        <v>18.8</v>
      </c>
      <c r="D21" s="13">
        <v>0.8</v>
      </c>
      <c r="E21" s="13">
        <v>3</v>
      </c>
      <c r="F21" s="13">
        <v>0.9</v>
      </c>
      <c r="G21" s="19">
        <v>608</v>
      </c>
      <c r="H21" s="12">
        <v>114</v>
      </c>
    </row>
    <row r="22" spans="1:8" x14ac:dyDescent="0.2">
      <c r="A22" s="4" t="str">
        <f>VLOOKUP(B22,geo_cw!A$2:H$49,2)</f>
        <v>Mombasa</v>
      </c>
      <c r="B22" s="5" t="s">
        <v>20</v>
      </c>
      <c r="C22" s="13">
        <v>22.7</v>
      </c>
      <c r="D22" s="13">
        <v>1.7</v>
      </c>
      <c r="E22" s="13">
        <v>5.7</v>
      </c>
      <c r="F22" s="13">
        <v>2.2000000000000002</v>
      </c>
      <c r="G22" s="19">
        <v>1085</v>
      </c>
      <c r="H22" s="12">
        <v>246</v>
      </c>
    </row>
    <row r="23" spans="1:8" x14ac:dyDescent="0.2">
      <c r="A23" s="4" t="str">
        <f>VLOOKUP(B23,geo_cw!A$2:H$49,2)</f>
        <v>Kiambu</v>
      </c>
      <c r="B23" s="5" t="s">
        <v>21</v>
      </c>
      <c r="C23" s="13">
        <v>23.5</v>
      </c>
      <c r="D23" s="13">
        <v>3</v>
      </c>
      <c r="E23" s="13">
        <v>5.9</v>
      </c>
      <c r="F23" s="13">
        <v>2.2000000000000002</v>
      </c>
      <c r="G23" s="19">
        <v>1868</v>
      </c>
      <c r="H23" s="12">
        <v>439</v>
      </c>
    </row>
    <row r="24" spans="1:8" x14ac:dyDescent="0.2">
      <c r="A24" s="4" t="str">
        <f>VLOOKUP(B24,geo_cw!A$2:H$49,2)</f>
        <v>Turkana</v>
      </c>
      <c r="B24" s="5" t="s">
        <v>22</v>
      </c>
      <c r="C24" s="13">
        <v>66.099999999999994</v>
      </c>
      <c r="D24" s="13">
        <v>4.9000000000000004</v>
      </c>
      <c r="E24" s="13">
        <v>32.9</v>
      </c>
      <c r="F24" s="13">
        <v>20.399999999999999</v>
      </c>
      <c r="G24" s="19">
        <v>1084</v>
      </c>
      <c r="H24" s="12">
        <v>716</v>
      </c>
    </row>
    <row r="25" spans="1:8" x14ac:dyDescent="0.2">
      <c r="A25" s="4" t="str">
        <f>VLOOKUP(B25,geo_cw!A$2:H$49,2)</f>
        <v>West Pokot</v>
      </c>
      <c r="B25" s="5" t="s">
        <v>23</v>
      </c>
      <c r="C25" s="13">
        <v>57.3</v>
      </c>
      <c r="D25" s="13">
        <v>2.6</v>
      </c>
      <c r="E25" s="13">
        <v>20.399999999999999</v>
      </c>
      <c r="F25" s="13">
        <v>9.4</v>
      </c>
      <c r="G25" s="19">
        <v>649</v>
      </c>
      <c r="H25" s="12">
        <v>372</v>
      </c>
    </row>
    <row r="26" spans="1:8" x14ac:dyDescent="0.2">
      <c r="A26" s="4" t="str">
        <f>VLOOKUP(B26,geo_cw!A$2:H$49,2)</f>
        <v>Samburu</v>
      </c>
      <c r="B26" s="5" t="s">
        <v>24</v>
      </c>
      <c r="C26" s="13">
        <v>60.1</v>
      </c>
      <c r="D26" s="13">
        <v>1.2</v>
      </c>
      <c r="E26" s="13">
        <v>22.7</v>
      </c>
      <c r="F26" s="13">
        <v>11.3</v>
      </c>
      <c r="G26" s="19">
        <v>284</v>
      </c>
      <c r="H26" s="12">
        <v>171</v>
      </c>
    </row>
    <row r="27" spans="1:8" x14ac:dyDescent="0.2">
      <c r="A27" s="4" t="str">
        <f>VLOOKUP(B27,geo_cw!A$2:H$49,2)</f>
        <v>Trans Nzoia</v>
      </c>
      <c r="B27" s="5" t="s">
        <v>25</v>
      </c>
      <c r="C27" s="13">
        <v>33.299999999999997</v>
      </c>
      <c r="D27" s="13">
        <v>2.4</v>
      </c>
      <c r="E27" s="13">
        <v>9.9</v>
      </c>
      <c r="F27" s="13">
        <v>4.0999999999999996</v>
      </c>
      <c r="G27" s="19">
        <v>1038</v>
      </c>
      <c r="H27" s="12">
        <v>345</v>
      </c>
    </row>
    <row r="28" spans="1:8" x14ac:dyDescent="0.2">
      <c r="A28" s="4" t="str">
        <f>VLOOKUP(B28,geo_cw!A$2:H$49,2)</f>
        <v>Uasin Gishu</v>
      </c>
      <c r="B28" s="5" t="s">
        <v>26</v>
      </c>
      <c r="C28" s="13">
        <v>38.200000000000003</v>
      </c>
      <c r="D28" s="13">
        <v>3</v>
      </c>
      <c r="E28" s="13">
        <v>11.7</v>
      </c>
      <c r="F28" s="13">
        <v>5</v>
      </c>
      <c r="G28" s="19">
        <v>1133</v>
      </c>
      <c r="H28" s="12">
        <v>433</v>
      </c>
    </row>
    <row r="29" spans="1:8" ht="22.5" x14ac:dyDescent="0.2">
      <c r="A29" s="4" t="str">
        <f>VLOOKUP(B29,geo_cw!A$2:H$49,2)</f>
        <v>Busia</v>
      </c>
      <c r="B29" s="5" t="s">
        <v>27</v>
      </c>
      <c r="C29" s="13">
        <v>44.8</v>
      </c>
      <c r="D29" s="13">
        <v>1.4</v>
      </c>
      <c r="E29" s="13">
        <v>10.8</v>
      </c>
      <c r="F29" s="13">
        <v>4</v>
      </c>
      <c r="G29" s="19">
        <v>469</v>
      </c>
      <c r="H29" s="12">
        <v>210</v>
      </c>
    </row>
    <row r="30" spans="1:8" x14ac:dyDescent="0.2">
      <c r="A30" s="4" t="str">
        <f>VLOOKUP(B30,geo_cw!A$2:H$49,2)</f>
        <v>Nandi</v>
      </c>
      <c r="B30" s="5" t="s">
        <v>28</v>
      </c>
      <c r="C30" s="13">
        <v>31.5</v>
      </c>
      <c r="D30" s="13">
        <v>2.1</v>
      </c>
      <c r="E30" s="13">
        <v>8.3000000000000007</v>
      </c>
      <c r="F30" s="13">
        <v>3.1</v>
      </c>
      <c r="G30" s="19">
        <v>954</v>
      </c>
      <c r="H30" s="12">
        <v>300</v>
      </c>
    </row>
    <row r="31" spans="1:8" x14ac:dyDescent="0.2">
      <c r="A31" s="4" t="str">
        <f>VLOOKUP(B31,geo_cw!A$2:H$49,2)</f>
        <v>Baringo</v>
      </c>
      <c r="B31" s="5" t="s">
        <v>29</v>
      </c>
      <c r="C31" s="13">
        <v>41.4</v>
      </c>
      <c r="D31" s="13">
        <v>2</v>
      </c>
      <c r="E31" s="13">
        <v>10.8</v>
      </c>
      <c r="F31" s="13">
        <v>4.0999999999999996</v>
      </c>
      <c r="G31" s="19">
        <v>704</v>
      </c>
      <c r="H31" s="12">
        <v>291</v>
      </c>
    </row>
    <row r="32" spans="1:8" x14ac:dyDescent="0.2">
      <c r="A32" s="4" t="str">
        <f>VLOOKUP(B32,geo_cw!A$2:H$49,2)</f>
        <v>Laikipia</v>
      </c>
      <c r="B32" s="5" t="s">
        <v>30</v>
      </c>
      <c r="C32" s="13">
        <v>28.5</v>
      </c>
      <c r="D32" s="13">
        <v>1</v>
      </c>
      <c r="E32" s="13">
        <v>9.1999999999999993</v>
      </c>
      <c r="F32" s="13">
        <v>4.2</v>
      </c>
      <c r="G32" s="19">
        <v>507</v>
      </c>
      <c r="H32" s="12">
        <v>145</v>
      </c>
    </row>
    <row r="33" spans="1:8" x14ac:dyDescent="0.2">
      <c r="A33" s="4" t="str">
        <f>VLOOKUP(B33,geo_cw!A$2:H$49,2)</f>
        <v>Nakuru</v>
      </c>
      <c r="B33" s="5" t="s">
        <v>31</v>
      </c>
      <c r="C33" s="13">
        <v>19.600000000000001</v>
      </c>
      <c r="D33" s="13">
        <v>2.7</v>
      </c>
      <c r="E33" s="13">
        <v>4.8</v>
      </c>
      <c r="F33" s="13">
        <v>1.7</v>
      </c>
      <c r="G33" s="19">
        <v>2031</v>
      </c>
      <c r="H33" s="12">
        <v>399</v>
      </c>
    </row>
    <row r="34" spans="1:8" x14ac:dyDescent="0.2">
      <c r="A34" s="4" t="str">
        <f>VLOOKUP(B34,geo_cw!A$2:H$49,2)</f>
        <v>Narok</v>
      </c>
      <c r="B34" s="5" t="s">
        <v>32</v>
      </c>
      <c r="C34" s="13">
        <v>22.1</v>
      </c>
      <c r="D34" s="13">
        <v>1.6</v>
      </c>
      <c r="E34" s="13">
        <v>6.7</v>
      </c>
      <c r="F34" s="13">
        <v>3</v>
      </c>
      <c r="G34" s="19">
        <v>1078</v>
      </c>
      <c r="H34" s="12">
        <v>238</v>
      </c>
    </row>
    <row r="35" spans="1:8" x14ac:dyDescent="0.2">
      <c r="A35" s="4" t="str">
        <f>VLOOKUP(B35,geo_cw!A$2:H$49,2)</f>
        <v>Kajiado</v>
      </c>
      <c r="B35" s="5" t="s">
        <v>33</v>
      </c>
      <c r="C35" s="13">
        <v>36.9</v>
      </c>
      <c r="D35" s="13">
        <v>2.2000000000000002</v>
      </c>
      <c r="E35" s="13">
        <v>12.3</v>
      </c>
      <c r="F35" s="13">
        <v>5.5</v>
      </c>
      <c r="G35" s="19">
        <v>871</v>
      </c>
      <c r="H35" s="12">
        <v>321</v>
      </c>
    </row>
    <row r="36" spans="1:8" x14ac:dyDescent="0.2">
      <c r="A36" s="4" t="str">
        <f>VLOOKUP(B36,geo_cw!A$2:H$49,2)</f>
        <v>Kericho</v>
      </c>
      <c r="B36" s="5" t="s">
        <v>34</v>
      </c>
      <c r="C36" s="13">
        <v>31.4</v>
      </c>
      <c r="D36" s="13">
        <v>2</v>
      </c>
      <c r="E36" s="13">
        <v>7.3</v>
      </c>
      <c r="F36" s="13">
        <v>2.9</v>
      </c>
      <c r="G36" s="19">
        <v>945</v>
      </c>
      <c r="H36" s="12">
        <v>297</v>
      </c>
    </row>
    <row r="37" spans="1:8" x14ac:dyDescent="0.2">
      <c r="A37" s="4" t="str">
        <f>VLOOKUP(B37,geo_cw!A$2:H$49,2)</f>
        <v>Bomet</v>
      </c>
      <c r="B37" s="5" t="s">
        <v>35</v>
      </c>
      <c r="C37" s="13">
        <v>32.799999999999997</v>
      </c>
      <c r="D37" s="13">
        <v>2.1</v>
      </c>
      <c r="E37" s="13">
        <v>5.6</v>
      </c>
      <c r="F37" s="13">
        <v>1.6</v>
      </c>
      <c r="G37" s="19">
        <v>916</v>
      </c>
      <c r="H37" s="12">
        <v>300</v>
      </c>
    </row>
    <row r="38" spans="1:8" x14ac:dyDescent="0.2">
      <c r="A38" s="4" t="str">
        <f>VLOOKUP(B38,geo_cw!A$2:H$49,2)</f>
        <v>Kakamega</v>
      </c>
      <c r="B38" s="5" t="s">
        <v>36</v>
      </c>
      <c r="C38" s="13">
        <v>33.299999999999997</v>
      </c>
      <c r="D38" s="13">
        <v>4.3</v>
      </c>
      <c r="E38" s="13">
        <v>8.3000000000000007</v>
      </c>
      <c r="F38" s="13">
        <v>3.1</v>
      </c>
      <c r="G38" s="19">
        <v>1876</v>
      </c>
      <c r="H38" s="12">
        <v>624</v>
      </c>
    </row>
    <row r="39" spans="1:8" x14ac:dyDescent="0.2">
      <c r="A39" s="4" t="str">
        <f>VLOOKUP(B39,geo_cw!A$2:H$49,2)</f>
        <v>Vihiga</v>
      </c>
      <c r="B39" s="5" t="s">
        <v>37</v>
      </c>
      <c r="C39" s="13">
        <v>36.6</v>
      </c>
      <c r="D39" s="13">
        <v>1.6</v>
      </c>
      <c r="E39" s="13">
        <v>9.5</v>
      </c>
      <c r="F39" s="13">
        <v>4</v>
      </c>
      <c r="G39" s="19">
        <v>627</v>
      </c>
      <c r="H39" s="12">
        <v>230</v>
      </c>
    </row>
    <row r="40" spans="1:8" x14ac:dyDescent="0.2">
      <c r="A40" s="4" t="str">
        <f>VLOOKUP(B40,geo_cw!A$2:H$49,2)</f>
        <v>Bungoma</v>
      </c>
      <c r="B40" s="5" t="s">
        <v>38</v>
      </c>
      <c r="C40" s="13">
        <v>32.4</v>
      </c>
      <c r="D40" s="13">
        <v>3.5</v>
      </c>
      <c r="E40" s="13">
        <v>9.5</v>
      </c>
      <c r="F40" s="13">
        <v>3.9</v>
      </c>
      <c r="G40" s="19">
        <v>1553</v>
      </c>
      <c r="H40" s="12">
        <v>503</v>
      </c>
    </row>
    <row r="41" spans="1:8" x14ac:dyDescent="0.2">
      <c r="A41" s="4" t="str">
        <f>VLOOKUP(B41,geo_cw!A$2:H$49,2)</f>
        <v>Busia</v>
      </c>
      <c r="B41" s="5" t="s">
        <v>39</v>
      </c>
      <c r="C41" s="13">
        <v>59.5</v>
      </c>
      <c r="D41" s="13">
        <v>3.4</v>
      </c>
      <c r="E41" s="13">
        <v>17.5</v>
      </c>
      <c r="F41" s="13">
        <v>7.2</v>
      </c>
      <c r="G41" s="19">
        <v>840</v>
      </c>
      <c r="H41" s="12">
        <v>500</v>
      </c>
    </row>
    <row r="42" spans="1:8" x14ac:dyDescent="0.2">
      <c r="A42" s="4" t="str">
        <f>VLOOKUP(B42,geo_cw!A$2:H$49,2)</f>
        <v>Siaya</v>
      </c>
      <c r="B42" s="5" t="s">
        <v>40</v>
      </c>
      <c r="C42" s="13">
        <v>27.3</v>
      </c>
      <c r="D42" s="13">
        <v>1.8</v>
      </c>
      <c r="E42" s="13">
        <v>7.2</v>
      </c>
      <c r="F42" s="13">
        <v>3.1</v>
      </c>
      <c r="G42" s="19">
        <v>985</v>
      </c>
      <c r="H42" s="12">
        <v>269</v>
      </c>
    </row>
    <row r="43" spans="1:8" x14ac:dyDescent="0.2">
      <c r="A43" s="4" t="str">
        <f>VLOOKUP(B43,geo_cw!A$2:H$49,2)</f>
        <v>Kisumu</v>
      </c>
      <c r="B43" s="5" t="s">
        <v>41</v>
      </c>
      <c r="C43" s="13">
        <v>32.5</v>
      </c>
      <c r="D43" s="13">
        <v>2.5</v>
      </c>
      <c r="E43" s="13">
        <v>8.3000000000000007</v>
      </c>
      <c r="F43" s="13">
        <v>3.3</v>
      </c>
      <c r="G43" s="19">
        <v>1132</v>
      </c>
      <c r="H43" s="12">
        <v>368</v>
      </c>
    </row>
    <row r="44" spans="1:8" x14ac:dyDescent="0.2">
      <c r="A44" s="4" t="str">
        <f>VLOOKUP(B44,geo_cw!A$2:H$49,2)</f>
        <v>Homa Bay</v>
      </c>
      <c r="B44" s="5" t="s">
        <v>42</v>
      </c>
      <c r="C44" s="13">
        <v>22.7</v>
      </c>
      <c r="D44" s="13">
        <v>1.7</v>
      </c>
      <c r="E44" s="13">
        <v>6</v>
      </c>
      <c r="F44" s="13">
        <v>2.4</v>
      </c>
      <c r="G44" s="19">
        <v>1072</v>
      </c>
      <c r="H44" s="12">
        <v>244</v>
      </c>
    </row>
    <row r="45" spans="1:8" x14ac:dyDescent="0.2">
      <c r="A45" s="4" t="str">
        <f>VLOOKUP(B45,geo_cw!A$2:H$49,2)</f>
        <v>Migori</v>
      </c>
      <c r="B45" s="5" t="s">
        <v>43</v>
      </c>
      <c r="C45" s="13">
        <v>32</v>
      </c>
      <c r="D45" s="13">
        <v>2.5</v>
      </c>
      <c r="E45" s="13">
        <v>7.9</v>
      </c>
      <c r="F45" s="13">
        <v>3</v>
      </c>
      <c r="G45" s="19">
        <v>1126</v>
      </c>
      <c r="H45" s="12">
        <v>360</v>
      </c>
    </row>
    <row r="46" spans="1:8" x14ac:dyDescent="0.2">
      <c r="A46" s="4" t="str">
        <f>VLOOKUP(B46,geo_cw!A$2:H$49,2)</f>
        <v>Kisii</v>
      </c>
      <c r="B46" s="5" t="s">
        <v>44</v>
      </c>
      <c r="C46" s="13">
        <v>44.5</v>
      </c>
      <c r="D46" s="13">
        <v>4.0999999999999996</v>
      </c>
      <c r="E46" s="13">
        <v>11.6</v>
      </c>
      <c r="F46" s="13">
        <v>4.3</v>
      </c>
      <c r="G46" s="19">
        <v>1347</v>
      </c>
      <c r="H46" s="12">
        <v>599</v>
      </c>
    </row>
    <row r="47" spans="1:8" x14ac:dyDescent="0.2">
      <c r="A47" s="4" t="str">
        <f>VLOOKUP(B47,geo_cw!A$2:H$49,2)</f>
        <v>Nyamira</v>
      </c>
      <c r="B47" s="5" t="s">
        <v>45</v>
      </c>
      <c r="C47" s="13">
        <v>36.299999999999997</v>
      </c>
      <c r="D47" s="13">
        <v>1.7</v>
      </c>
      <c r="E47" s="13">
        <v>10.1</v>
      </c>
      <c r="F47" s="13">
        <v>4.0999999999999996</v>
      </c>
      <c r="G47" s="19">
        <v>699</v>
      </c>
      <c r="H47" s="12">
        <v>254</v>
      </c>
    </row>
    <row r="48" spans="1:8" x14ac:dyDescent="0.2">
      <c r="A48" s="4" t="str">
        <f>VLOOKUP(B48,geo_cw!A$2:H$49,2)</f>
        <v>Nairobi</v>
      </c>
      <c r="B48" s="5" t="s">
        <v>46</v>
      </c>
      <c r="C48" s="13">
        <v>16.100000000000001</v>
      </c>
      <c r="D48" s="13">
        <v>4.9000000000000004</v>
      </c>
      <c r="E48" s="13">
        <v>3.9</v>
      </c>
      <c r="F48" s="13">
        <v>1.5</v>
      </c>
      <c r="G48" s="19">
        <v>4463</v>
      </c>
      <c r="H48" s="12">
        <v>717</v>
      </c>
    </row>
    <row r="49" spans="2:8" x14ac:dyDescent="0.2">
      <c r="B49" s="4" t="s">
        <v>84</v>
      </c>
      <c r="C49" s="17">
        <v>32</v>
      </c>
      <c r="D49" s="17">
        <v>100</v>
      </c>
      <c r="E49" s="17">
        <v>9.1999999999999993</v>
      </c>
      <c r="F49" s="17">
        <v>3.9</v>
      </c>
      <c r="G49" s="17">
        <v>45371</v>
      </c>
      <c r="H49" s="17">
        <v>14539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A49" sqref="A49"/>
    </sheetView>
  </sheetViews>
  <sheetFormatPr defaultRowHeight="11.25" x14ac:dyDescent="0.2"/>
  <cols>
    <col min="1" max="1" width="7.28515625" style="4" bestFit="1" customWidth="1"/>
    <col min="2" max="2" width="9" style="4" bestFit="1" customWidth="1"/>
    <col min="3" max="3" width="11.42578125" style="4" bestFit="1" customWidth="1"/>
    <col min="4" max="4" width="8.85546875" style="4" bestFit="1" customWidth="1"/>
    <col min="5" max="5" width="9.5703125" style="4" bestFit="1" customWidth="1"/>
    <col min="6" max="6" width="15.42578125" style="4" bestFit="1" customWidth="1"/>
    <col min="7" max="7" width="8.28515625" style="4" bestFit="1" customWidth="1"/>
    <col min="8" max="8" width="10.140625" style="4" bestFit="1" customWidth="1"/>
    <col min="9" max="16384" width="9.140625" style="4"/>
  </cols>
  <sheetData>
    <row r="1" spans="1:8" x14ac:dyDescent="0.2">
      <c r="A1" s="8" t="s">
        <v>47</v>
      </c>
      <c r="B1" s="8" t="s">
        <v>48</v>
      </c>
      <c r="C1" s="8" t="s">
        <v>49</v>
      </c>
      <c r="D1" s="8" t="s">
        <v>58</v>
      </c>
      <c r="E1" s="8" t="s">
        <v>51</v>
      </c>
      <c r="F1" s="8" t="s">
        <v>59</v>
      </c>
      <c r="G1" s="8" t="s">
        <v>53</v>
      </c>
      <c r="H1" s="8" t="s">
        <v>54</v>
      </c>
    </row>
    <row r="2" spans="1:8" x14ac:dyDescent="0.2">
      <c r="A2" s="4" t="str">
        <f>VLOOKUP(B2,geo_cw!A$2:H$49,2)</f>
        <v>Mombasa</v>
      </c>
      <c r="B2" s="5" t="s">
        <v>0</v>
      </c>
      <c r="C2" s="13">
        <v>27.1</v>
      </c>
      <c r="D2" s="13">
        <v>2</v>
      </c>
      <c r="E2" s="13">
        <v>7.5</v>
      </c>
      <c r="F2" s="13">
        <v>3.3</v>
      </c>
      <c r="G2" s="19">
        <v>1185</v>
      </c>
      <c r="H2" s="12">
        <v>321</v>
      </c>
    </row>
    <row r="3" spans="1:8" x14ac:dyDescent="0.2">
      <c r="A3" s="4" t="str">
        <f>VLOOKUP(B3,geo_cw!A$2:H$49,2)</f>
        <v>Kwale</v>
      </c>
      <c r="B3" s="5" t="s">
        <v>1</v>
      </c>
      <c r="C3" s="13">
        <v>47.4</v>
      </c>
      <c r="D3" s="13">
        <v>2.4</v>
      </c>
      <c r="E3" s="13">
        <v>11.1</v>
      </c>
      <c r="F3" s="13">
        <v>3.6</v>
      </c>
      <c r="G3" s="19">
        <v>820</v>
      </c>
      <c r="H3" s="12">
        <v>389</v>
      </c>
    </row>
    <row r="4" spans="1:8" x14ac:dyDescent="0.2">
      <c r="A4" s="4" t="str">
        <f>VLOOKUP(B4,geo_cw!A$2:H$49,2)</f>
        <v>Kilifi</v>
      </c>
      <c r="B4" s="5" t="s">
        <v>2</v>
      </c>
      <c r="C4" s="13">
        <v>46.4</v>
      </c>
      <c r="D4" s="13">
        <v>4</v>
      </c>
      <c r="E4" s="13">
        <v>12.3</v>
      </c>
      <c r="F4" s="13">
        <v>4.8</v>
      </c>
      <c r="G4" s="19">
        <v>1400</v>
      </c>
      <c r="H4" s="12">
        <v>650</v>
      </c>
    </row>
    <row r="5" spans="1:8" x14ac:dyDescent="0.2">
      <c r="A5" s="4" t="str">
        <f>VLOOKUP(B5,geo_cw!A$2:H$49,2)</f>
        <v>Tana River</v>
      </c>
      <c r="B5" s="5" t="s">
        <v>3</v>
      </c>
      <c r="C5" s="13">
        <v>62.2</v>
      </c>
      <c r="D5" s="13">
        <v>1.2</v>
      </c>
      <c r="E5" s="13">
        <v>20</v>
      </c>
      <c r="F5" s="13">
        <v>9.3000000000000007</v>
      </c>
      <c r="G5" s="19">
        <v>304</v>
      </c>
      <c r="H5" s="12">
        <v>189</v>
      </c>
    </row>
    <row r="6" spans="1:8" x14ac:dyDescent="0.2">
      <c r="A6" s="4" t="str">
        <f>VLOOKUP(B6,geo_cw!A$2:H$49,2)</f>
        <v>Lamu</v>
      </c>
      <c r="B6" s="5" t="s">
        <v>4</v>
      </c>
      <c r="C6" s="13">
        <v>28.5</v>
      </c>
      <c r="D6" s="13">
        <v>0.2</v>
      </c>
      <c r="E6" s="13">
        <v>5.5</v>
      </c>
      <c r="F6" s="13">
        <v>1.8</v>
      </c>
      <c r="G6" s="19">
        <v>128</v>
      </c>
      <c r="H6" s="12">
        <v>36</v>
      </c>
    </row>
    <row r="7" spans="1:8" ht="22.5" x14ac:dyDescent="0.2">
      <c r="A7" s="4" t="str">
        <f>VLOOKUP(B7,geo_cw!A$2:H$49,2)</f>
        <v>Taita Taveta</v>
      </c>
      <c r="B7" s="5" t="s">
        <v>56</v>
      </c>
      <c r="C7" s="13">
        <v>32.299999999999997</v>
      </c>
      <c r="D7" s="13">
        <v>0.7</v>
      </c>
      <c r="E7" s="13">
        <v>7.7</v>
      </c>
      <c r="F7" s="13">
        <v>2.7</v>
      </c>
      <c r="G7" s="19">
        <v>358</v>
      </c>
      <c r="H7" s="12">
        <v>116</v>
      </c>
    </row>
    <row r="8" spans="1:8" x14ac:dyDescent="0.2">
      <c r="A8" s="4" t="str">
        <f>VLOOKUP(B8,geo_cw!A$2:H$49,2)</f>
        <v>Garissa</v>
      </c>
      <c r="B8" s="5" t="s">
        <v>6</v>
      </c>
      <c r="C8" s="13">
        <v>65.5</v>
      </c>
      <c r="D8" s="13">
        <v>1.7</v>
      </c>
      <c r="E8" s="13">
        <v>24.1</v>
      </c>
      <c r="F8" s="13">
        <v>11.3</v>
      </c>
      <c r="G8" s="19">
        <v>432</v>
      </c>
      <c r="H8" s="12">
        <v>283</v>
      </c>
    </row>
    <row r="9" spans="1:8" x14ac:dyDescent="0.2">
      <c r="A9" s="4" t="str">
        <f>VLOOKUP(B9,geo_cw!A$2:H$49,2)</f>
        <v>Wajir</v>
      </c>
      <c r="B9" s="5" t="s">
        <v>7</v>
      </c>
      <c r="C9" s="13">
        <v>62.6</v>
      </c>
      <c r="D9" s="13">
        <v>1.8</v>
      </c>
      <c r="E9" s="13">
        <v>16.3</v>
      </c>
      <c r="F9" s="13">
        <v>6.7</v>
      </c>
      <c r="G9" s="19">
        <v>459</v>
      </c>
      <c r="H9" s="12">
        <v>287</v>
      </c>
    </row>
    <row r="10" spans="1:8" x14ac:dyDescent="0.2">
      <c r="A10" s="4" t="str">
        <f>VLOOKUP(B10,geo_cw!A$2:H$49,2)</f>
        <v>Mandera</v>
      </c>
      <c r="B10" s="5" t="s">
        <v>8</v>
      </c>
      <c r="C10" s="13">
        <v>77.599999999999994</v>
      </c>
      <c r="D10" s="13">
        <v>3.4</v>
      </c>
      <c r="E10" s="13">
        <v>32.799999999999997</v>
      </c>
      <c r="F10" s="13">
        <v>17</v>
      </c>
      <c r="G10" s="19">
        <v>711</v>
      </c>
      <c r="H10" s="12">
        <v>552</v>
      </c>
    </row>
    <row r="11" spans="1:8" x14ac:dyDescent="0.2">
      <c r="A11" s="4" t="str">
        <f>VLOOKUP(B11,geo_cw!A$2:H$49,2)</f>
        <v>Marsabit</v>
      </c>
      <c r="B11" s="5" t="s">
        <v>9</v>
      </c>
      <c r="C11" s="13">
        <v>63.7</v>
      </c>
      <c r="D11" s="13">
        <v>1.2</v>
      </c>
      <c r="E11" s="13">
        <v>23.4</v>
      </c>
      <c r="F11" s="13">
        <v>11</v>
      </c>
      <c r="G11" s="19">
        <v>316</v>
      </c>
      <c r="H11" s="12">
        <v>201</v>
      </c>
    </row>
    <row r="12" spans="1:8" x14ac:dyDescent="0.2">
      <c r="A12" s="4" t="str">
        <f>VLOOKUP(B12,geo_cw!A$2:H$49,2)</f>
        <v>Isiolo</v>
      </c>
      <c r="B12" s="5" t="s">
        <v>10</v>
      </c>
      <c r="C12" s="13">
        <v>51.9</v>
      </c>
      <c r="D12" s="13">
        <v>0.5</v>
      </c>
      <c r="E12" s="13">
        <v>15.5</v>
      </c>
      <c r="F12" s="13">
        <v>6.7</v>
      </c>
      <c r="G12" s="19">
        <v>156</v>
      </c>
      <c r="H12" s="12">
        <v>81</v>
      </c>
    </row>
    <row r="13" spans="1:8" x14ac:dyDescent="0.2">
      <c r="A13" s="4" t="str">
        <f>VLOOKUP(B13,geo_cw!A$2:H$49,2)</f>
        <v>Meru</v>
      </c>
      <c r="B13" s="5" t="s">
        <v>11</v>
      </c>
      <c r="C13" s="13">
        <v>19.399999999999999</v>
      </c>
      <c r="D13" s="13">
        <v>1.7</v>
      </c>
      <c r="E13" s="13">
        <v>4.9000000000000004</v>
      </c>
      <c r="F13" s="13">
        <v>1.8</v>
      </c>
      <c r="G13" s="19">
        <v>1471</v>
      </c>
      <c r="H13" s="12">
        <v>285</v>
      </c>
    </row>
    <row r="14" spans="1:8" ht="22.5" x14ac:dyDescent="0.2">
      <c r="A14" s="4" t="str">
        <f>VLOOKUP(B14,geo_cw!A$2:H$49,2)</f>
        <v>Tharaka-Nithi</v>
      </c>
      <c r="B14" s="5" t="s">
        <v>12</v>
      </c>
      <c r="C14" s="13">
        <v>23.6</v>
      </c>
      <c r="D14" s="13">
        <v>0.6</v>
      </c>
      <c r="E14" s="13">
        <v>3.8</v>
      </c>
      <c r="F14" s="13">
        <v>1</v>
      </c>
      <c r="G14" s="19">
        <v>396</v>
      </c>
      <c r="H14" s="12">
        <v>94</v>
      </c>
    </row>
    <row r="15" spans="1:8" x14ac:dyDescent="0.2">
      <c r="A15" s="4" t="str">
        <f>VLOOKUP(B15,geo_cw!A$2:H$49,2)</f>
        <v>Embu</v>
      </c>
      <c r="B15" s="5" t="s">
        <v>13</v>
      </c>
      <c r="C15" s="13">
        <v>28.2</v>
      </c>
      <c r="D15" s="13">
        <v>1</v>
      </c>
      <c r="E15" s="13">
        <v>6.4</v>
      </c>
      <c r="F15" s="13">
        <v>2.2999999999999998</v>
      </c>
      <c r="G15" s="19">
        <v>560</v>
      </c>
      <c r="H15" s="12">
        <v>158</v>
      </c>
    </row>
    <row r="16" spans="1:8" x14ac:dyDescent="0.2">
      <c r="A16" s="4" t="str">
        <f>VLOOKUP(B16,geo_cw!A$2:H$49,2)</f>
        <v>Kitui</v>
      </c>
      <c r="B16" s="5" t="s">
        <v>14</v>
      </c>
      <c r="C16" s="13">
        <v>47.5</v>
      </c>
      <c r="D16" s="13">
        <v>3.2</v>
      </c>
      <c r="E16" s="13">
        <v>13.4</v>
      </c>
      <c r="F16" s="13">
        <v>5.3</v>
      </c>
      <c r="G16" s="19">
        <v>1098</v>
      </c>
      <c r="H16" s="12">
        <v>522</v>
      </c>
    </row>
    <row r="17" spans="1:8" x14ac:dyDescent="0.2">
      <c r="A17" s="4" t="str">
        <f>VLOOKUP(B17,geo_cw!A$2:H$49,2)</f>
        <v>Machakos</v>
      </c>
      <c r="B17" s="5" t="s">
        <v>15</v>
      </c>
      <c r="C17" s="13">
        <v>23.3</v>
      </c>
      <c r="D17" s="13">
        <v>1.7</v>
      </c>
      <c r="E17" s="13">
        <v>5.7</v>
      </c>
      <c r="F17" s="13">
        <v>2.2000000000000002</v>
      </c>
      <c r="G17" s="19">
        <v>1191</v>
      </c>
      <c r="H17" s="12">
        <v>278</v>
      </c>
    </row>
    <row r="18" spans="1:8" x14ac:dyDescent="0.2">
      <c r="A18" s="4" t="str">
        <f>VLOOKUP(B18,geo_cw!A$2:H$49,2)</f>
        <v>Makueni</v>
      </c>
      <c r="B18" s="5" t="s">
        <v>16</v>
      </c>
      <c r="C18" s="13">
        <v>34.799999999999997</v>
      </c>
      <c r="D18" s="13">
        <v>2</v>
      </c>
      <c r="E18" s="13">
        <v>8.8000000000000007</v>
      </c>
      <c r="F18" s="13">
        <v>3.2</v>
      </c>
      <c r="G18" s="19">
        <v>959</v>
      </c>
      <c r="H18" s="12">
        <v>334</v>
      </c>
    </row>
    <row r="19" spans="1:8" x14ac:dyDescent="0.2">
      <c r="A19" s="4" t="str">
        <f>VLOOKUP(B19,geo_cw!A$2:H$49,2)</f>
        <v>Nyandarua</v>
      </c>
      <c r="B19" s="5" t="s">
        <v>17</v>
      </c>
      <c r="C19" s="13">
        <v>34.799999999999997</v>
      </c>
      <c r="D19" s="13">
        <v>1.5</v>
      </c>
      <c r="E19" s="13">
        <v>7.2</v>
      </c>
      <c r="F19" s="13">
        <v>2.2999999999999998</v>
      </c>
      <c r="G19" s="19">
        <v>686</v>
      </c>
      <c r="H19" s="12">
        <v>239</v>
      </c>
    </row>
    <row r="20" spans="1:8" x14ac:dyDescent="0.2">
      <c r="A20" s="4" t="str">
        <f>VLOOKUP(B20,geo_cw!A$2:H$49,2)</f>
        <v>Nyeri</v>
      </c>
      <c r="B20" s="5" t="s">
        <v>18</v>
      </c>
      <c r="C20" s="13">
        <v>19.3</v>
      </c>
      <c r="D20" s="13">
        <v>0.9</v>
      </c>
      <c r="E20" s="13">
        <v>2.4</v>
      </c>
      <c r="F20" s="13">
        <v>0.5</v>
      </c>
      <c r="G20" s="19">
        <v>798</v>
      </c>
      <c r="H20" s="12">
        <v>154</v>
      </c>
    </row>
    <row r="21" spans="1:8" x14ac:dyDescent="0.2">
      <c r="A21" s="4" t="str">
        <f>VLOOKUP(B21,geo_cw!A$2:H$49,2)</f>
        <v>Kirinyaga</v>
      </c>
      <c r="B21" s="5" t="s">
        <v>19</v>
      </c>
      <c r="C21" s="13">
        <v>20</v>
      </c>
      <c r="D21" s="13">
        <v>0.7</v>
      </c>
      <c r="E21" s="13">
        <v>3.5</v>
      </c>
      <c r="F21" s="13">
        <v>1</v>
      </c>
      <c r="G21" s="19">
        <v>608</v>
      </c>
      <c r="H21" s="12">
        <v>122</v>
      </c>
    </row>
    <row r="22" spans="1:8" x14ac:dyDescent="0.2">
      <c r="A22" s="4" t="str">
        <f>VLOOKUP(B22,geo_cw!A$2:H$49,2)</f>
        <v>Mombasa</v>
      </c>
      <c r="B22" s="5" t="s">
        <v>20</v>
      </c>
      <c r="C22" s="13">
        <v>25.3</v>
      </c>
      <c r="D22" s="13">
        <v>1.7</v>
      </c>
      <c r="E22" s="13">
        <v>6</v>
      </c>
      <c r="F22" s="13">
        <v>2.1</v>
      </c>
      <c r="G22" s="19">
        <v>1085</v>
      </c>
      <c r="H22" s="12">
        <v>274</v>
      </c>
    </row>
    <row r="23" spans="1:8" x14ac:dyDescent="0.2">
      <c r="A23" s="4" t="str">
        <f>VLOOKUP(B23,geo_cw!A$2:H$49,2)</f>
        <v>Kiambu</v>
      </c>
      <c r="B23" s="5" t="s">
        <v>21</v>
      </c>
      <c r="C23" s="13">
        <v>23.3</v>
      </c>
      <c r="D23" s="13">
        <v>2.7</v>
      </c>
      <c r="E23" s="13">
        <v>6.6</v>
      </c>
      <c r="F23" s="13">
        <v>2.5</v>
      </c>
      <c r="G23" s="19">
        <v>1868</v>
      </c>
      <c r="H23" s="12">
        <v>435</v>
      </c>
    </row>
    <row r="24" spans="1:8" x14ac:dyDescent="0.2">
      <c r="A24" s="4" t="str">
        <f>VLOOKUP(B24,geo_cw!A$2:H$49,2)</f>
        <v>Turkana</v>
      </c>
      <c r="B24" s="5" t="s">
        <v>22</v>
      </c>
      <c r="C24" s="13">
        <v>79.400000000000006</v>
      </c>
      <c r="D24" s="13">
        <v>5.2</v>
      </c>
      <c r="E24" s="13">
        <v>46</v>
      </c>
      <c r="F24" s="13">
        <v>30.8</v>
      </c>
      <c r="G24" s="19">
        <v>1084</v>
      </c>
      <c r="H24" s="12">
        <v>860</v>
      </c>
    </row>
    <row r="25" spans="1:8" x14ac:dyDescent="0.2">
      <c r="A25" s="4" t="str">
        <f>VLOOKUP(B25,geo_cw!A$2:H$49,2)</f>
        <v>West Pokot</v>
      </c>
      <c r="B25" s="5" t="s">
        <v>23</v>
      </c>
      <c r="C25" s="13">
        <v>57.4</v>
      </c>
      <c r="D25" s="13">
        <v>2.2999999999999998</v>
      </c>
      <c r="E25" s="13">
        <v>20.100000000000001</v>
      </c>
      <c r="F25" s="13">
        <v>9.5</v>
      </c>
      <c r="G25" s="19">
        <v>649</v>
      </c>
      <c r="H25" s="12">
        <v>373</v>
      </c>
    </row>
    <row r="26" spans="1:8" x14ac:dyDescent="0.2">
      <c r="A26" s="4" t="str">
        <f>VLOOKUP(B26,geo_cw!A$2:H$49,2)</f>
        <v>Samburu</v>
      </c>
      <c r="B26" s="5" t="s">
        <v>24</v>
      </c>
      <c r="C26" s="13">
        <v>75.8</v>
      </c>
      <c r="D26" s="13">
        <v>1.3</v>
      </c>
      <c r="E26" s="13">
        <v>32.1</v>
      </c>
      <c r="F26" s="13">
        <v>16.8</v>
      </c>
      <c r="G26" s="19">
        <v>284</v>
      </c>
      <c r="H26" s="12">
        <v>215</v>
      </c>
    </row>
    <row r="27" spans="1:8" ht="22.5" x14ac:dyDescent="0.2">
      <c r="A27" s="4" t="str">
        <f>VLOOKUP(B27,geo_cw!A$2:H$49,2)</f>
        <v>Trans Nzoia</v>
      </c>
      <c r="B27" s="5" t="s">
        <v>25</v>
      </c>
      <c r="C27" s="13">
        <v>34</v>
      </c>
      <c r="D27" s="13">
        <v>2.2000000000000002</v>
      </c>
      <c r="E27" s="13">
        <v>10.4</v>
      </c>
      <c r="F27" s="13">
        <v>4.4000000000000004</v>
      </c>
      <c r="G27" s="19">
        <v>1038</v>
      </c>
      <c r="H27" s="12">
        <v>353</v>
      </c>
    </row>
    <row r="28" spans="1:8" x14ac:dyDescent="0.2">
      <c r="A28" s="4" t="str">
        <f>VLOOKUP(B28,geo_cw!A$2:H$49,2)</f>
        <v>Uasin Gishu</v>
      </c>
      <c r="B28" s="5" t="s">
        <v>26</v>
      </c>
      <c r="C28" s="13">
        <v>41</v>
      </c>
      <c r="D28" s="13">
        <v>2.8</v>
      </c>
      <c r="E28" s="13">
        <v>12.9</v>
      </c>
      <c r="F28" s="13">
        <v>5.8</v>
      </c>
      <c r="G28" s="19">
        <v>1133</v>
      </c>
      <c r="H28" s="12">
        <v>465</v>
      </c>
    </row>
    <row r="29" spans="1:8" ht="22.5" x14ac:dyDescent="0.2">
      <c r="A29" s="4" t="str">
        <f>VLOOKUP(B29,geo_cw!A$2:H$49,2)</f>
        <v>Busia</v>
      </c>
      <c r="B29" s="5" t="s">
        <v>57</v>
      </c>
      <c r="C29" s="13">
        <v>43.4</v>
      </c>
      <c r="D29" s="13">
        <v>1.2</v>
      </c>
      <c r="E29" s="13">
        <v>13.4</v>
      </c>
      <c r="F29" s="13">
        <v>5.6</v>
      </c>
      <c r="G29" s="19">
        <v>469</v>
      </c>
      <c r="H29" s="12">
        <v>204</v>
      </c>
    </row>
    <row r="30" spans="1:8" x14ac:dyDescent="0.2">
      <c r="A30" s="4" t="str">
        <f>VLOOKUP(B30,geo_cw!A$2:H$49,2)</f>
        <v>Nandi</v>
      </c>
      <c r="B30" s="5" t="s">
        <v>28</v>
      </c>
      <c r="C30" s="13">
        <v>36</v>
      </c>
      <c r="D30" s="13">
        <v>2.1</v>
      </c>
      <c r="E30" s="13">
        <v>9.4</v>
      </c>
      <c r="F30" s="13">
        <v>3.4</v>
      </c>
      <c r="G30" s="19">
        <v>954</v>
      </c>
      <c r="H30" s="12">
        <v>343</v>
      </c>
    </row>
    <row r="31" spans="1:8" x14ac:dyDescent="0.2">
      <c r="A31" s="4" t="str">
        <f>VLOOKUP(B31,geo_cw!A$2:H$49,2)</f>
        <v>Baringo</v>
      </c>
      <c r="B31" s="5" t="s">
        <v>29</v>
      </c>
      <c r="C31" s="13">
        <v>39.6</v>
      </c>
      <c r="D31" s="13">
        <v>1.7</v>
      </c>
      <c r="E31" s="13">
        <v>9.6999999999999993</v>
      </c>
      <c r="F31" s="13">
        <v>4.2</v>
      </c>
      <c r="G31" s="19">
        <v>704</v>
      </c>
      <c r="H31" s="12">
        <v>278</v>
      </c>
    </row>
    <row r="32" spans="1:8" x14ac:dyDescent="0.2">
      <c r="A32" s="4" t="str">
        <f>VLOOKUP(B32,geo_cw!A$2:H$49,2)</f>
        <v>Laikipia</v>
      </c>
      <c r="B32" s="5" t="s">
        <v>30</v>
      </c>
      <c r="C32" s="13">
        <v>45.9</v>
      </c>
      <c r="D32" s="13">
        <v>1.4</v>
      </c>
      <c r="E32" s="13">
        <v>14.9</v>
      </c>
      <c r="F32" s="13">
        <v>6.8</v>
      </c>
      <c r="G32" s="19">
        <v>507</v>
      </c>
      <c r="H32" s="12">
        <v>233</v>
      </c>
    </row>
    <row r="33" spans="1:8" x14ac:dyDescent="0.2">
      <c r="A33" s="4" t="str">
        <f>VLOOKUP(B33,geo_cw!A$2:H$49,2)</f>
        <v>Nakuru</v>
      </c>
      <c r="B33" s="5" t="s">
        <v>31</v>
      </c>
      <c r="C33" s="13">
        <v>29.1</v>
      </c>
      <c r="D33" s="13">
        <v>3.6</v>
      </c>
      <c r="E33" s="13">
        <v>7.8</v>
      </c>
      <c r="F33" s="13">
        <v>2.8</v>
      </c>
      <c r="G33" s="19">
        <v>2031</v>
      </c>
      <c r="H33" s="12">
        <v>592</v>
      </c>
    </row>
    <row r="34" spans="1:8" x14ac:dyDescent="0.2">
      <c r="A34" s="4" t="str">
        <f>VLOOKUP(B34,geo_cw!A$2:H$49,2)</f>
        <v>Narok</v>
      </c>
      <c r="B34" s="5" t="s">
        <v>32</v>
      </c>
      <c r="C34" s="13">
        <v>22.6</v>
      </c>
      <c r="D34" s="13">
        <v>1.5</v>
      </c>
      <c r="E34" s="13">
        <v>6</v>
      </c>
      <c r="F34" s="13">
        <v>2.4</v>
      </c>
      <c r="G34" s="19">
        <v>1078</v>
      </c>
      <c r="H34" s="12">
        <v>243</v>
      </c>
    </row>
    <row r="35" spans="1:8" x14ac:dyDescent="0.2">
      <c r="A35" s="4" t="str">
        <f>VLOOKUP(B35,geo_cw!A$2:H$49,2)</f>
        <v>Kajiado</v>
      </c>
      <c r="B35" s="5" t="s">
        <v>33</v>
      </c>
      <c r="C35" s="13">
        <v>40.700000000000003</v>
      </c>
      <c r="D35" s="13">
        <v>2.2000000000000002</v>
      </c>
      <c r="E35" s="13">
        <v>13.1</v>
      </c>
      <c r="F35" s="13">
        <v>5.8</v>
      </c>
      <c r="G35" s="19">
        <v>871</v>
      </c>
      <c r="H35" s="12">
        <v>355</v>
      </c>
    </row>
    <row r="36" spans="1:8" x14ac:dyDescent="0.2">
      <c r="A36" s="4" t="str">
        <f>VLOOKUP(B36,geo_cw!A$2:H$49,2)</f>
        <v>Kericho</v>
      </c>
      <c r="B36" s="5" t="s">
        <v>34</v>
      </c>
      <c r="C36" s="13">
        <v>30.3</v>
      </c>
      <c r="D36" s="13">
        <v>1.7</v>
      </c>
      <c r="E36" s="13">
        <v>8.1</v>
      </c>
      <c r="F36" s="13">
        <v>3.2</v>
      </c>
      <c r="G36" s="19">
        <v>945</v>
      </c>
      <c r="H36" s="12">
        <v>286</v>
      </c>
    </row>
    <row r="37" spans="1:8" x14ac:dyDescent="0.2">
      <c r="A37" s="4" t="str">
        <f>VLOOKUP(B37,geo_cw!A$2:H$49,2)</f>
        <v>Bomet</v>
      </c>
      <c r="B37" s="5" t="s">
        <v>35</v>
      </c>
      <c r="C37" s="13">
        <v>48.8</v>
      </c>
      <c r="D37" s="13">
        <v>2.7</v>
      </c>
      <c r="E37" s="13">
        <v>9.3000000000000007</v>
      </c>
      <c r="F37" s="13">
        <v>2.8</v>
      </c>
      <c r="G37" s="19">
        <v>916</v>
      </c>
      <c r="H37" s="12">
        <v>447</v>
      </c>
    </row>
    <row r="38" spans="1:8" x14ac:dyDescent="0.2">
      <c r="A38" s="4" t="str">
        <f>VLOOKUP(B38,geo_cw!A$2:H$49,2)</f>
        <v>Kakamega</v>
      </c>
      <c r="B38" s="5" t="s">
        <v>36</v>
      </c>
      <c r="C38" s="13">
        <v>35.799999999999997</v>
      </c>
      <c r="D38" s="13">
        <v>4.0999999999999996</v>
      </c>
      <c r="E38" s="13">
        <v>9.5</v>
      </c>
      <c r="F38" s="13">
        <v>3.8</v>
      </c>
      <c r="G38" s="19">
        <v>1876</v>
      </c>
      <c r="H38" s="12">
        <v>672</v>
      </c>
    </row>
    <row r="39" spans="1:8" x14ac:dyDescent="0.2">
      <c r="A39" s="4" t="str">
        <f>VLOOKUP(B39,geo_cw!A$2:H$49,2)</f>
        <v>Vihiga</v>
      </c>
      <c r="B39" s="5" t="s">
        <v>37</v>
      </c>
      <c r="C39" s="13">
        <v>43.2</v>
      </c>
      <c r="D39" s="13">
        <v>1.7</v>
      </c>
      <c r="E39" s="13">
        <v>11.5</v>
      </c>
      <c r="F39" s="13">
        <v>4.5999999999999996</v>
      </c>
      <c r="G39" s="19">
        <v>627</v>
      </c>
      <c r="H39" s="12">
        <v>271</v>
      </c>
    </row>
    <row r="40" spans="1:8" x14ac:dyDescent="0.2">
      <c r="A40" s="4" t="str">
        <f>VLOOKUP(B40,geo_cw!A$2:H$49,2)</f>
        <v>Bungoma</v>
      </c>
      <c r="B40" s="5" t="s">
        <v>38</v>
      </c>
      <c r="C40" s="13">
        <v>35.700000000000003</v>
      </c>
      <c r="D40" s="13">
        <v>3.4</v>
      </c>
      <c r="E40" s="13">
        <v>9.5</v>
      </c>
      <c r="F40" s="13">
        <v>3.6</v>
      </c>
      <c r="G40" s="19">
        <v>1553</v>
      </c>
      <c r="H40" s="12">
        <v>555</v>
      </c>
    </row>
    <row r="41" spans="1:8" x14ac:dyDescent="0.2">
      <c r="A41" s="4" t="str">
        <f>VLOOKUP(B41,geo_cw!A$2:H$49,2)</f>
        <v>Busia</v>
      </c>
      <c r="B41" s="5" t="s">
        <v>39</v>
      </c>
      <c r="C41" s="13">
        <v>69.3</v>
      </c>
      <c r="D41" s="13">
        <v>3.6</v>
      </c>
      <c r="E41" s="13">
        <v>22.3</v>
      </c>
      <c r="F41" s="13">
        <v>9.3000000000000007</v>
      </c>
      <c r="G41" s="19">
        <v>840</v>
      </c>
      <c r="H41" s="12">
        <v>583</v>
      </c>
    </row>
    <row r="42" spans="1:8" x14ac:dyDescent="0.2">
      <c r="A42" s="4" t="str">
        <f>VLOOKUP(B42,geo_cw!A$2:H$49,2)</f>
        <v>Siaya</v>
      </c>
      <c r="B42" s="5" t="s">
        <v>40</v>
      </c>
      <c r="C42" s="13">
        <v>33.799999999999997</v>
      </c>
      <c r="D42" s="13">
        <v>2</v>
      </c>
      <c r="E42" s="13">
        <v>8.6999999999999993</v>
      </c>
      <c r="F42" s="13">
        <v>3.5</v>
      </c>
      <c r="G42" s="19">
        <v>985</v>
      </c>
      <c r="H42" s="12">
        <v>333</v>
      </c>
    </row>
    <row r="43" spans="1:8" x14ac:dyDescent="0.2">
      <c r="A43" s="4" t="str">
        <f>VLOOKUP(B43,geo_cw!A$2:H$49,2)</f>
        <v>Kisumu</v>
      </c>
      <c r="B43" s="5" t="s">
        <v>41</v>
      </c>
      <c r="C43" s="13">
        <v>33.9</v>
      </c>
      <c r="D43" s="13">
        <v>2.2999999999999998</v>
      </c>
      <c r="E43" s="13">
        <v>8.6999999999999993</v>
      </c>
      <c r="F43" s="13">
        <v>3.4</v>
      </c>
      <c r="G43" s="19">
        <v>1132</v>
      </c>
      <c r="H43" s="12">
        <v>384</v>
      </c>
    </row>
    <row r="44" spans="1:8" x14ac:dyDescent="0.2">
      <c r="A44" s="4" t="str">
        <f>VLOOKUP(B44,geo_cw!A$2:H$49,2)</f>
        <v>Homa Bay</v>
      </c>
      <c r="B44" s="5" t="s">
        <v>42</v>
      </c>
      <c r="C44" s="13">
        <v>33.5</v>
      </c>
      <c r="D44" s="13">
        <v>2.2000000000000002</v>
      </c>
      <c r="E44" s="13">
        <v>8.4</v>
      </c>
      <c r="F44" s="13">
        <v>3.4</v>
      </c>
      <c r="G44" s="19">
        <v>1072</v>
      </c>
      <c r="H44" s="12">
        <v>360</v>
      </c>
    </row>
    <row r="45" spans="1:8" x14ac:dyDescent="0.2">
      <c r="A45" s="4" t="str">
        <f>VLOOKUP(B45,geo_cw!A$2:H$49,2)</f>
        <v>Migori</v>
      </c>
      <c r="B45" s="5" t="s">
        <v>43</v>
      </c>
      <c r="C45" s="13">
        <v>41.2</v>
      </c>
      <c r="D45" s="13">
        <v>2.8</v>
      </c>
      <c r="E45" s="13">
        <v>8</v>
      </c>
      <c r="F45" s="13">
        <v>2.5</v>
      </c>
      <c r="G45" s="19">
        <v>1126</v>
      </c>
      <c r="H45" s="12">
        <v>464</v>
      </c>
    </row>
    <row r="46" spans="1:8" x14ac:dyDescent="0.2">
      <c r="A46" s="4" t="str">
        <f>VLOOKUP(B46,geo_cw!A$2:H$49,2)</f>
        <v>Kisii</v>
      </c>
      <c r="B46" s="5" t="s">
        <v>44</v>
      </c>
      <c r="C46" s="13">
        <v>41.7</v>
      </c>
      <c r="D46" s="13">
        <v>3.4</v>
      </c>
      <c r="E46" s="13">
        <v>10.8</v>
      </c>
      <c r="F46" s="13">
        <v>4</v>
      </c>
      <c r="G46" s="19">
        <v>1347</v>
      </c>
      <c r="H46" s="12">
        <v>562</v>
      </c>
    </row>
    <row r="47" spans="1:8" x14ac:dyDescent="0.2">
      <c r="A47" s="4" t="str">
        <f>VLOOKUP(B47,geo_cw!A$2:H$49,2)</f>
        <v>Nyamira</v>
      </c>
      <c r="B47" s="5" t="s">
        <v>45</v>
      </c>
      <c r="C47" s="13">
        <v>32.700000000000003</v>
      </c>
      <c r="D47" s="13">
        <v>1.4</v>
      </c>
      <c r="E47" s="13">
        <v>9.1</v>
      </c>
      <c r="F47" s="13">
        <v>3.5</v>
      </c>
      <c r="G47" s="19">
        <v>699</v>
      </c>
      <c r="H47" s="12">
        <v>229</v>
      </c>
    </row>
    <row r="48" spans="1:8" ht="22.5" x14ac:dyDescent="0.2">
      <c r="A48" s="4" t="str">
        <f>VLOOKUP(B48,geo_cw!A$2:H$49,2)</f>
        <v>Nairobi</v>
      </c>
      <c r="B48" s="5" t="s">
        <v>46</v>
      </c>
      <c r="C48" s="13">
        <v>16.7</v>
      </c>
      <c r="D48" s="13">
        <v>4.5</v>
      </c>
      <c r="E48" s="13">
        <v>3.4</v>
      </c>
      <c r="F48" s="13">
        <v>1.1000000000000001</v>
      </c>
      <c r="G48" s="19">
        <v>4463</v>
      </c>
      <c r="H48" s="12">
        <v>745</v>
      </c>
    </row>
    <row r="49" spans="2:8" x14ac:dyDescent="0.2">
      <c r="B49" s="4" t="s">
        <v>84</v>
      </c>
      <c r="C49" s="4">
        <v>36.1</v>
      </c>
      <c r="D49" s="4">
        <v>100</v>
      </c>
      <c r="E49" s="4">
        <v>10.4</v>
      </c>
      <c r="F49" s="4">
        <v>4.5</v>
      </c>
      <c r="G49" s="4">
        <v>45371</v>
      </c>
      <c r="H49" s="4">
        <v>16401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A49" sqref="A49"/>
    </sheetView>
  </sheetViews>
  <sheetFormatPr defaultRowHeight="11.25" x14ac:dyDescent="0.2"/>
  <cols>
    <col min="1" max="1" width="5.28515625" style="4" bestFit="1" customWidth="1"/>
    <col min="2" max="2" width="9.140625" style="4"/>
    <col min="3" max="3" width="12.85546875" style="4" bestFit="1" customWidth="1"/>
    <col min="4" max="4" width="10.140625" style="4" bestFit="1" customWidth="1"/>
    <col min="5" max="5" width="10" style="4" bestFit="1" customWidth="1"/>
    <col min="6" max="6" width="16.42578125" style="4" bestFit="1" customWidth="1"/>
    <col min="7" max="7" width="9.140625" style="4" bestFit="1" customWidth="1"/>
    <col min="8" max="8" width="11.140625" style="4" bestFit="1" customWidth="1"/>
    <col min="9" max="16384" width="9.140625" style="4"/>
  </cols>
  <sheetData>
    <row r="1" spans="1:8" x14ac:dyDescent="0.2">
      <c r="A1" s="8" t="s">
        <v>47</v>
      </c>
      <c r="B1" s="8" t="s">
        <v>48</v>
      </c>
      <c r="C1" s="8" t="s">
        <v>49</v>
      </c>
      <c r="D1" s="8" t="s">
        <v>58</v>
      </c>
      <c r="E1" s="8" t="s">
        <v>51</v>
      </c>
      <c r="F1" s="8" t="s">
        <v>59</v>
      </c>
      <c r="G1" s="8" t="s">
        <v>53</v>
      </c>
      <c r="H1" s="8" t="s">
        <v>54</v>
      </c>
    </row>
    <row r="2" spans="1:8" x14ac:dyDescent="0.2">
      <c r="A2" s="4" t="str">
        <f>VLOOKUP(B2,geo_cw!A$2:H$49,2)</f>
        <v>Mombasa</v>
      </c>
      <c r="B2" s="5" t="s">
        <v>0</v>
      </c>
      <c r="C2" s="21">
        <v>2.2000000000000002</v>
      </c>
      <c r="D2" s="21">
        <v>0.7</v>
      </c>
      <c r="E2" s="21">
        <v>0.8</v>
      </c>
      <c r="F2" s="21">
        <v>0.4</v>
      </c>
      <c r="G2" s="22">
        <v>1185</v>
      </c>
      <c r="H2" s="23">
        <v>27</v>
      </c>
    </row>
    <row r="3" spans="1:8" x14ac:dyDescent="0.2">
      <c r="A3" s="4" t="str">
        <f>VLOOKUP(B3,geo_cw!A$2:H$49,2)</f>
        <v>Kwale</v>
      </c>
      <c r="B3" s="5" t="s">
        <v>1</v>
      </c>
      <c r="C3" s="21">
        <v>5.9</v>
      </c>
      <c r="D3" s="21">
        <v>1.2</v>
      </c>
      <c r="E3" s="21">
        <v>0.7</v>
      </c>
      <c r="F3" s="21">
        <v>0.2</v>
      </c>
      <c r="G3" s="22">
        <v>820</v>
      </c>
      <c r="H3" s="23">
        <v>48</v>
      </c>
    </row>
    <row r="4" spans="1:8" x14ac:dyDescent="0.2">
      <c r="A4" s="4" t="str">
        <f>VLOOKUP(B4,geo_cw!A$2:H$49,2)</f>
        <v>Kilifi</v>
      </c>
      <c r="B4" s="5" t="s">
        <v>2</v>
      </c>
      <c r="C4" s="21">
        <v>7</v>
      </c>
      <c r="D4" s="21">
        <v>2.5</v>
      </c>
      <c r="E4" s="21">
        <v>1.9</v>
      </c>
      <c r="F4" s="21">
        <v>0.8</v>
      </c>
      <c r="G4" s="22">
        <v>1400</v>
      </c>
      <c r="H4" s="23">
        <v>98</v>
      </c>
    </row>
    <row r="5" spans="1:8" x14ac:dyDescent="0.2">
      <c r="A5" s="4" t="str">
        <f>VLOOKUP(B5,geo_cw!A$2:H$49,2)</f>
        <v>Tana River</v>
      </c>
      <c r="B5" s="5" t="s">
        <v>3</v>
      </c>
      <c r="C5" s="21">
        <v>17.899999999999999</v>
      </c>
      <c r="D5" s="21">
        <v>1.4</v>
      </c>
      <c r="E5" s="21">
        <v>5.3</v>
      </c>
      <c r="F5" s="21">
        <v>2.2999999999999998</v>
      </c>
      <c r="G5" s="22">
        <v>304</v>
      </c>
      <c r="H5" s="23">
        <v>54</v>
      </c>
    </row>
    <row r="6" spans="1:8" x14ac:dyDescent="0.2">
      <c r="A6" s="4" t="str">
        <f>VLOOKUP(B6,geo_cw!A$2:H$49,2)</f>
        <v>Lamu</v>
      </c>
      <c r="B6" s="5" t="s">
        <v>4</v>
      </c>
      <c r="C6" s="21">
        <v>3.2</v>
      </c>
      <c r="D6" s="21">
        <v>0.1</v>
      </c>
      <c r="E6" s="21">
        <v>0.8</v>
      </c>
      <c r="F6" s="21">
        <v>0.2</v>
      </c>
      <c r="G6" s="22">
        <v>128</v>
      </c>
      <c r="H6" s="23">
        <v>4</v>
      </c>
    </row>
    <row r="7" spans="1:8" ht="22.5" x14ac:dyDescent="0.2">
      <c r="A7" s="4" t="str">
        <f>VLOOKUP(B7,geo_cw!A$2:H$49,2)</f>
        <v>Taita Taveta</v>
      </c>
      <c r="B7" s="5" t="s">
        <v>60</v>
      </c>
      <c r="C7" s="21">
        <v>5.3</v>
      </c>
      <c r="D7" s="21">
        <v>0.5</v>
      </c>
      <c r="E7" s="21">
        <v>1</v>
      </c>
      <c r="F7" s="21">
        <v>0.4</v>
      </c>
      <c r="G7" s="22">
        <v>358</v>
      </c>
      <c r="H7" s="23">
        <v>19</v>
      </c>
    </row>
    <row r="8" spans="1:8" x14ac:dyDescent="0.2">
      <c r="A8" s="4" t="str">
        <f>VLOOKUP(B8,geo_cw!A$2:H$49,2)</f>
        <v>Garissa</v>
      </c>
      <c r="B8" s="5" t="s">
        <v>6</v>
      </c>
      <c r="C8" s="21">
        <v>23.8</v>
      </c>
      <c r="D8" s="21">
        <v>2.6</v>
      </c>
      <c r="E8" s="21">
        <v>6.7</v>
      </c>
      <c r="F8" s="21">
        <v>2.6</v>
      </c>
      <c r="G8" s="22">
        <v>432</v>
      </c>
      <c r="H8" s="23">
        <v>103</v>
      </c>
    </row>
    <row r="9" spans="1:8" x14ac:dyDescent="0.2">
      <c r="A9" s="4" t="str">
        <f>VLOOKUP(B9,geo_cw!A$2:H$49,2)</f>
        <v>Wajir</v>
      </c>
      <c r="B9" s="5" t="s">
        <v>7</v>
      </c>
      <c r="C9" s="21">
        <v>10.5</v>
      </c>
      <c r="D9" s="21">
        <v>1.2</v>
      </c>
      <c r="E9" s="21">
        <v>3.3</v>
      </c>
      <c r="F9" s="21">
        <v>1.8</v>
      </c>
      <c r="G9" s="22">
        <v>459</v>
      </c>
      <c r="H9" s="23">
        <v>48</v>
      </c>
    </row>
    <row r="10" spans="1:8" x14ac:dyDescent="0.2">
      <c r="A10" s="4" t="str">
        <f>VLOOKUP(B10,geo_cw!A$2:H$49,2)</f>
        <v>Mandera</v>
      </c>
      <c r="B10" s="5" t="s">
        <v>8</v>
      </c>
      <c r="C10" s="21">
        <v>38.9</v>
      </c>
      <c r="D10" s="21">
        <v>7.1</v>
      </c>
      <c r="E10" s="21">
        <v>11</v>
      </c>
      <c r="F10" s="21">
        <v>4.0999999999999996</v>
      </c>
      <c r="G10" s="22">
        <v>711</v>
      </c>
      <c r="H10" s="23">
        <v>277</v>
      </c>
    </row>
    <row r="11" spans="1:8" x14ac:dyDescent="0.2">
      <c r="A11" s="4" t="str">
        <f>VLOOKUP(B11,geo_cw!A$2:H$49,2)</f>
        <v>Marsabit</v>
      </c>
      <c r="B11" s="5" t="s">
        <v>9</v>
      </c>
      <c r="C11" s="21">
        <v>23.8</v>
      </c>
      <c r="D11" s="21">
        <v>1.9</v>
      </c>
      <c r="E11" s="21">
        <v>6.3</v>
      </c>
      <c r="F11" s="21">
        <v>2.6</v>
      </c>
      <c r="G11" s="22">
        <v>316</v>
      </c>
      <c r="H11" s="23">
        <v>75</v>
      </c>
    </row>
    <row r="12" spans="1:8" x14ac:dyDescent="0.2">
      <c r="A12" s="4" t="str">
        <f>VLOOKUP(B12,geo_cw!A$2:H$49,2)</f>
        <v>Isiolo</v>
      </c>
      <c r="B12" s="5" t="s">
        <v>10</v>
      </c>
      <c r="C12" s="21">
        <v>8.9</v>
      </c>
      <c r="D12" s="21">
        <v>0.4</v>
      </c>
      <c r="E12" s="21">
        <v>2</v>
      </c>
      <c r="F12" s="21">
        <v>0.7</v>
      </c>
      <c r="G12" s="22">
        <v>156</v>
      </c>
      <c r="H12" s="23">
        <v>14</v>
      </c>
    </row>
    <row r="13" spans="1:8" x14ac:dyDescent="0.2">
      <c r="A13" s="4" t="str">
        <f>VLOOKUP(B13,geo_cw!A$2:H$49,2)</f>
        <v>Meru</v>
      </c>
      <c r="B13" s="5" t="s">
        <v>11</v>
      </c>
      <c r="C13" s="21">
        <v>2.8</v>
      </c>
      <c r="D13" s="21">
        <v>1.1000000000000001</v>
      </c>
      <c r="E13" s="21">
        <v>0.5</v>
      </c>
      <c r="F13" s="21">
        <v>0.1</v>
      </c>
      <c r="G13" s="22">
        <v>1471</v>
      </c>
      <c r="H13" s="23">
        <v>42</v>
      </c>
    </row>
    <row r="14" spans="1:8" ht="22.5" x14ac:dyDescent="0.2">
      <c r="A14" s="4" t="str">
        <f>VLOOKUP(B14,geo_cw!A$2:H$49,2)</f>
        <v>Tharaka-Nithi</v>
      </c>
      <c r="B14" s="5" t="s">
        <v>61</v>
      </c>
      <c r="C14" s="21">
        <v>1.8</v>
      </c>
      <c r="D14" s="21">
        <v>0.2</v>
      </c>
      <c r="E14" s="21">
        <v>0.2</v>
      </c>
      <c r="F14" s="21">
        <v>0.1</v>
      </c>
      <c r="G14" s="22">
        <v>396</v>
      </c>
      <c r="H14" s="23">
        <v>7</v>
      </c>
    </row>
    <row r="15" spans="1:8" x14ac:dyDescent="0.2">
      <c r="A15" s="4" t="str">
        <f>VLOOKUP(B15,geo_cw!A$2:H$49,2)</f>
        <v>Embu</v>
      </c>
      <c r="B15" s="5" t="s">
        <v>13</v>
      </c>
      <c r="C15" s="21">
        <v>4</v>
      </c>
      <c r="D15" s="21">
        <v>0.6</v>
      </c>
      <c r="E15" s="21">
        <v>1.1000000000000001</v>
      </c>
      <c r="F15" s="21">
        <v>0.4</v>
      </c>
      <c r="G15" s="22">
        <v>560</v>
      </c>
      <c r="H15" s="23">
        <v>22</v>
      </c>
    </row>
    <row r="16" spans="1:8" x14ac:dyDescent="0.2">
      <c r="A16" s="4" t="str">
        <f>VLOOKUP(B16,geo_cw!A$2:H$49,2)</f>
        <v>Kitui</v>
      </c>
      <c r="B16" s="5" t="s">
        <v>14</v>
      </c>
      <c r="C16" s="21">
        <v>12.8</v>
      </c>
      <c r="D16" s="21">
        <v>3.6</v>
      </c>
      <c r="E16" s="21">
        <v>2.7</v>
      </c>
      <c r="F16" s="21">
        <v>0.8</v>
      </c>
      <c r="G16" s="22">
        <v>1098</v>
      </c>
      <c r="H16" s="23">
        <v>141</v>
      </c>
    </row>
    <row r="17" spans="1:8" x14ac:dyDescent="0.2">
      <c r="A17" s="4" t="str">
        <f>VLOOKUP(B17,geo_cw!A$2:H$49,2)</f>
        <v>Machakos</v>
      </c>
      <c r="B17" s="5" t="s">
        <v>15</v>
      </c>
      <c r="C17" s="21">
        <v>3.5</v>
      </c>
      <c r="D17" s="21">
        <v>1.1000000000000001</v>
      </c>
      <c r="E17" s="21">
        <v>0.7</v>
      </c>
      <c r="F17" s="21">
        <v>0.2</v>
      </c>
      <c r="G17" s="22">
        <v>1191</v>
      </c>
      <c r="H17" s="23">
        <v>41</v>
      </c>
    </row>
    <row r="18" spans="1:8" x14ac:dyDescent="0.2">
      <c r="A18" s="4" t="str">
        <f>VLOOKUP(B18,geo_cw!A$2:H$49,2)</f>
        <v>Makueni</v>
      </c>
      <c r="B18" s="5" t="s">
        <v>16</v>
      </c>
      <c r="C18" s="21">
        <v>6.6</v>
      </c>
      <c r="D18" s="21">
        <v>1.6</v>
      </c>
      <c r="E18" s="21">
        <v>1.1000000000000001</v>
      </c>
      <c r="F18" s="21">
        <v>0.3</v>
      </c>
      <c r="G18" s="22">
        <v>959</v>
      </c>
      <c r="H18" s="23">
        <v>63</v>
      </c>
    </row>
    <row r="19" spans="1:8" x14ac:dyDescent="0.2">
      <c r="A19" s="4" t="str">
        <f>VLOOKUP(B19,geo_cw!A$2:H$49,2)</f>
        <v>Nyandarua</v>
      </c>
      <c r="B19" s="5" t="s">
        <v>17</v>
      </c>
      <c r="C19" s="21">
        <v>3.4</v>
      </c>
      <c r="D19" s="21">
        <v>0.6</v>
      </c>
      <c r="E19" s="21">
        <v>0.5</v>
      </c>
      <c r="F19" s="21">
        <v>0.1</v>
      </c>
      <c r="G19" s="22">
        <v>686</v>
      </c>
      <c r="H19" s="23">
        <v>23</v>
      </c>
    </row>
    <row r="20" spans="1:8" x14ac:dyDescent="0.2">
      <c r="A20" s="4" t="str">
        <f>VLOOKUP(B20,geo_cw!A$2:H$49,2)</f>
        <v>Nyeri</v>
      </c>
      <c r="B20" s="5" t="s">
        <v>18</v>
      </c>
      <c r="C20" s="21">
        <v>0.2</v>
      </c>
      <c r="D20" s="21">
        <v>0</v>
      </c>
      <c r="E20" s="21">
        <v>0</v>
      </c>
      <c r="F20" s="21">
        <v>0</v>
      </c>
      <c r="G20" s="22">
        <v>798</v>
      </c>
      <c r="H20" s="23">
        <v>1</v>
      </c>
    </row>
    <row r="21" spans="1:8" x14ac:dyDescent="0.2">
      <c r="A21" s="4" t="str">
        <f>VLOOKUP(B21,geo_cw!A$2:H$49,2)</f>
        <v>Kirinyaga</v>
      </c>
      <c r="B21" s="5" t="s">
        <v>19</v>
      </c>
      <c r="C21" s="21">
        <v>0.9</v>
      </c>
      <c r="D21" s="21">
        <v>0.1</v>
      </c>
      <c r="E21" s="21">
        <v>0.2</v>
      </c>
      <c r="F21" s="21">
        <v>0.1</v>
      </c>
      <c r="G21" s="22">
        <v>608</v>
      </c>
      <c r="H21" s="23">
        <v>6</v>
      </c>
    </row>
    <row r="22" spans="1:8" x14ac:dyDescent="0.2">
      <c r="A22" s="4" t="str">
        <f>VLOOKUP(B22,geo_cw!A$2:H$49,2)</f>
        <v>Murang'a</v>
      </c>
      <c r="B22" s="5" t="s">
        <v>62</v>
      </c>
      <c r="C22" s="21">
        <v>5.2</v>
      </c>
      <c r="D22" s="21">
        <v>1.4</v>
      </c>
      <c r="E22" s="21">
        <v>0.8</v>
      </c>
      <c r="F22" s="21">
        <v>0.2</v>
      </c>
      <c r="G22" s="22">
        <v>1085</v>
      </c>
      <c r="H22" s="23">
        <v>56</v>
      </c>
    </row>
    <row r="23" spans="1:8" x14ac:dyDescent="0.2">
      <c r="A23" s="4" t="str">
        <f>VLOOKUP(B23,geo_cw!A$2:H$49,2)</f>
        <v>Kiambu</v>
      </c>
      <c r="B23" s="5" t="s">
        <v>21</v>
      </c>
      <c r="C23" s="21">
        <v>3.1</v>
      </c>
      <c r="D23" s="21">
        <v>1.5</v>
      </c>
      <c r="E23" s="21">
        <v>0.4</v>
      </c>
      <c r="F23" s="21">
        <v>0.1</v>
      </c>
      <c r="G23" s="22">
        <v>1868</v>
      </c>
      <c r="H23" s="23">
        <v>58</v>
      </c>
    </row>
    <row r="24" spans="1:8" x14ac:dyDescent="0.2">
      <c r="A24" s="4" t="str">
        <f>VLOOKUP(B24,geo_cw!A$2:H$49,2)</f>
        <v>Turkana</v>
      </c>
      <c r="B24" s="5" t="s">
        <v>22</v>
      </c>
      <c r="C24" s="21">
        <v>52.7</v>
      </c>
      <c r="D24" s="21">
        <v>14.6</v>
      </c>
      <c r="E24" s="21">
        <v>24.3</v>
      </c>
      <c r="F24" s="21">
        <v>14.1</v>
      </c>
      <c r="G24" s="22">
        <v>1084</v>
      </c>
      <c r="H24" s="23">
        <v>571</v>
      </c>
    </row>
    <row r="25" spans="1:8" x14ac:dyDescent="0.2">
      <c r="A25" s="4" t="str">
        <f>VLOOKUP(B25,geo_cw!A$2:H$49,2)</f>
        <v>West Pokot</v>
      </c>
      <c r="B25" s="5" t="s">
        <v>23</v>
      </c>
      <c r="C25" s="21">
        <v>26.2</v>
      </c>
      <c r="D25" s="21">
        <v>4.3</v>
      </c>
      <c r="E25" s="21">
        <v>6</v>
      </c>
      <c r="F25" s="21">
        <v>2.2000000000000002</v>
      </c>
      <c r="G25" s="22">
        <v>649</v>
      </c>
      <c r="H25" s="23">
        <v>170</v>
      </c>
    </row>
    <row r="26" spans="1:8" x14ac:dyDescent="0.2">
      <c r="A26" s="4" t="str">
        <f>VLOOKUP(B26,geo_cw!A$2:H$49,2)</f>
        <v>Samburu</v>
      </c>
      <c r="B26" s="5" t="s">
        <v>24</v>
      </c>
      <c r="C26" s="21">
        <v>42.2</v>
      </c>
      <c r="D26" s="21">
        <v>3.1</v>
      </c>
      <c r="E26" s="21">
        <v>11.7</v>
      </c>
      <c r="F26" s="21">
        <v>5</v>
      </c>
      <c r="G26" s="22">
        <v>284</v>
      </c>
      <c r="H26" s="23">
        <v>120</v>
      </c>
    </row>
    <row r="27" spans="1:8" x14ac:dyDescent="0.2">
      <c r="A27" s="4" t="str">
        <f>VLOOKUP(B27,geo_cw!A$2:H$49,2)</f>
        <v>Trans Nzoia</v>
      </c>
      <c r="B27" s="5" t="s">
        <v>25</v>
      </c>
      <c r="C27" s="21">
        <v>9.6999999999999993</v>
      </c>
      <c r="D27" s="21">
        <v>2.6</v>
      </c>
      <c r="E27" s="21">
        <v>2.2000000000000002</v>
      </c>
      <c r="F27" s="21">
        <v>0.7</v>
      </c>
      <c r="G27" s="22">
        <v>1038</v>
      </c>
      <c r="H27" s="23">
        <v>101</v>
      </c>
    </row>
    <row r="28" spans="1:8" x14ac:dyDescent="0.2">
      <c r="A28" s="4" t="str">
        <f>VLOOKUP(B28,geo_cw!A$2:H$49,2)</f>
        <v>Uasin Gishu</v>
      </c>
      <c r="B28" s="5" t="s">
        <v>26</v>
      </c>
      <c r="C28" s="21">
        <v>12.1</v>
      </c>
      <c r="D28" s="21">
        <v>3.5</v>
      </c>
      <c r="E28" s="21">
        <v>2.8</v>
      </c>
      <c r="F28" s="21">
        <v>1</v>
      </c>
      <c r="G28" s="22">
        <v>1133</v>
      </c>
      <c r="H28" s="23">
        <v>137</v>
      </c>
    </row>
    <row r="29" spans="1:8" ht="22.5" x14ac:dyDescent="0.2">
      <c r="A29" s="4" t="str">
        <f>VLOOKUP(B29,geo_cw!A$2:H$49,2)</f>
        <v>Busia</v>
      </c>
      <c r="B29" s="5" t="s">
        <v>27</v>
      </c>
      <c r="C29" s="21">
        <v>12.2</v>
      </c>
      <c r="D29" s="21">
        <v>1.5</v>
      </c>
      <c r="E29" s="21">
        <v>2.8</v>
      </c>
      <c r="F29" s="21">
        <v>0.9</v>
      </c>
      <c r="G29" s="22">
        <v>469</v>
      </c>
      <c r="H29" s="23">
        <v>57</v>
      </c>
    </row>
    <row r="30" spans="1:8" x14ac:dyDescent="0.2">
      <c r="A30" s="4" t="str">
        <f>VLOOKUP(B30,geo_cw!A$2:H$49,2)</f>
        <v>Nandi</v>
      </c>
      <c r="B30" s="5" t="s">
        <v>28</v>
      </c>
      <c r="C30" s="21">
        <v>8</v>
      </c>
      <c r="D30" s="21">
        <v>2</v>
      </c>
      <c r="E30" s="21">
        <v>1.2</v>
      </c>
      <c r="F30" s="21">
        <v>0.3</v>
      </c>
      <c r="G30" s="22">
        <v>954</v>
      </c>
      <c r="H30" s="23">
        <v>76</v>
      </c>
    </row>
    <row r="31" spans="1:8" x14ac:dyDescent="0.2">
      <c r="A31" s="4" t="str">
        <f>VLOOKUP(B31,geo_cw!A$2:H$49,2)</f>
        <v>Baringo</v>
      </c>
      <c r="B31" s="5" t="s">
        <v>29</v>
      </c>
      <c r="C31" s="21">
        <v>8.5</v>
      </c>
      <c r="D31" s="21">
        <v>1.5</v>
      </c>
      <c r="E31" s="21">
        <v>2.6</v>
      </c>
      <c r="F31" s="21">
        <v>1.2</v>
      </c>
      <c r="G31" s="22">
        <v>704</v>
      </c>
      <c r="H31" s="23">
        <v>60</v>
      </c>
    </row>
    <row r="32" spans="1:8" x14ac:dyDescent="0.2">
      <c r="A32" s="4" t="str">
        <f>VLOOKUP(B32,geo_cw!A$2:H$49,2)</f>
        <v>Laikipia</v>
      </c>
      <c r="B32" s="5" t="s">
        <v>30</v>
      </c>
      <c r="C32" s="21">
        <v>15</v>
      </c>
      <c r="D32" s="21">
        <v>1.9</v>
      </c>
      <c r="E32" s="21">
        <v>4.4000000000000004</v>
      </c>
      <c r="F32" s="21">
        <v>1.7</v>
      </c>
      <c r="G32" s="22">
        <v>507</v>
      </c>
      <c r="H32" s="23">
        <v>76</v>
      </c>
    </row>
    <row r="33" spans="1:8" x14ac:dyDescent="0.2">
      <c r="A33" s="4" t="str">
        <f>VLOOKUP(B33,geo_cw!A$2:H$49,2)</f>
        <v>Nakuru</v>
      </c>
      <c r="B33" s="5" t="s">
        <v>31</v>
      </c>
      <c r="C33" s="21">
        <v>3.7</v>
      </c>
      <c r="D33" s="21">
        <v>1.9</v>
      </c>
      <c r="E33" s="21">
        <v>0.4</v>
      </c>
      <c r="F33" s="21">
        <v>0.1</v>
      </c>
      <c r="G33" s="22">
        <v>2031</v>
      </c>
      <c r="H33" s="23">
        <v>75</v>
      </c>
    </row>
    <row r="34" spans="1:8" x14ac:dyDescent="0.2">
      <c r="A34" s="4" t="str">
        <f>VLOOKUP(B34,geo_cw!A$2:H$49,2)</f>
        <v>Narok</v>
      </c>
      <c r="B34" s="5" t="s">
        <v>32</v>
      </c>
      <c r="C34" s="21">
        <v>5.5</v>
      </c>
      <c r="D34" s="21">
        <v>1.5</v>
      </c>
      <c r="E34" s="21">
        <v>1.2</v>
      </c>
      <c r="F34" s="21">
        <v>0.4</v>
      </c>
      <c r="G34" s="22">
        <v>1078</v>
      </c>
      <c r="H34" s="23">
        <v>60</v>
      </c>
    </row>
    <row r="35" spans="1:8" x14ac:dyDescent="0.2">
      <c r="A35" s="4" t="str">
        <f>VLOOKUP(B35,geo_cw!A$2:H$49,2)</f>
        <v>Kajiado</v>
      </c>
      <c r="B35" s="5" t="s">
        <v>33</v>
      </c>
      <c r="C35" s="21">
        <v>11.4</v>
      </c>
      <c r="D35" s="21">
        <v>2.5</v>
      </c>
      <c r="E35" s="21">
        <v>2.5</v>
      </c>
      <c r="F35" s="21">
        <v>0.9</v>
      </c>
      <c r="G35" s="22">
        <v>871</v>
      </c>
      <c r="H35" s="23">
        <v>99</v>
      </c>
    </row>
    <row r="36" spans="1:8" x14ac:dyDescent="0.2">
      <c r="A36" s="4" t="str">
        <f>VLOOKUP(B36,geo_cw!A$2:H$49,2)</f>
        <v>Kericho</v>
      </c>
      <c r="B36" s="5" t="s">
        <v>34</v>
      </c>
      <c r="C36" s="21">
        <v>7.3</v>
      </c>
      <c r="D36" s="21">
        <v>1.8</v>
      </c>
      <c r="E36" s="21">
        <v>1.7</v>
      </c>
      <c r="F36" s="21">
        <v>0.7</v>
      </c>
      <c r="G36" s="22">
        <v>945</v>
      </c>
      <c r="H36" s="23">
        <v>69</v>
      </c>
    </row>
    <row r="37" spans="1:8" x14ac:dyDescent="0.2">
      <c r="A37" s="4" t="str">
        <f>VLOOKUP(B37,geo_cw!A$2:H$49,2)</f>
        <v>Bomet</v>
      </c>
      <c r="B37" s="5" t="s">
        <v>35</v>
      </c>
      <c r="C37" s="21">
        <v>6.1</v>
      </c>
      <c r="D37" s="21">
        <v>1.4</v>
      </c>
      <c r="E37" s="21">
        <v>0.7</v>
      </c>
      <c r="F37" s="21">
        <v>0.1</v>
      </c>
      <c r="G37" s="22">
        <v>916</v>
      </c>
      <c r="H37" s="23">
        <v>56</v>
      </c>
    </row>
    <row r="38" spans="1:8" x14ac:dyDescent="0.2">
      <c r="A38" s="4" t="str">
        <f>VLOOKUP(B38,geo_cw!A$2:H$49,2)</f>
        <v>Kakamega</v>
      </c>
      <c r="B38" s="5" t="s">
        <v>36</v>
      </c>
      <c r="C38" s="21">
        <v>6.9</v>
      </c>
      <c r="D38" s="21">
        <v>3.3</v>
      </c>
      <c r="E38" s="21">
        <v>1.9</v>
      </c>
      <c r="F38" s="21">
        <v>0.8</v>
      </c>
      <c r="G38" s="22">
        <v>1876</v>
      </c>
      <c r="H38" s="23">
        <v>129</v>
      </c>
    </row>
    <row r="39" spans="1:8" x14ac:dyDescent="0.2">
      <c r="A39" s="4" t="str">
        <f>VLOOKUP(B39,geo_cw!A$2:H$49,2)</f>
        <v>Vihiga</v>
      </c>
      <c r="B39" s="5" t="s">
        <v>37</v>
      </c>
      <c r="C39" s="21">
        <v>8.1999999999999993</v>
      </c>
      <c r="D39" s="21">
        <v>1.3</v>
      </c>
      <c r="E39" s="21">
        <v>1.7</v>
      </c>
      <c r="F39" s="21">
        <v>0.7</v>
      </c>
      <c r="G39" s="22">
        <v>627</v>
      </c>
      <c r="H39" s="23">
        <v>51</v>
      </c>
    </row>
    <row r="40" spans="1:8" x14ac:dyDescent="0.2">
      <c r="A40" s="4" t="str">
        <f>VLOOKUP(B40,geo_cw!A$2:H$49,2)</f>
        <v>Bungoma</v>
      </c>
      <c r="B40" s="5" t="s">
        <v>38</v>
      </c>
      <c r="C40" s="21">
        <v>8.8000000000000007</v>
      </c>
      <c r="D40" s="21">
        <v>3.5</v>
      </c>
      <c r="E40" s="21">
        <v>1.7</v>
      </c>
      <c r="F40" s="21">
        <v>0.5</v>
      </c>
      <c r="G40" s="22">
        <v>1553</v>
      </c>
      <c r="H40" s="23">
        <v>137</v>
      </c>
    </row>
    <row r="41" spans="1:8" x14ac:dyDescent="0.2">
      <c r="A41" s="4" t="str">
        <f>VLOOKUP(B41,geo_cw!A$2:H$49,2)</f>
        <v>Busia</v>
      </c>
      <c r="B41" s="5" t="s">
        <v>39</v>
      </c>
      <c r="C41" s="21">
        <v>26.8</v>
      </c>
      <c r="D41" s="21">
        <v>5.8</v>
      </c>
      <c r="E41" s="21">
        <v>4.3</v>
      </c>
      <c r="F41" s="21">
        <v>1.1000000000000001</v>
      </c>
      <c r="G41" s="22">
        <v>840</v>
      </c>
      <c r="H41" s="23">
        <v>225</v>
      </c>
    </row>
    <row r="42" spans="1:8" x14ac:dyDescent="0.2">
      <c r="A42" s="4" t="str">
        <f>VLOOKUP(B42,geo_cw!A$2:H$49,2)</f>
        <v>Siaya</v>
      </c>
      <c r="B42" s="5" t="s">
        <v>40</v>
      </c>
      <c r="C42" s="21">
        <v>6.1</v>
      </c>
      <c r="D42" s="21">
        <v>1.5</v>
      </c>
      <c r="E42" s="21">
        <v>1.5</v>
      </c>
      <c r="F42" s="21">
        <v>0.5</v>
      </c>
      <c r="G42" s="22">
        <v>985</v>
      </c>
      <c r="H42" s="23">
        <v>60</v>
      </c>
    </row>
    <row r="43" spans="1:8" x14ac:dyDescent="0.2">
      <c r="A43" s="4" t="str">
        <f>VLOOKUP(B43,geo_cw!A$2:H$49,2)</f>
        <v>Kisumu</v>
      </c>
      <c r="B43" s="5" t="s">
        <v>41</v>
      </c>
      <c r="C43" s="21">
        <v>6</v>
      </c>
      <c r="D43" s="21">
        <v>1.7</v>
      </c>
      <c r="E43" s="21">
        <v>1.2</v>
      </c>
      <c r="F43" s="21">
        <v>0.4</v>
      </c>
      <c r="G43" s="22">
        <v>1132</v>
      </c>
      <c r="H43" s="23">
        <v>68</v>
      </c>
    </row>
    <row r="44" spans="1:8" x14ac:dyDescent="0.2">
      <c r="A44" s="4" t="str">
        <f>VLOOKUP(B44,geo_cw!A$2:H$49,2)</f>
        <v>Homa Bay</v>
      </c>
      <c r="B44" s="5" t="s">
        <v>42</v>
      </c>
      <c r="C44" s="21">
        <v>5.9</v>
      </c>
      <c r="D44" s="21">
        <v>1.6</v>
      </c>
      <c r="E44" s="21">
        <v>1.2</v>
      </c>
      <c r="F44" s="21">
        <v>0.3</v>
      </c>
      <c r="G44" s="22">
        <v>1072</v>
      </c>
      <c r="H44" s="23">
        <v>64</v>
      </c>
    </row>
    <row r="45" spans="1:8" x14ac:dyDescent="0.2">
      <c r="A45" s="4" t="str">
        <f>VLOOKUP(B45,geo_cw!A$2:H$49,2)</f>
        <v>Migori</v>
      </c>
      <c r="B45" s="5" t="s">
        <v>43</v>
      </c>
      <c r="C45" s="21">
        <v>3.6</v>
      </c>
      <c r="D45" s="21">
        <v>1</v>
      </c>
      <c r="E45" s="21">
        <v>0.6</v>
      </c>
      <c r="F45" s="21">
        <v>0.2</v>
      </c>
      <c r="G45" s="22">
        <v>1126</v>
      </c>
      <c r="H45" s="23">
        <v>40</v>
      </c>
    </row>
    <row r="46" spans="1:8" x14ac:dyDescent="0.2">
      <c r="A46" s="4" t="str">
        <f>VLOOKUP(B46,geo_cw!A$2:H$49,2)</f>
        <v>Kisii</v>
      </c>
      <c r="B46" s="5" t="s">
        <v>44</v>
      </c>
      <c r="C46" s="21">
        <v>7.5</v>
      </c>
      <c r="D46" s="21">
        <v>2.6</v>
      </c>
      <c r="E46" s="21">
        <v>1.2</v>
      </c>
      <c r="F46" s="21">
        <v>0.3</v>
      </c>
      <c r="G46" s="22">
        <v>1347</v>
      </c>
      <c r="H46" s="23">
        <v>101</v>
      </c>
    </row>
    <row r="47" spans="1:8" x14ac:dyDescent="0.2">
      <c r="A47" s="4" t="str">
        <f>VLOOKUP(B47,geo_cw!A$2:H$49,2)</f>
        <v>Nyamira</v>
      </c>
      <c r="B47" s="5" t="s">
        <v>45</v>
      </c>
      <c r="C47" s="21">
        <v>7.6</v>
      </c>
      <c r="D47" s="21">
        <v>1.4</v>
      </c>
      <c r="E47" s="21">
        <v>1.5</v>
      </c>
      <c r="F47" s="21">
        <v>0.5</v>
      </c>
      <c r="G47" s="22">
        <v>699</v>
      </c>
      <c r="H47" s="23">
        <v>53</v>
      </c>
    </row>
    <row r="48" spans="1:8" x14ac:dyDescent="0.2">
      <c r="A48" s="4" t="str">
        <f>VLOOKUP(B48,geo_cw!A$2:H$49,2)</f>
        <v>Nairobi</v>
      </c>
      <c r="B48" s="5" t="s">
        <v>46</v>
      </c>
      <c r="C48" s="21">
        <v>0.6</v>
      </c>
      <c r="D48" s="21">
        <v>0.1</v>
      </c>
      <c r="E48" s="21">
        <v>0</v>
      </c>
      <c r="F48" s="21">
        <v>9.8000000000000007</v>
      </c>
      <c r="G48" s="22">
        <v>4463</v>
      </c>
      <c r="H48" s="23">
        <v>26</v>
      </c>
    </row>
    <row r="49" spans="2:8" x14ac:dyDescent="0.2">
      <c r="B49" s="4" t="s">
        <v>84</v>
      </c>
      <c r="C49" s="24">
        <v>8.6</v>
      </c>
      <c r="D49" s="24">
        <v>100</v>
      </c>
      <c r="E49" s="24">
        <v>2.2000000000000002</v>
      </c>
      <c r="F49" s="24">
        <v>0.9</v>
      </c>
      <c r="G49" s="24">
        <v>45371</v>
      </c>
      <c r="H49" s="24">
        <v>3908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J18" sqref="J18"/>
    </sheetView>
  </sheetViews>
  <sheetFormatPr defaultRowHeight="11.25" x14ac:dyDescent="0.2"/>
  <cols>
    <col min="1" max="1" width="7.85546875" style="4" bestFit="1" customWidth="1"/>
    <col min="2" max="2" width="4.42578125" style="4" bestFit="1" customWidth="1"/>
    <col min="3" max="3" width="9.85546875" style="4" bestFit="1" customWidth="1"/>
    <col min="4" max="16384" width="9.140625" style="4"/>
  </cols>
  <sheetData>
    <row r="1" spans="1:8" x14ac:dyDescent="0.2">
      <c r="A1" s="4" t="s">
        <v>75</v>
      </c>
      <c r="B1" s="4" t="s">
        <v>73</v>
      </c>
      <c r="C1" s="4" t="s">
        <v>74</v>
      </c>
    </row>
    <row r="2" spans="1:8" x14ac:dyDescent="0.2">
      <c r="A2" s="5" t="s">
        <v>72</v>
      </c>
      <c r="B2" s="12">
        <v>2006</v>
      </c>
      <c r="C2" s="13">
        <v>67.099999999999994</v>
      </c>
      <c r="D2" s="17"/>
      <c r="E2" s="17"/>
      <c r="F2" s="17"/>
      <c r="G2" s="20"/>
      <c r="H2" s="17"/>
    </row>
    <row r="3" spans="1:8" x14ac:dyDescent="0.2">
      <c r="A3" s="5" t="s">
        <v>63</v>
      </c>
      <c r="B3" s="12">
        <v>2007</v>
      </c>
      <c r="C3" s="13">
        <v>39.9</v>
      </c>
      <c r="D3" s="17"/>
      <c r="E3" s="17"/>
      <c r="F3" s="17"/>
      <c r="G3" s="20"/>
      <c r="H3" s="17"/>
    </row>
    <row r="4" spans="1:8" x14ac:dyDescent="0.2">
      <c r="A4" s="5" t="s">
        <v>64</v>
      </c>
      <c r="B4" s="12">
        <v>2004</v>
      </c>
      <c r="C4" s="13">
        <v>38.9</v>
      </c>
      <c r="D4" s="17"/>
      <c r="E4" s="17"/>
      <c r="F4" s="17"/>
      <c r="G4" s="20"/>
      <c r="H4" s="17"/>
    </row>
    <row r="5" spans="1:8" x14ac:dyDescent="0.2">
      <c r="A5" s="5" t="s">
        <v>65</v>
      </c>
      <c r="B5" s="12">
        <v>2005</v>
      </c>
      <c r="C5" s="13">
        <v>31.9</v>
      </c>
      <c r="D5" s="17"/>
      <c r="E5" s="17"/>
      <c r="F5" s="17"/>
      <c r="G5" s="20"/>
      <c r="H5" s="17"/>
    </row>
    <row r="6" spans="1:8" x14ac:dyDescent="0.2">
      <c r="A6" s="5" t="s">
        <v>66</v>
      </c>
      <c r="B6" s="14">
        <v>2006</v>
      </c>
      <c r="C6" s="13">
        <v>46.8</v>
      </c>
      <c r="D6" s="17"/>
      <c r="E6" s="17"/>
      <c r="F6" s="17"/>
      <c r="G6" s="20"/>
      <c r="H6" s="17"/>
    </row>
    <row r="7" spans="1:8" x14ac:dyDescent="0.2">
      <c r="A7" s="5" t="s">
        <v>67</v>
      </c>
      <c r="B7" s="12">
        <v>2004</v>
      </c>
      <c r="C7" s="13">
        <v>52.4</v>
      </c>
      <c r="D7" s="17"/>
      <c r="E7" s="17"/>
      <c r="F7" s="17"/>
      <c r="G7" s="20"/>
      <c r="H7" s="17"/>
    </row>
    <row r="8" spans="1:8" x14ac:dyDescent="0.2">
      <c r="A8" s="5" t="s">
        <v>68</v>
      </c>
      <c r="B8" s="12">
        <v>2003</v>
      </c>
      <c r="C8" s="13">
        <v>48.4</v>
      </c>
      <c r="D8" s="17"/>
      <c r="E8" s="17"/>
      <c r="F8" s="17"/>
      <c r="G8" s="20"/>
      <c r="H8" s="17"/>
    </row>
    <row r="9" spans="1:8" x14ac:dyDescent="0.2">
      <c r="A9" s="5" t="s">
        <v>69</v>
      </c>
      <c r="B9" s="12">
        <v>2010</v>
      </c>
      <c r="C9" s="13">
        <v>44.9</v>
      </c>
      <c r="D9" s="17"/>
      <c r="E9" s="17"/>
      <c r="F9" s="17"/>
      <c r="G9" s="20"/>
      <c r="H9" s="17"/>
    </row>
    <row r="10" spans="1:8" x14ac:dyDescent="0.2">
      <c r="A10" s="5" t="s">
        <v>70</v>
      </c>
      <c r="B10" s="14"/>
      <c r="C10" s="15"/>
      <c r="D10" s="17"/>
      <c r="E10" s="17"/>
      <c r="F10" s="17"/>
      <c r="G10" s="20"/>
      <c r="H10" s="17"/>
    </row>
    <row r="11" spans="1:8" x14ac:dyDescent="0.2">
      <c r="A11" s="5" t="s">
        <v>71</v>
      </c>
      <c r="B11" s="12">
        <v>2009</v>
      </c>
      <c r="C11" s="13">
        <v>24.5</v>
      </c>
      <c r="D11" s="17"/>
      <c r="E11" s="17"/>
      <c r="F11" s="17"/>
      <c r="G11" s="20"/>
      <c r="H11" s="17"/>
    </row>
    <row r="12" spans="1:8" x14ac:dyDescent="0.2">
      <c r="A12" s="5" t="s">
        <v>72</v>
      </c>
      <c r="B12" s="12">
        <v>2014</v>
      </c>
      <c r="C12" s="13">
        <v>64.599999999999994</v>
      </c>
      <c r="D12" s="17"/>
      <c r="E12" s="17"/>
      <c r="F12" s="17"/>
      <c r="G12" s="20"/>
      <c r="H12" s="17"/>
    </row>
    <row r="13" spans="1:8" x14ac:dyDescent="0.2">
      <c r="A13" s="5" t="s">
        <v>63</v>
      </c>
      <c r="B13" s="12">
        <v>2014</v>
      </c>
      <c r="C13" s="13">
        <v>37.5</v>
      </c>
      <c r="D13" s="17"/>
      <c r="E13" s="17"/>
      <c r="F13" s="17"/>
      <c r="G13" s="20"/>
      <c r="H13" s="17"/>
    </row>
    <row r="14" spans="1:8" x14ac:dyDescent="0.2">
      <c r="A14" s="5" t="s">
        <v>64</v>
      </c>
      <c r="B14" s="12">
        <v>2010</v>
      </c>
      <c r="C14" s="13">
        <v>29.6</v>
      </c>
      <c r="D14" s="17"/>
      <c r="E14" s="17"/>
      <c r="F14" s="17"/>
      <c r="G14" s="20"/>
      <c r="H14" s="17"/>
    </row>
    <row r="15" spans="1:8" x14ac:dyDescent="0.2">
      <c r="A15" s="5" t="s">
        <v>65</v>
      </c>
      <c r="B15" s="12">
        <v>2012</v>
      </c>
      <c r="C15" s="13">
        <v>24.2</v>
      </c>
      <c r="D15" s="17"/>
      <c r="E15" s="17"/>
      <c r="F15" s="17"/>
      <c r="G15" s="20"/>
      <c r="H15" s="17"/>
    </row>
    <row r="16" spans="1:8" x14ac:dyDescent="0.2">
      <c r="A16" s="5" t="s">
        <v>66</v>
      </c>
      <c r="B16" s="14">
        <v>2016</v>
      </c>
      <c r="C16" s="13">
        <v>36.1</v>
      </c>
      <c r="D16" s="17"/>
      <c r="E16" s="17"/>
      <c r="F16" s="17"/>
      <c r="G16" s="20"/>
      <c r="H16" s="17"/>
    </row>
    <row r="17" spans="1:8" x14ac:dyDescent="0.2">
      <c r="A17" s="5" t="s">
        <v>67</v>
      </c>
      <c r="B17" s="12">
        <v>2010</v>
      </c>
      <c r="C17" s="13">
        <v>50.7</v>
      </c>
      <c r="D17" s="17"/>
      <c r="E17" s="17"/>
      <c r="F17" s="17"/>
      <c r="G17" s="20"/>
      <c r="H17" s="17"/>
    </row>
    <row r="18" spans="1:8" x14ac:dyDescent="0.2">
      <c r="A18" s="5" t="s">
        <v>68</v>
      </c>
      <c r="B18" s="12">
        <v>2009</v>
      </c>
      <c r="C18" s="12">
        <v>46</v>
      </c>
      <c r="D18" s="17"/>
      <c r="E18" s="17"/>
      <c r="F18" s="17"/>
      <c r="G18" s="20"/>
      <c r="H18" s="17"/>
    </row>
    <row r="19" spans="1:8" x14ac:dyDescent="0.2">
      <c r="A19" s="5" t="s">
        <v>69</v>
      </c>
      <c r="B19" s="12">
        <v>2013</v>
      </c>
      <c r="C19" s="13">
        <v>39.1</v>
      </c>
      <c r="D19" s="17"/>
      <c r="E19" s="17"/>
      <c r="F19" s="17"/>
      <c r="G19" s="20"/>
      <c r="H19" s="17"/>
    </row>
    <row r="20" spans="1:8" x14ac:dyDescent="0.2">
      <c r="A20" s="5" t="s">
        <v>70</v>
      </c>
      <c r="B20" s="12">
        <v>2011</v>
      </c>
      <c r="C20" s="13">
        <v>28.2</v>
      </c>
      <c r="D20" s="17"/>
      <c r="E20" s="17"/>
      <c r="F20" s="17"/>
      <c r="G20" s="20"/>
      <c r="H20" s="17"/>
    </row>
    <row r="21" spans="1:8" x14ac:dyDescent="0.2">
      <c r="A21" s="5" t="s">
        <v>71</v>
      </c>
      <c r="B21" s="12">
        <v>2012</v>
      </c>
      <c r="C21" s="13">
        <v>19.5</v>
      </c>
      <c r="D21" s="17"/>
      <c r="E21" s="17"/>
      <c r="F21" s="17"/>
      <c r="G21" s="20"/>
      <c r="H21" s="17"/>
    </row>
    <row r="22" spans="1:8" x14ac:dyDescent="0.2">
      <c r="C22" s="17"/>
      <c r="D22" s="17"/>
      <c r="E22" s="17"/>
      <c r="F22" s="17"/>
      <c r="G22" s="20"/>
      <c r="H22" s="17"/>
    </row>
    <row r="23" spans="1:8" x14ac:dyDescent="0.2">
      <c r="C23" s="17"/>
      <c r="D23" s="17"/>
      <c r="E23" s="17"/>
      <c r="F23" s="17"/>
      <c r="G23" s="20"/>
      <c r="H23" s="17"/>
    </row>
    <row r="24" spans="1:8" x14ac:dyDescent="0.2">
      <c r="C24" s="17"/>
      <c r="D24" s="17"/>
      <c r="E24" s="17"/>
      <c r="F24" s="17"/>
      <c r="G24" s="20"/>
      <c r="H24" s="17"/>
    </row>
    <row r="25" spans="1:8" x14ac:dyDescent="0.2">
      <c r="C25" s="17"/>
      <c r="D25" s="17"/>
      <c r="E25" s="17"/>
      <c r="F25" s="17"/>
      <c r="G25" s="20"/>
      <c r="H25" s="17"/>
    </row>
    <row r="26" spans="1:8" x14ac:dyDescent="0.2">
      <c r="C26" s="17"/>
      <c r="D26" s="17"/>
      <c r="E26" s="17"/>
      <c r="F26" s="17"/>
      <c r="G26" s="20"/>
      <c r="H26" s="17"/>
    </row>
    <row r="27" spans="1:8" x14ac:dyDescent="0.2">
      <c r="C27" s="17"/>
      <c r="D27" s="17"/>
      <c r="E27" s="17"/>
      <c r="F27" s="17"/>
      <c r="G27" s="20"/>
      <c r="H27" s="17"/>
    </row>
    <row r="28" spans="1:8" x14ac:dyDescent="0.2">
      <c r="C28" s="17"/>
      <c r="D28" s="17"/>
      <c r="E28" s="17"/>
      <c r="F28" s="17"/>
      <c r="G28" s="20"/>
      <c r="H28" s="17"/>
    </row>
    <row r="29" spans="1:8" x14ac:dyDescent="0.2">
      <c r="C29" s="17"/>
      <c r="D29" s="17"/>
      <c r="E29" s="17"/>
      <c r="F29" s="17"/>
      <c r="G29" s="20"/>
      <c r="H29" s="17"/>
    </row>
    <row r="30" spans="1:8" x14ac:dyDescent="0.2">
      <c r="C30" s="17"/>
      <c r="D30" s="17"/>
      <c r="E30" s="17"/>
      <c r="F30" s="17"/>
      <c r="G30" s="20"/>
      <c r="H30" s="17"/>
    </row>
    <row r="31" spans="1:8" x14ac:dyDescent="0.2">
      <c r="C31" s="17"/>
      <c r="D31" s="17"/>
      <c r="E31" s="17"/>
      <c r="F31" s="17"/>
      <c r="G31" s="20"/>
      <c r="H31" s="17"/>
    </row>
    <row r="32" spans="1:8" x14ac:dyDescent="0.2">
      <c r="C32" s="17"/>
      <c r="D32" s="17"/>
      <c r="E32" s="17"/>
      <c r="F32" s="17"/>
      <c r="G32" s="20"/>
      <c r="H32" s="17"/>
    </row>
    <row r="33" spans="3:8" x14ac:dyDescent="0.2">
      <c r="C33" s="17"/>
      <c r="D33" s="17"/>
      <c r="E33" s="17"/>
      <c r="F33" s="17"/>
      <c r="G33" s="20"/>
      <c r="H33" s="17"/>
    </row>
    <row r="34" spans="3:8" x14ac:dyDescent="0.2">
      <c r="C34" s="17"/>
      <c r="D34" s="17"/>
      <c r="E34" s="17"/>
      <c r="F34" s="17"/>
      <c r="G34" s="20"/>
      <c r="H34" s="17"/>
    </row>
    <row r="35" spans="3:8" x14ac:dyDescent="0.2">
      <c r="C35" s="17"/>
      <c r="D35" s="17"/>
      <c r="E35" s="17"/>
      <c r="F35" s="17"/>
      <c r="G35" s="20"/>
      <c r="H35" s="17"/>
    </row>
    <row r="36" spans="3:8" x14ac:dyDescent="0.2">
      <c r="C36" s="17"/>
      <c r="D36" s="17"/>
      <c r="E36" s="17"/>
      <c r="F36" s="17"/>
      <c r="G36" s="20"/>
      <c r="H36" s="17"/>
    </row>
    <row r="37" spans="3:8" x14ac:dyDescent="0.2">
      <c r="C37" s="17"/>
      <c r="D37" s="17"/>
      <c r="E37" s="17"/>
      <c r="F37" s="17"/>
      <c r="G37" s="20"/>
      <c r="H37" s="17"/>
    </row>
    <row r="38" spans="3:8" x14ac:dyDescent="0.2">
      <c r="C38" s="17"/>
      <c r="D38" s="17"/>
      <c r="E38" s="17"/>
      <c r="F38" s="17"/>
      <c r="G38" s="20"/>
      <c r="H38" s="17"/>
    </row>
    <row r="39" spans="3:8" x14ac:dyDescent="0.2">
      <c r="C39" s="17"/>
      <c r="D39" s="17"/>
      <c r="E39" s="17"/>
      <c r="F39" s="17"/>
      <c r="G39" s="20"/>
      <c r="H39" s="17"/>
    </row>
    <row r="40" spans="3:8" x14ac:dyDescent="0.2">
      <c r="C40" s="17"/>
      <c r="D40" s="17"/>
      <c r="E40" s="17"/>
      <c r="F40" s="17"/>
      <c r="G40" s="20"/>
      <c r="H40" s="17"/>
    </row>
    <row r="41" spans="3:8" x14ac:dyDescent="0.2">
      <c r="C41" s="17"/>
      <c r="D41" s="17"/>
      <c r="E41" s="17"/>
      <c r="F41" s="17"/>
      <c r="G41" s="20"/>
      <c r="H41" s="17"/>
    </row>
    <row r="42" spans="3:8" x14ac:dyDescent="0.2">
      <c r="C42" s="17"/>
      <c r="D42" s="17"/>
      <c r="E42" s="17"/>
      <c r="F42" s="17"/>
      <c r="G42" s="20"/>
      <c r="H42" s="17"/>
    </row>
    <row r="43" spans="3:8" x14ac:dyDescent="0.2">
      <c r="C43" s="17"/>
      <c r="D43" s="17"/>
      <c r="E43" s="17"/>
      <c r="F43" s="17"/>
      <c r="G43" s="20"/>
      <c r="H43" s="17"/>
    </row>
    <row r="44" spans="3:8" x14ac:dyDescent="0.2">
      <c r="C44" s="17"/>
      <c r="D44" s="17"/>
      <c r="E44" s="17"/>
      <c r="F44" s="17"/>
      <c r="G44" s="20"/>
      <c r="H44" s="17"/>
    </row>
    <row r="45" spans="3:8" x14ac:dyDescent="0.2">
      <c r="C45" s="17"/>
      <c r="D45" s="17"/>
      <c r="E45" s="17"/>
      <c r="F45" s="17"/>
      <c r="G45" s="20"/>
      <c r="H45" s="17"/>
    </row>
    <row r="46" spans="3:8" x14ac:dyDescent="0.2">
      <c r="C46" s="17"/>
      <c r="D46" s="17"/>
      <c r="E46" s="17"/>
      <c r="F46" s="17"/>
      <c r="G46" s="20"/>
      <c r="H46" s="17"/>
    </row>
    <row r="47" spans="3:8" x14ac:dyDescent="0.2">
      <c r="C47" s="17"/>
      <c r="D47" s="17"/>
      <c r="E47" s="17"/>
      <c r="F47" s="17"/>
      <c r="G47" s="20"/>
      <c r="H47" s="17"/>
    </row>
    <row r="48" spans="3:8" x14ac:dyDescent="0.2">
      <c r="C48" s="17"/>
      <c r="D48" s="17"/>
      <c r="E48" s="17"/>
      <c r="F48" s="17"/>
      <c r="G48" s="20"/>
      <c r="H4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J14" sqref="J14"/>
    </sheetView>
  </sheetViews>
  <sheetFormatPr defaultRowHeight="11.25" x14ac:dyDescent="0.2"/>
  <cols>
    <col min="1" max="1" width="10.5703125" style="4" bestFit="1" customWidth="1"/>
    <col min="2" max="2" width="9" style="4" bestFit="1" customWidth="1"/>
    <col min="3" max="3" width="18.28515625" style="4" bestFit="1" customWidth="1"/>
    <col min="4" max="4" width="19.7109375" style="4" bestFit="1" customWidth="1"/>
    <col min="5" max="6" width="4" style="4" bestFit="1" customWidth="1"/>
    <col min="7" max="7" width="6.5703125" style="4" bestFit="1" customWidth="1"/>
    <col min="8" max="9" width="4" style="4" bestFit="1" customWidth="1"/>
    <col min="10" max="16384" width="9.140625" style="4"/>
  </cols>
  <sheetData>
    <row r="1" spans="1:9" x14ac:dyDescent="0.2">
      <c r="A1" s="8" t="s">
        <v>47</v>
      </c>
      <c r="B1" s="8" t="s">
        <v>48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  <c r="H1" s="8" t="s">
        <v>82</v>
      </c>
      <c r="I1" s="8" t="s">
        <v>83</v>
      </c>
    </row>
    <row r="2" spans="1:9" x14ac:dyDescent="0.2">
      <c r="A2" s="4" t="str">
        <f>VLOOKUP(B2,geo_cw!A$2:H$49,2)</f>
        <v>Mombasa</v>
      </c>
      <c r="B2" s="5" t="s">
        <v>0</v>
      </c>
      <c r="C2" s="16">
        <v>10970</v>
      </c>
      <c r="D2" s="16">
        <v>9851</v>
      </c>
      <c r="E2" s="13">
        <v>0.3</v>
      </c>
      <c r="F2" s="13">
        <v>1.2</v>
      </c>
      <c r="G2" s="19">
        <v>3.2</v>
      </c>
      <c r="H2" s="13">
        <v>17.2</v>
      </c>
      <c r="I2" s="6">
        <v>78.2</v>
      </c>
    </row>
    <row r="3" spans="1:9" x14ac:dyDescent="0.2">
      <c r="A3" s="4" t="str">
        <f>VLOOKUP(B3,geo_cw!A$2:H$49,2)</f>
        <v>Kwale</v>
      </c>
      <c r="B3" s="5" t="s">
        <v>1</v>
      </c>
      <c r="C3" s="16">
        <v>6470</v>
      </c>
      <c r="D3" s="16">
        <v>4736</v>
      </c>
      <c r="E3" s="13">
        <v>5.8</v>
      </c>
      <c r="F3" s="13">
        <v>12</v>
      </c>
      <c r="G3" s="19">
        <v>11</v>
      </c>
      <c r="H3" s="13">
        <v>23.1</v>
      </c>
      <c r="I3" s="6">
        <v>48.1</v>
      </c>
    </row>
    <row r="4" spans="1:9" x14ac:dyDescent="0.2">
      <c r="A4" s="4" t="str">
        <f>VLOOKUP(B4,geo_cw!A$2:H$49,2)</f>
        <v>Kilifi</v>
      </c>
      <c r="B4" s="5" t="s">
        <v>2</v>
      </c>
      <c r="C4" s="16">
        <v>7908</v>
      </c>
      <c r="D4" s="16">
        <v>6019</v>
      </c>
      <c r="E4" s="13">
        <v>3.6</v>
      </c>
      <c r="F4" s="13">
        <v>7.2</v>
      </c>
      <c r="G4" s="19">
        <v>8.1999999999999993</v>
      </c>
      <c r="H4" s="13">
        <v>19.7</v>
      </c>
      <c r="I4" s="6">
        <v>61.2</v>
      </c>
    </row>
    <row r="5" spans="1:9" x14ac:dyDescent="0.2">
      <c r="A5" s="4" t="str">
        <f>VLOOKUP(B5,geo_cw!A$2:H$49,2)</f>
        <v>Tana River</v>
      </c>
      <c r="B5" s="5" t="s">
        <v>3</v>
      </c>
      <c r="C5" s="16">
        <v>4952</v>
      </c>
      <c r="D5" s="16">
        <v>3438</v>
      </c>
      <c r="E5" s="13">
        <v>12.1</v>
      </c>
      <c r="F5" s="13">
        <v>17</v>
      </c>
      <c r="G5" s="19">
        <v>15.4</v>
      </c>
      <c r="H5" s="13">
        <v>18.7</v>
      </c>
      <c r="I5" s="6">
        <v>36.799999999999997</v>
      </c>
    </row>
    <row r="6" spans="1:9" x14ac:dyDescent="0.2">
      <c r="A6" s="4" t="str">
        <f>VLOOKUP(B6,geo_cw!A$2:H$49,2)</f>
        <v>Lamu</v>
      </c>
      <c r="B6" s="5" t="s">
        <v>4</v>
      </c>
      <c r="C6" s="16">
        <v>7725</v>
      </c>
      <c r="D6" s="16">
        <v>6055</v>
      </c>
      <c r="E6" s="13">
        <v>2.2999999999999998</v>
      </c>
      <c r="F6" s="13">
        <v>7.6</v>
      </c>
      <c r="G6" s="19">
        <v>10.9</v>
      </c>
      <c r="H6" s="13">
        <v>23</v>
      </c>
      <c r="I6" s="6">
        <v>56.2</v>
      </c>
    </row>
    <row r="7" spans="1:9" ht="22.5" x14ac:dyDescent="0.2">
      <c r="A7" s="4" t="str">
        <f>VLOOKUP(B7,geo_cw!A$2:H$49,2)</f>
        <v>Taita Taveta</v>
      </c>
      <c r="B7" s="5" t="s">
        <v>60</v>
      </c>
      <c r="C7" s="16">
        <v>6917</v>
      </c>
      <c r="D7" s="16">
        <v>5449</v>
      </c>
      <c r="E7" s="13">
        <v>3.8</v>
      </c>
      <c r="F7" s="13">
        <v>9.9</v>
      </c>
      <c r="G7" s="19">
        <v>12.2</v>
      </c>
      <c r="H7" s="13">
        <v>23.7</v>
      </c>
      <c r="I7" s="6">
        <v>50.4</v>
      </c>
    </row>
    <row r="8" spans="1:9" x14ac:dyDescent="0.2">
      <c r="A8" s="4" t="str">
        <f>VLOOKUP(B8,geo_cw!A$2:H$49,2)</f>
        <v>Garissa</v>
      </c>
      <c r="B8" s="5" t="s">
        <v>6</v>
      </c>
      <c r="C8" s="16">
        <v>4622</v>
      </c>
      <c r="D8" s="16">
        <v>3608</v>
      </c>
      <c r="E8" s="13">
        <v>13.9</v>
      </c>
      <c r="F8" s="13">
        <v>14.9</v>
      </c>
      <c r="G8" s="19">
        <v>17.2</v>
      </c>
      <c r="H8" s="13">
        <v>23.6</v>
      </c>
      <c r="I8" s="6">
        <v>30.4</v>
      </c>
    </row>
    <row r="9" spans="1:9" x14ac:dyDescent="0.2">
      <c r="A9" s="4" t="str">
        <f>VLOOKUP(B9,geo_cw!A$2:H$49,2)</f>
        <v>Wajir</v>
      </c>
      <c r="B9" s="5" t="s">
        <v>7</v>
      </c>
      <c r="C9" s="16">
        <v>3784</v>
      </c>
      <c r="D9" s="16">
        <v>3156</v>
      </c>
      <c r="E9" s="13">
        <v>19</v>
      </c>
      <c r="F9" s="13">
        <v>24.9</v>
      </c>
      <c r="G9" s="19">
        <v>28.3</v>
      </c>
      <c r="H9" s="13">
        <v>17.100000000000001</v>
      </c>
      <c r="I9" s="6">
        <v>10.7</v>
      </c>
    </row>
    <row r="10" spans="1:9" x14ac:dyDescent="0.2">
      <c r="A10" s="4" t="str">
        <f>VLOOKUP(B10,geo_cw!A$2:H$49,2)</f>
        <v>Mandera</v>
      </c>
      <c r="B10" s="5" t="s">
        <v>8</v>
      </c>
      <c r="C10" s="16">
        <v>3461</v>
      </c>
      <c r="D10" s="16">
        <v>2623</v>
      </c>
      <c r="E10" s="13">
        <v>27</v>
      </c>
      <c r="F10" s="13">
        <v>19.100000000000001</v>
      </c>
      <c r="G10" s="19">
        <v>14.8</v>
      </c>
      <c r="H10" s="13">
        <v>22.1</v>
      </c>
      <c r="I10" s="6">
        <v>17</v>
      </c>
    </row>
    <row r="11" spans="1:9" x14ac:dyDescent="0.2">
      <c r="A11" s="4" t="str">
        <f>VLOOKUP(B11,geo_cw!A$2:H$49,2)</f>
        <v>Marsabit</v>
      </c>
      <c r="B11" s="5" t="s">
        <v>9</v>
      </c>
      <c r="C11" s="16">
        <v>4493</v>
      </c>
      <c r="D11" s="16">
        <v>3450</v>
      </c>
      <c r="E11" s="13">
        <v>16.899999999999999</v>
      </c>
      <c r="F11" s="13">
        <v>14</v>
      </c>
      <c r="G11" s="19">
        <v>18.7</v>
      </c>
      <c r="H11" s="13">
        <v>19.5</v>
      </c>
      <c r="I11" s="6">
        <v>30.9</v>
      </c>
    </row>
    <row r="12" spans="1:9" x14ac:dyDescent="0.2">
      <c r="A12" s="4" t="str">
        <f>VLOOKUP(B12,geo_cw!A$2:H$49,2)</f>
        <v>Isiolo</v>
      </c>
      <c r="B12" s="5" t="s">
        <v>10</v>
      </c>
      <c r="C12" s="16">
        <v>6252</v>
      </c>
      <c r="D12" s="16">
        <v>4653</v>
      </c>
      <c r="E12" s="13">
        <v>4.9000000000000004</v>
      </c>
      <c r="F12" s="13">
        <v>10.7</v>
      </c>
      <c r="G12" s="19">
        <v>19.899999999999999</v>
      </c>
      <c r="H12" s="13">
        <v>20.6</v>
      </c>
      <c r="I12" s="6">
        <v>43.9</v>
      </c>
    </row>
    <row r="13" spans="1:9" x14ac:dyDescent="0.2">
      <c r="A13" s="4" t="str">
        <f>VLOOKUP(B13,geo_cw!A$2:H$49,2)</f>
        <v>Meru</v>
      </c>
      <c r="B13" s="5" t="s">
        <v>11</v>
      </c>
      <c r="C13" s="16">
        <v>7228</v>
      </c>
      <c r="D13" s="16">
        <v>5866</v>
      </c>
      <c r="E13" s="13">
        <v>3</v>
      </c>
      <c r="F13" s="13">
        <v>6.4</v>
      </c>
      <c r="G13" s="19">
        <v>13.7</v>
      </c>
      <c r="H13" s="13">
        <v>24.3</v>
      </c>
      <c r="I13" s="6">
        <v>52.5</v>
      </c>
    </row>
    <row r="14" spans="1:9" ht="22.5" x14ac:dyDescent="0.2">
      <c r="A14" s="4" t="str">
        <f>VLOOKUP(B14,geo_cw!A$2:H$49,2)</f>
        <v>Tharaka-Nithi</v>
      </c>
      <c r="B14" s="5" t="s">
        <v>61</v>
      </c>
      <c r="C14" s="16">
        <v>7243</v>
      </c>
      <c r="D14" s="16">
        <v>5887</v>
      </c>
      <c r="E14" s="13">
        <v>2.5</v>
      </c>
      <c r="F14" s="13">
        <v>7.9</v>
      </c>
      <c r="G14" s="19">
        <v>14.5</v>
      </c>
      <c r="H14" s="13">
        <v>24.2</v>
      </c>
      <c r="I14" s="6">
        <v>51</v>
      </c>
    </row>
    <row r="15" spans="1:9" x14ac:dyDescent="0.2">
      <c r="A15" s="4" t="str">
        <f>VLOOKUP(B15,geo_cw!A$2:H$49,2)</f>
        <v>Embu</v>
      </c>
      <c r="B15" s="5" t="s">
        <v>13</v>
      </c>
      <c r="C15" s="16">
        <v>7007</v>
      </c>
      <c r="D15" s="16">
        <v>5355</v>
      </c>
      <c r="E15" s="13">
        <v>3.5</v>
      </c>
      <c r="F15" s="13">
        <v>8.6999999999999993</v>
      </c>
      <c r="G15" s="19">
        <v>16.2</v>
      </c>
      <c r="H15" s="13">
        <v>20.9</v>
      </c>
      <c r="I15" s="6">
        <v>50.7</v>
      </c>
    </row>
    <row r="16" spans="1:9" x14ac:dyDescent="0.2">
      <c r="A16" s="4" t="str">
        <f>VLOOKUP(B16,geo_cw!A$2:H$49,2)</f>
        <v>Kitui</v>
      </c>
      <c r="B16" s="5" t="s">
        <v>14</v>
      </c>
      <c r="C16" s="16">
        <v>5478</v>
      </c>
      <c r="D16" s="16">
        <v>4082</v>
      </c>
      <c r="E16" s="13">
        <v>10.1</v>
      </c>
      <c r="F16" s="13">
        <v>12.2</v>
      </c>
      <c r="G16" s="19">
        <v>16.899999999999999</v>
      </c>
      <c r="H16" s="13">
        <v>22.8</v>
      </c>
      <c r="I16" s="6">
        <v>38</v>
      </c>
    </row>
    <row r="17" spans="1:9" x14ac:dyDescent="0.2">
      <c r="A17" s="4" t="str">
        <f>VLOOKUP(B17,geo_cw!A$2:H$49,2)</f>
        <v>Machakos</v>
      </c>
      <c r="B17" s="5" t="s">
        <v>15</v>
      </c>
      <c r="C17" s="16">
        <v>8455</v>
      </c>
      <c r="D17" s="16">
        <v>6793</v>
      </c>
      <c r="E17" s="13">
        <v>2.1</v>
      </c>
      <c r="F17" s="13">
        <v>4.4000000000000004</v>
      </c>
      <c r="G17" s="19">
        <v>9.6999999999999993</v>
      </c>
      <c r="H17" s="13">
        <v>20.2</v>
      </c>
      <c r="I17" s="6">
        <v>63.6</v>
      </c>
    </row>
    <row r="18" spans="1:9" x14ac:dyDescent="0.2">
      <c r="A18" s="4" t="str">
        <f>VLOOKUP(B18,geo_cw!A$2:H$49,2)</f>
        <v>Makueni</v>
      </c>
      <c r="B18" s="5" t="s">
        <v>16</v>
      </c>
      <c r="C18" s="16">
        <v>6073</v>
      </c>
      <c r="D18" s="16">
        <v>5005</v>
      </c>
      <c r="E18" s="13">
        <v>6.2</v>
      </c>
      <c r="F18" s="13">
        <v>9.9</v>
      </c>
      <c r="G18" s="19">
        <v>16.5</v>
      </c>
      <c r="H18" s="13">
        <v>26.6</v>
      </c>
      <c r="I18" s="6">
        <v>40.799999999999997</v>
      </c>
    </row>
    <row r="19" spans="1:9" x14ac:dyDescent="0.2">
      <c r="A19" s="4" t="str">
        <f>VLOOKUP(B19,geo_cw!A$2:H$49,2)</f>
        <v>Nyandarua</v>
      </c>
      <c r="B19" s="5" t="s">
        <v>17</v>
      </c>
      <c r="C19" s="16">
        <v>6694</v>
      </c>
      <c r="D19" s="16">
        <v>5581</v>
      </c>
      <c r="E19" s="13">
        <v>3.7</v>
      </c>
      <c r="F19" s="13">
        <v>9.3000000000000007</v>
      </c>
      <c r="G19" s="19">
        <v>13.9</v>
      </c>
      <c r="H19" s="13">
        <v>26.6</v>
      </c>
      <c r="I19" s="6">
        <v>46.5</v>
      </c>
    </row>
    <row r="20" spans="1:9" x14ac:dyDescent="0.2">
      <c r="A20" s="4" t="str">
        <f>VLOOKUP(B20,geo_cw!A$2:H$49,2)</f>
        <v>Nyeri</v>
      </c>
      <c r="B20" s="5" t="s">
        <v>18</v>
      </c>
      <c r="C20" s="16">
        <v>9220</v>
      </c>
      <c r="D20" s="16">
        <v>7725</v>
      </c>
      <c r="E20" s="13">
        <v>0.8</v>
      </c>
      <c r="F20" s="13">
        <v>3.7</v>
      </c>
      <c r="G20" s="19">
        <v>7.1</v>
      </c>
      <c r="H20" s="13">
        <v>21.7</v>
      </c>
      <c r="I20" s="6">
        <v>66.7</v>
      </c>
    </row>
    <row r="21" spans="1:9" x14ac:dyDescent="0.2">
      <c r="A21" s="4" t="str">
        <f>VLOOKUP(B21,geo_cw!A$2:H$49,2)</f>
        <v>Kirinyaga</v>
      </c>
      <c r="B21" s="5" t="s">
        <v>19</v>
      </c>
      <c r="C21" s="16">
        <v>7369</v>
      </c>
      <c r="D21" s="16">
        <v>5881</v>
      </c>
      <c r="E21" s="13">
        <v>1.7</v>
      </c>
      <c r="F21" s="13">
        <v>8.6999999999999993</v>
      </c>
      <c r="G21" s="19">
        <v>13.5</v>
      </c>
      <c r="H21" s="13">
        <v>24.5</v>
      </c>
      <c r="I21" s="6">
        <v>51.6</v>
      </c>
    </row>
    <row r="22" spans="1:9" x14ac:dyDescent="0.2">
      <c r="A22" s="4" t="str">
        <f>VLOOKUP(B22,geo_cw!A$2:H$49,2)</f>
        <v>Murang'a</v>
      </c>
      <c r="B22" s="5" t="s">
        <v>62</v>
      </c>
      <c r="C22" s="16">
        <v>6394</v>
      </c>
      <c r="D22" s="16">
        <v>5452</v>
      </c>
      <c r="E22" s="13">
        <v>3.5</v>
      </c>
      <c r="F22" s="13">
        <v>9.4</v>
      </c>
      <c r="G22" s="19">
        <v>17.100000000000001</v>
      </c>
      <c r="H22" s="13">
        <v>28.2</v>
      </c>
      <c r="I22" s="6">
        <v>41.7</v>
      </c>
    </row>
    <row r="23" spans="1:9" x14ac:dyDescent="0.2">
      <c r="A23" s="4" t="str">
        <f>VLOOKUP(B23,geo_cw!A$2:H$49,2)</f>
        <v>Kiambu</v>
      </c>
      <c r="B23" s="5" t="s">
        <v>21</v>
      </c>
      <c r="C23" s="16">
        <v>9594</v>
      </c>
      <c r="D23" s="16">
        <v>8028</v>
      </c>
      <c r="E23" s="13">
        <v>0.9</v>
      </c>
      <c r="F23" s="13">
        <v>3.1</v>
      </c>
      <c r="G23" s="19">
        <v>7.9</v>
      </c>
      <c r="H23" s="13">
        <v>20.6</v>
      </c>
      <c r="I23" s="6">
        <v>67.599999999999994</v>
      </c>
    </row>
    <row r="24" spans="1:9" x14ac:dyDescent="0.2">
      <c r="A24" s="4" t="str">
        <f>VLOOKUP(B24,geo_cw!A$2:H$49,2)</f>
        <v>Turkana</v>
      </c>
      <c r="B24" s="5" t="s">
        <v>22</v>
      </c>
      <c r="C24" s="16">
        <v>4862</v>
      </c>
      <c r="D24" s="16">
        <v>2572</v>
      </c>
      <c r="E24" s="13">
        <v>15.8</v>
      </c>
      <c r="F24" s="13">
        <v>9.1</v>
      </c>
      <c r="G24" s="19">
        <v>7.9</v>
      </c>
      <c r="H24" s="13">
        <v>12.3</v>
      </c>
      <c r="I24" s="6">
        <v>54.9</v>
      </c>
    </row>
    <row r="25" spans="1:9" x14ac:dyDescent="0.2">
      <c r="A25" s="4" t="str">
        <f>VLOOKUP(B25,geo_cw!A$2:H$49,2)</f>
        <v>West Pokot</v>
      </c>
      <c r="B25" s="5" t="s">
        <v>23</v>
      </c>
      <c r="C25" s="16">
        <v>3914</v>
      </c>
      <c r="D25" s="16">
        <v>3228</v>
      </c>
      <c r="E25" s="13">
        <v>18.399999999999999</v>
      </c>
      <c r="F25" s="13">
        <v>21.1</v>
      </c>
      <c r="G25" s="19">
        <v>22.5</v>
      </c>
      <c r="H25" s="13">
        <v>18.7</v>
      </c>
      <c r="I25" s="6">
        <v>19.3</v>
      </c>
    </row>
    <row r="26" spans="1:9" x14ac:dyDescent="0.2">
      <c r="A26" s="4" t="str">
        <f>VLOOKUP(B26,geo_cw!A$2:H$49,2)</f>
        <v>Samburu</v>
      </c>
      <c r="B26" s="5" t="s">
        <v>24</v>
      </c>
      <c r="C26" s="16">
        <v>4477</v>
      </c>
      <c r="D26" s="16">
        <v>2744</v>
      </c>
      <c r="E26" s="13">
        <v>20</v>
      </c>
      <c r="F26" s="13">
        <v>12.9</v>
      </c>
      <c r="G26" s="19">
        <v>11.2</v>
      </c>
      <c r="H26" s="13">
        <v>14</v>
      </c>
      <c r="I26" s="6">
        <v>42</v>
      </c>
    </row>
    <row r="27" spans="1:9" ht="22.5" x14ac:dyDescent="0.2">
      <c r="A27" s="4" t="str">
        <f>VLOOKUP(B27,geo_cw!A$2:H$49,2)</f>
        <v>Trans Nzoia</v>
      </c>
      <c r="B27" s="5" t="s">
        <v>25</v>
      </c>
      <c r="C27" s="16">
        <v>6485</v>
      </c>
      <c r="D27" s="16">
        <v>4845</v>
      </c>
      <c r="E27" s="13">
        <v>5.7</v>
      </c>
      <c r="F27" s="13">
        <v>8.4</v>
      </c>
      <c r="G27" s="19">
        <v>16.8</v>
      </c>
      <c r="H27" s="13">
        <v>20.2</v>
      </c>
      <c r="I27" s="6">
        <v>49</v>
      </c>
    </row>
    <row r="28" spans="1:9" x14ac:dyDescent="0.2">
      <c r="A28" s="4" t="str">
        <f>VLOOKUP(B28,geo_cw!A$2:H$49,2)</f>
        <v>Uasin Gishu</v>
      </c>
      <c r="B28" s="5" t="s">
        <v>26</v>
      </c>
      <c r="C28" s="16">
        <v>7030</v>
      </c>
      <c r="D28" s="16">
        <v>5960</v>
      </c>
      <c r="E28" s="13">
        <v>4.9000000000000004</v>
      </c>
      <c r="F28" s="13">
        <v>5.5</v>
      </c>
      <c r="G28" s="19">
        <v>11.9</v>
      </c>
      <c r="H28" s="13">
        <v>26.3</v>
      </c>
      <c r="I28" s="6">
        <v>51.5</v>
      </c>
    </row>
    <row r="29" spans="1:9" ht="22.5" x14ac:dyDescent="0.2">
      <c r="A29" s="4" t="str">
        <f>VLOOKUP(B29,geo_cw!A$2:H$49,2)</f>
        <v>Busia</v>
      </c>
      <c r="B29" s="5" t="s">
        <v>27</v>
      </c>
      <c r="C29" s="16">
        <v>4909</v>
      </c>
      <c r="D29" s="16">
        <v>3876</v>
      </c>
      <c r="E29" s="13">
        <v>11.2</v>
      </c>
      <c r="F29" s="13">
        <v>16.899999999999999</v>
      </c>
      <c r="G29" s="19">
        <v>17.100000000000001</v>
      </c>
      <c r="H29" s="13">
        <v>28.2</v>
      </c>
      <c r="I29" s="6">
        <v>26.7</v>
      </c>
    </row>
    <row r="30" spans="1:9" x14ac:dyDescent="0.2">
      <c r="A30" s="4" t="str">
        <f>VLOOKUP(B30,geo_cw!A$2:H$49,2)</f>
        <v>Nandi</v>
      </c>
      <c r="B30" s="5" t="s">
        <v>28</v>
      </c>
      <c r="C30" s="16">
        <v>5284</v>
      </c>
      <c r="D30" s="16">
        <v>4522</v>
      </c>
      <c r="E30" s="13">
        <v>7.7</v>
      </c>
      <c r="F30" s="13">
        <v>13.2</v>
      </c>
      <c r="G30" s="19">
        <v>22.8</v>
      </c>
      <c r="H30" s="13">
        <v>31.5</v>
      </c>
      <c r="I30" s="6">
        <v>24.8</v>
      </c>
    </row>
    <row r="31" spans="1:9" x14ac:dyDescent="0.2">
      <c r="A31" s="4" t="str">
        <f>VLOOKUP(B31,geo_cw!A$2:H$49,2)</f>
        <v>Baringo</v>
      </c>
      <c r="B31" s="5" t="s">
        <v>29</v>
      </c>
      <c r="C31" s="16">
        <v>6712</v>
      </c>
      <c r="D31" s="16">
        <v>5216</v>
      </c>
      <c r="E31" s="13">
        <v>4.3</v>
      </c>
      <c r="F31" s="13">
        <v>9.6999999999999993</v>
      </c>
      <c r="G31" s="19">
        <v>12.3</v>
      </c>
      <c r="H31" s="13">
        <v>23.9</v>
      </c>
      <c r="I31" s="6">
        <v>49.8</v>
      </c>
    </row>
    <row r="32" spans="1:9" x14ac:dyDescent="0.2">
      <c r="A32" s="4" t="str">
        <f>VLOOKUP(B32,geo_cw!A$2:H$49,2)</f>
        <v>Laikipia</v>
      </c>
      <c r="B32" s="5" t="s">
        <v>30</v>
      </c>
      <c r="C32" s="16">
        <v>6247</v>
      </c>
      <c r="D32" s="16">
        <v>4676</v>
      </c>
      <c r="E32" s="13">
        <v>7.5</v>
      </c>
      <c r="F32" s="13">
        <v>8.1</v>
      </c>
      <c r="G32" s="19">
        <v>14</v>
      </c>
      <c r="H32" s="13">
        <v>21.6</v>
      </c>
      <c r="I32" s="6">
        <v>48.9</v>
      </c>
    </row>
    <row r="33" spans="1:9" x14ac:dyDescent="0.2">
      <c r="A33" s="4" t="str">
        <f>VLOOKUP(B33,geo_cw!A$2:H$49,2)</f>
        <v>Nakuru</v>
      </c>
      <c r="B33" s="5" t="s">
        <v>31</v>
      </c>
      <c r="C33" s="16">
        <v>8634</v>
      </c>
      <c r="D33" s="16">
        <v>6613</v>
      </c>
      <c r="E33" s="13">
        <v>2.6</v>
      </c>
      <c r="F33" s="13">
        <v>4.7</v>
      </c>
      <c r="G33" s="19">
        <v>10</v>
      </c>
      <c r="H33" s="13">
        <v>20.100000000000001</v>
      </c>
      <c r="I33" s="6">
        <v>62.5</v>
      </c>
    </row>
    <row r="34" spans="1:9" x14ac:dyDescent="0.2">
      <c r="A34" s="4" t="str">
        <f>VLOOKUP(B34,geo_cw!A$2:H$49,2)</f>
        <v>Narok</v>
      </c>
      <c r="B34" s="5" t="s">
        <v>32</v>
      </c>
      <c r="C34" s="16">
        <v>8265</v>
      </c>
      <c r="D34" s="16">
        <v>6481</v>
      </c>
      <c r="E34" s="13">
        <v>2.2000000000000002</v>
      </c>
      <c r="F34" s="13">
        <v>4.7</v>
      </c>
      <c r="G34" s="19">
        <v>9</v>
      </c>
      <c r="H34" s="13">
        <v>24.4</v>
      </c>
      <c r="I34" s="6">
        <v>59.6</v>
      </c>
    </row>
    <row r="35" spans="1:9" x14ac:dyDescent="0.2">
      <c r="A35" s="4" t="str">
        <f>VLOOKUP(B35,geo_cw!A$2:H$49,2)</f>
        <v>Kajiado</v>
      </c>
      <c r="B35" s="5" t="s">
        <v>33</v>
      </c>
      <c r="C35" s="16">
        <v>8407</v>
      </c>
      <c r="D35" s="16">
        <v>6241</v>
      </c>
      <c r="E35" s="13">
        <v>3.6</v>
      </c>
      <c r="F35" s="13">
        <v>3.9</v>
      </c>
      <c r="G35" s="19">
        <v>9.1999999999999993</v>
      </c>
      <c r="H35" s="13">
        <v>19.8</v>
      </c>
      <c r="I35" s="6">
        <v>63.4</v>
      </c>
    </row>
    <row r="36" spans="1:9" x14ac:dyDescent="0.2">
      <c r="A36" s="4" t="str">
        <f>VLOOKUP(B36,geo_cw!A$2:H$49,2)</f>
        <v>Kericho</v>
      </c>
      <c r="B36" s="5" t="s">
        <v>34</v>
      </c>
      <c r="C36" s="16">
        <v>5602</v>
      </c>
      <c r="D36" s="16">
        <v>4712</v>
      </c>
      <c r="E36" s="13">
        <v>5.5</v>
      </c>
      <c r="F36" s="13">
        <v>13.6</v>
      </c>
      <c r="G36" s="19">
        <v>21.3</v>
      </c>
      <c r="H36" s="13">
        <v>25.1</v>
      </c>
      <c r="I36" s="6">
        <v>34.5</v>
      </c>
    </row>
    <row r="37" spans="1:9" x14ac:dyDescent="0.2">
      <c r="A37" s="4" t="str">
        <f>VLOOKUP(B37,geo_cw!A$2:H$49,2)</f>
        <v>Bomet</v>
      </c>
      <c r="B37" s="5" t="s">
        <v>35</v>
      </c>
      <c r="C37" s="16">
        <v>4622</v>
      </c>
      <c r="D37" s="16">
        <v>3734</v>
      </c>
      <c r="E37" s="13">
        <v>9</v>
      </c>
      <c r="F37" s="13">
        <v>25.1</v>
      </c>
      <c r="G37" s="19">
        <v>23.9</v>
      </c>
      <c r="H37" s="13">
        <v>22.1</v>
      </c>
      <c r="I37" s="6">
        <v>19.899999999999999</v>
      </c>
    </row>
    <row r="38" spans="1:9" x14ac:dyDescent="0.2">
      <c r="A38" s="4" t="str">
        <f>VLOOKUP(B38,geo_cw!A$2:H$49,2)</f>
        <v>Kakamega</v>
      </c>
      <c r="B38" s="5" t="s">
        <v>36</v>
      </c>
      <c r="C38" s="16">
        <v>5272</v>
      </c>
      <c r="D38" s="16">
        <v>4397</v>
      </c>
      <c r="E38" s="13">
        <v>6.9</v>
      </c>
      <c r="F38" s="13">
        <v>14.4</v>
      </c>
      <c r="G38" s="19">
        <v>24.4</v>
      </c>
      <c r="H38" s="13">
        <v>26.9</v>
      </c>
      <c r="I38" s="6">
        <v>27.4</v>
      </c>
    </row>
    <row r="39" spans="1:9" x14ac:dyDescent="0.2">
      <c r="A39" s="4" t="str">
        <f>VLOOKUP(B39,geo_cw!A$2:H$49,2)</f>
        <v>Vihiga</v>
      </c>
      <c r="B39" s="5" t="s">
        <v>37</v>
      </c>
      <c r="C39" s="16">
        <v>4637</v>
      </c>
      <c r="D39" s="16">
        <v>3825</v>
      </c>
      <c r="E39" s="13">
        <v>10.1</v>
      </c>
      <c r="F39" s="13">
        <v>21.1</v>
      </c>
      <c r="G39" s="19">
        <v>23.3</v>
      </c>
      <c r="H39" s="13">
        <v>27.1</v>
      </c>
      <c r="I39" s="6">
        <v>18.399999999999999</v>
      </c>
    </row>
    <row r="40" spans="1:9" x14ac:dyDescent="0.2">
      <c r="A40" s="4" t="str">
        <f>VLOOKUP(B40,geo_cw!A$2:H$49,2)</f>
        <v>Bungoma</v>
      </c>
      <c r="B40" s="5" t="s">
        <v>38</v>
      </c>
      <c r="C40" s="16">
        <v>5841</v>
      </c>
      <c r="D40" s="16">
        <v>4477</v>
      </c>
      <c r="E40" s="13">
        <v>6.5</v>
      </c>
      <c r="F40" s="13">
        <v>13.8</v>
      </c>
      <c r="G40" s="19">
        <v>20.9</v>
      </c>
      <c r="H40" s="13">
        <v>20.5</v>
      </c>
      <c r="I40" s="6">
        <v>38.299999999999997</v>
      </c>
    </row>
    <row r="41" spans="1:9" x14ac:dyDescent="0.2">
      <c r="A41" s="4" t="str">
        <f>VLOOKUP(B41,geo_cw!A$2:H$49,2)</f>
        <v>Busia</v>
      </c>
      <c r="B41" s="5" t="s">
        <v>39</v>
      </c>
      <c r="C41" s="16">
        <v>3924</v>
      </c>
      <c r="D41" s="16">
        <v>3033</v>
      </c>
      <c r="E41" s="13">
        <v>22.4</v>
      </c>
      <c r="F41" s="13">
        <v>22.5</v>
      </c>
      <c r="G41" s="19">
        <v>19.5</v>
      </c>
      <c r="H41" s="13">
        <v>13.8</v>
      </c>
      <c r="I41" s="6">
        <v>21.8</v>
      </c>
    </row>
    <row r="42" spans="1:9" x14ac:dyDescent="0.2">
      <c r="A42" s="4" t="str">
        <f>VLOOKUP(B42,geo_cw!A$2:H$49,2)</f>
        <v>Siaya</v>
      </c>
      <c r="B42" s="5" t="s">
        <v>40</v>
      </c>
      <c r="C42" s="16">
        <v>5959</v>
      </c>
      <c r="D42" s="16">
        <v>4888</v>
      </c>
      <c r="E42" s="13">
        <v>4.9000000000000004</v>
      </c>
      <c r="F42" s="13">
        <v>11.1</v>
      </c>
      <c r="G42" s="19">
        <v>20.3</v>
      </c>
      <c r="H42" s="13">
        <v>25.9</v>
      </c>
      <c r="I42" s="6">
        <v>37.799999999999997</v>
      </c>
    </row>
    <row r="43" spans="1:9" x14ac:dyDescent="0.2">
      <c r="A43" s="4" t="str">
        <f>VLOOKUP(B43,geo_cw!A$2:H$49,2)</f>
        <v>Kisumu</v>
      </c>
      <c r="B43" s="5" t="s">
        <v>41</v>
      </c>
      <c r="C43" s="16">
        <v>7673</v>
      </c>
      <c r="D43" s="16">
        <v>5577</v>
      </c>
      <c r="E43" s="13">
        <v>3.1</v>
      </c>
      <c r="F43" s="13">
        <v>7.1</v>
      </c>
      <c r="G43" s="19">
        <v>13.6</v>
      </c>
      <c r="H43" s="13">
        <v>22</v>
      </c>
      <c r="I43" s="6">
        <v>54.2</v>
      </c>
    </row>
    <row r="44" spans="1:9" x14ac:dyDescent="0.2">
      <c r="A44" s="4" t="str">
        <f>VLOOKUP(B44,geo_cw!A$2:H$49,2)</f>
        <v>Homa Bay</v>
      </c>
      <c r="B44" s="5" t="s">
        <v>42</v>
      </c>
      <c r="C44" s="16">
        <v>5677</v>
      </c>
      <c r="D44" s="16">
        <v>4959</v>
      </c>
      <c r="E44" s="13">
        <v>5.3</v>
      </c>
      <c r="F44" s="13">
        <v>11.8</v>
      </c>
      <c r="G44" s="19">
        <v>20</v>
      </c>
      <c r="H44" s="13">
        <v>32.200000000000003</v>
      </c>
      <c r="I44" s="6">
        <v>30.7</v>
      </c>
    </row>
    <row r="45" spans="1:9" x14ac:dyDescent="0.2">
      <c r="A45" s="4" t="str">
        <f>VLOOKUP(B45,geo_cw!A$2:H$49,2)</f>
        <v>Migori</v>
      </c>
      <c r="B45" s="5" t="s">
        <v>43</v>
      </c>
      <c r="C45" s="16">
        <v>5072</v>
      </c>
      <c r="D45" s="16">
        <v>3913</v>
      </c>
      <c r="E45" s="13">
        <v>6.7</v>
      </c>
      <c r="F45" s="13">
        <v>21.9</v>
      </c>
      <c r="G45" s="19">
        <v>20.7</v>
      </c>
      <c r="H45" s="13">
        <v>23.5</v>
      </c>
      <c r="I45" s="6">
        <v>27.2</v>
      </c>
    </row>
    <row r="46" spans="1:9" x14ac:dyDescent="0.2">
      <c r="A46" s="4" t="str">
        <f>VLOOKUP(B46,geo_cw!A$2:H$49,2)</f>
        <v>Kisii</v>
      </c>
      <c r="B46" s="5" t="s">
        <v>44</v>
      </c>
      <c r="C46" s="16">
        <v>5378</v>
      </c>
      <c r="D46" s="16">
        <v>4093</v>
      </c>
      <c r="E46" s="13">
        <v>7.1</v>
      </c>
      <c r="F46" s="13">
        <v>17.8</v>
      </c>
      <c r="G46" s="19">
        <v>19.8</v>
      </c>
      <c r="H46" s="13">
        <v>26</v>
      </c>
      <c r="I46" s="6">
        <v>29.3</v>
      </c>
    </row>
    <row r="47" spans="1:9" x14ac:dyDescent="0.2">
      <c r="A47" s="4" t="str">
        <f>VLOOKUP(B47,geo_cw!A$2:H$49,2)</f>
        <v>Nyamira</v>
      </c>
      <c r="B47" s="5" t="s">
        <v>45</v>
      </c>
      <c r="C47" s="16">
        <v>5781</v>
      </c>
      <c r="D47" s="16">
        <v>4760</v>
      </c>
      <c r="E47" s="13">
        <v>7.1</v>
      </c>
      <c r="F47" s="13">
        <v>10.8</v>
      </c>
      <c r="G47" s="19">
        <v>18.100000000000001</v>
      </c>
      <c r="H47" s="13">
        <v>25.3</v>
      </c>
      <c r="I47" s="6">
        <v>38.700000000000003</v>
      </c>
    </row>
    <row r="48" spans="1:9" ht="22.5" x14ac:dyDescent="0.2">
      <c r="A48" s="4" t="str">
        <f>VLOOKUP(B48,geo_cw!A$2:H$49,2)</f>
        <v>Nairobi</v>
      </c>
      <c r="B48" s="5" t="s">
        <v>46</v>
      </c>
      <c r="C48" s="16">
        <v>14311</v>
      </c>
      <c r="D48" s="16">
        <v>11381</v>
      </c>
      <c r="E48" s="13">
        <v>0.1</v>
      </c>
      <c r="F48" s="13">
        <v>0.3</v>
      </c>
      <c r="G48" s="19">
        <v>2.2999999999999998</v>
      </c>
      <c r="H48" s="13">
        <v>10.9</v>
      </c>
      <c r="I48" s="6">
        <v>86.4</v>
      </c>
    </row>
    <row r="49" spans="2:9" x14ac:dyDescent="0.2">
      <c r="B49" s="9" t="s">
        <v>84</v>
      </c>
      <c r="C49" s="10">
        <v>7811</v>
      </c>
      <c r="D49" s="10">
        <v>5830</v>
      </c>
      <c r="E49" s="11">
        <v>3.6</v>
      </c>
      <c r="F49" s="11">
        <v>6.6</v>
      </c>
      <c r="G49" s="11">
        <v>10.7</v>
      </c>
      <c r="H49" s="11">
        <v>19.7</v>
      </c>
      <c r="I49" s="11">
        <v>59.4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A49" sqref="A49"/>
    </sheetView>
  </sheetViews>
  <sheetFormatPr defaultRowHeight="11.25" x14ac:dyDescent="0.2"/>
  <cols>
    <col min="1" max="1" width="10.85546875" style="4" customWidth="1"/>
    <col min="2" max="2" width="9" style="4" bestFit="1" customWidth="1"/>
    <col min="3" max="3" width="12.28515625" style="4" bestFit="1" customWidth="1"/>
    <col min="4" max="4" width="8.140625" style="4" bestFit="1" customWidth="1"/>
    <col min="5" max="5" width="15.85546875" style="4" bestFit="1" customWidth="1"/>
    <col min="6" max="6" width="11.5703125" style="4" bestFit="1" customWidth="1"/>
    <col min="7" max="7" width="16.7109375" style="4" bestFit="1" customWidth="1"/>
    <col min="8" max="8" width="12.42578125" style="4" bestFit="1" customWidth="1"/>
    <col min="9" max="9" width="17.7109375" style="4" bestFit="1" customWidth="1"/>
    <col min="10" max="10" width="13.42578125" style="4" bestFit="1" customWidth="1"/>
    <col min="11" max="11" width="16.7109375" style="4" bestFit="1" customWidth="1"/>
    <col min="12" max="12" width="12.42578125" style="4" bestFit="1" customWidth="1"/>
    <col min="13" max="16384" width="9.140625" style="4"/>
  </cols>
  <sheetData>
    <row r="1" spans="1:12" x14ac:dyDescent="0.2">
      <c r="A1" s="4" t="s">
        <v>47</v>
      </c>
      <c r="B1" s="4" t="s">
        <v>48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</row>
    <row r="2" spans="1:12" x14ac:dyDescent="0.2">
      <c r="A2" s="4" t="str">
        <f>VLOOKUP(B2,geo_cw!A$2:H$49,2)</f>
        <v>Mombasa</v>
      </c>
      <c r="B2" s="5" t="s">
        <v>0</v>
      </c>
      <c r="C2" s="6">
        <v>27.1</v>
      </c>
      <c r="D2" s="26">
        <v>1185</v>
      </c>
      <c r="E2" s="6">
        <v>28.1</v>
      </c>
      <c r="F2" s="7">
        <v>159</v>
      </c>
      <c r="G2" s="6">
        <v>42.3</v>
      </c>
      <c r="H2" s="7">
        <v>213</v>
      </c>
      <c r="I2" s="6">
        <v>40.6</v>
      </c>
      <c r="J2" s="7">
        <v>59</v>
      </c>
      <c r="K2" s="6">
        <v>36.799999999999997</v>
      </c>
      <c r="L2" s="26">
        <v>431</v>
      </c>
    </row>
    <row r="3" spans="1:12" x14ac:dyDescent="0.2">
      <c r="A3" s="4" t="str">
        <f>VLOOKUP(B3,geo_cw!A$2:H$49,2)</f>
        <v>Kwale</v>
      </c>
      <c r="B3" s="5" t="s">
        <v>1</v>
      </c>
      <c r="C3" s="6">
        <v>47.4</v>
      </c>
      <c r="D3" s="26">
        <v>820</v>
      </c>
      <c r="E3" s="6">
        <v>50.3</v>
      </c>
      <c r="F3" s="7">
        <v>151</v>
      </c>
      <c r="G3" s="6">
        <v>51.7</v>
      </c>
      <c r="H3" s="7">
        <v>197</v>
      </c>
      <c r="I3" s="6">
        <v>52.3</v>
      </c>
      <c r="J3" s="7">
        <v>82</v>
      </c>
      <c r="K3" s="6">
        <v>51.3</v>
      </c>
      <c r="L3" s="26">
        <v>430</v>
      </c>
    </row>
    <row r="4" spans="1:12" x14ac:dyDescent="0.2">
      <c r="A4" s="4" t="str">
        <f>VLOOKUP(B4,geo_cw!A$2:H$49,2)</f>
        <v>Kilifi</v>
      </c>
      <c r="B4" s="5" t="s">
        <v>2</v>
      </c>
      <c r="C4" s="6">
        <v>46.4</v>
      </c>
      <c r="D4" s="26">
        <v>1400</v>
      </c>
      <c r="E4" s="6">
        <v>49.9</v>
      </c>
      <c r="F4" s="7">
        <v>260</v>
      </c>
      <c r="G4" s="6">
        <v>53.6</v>
      </c>
      <c r="H4" s="7">
        <v>315</v>
      </c>
      <c r="I4" s="6">
        <v>58.1</v>
      </c>
      <c r="J4" s="7">
        <v>140</v>
      </c>
      <c r="K4" s="6">
        <v>53.2</v>
      </c>
      <c r="L4" s="26">
        <v>715</v>
      </c>
    </row>
    <row r="5" spans="1:12" x14ac:dyDescent="0.2">
      <c r="A5" s="4" t="str">
        <f>VLOOKUP(B5,geo_cw!A$2:H$49,2)</f>
        <v>Tana River</v>
      </c>
      <c r="B5" s="5" t="s">
        <v>3</v>
      </c>
      <c r="C5" s="6">
        <v>62.2</v>
      </c>
      <c r="D5" s="26">
        <v>304</v>
      </c>
      <c r="E5" s="6">
        <v>56.4</v>
      </c>
      <c r="F5" s="7">
        <v>58</v>
      </c>
      <c r="G5" s="6">
        <v>69.400000000000006</v>
      </c>
      <c r="H5" s="7">
        <v>80</v>
      </c>
      <c r="I5" s="6">
        <v>70.5</v>
      </c>
      <c r="J5" s="7">
        <v>31</v>
      </c>
      <c r="K5" s="6">
        <v>65.2</v>
      </c>
      <c r="L5" s="26">
        <v>169</v>
      </c>
    </row>
    <row r="6" spans="1:12" x14ac:dyDescent="0.2">
      <c r="A6" s="4" t="str">
        <f>VLOOKUP(B6,geo_cw!A$2:H$49,2)</f>
        <v>Lamu</v>
      </c>
      <c r="B6" s="5" t="s">
        <v>4</v>
      </c>
      <c r="C6" s="6">
        <v>28.5</v>
      </c>
      <c r="D6" s="26">
        <v>128</v>
      </c>
      <c r="E6" s="6">
        <v>28.3</v>
      </c>
      <c r="F6" s="7">
        <v>21</v>
      </c>
      <c r="G6" s="6">
        <v>31.9</v>
      </c>
      <c r="H6" s="7">
        <v>30</v>
      </c>
      <c r="I6" s="6">
        <v>39.9</v>
      </c>
      <c r="J6" s="7">
        <v>11</v>
      </c>
      <c r="K6" s="6">
        <v>32.200000000000003</v>
      </c>
      <c r="L6" s="26">
        <v>63</v>
      </c>
    </row>
    <row r="7" spans="1:12" ht="22.5" x14ac:dyDescent="0.2">
      <c r="A7" s="4" t="str">
        <f>VLOOKUP(B7,geo_cw!A$2:H$49,2)</f>
        <v>Taita Taveta</v>
      </c>
      <c r="B7" s="5" t="s">
        <v>60</v>
      </c>
      <c r="C7" s="6">
        <v>32.299999999999997</v>
      </c>
      <c r="D7" s="26">
        <v>358</v>
      </c>
      <c r="E7" s="6">
        <v>25</v>
      </c>
      <c r="F7" s="7">
        <v>50</v>
      </c>
      <c r="G7" s="6">
        <v>38.200000000000003</v>
      </c>
      <c r="H7" s="7">
        <v>74</v>
      </c>
      <c r="I7" s="6">
        <v>41.1</v>
      </c>
      <c r="J7" s="7">
        <v>33</v>
      </c>
      <c r="K7" s="6">
        <v>34.6</v>
      </c>
      <c r="L7" s="26">
        <v>156</v>
      </c>
    </row>
    <row r="8" spans="1:12" x14ac:dyDescent="0.2">
      <c r="A8" s="4" t="str">
        <f>VLOOKUP(B8,geo_cw!A$2:H$49,2)</f>
        <v>Garissa</v>
      </c>
      <c r="B8" s="5" t="s">
        <v>6</v>
      </c>
      <c r="C8" s="6">
        <v>65.5</v>
      </c>
      <c r="D8" s="26">
        <v>432</v>
      </c>
      <c r="E8" s="6">
        <v>60.2</v>
      </c>
      <c r="F8" s="7">
        <v>81</v>
      </c>
      <c r="G8" s="6">
        <v>71.8</v>
      </c>
      <c r="H8" s="7">
        <v>131</v>
      </c>
      <c r="I8" s="6">
        <v>69.2</v>
      </c>
      <c r="J8" s="7">
        <v>46</v>
      </c>
      <c r="K8" s="6">
        <v>67.7</v>
      </c>
      <c r="L8" s="26">
        <v>258</v>
      </c>
    </row>
    <row r="9" spans="1:12" x14ac:dyDescent="0.2">
      <c r="A9" s="4" t="str">
        <f>VLOOKUP(B9,geo_cw!A$2:H$49,2)</f>
        <v>Wajir</v>
      </c>
      <c r="B9" s="5" t="s">
        <v>7</v>
      </c>
      <c r="C9" s="6">
        <v>62.6</v>
      </c>
      <c r="D9" s="26">
        <v>459</v>
      </c>
      <c r="E9" s="6">
        <v>52.6</v>
      </c>
      <c r="F9" s="7">
        <v>108</v>
      </c>
      <c r="G9" s="6">
        <v>66.400000000000006</v>
      </c>
      <c r="H9" s="7">
        <v>131</v>
      </c>
      <c r="I9" s="6">
        <v>71.5</v>
      </c>
      <c r="J9" s="7">
        <v>46</v>
      </c>
      <c r="K9" s="6">
        <v>62</v>
      </c>
      <c r="L9" s="26">
        <v>284</v>
      </c>
    </row>
    <row r="10" spans="1:12" x14ac:dyDescent="0.2">
      <c r="A10" s="4" t="str">
        <f>VLOOKUP(B10,geo_cw!A$2:H$49,2)</f>
        <v>Mandera</v>
      </c>
      <c r="B10" s="5" t="s">
        <v>8</v>
      </c>
      <c r="C10" s="6">
        <v>77.599999999999994</v>
      </c>
      <c r="D10" s="26">
        <v>711</v>
      </c>
      <c r="E10" s="6">
        <v>72.099999999999994</v>
      </c>
      <c r="F10" s="7">
        <v>144</v>
      </c>
      <c r="G10" s="6">
        <v>82</v>
      </c>
      <c r="H10" s="7">
        <v>219</v>
      </c>
      <c r="I10" s="6">
        <v>81.5</v>
      </c>
      <c r="J10" s="7">
        <v>74</v>
      </c>
      <c r="K10" s="6">
        <v>78.7</v>
      </c>
      <c r="L10" s="26">
        <v>437</v>
      </c>
    </row>
    <row r="11" spans="1:12" x14ac:dyDescent="0.2">
      <c r="A11" s="4" t="str">
        <f>VLOOKUP(B11,geo_cw!A$2:H$49,2)</f>
        <v>Marsabit</v>
      </c>
      <c r="B11" s="5" t="s">
        <v>9</v>
      </c>
      <c r="C11" s="6">
        <v>63.7</v>
      </c>
      <c r="D11" s="26">
        <v>316</v>
      </c>
      <c r="E11" s="6">
        <v>62.9</v>
      </c>
      <c r="F11" s="7">
        <v>64</v>
      </c>
      <c r="G11" s="6">
        <v>69.099999999999994</v>
      </c>
      <c r="H11" s="7">
        <v>86</v>
      </c>
      <c r="I11" s="6">
        <v>67.400000000000006</v>
      </c>
      <c r="J11" s="7">
        <v>30</v>
      </c>
      <c r="K11" s="6">
        <v>66.599999999999994</v>
      </c>
      <c r="L11" s="26">
        <v>180</v>
      </c>
    </row>
    <row r="12" spans="1:12" x14ac:dyDescent="0.2">
      <c r="A12" s="4" t="str">
        <f>VLOOKUP(B12,geo_cw!A$2:H$49,2)</f>
        <v>Isiolo</v>
      </c>
      <c r="B12" s="5" t="s">
        <v>10</v>
      </c>
      <c r="C12" s="6">
        <v>51.9</v>
      </c>
      <c r="D12" s="26">
        <v>156</v>
      </c>
      <c r="E12" s="6">
        <v>48.8</v>
      </c>
      <c r="F12" s="7">
        <v>30</v>
      </c>
      <c r="G12" s="6">
        <v>56.5</v>
      </c>
      <c r="H12" s="7">
        <v>36</v>
      </c>
      <c r="I12" s="6">
        <v>66.599999999999994</v>
      </c>
      <c r="J12" s="7">
        <v>16</v>
      </c>
      <c r="K12" s="6">
        <v>55.7</v>
      </c>
      <c r="L12" s="26">
        <v>82</v>
      </c>
    </row>
    <row r="13" spans="1:12" x14ac:dyDescent="0.2">
      <c r="A13" s="4" t="str">
        <f>VLOOKUP(B13,geo_cw!A$2:H$49,2)</f>
        <v>Meru</v>
      </c>
      <c r="B13" s="5" t="s">
        <v>11</v>
      </c>
      <c r="C13" s="6">
        <v>19.399999999999999</v>
      </c>
      <c r="D13" s="26">
        <v>1471</v>
      </c>
      <c r="E13" s="6">
        <v>15.2</v>
      </c>
      <c r="F13" s="7">
        <v>196</v>
      </c>
      <c r="G13" s="6">
        <v>23.9</v>
      </c>
      <c r="H13" s="7">
        <v>303</v>
      </c>
      <c r="I13" s="6">
        <v>19.8</v>
      </c>
      <c r="J13" s="7">
        <v>137</v>
      </c>
      <c r="K13" s="6">
        <v>20.3</v>
      </c>
      <c r="L13" s="26">
        <v>636</v>
      </c>
    </row>
    <row r="14" spans="1:12" ht="22.5" x14ac:dyDescent="0.2">
      <c r="A14" s="4" t="str">
        <f>VLOOKUP(B14,geo_cw!A$2:H$49,2)</f>
        <v>Tharaka-Nithi</v>
      </c>
      <c r="B14" s="5" t="s">
        <v>61</v>
      </c>
      <c r="C14" s="6">
        <v>23.6</v>
      </c>
      <c r="D14" s="26">
        <v>396</v>
      </c>
      <c r="E14" s="6">
        <v>22.6</v>
      </c>
      <c r="F14" s="7">
        <v>54</v>
      </c>
      <c r="G14" s="6">
        <v>27.7</v>
      </c>
      <c r="H14" s="7">
        <v>83</v>
      </c>
      <c r="I14" s="6">
        <v>27.7</v>
      </c>
      <c r="J14" s="7">
        <v>39</v>
      </c>
      <c r="K14" s="6">
        <v>26.1</v>
      </c>
      <c r="L14" s="26">
        <v>177</v>
      </c>
    </row>
    <row r="15" spans="1:12" x14ac:dyDescent="0.2">
      <c r="A15" s="4" t="str">
        <f>VLOOKUP(B15,geo_cw!A$2:H$49,2)</f>
        <v>Embu</v>
      </c>
      <c r="B15" s="5" t="s">
        <v>13</v>
      </c>
      <c r="C15" s="6">
        <v>28.2</v>
      </c>
      <c r="D15" s="26">
        <v>560</v>
      </c>
      <c r="E15" s="6">
        <v>26</v>
      </c>
      <c r="F15" s="7">
        <v>67</v>
      </c>
      <c r="G15" s="6">
        <v>38.700000000000003</v>
      </c>
      <c r="H15" s="7">
        <v>114</v>
      </c>
      <c r="I15" s="6">
        <v>34.4</v>
      </c>
      <c r="J15" s="7">
        <v>49</v>
      </c>
      <c r="K15" s="6">
        <v>34.1</v>
      </c>
      <c r="L15" s="26">
        <v>229</v>
      </c>
    </row>
    <row r="16" spans="1:12" x14ac:dyDescent="0.2">
      <c r="A16" s="4" t="str">
        <f>VLOOKUP(B16,geo_cw!A$2:H$49,2)</f>
        <v>Kitui</v>
      </c>
      <c r="B16" s="5" t="s">
        <v>14</v>
      </c>
      <c r="C16" s="6">
        <v>47.5</v>
      </c>
      <c r="D16" s="26">
        <v>1098</v>
      </c>
      <c r="E16" s="6">
        <v>45.8</v>
      </c>
      <c r="F16" s="7">
        <v>166</v>
      </c>
      <c r="G16" s="6">
        <v>51.2</v>
      </c>
      <c r="H16" s="7">
        <v>278</v>
      </c>
      <c r="I16" s="6">
        <v>48.4</v>
      </c>
      <c r="J16" s="7">
        <v>115</v>
      </c>
      <c r="K16" s="6">
        <v>49</v>
      </c>
      <c r="L16" s="26">
        <v>558</v>
      </c>
    </row>
    <row r="17" spans="1:12" x14ac:dyDescent="0.2">
      <c r="A17" s="4" t="str">
        <f>VLOOKUP(B17,geo_cw!A$2:H$49,2)</f>
        <v>Machakos</v>
      </c>
      <c r="B17" s="5" t="s">
        <v>15</v>
      </c>
      <c r="C17" s="6">
        <v>23.3</v>
      </c>
      <c r="D17" s="26">
        <v>1191</v>
      </c>
      <c r="E17" s="6">
        <v>19.399999999999999</v>
      </c>
      <c r="F17" s="7">
        <v>164</v>
      </c>
      <c r="G17" s="6">
        <v>26.2</v>
      </c>
      <c r="H17" s="7">
        <v>210</v>
      </c>
      <c r="I17" s="6">
        <v>25.6</v>
      </c>
      <c r="J17" s="7">
        <v>114</v>
      </c>
      <c r="K17" s="6">
        <v>23.8</v>
      </c>
      <c r="L17" s="26">
        <v>488</v>
      </c>
    </row>
    <row r="18" spans="1:12" x14ac:dyDescent="0.2">
      <c r="A18" s="4" t="str">
        <f>VLOOKUP(B18,geo_cw!A$2:H$49,2)</f>
        <v>Makueni</v>
      </c>
      <c r="B18" s="5" t="s">
        <v>16</v>
      </c>
      <c r="C18" s="6">
        <v>34.799999999999997</v>
      </c>
      <c r="D18" s="26">
        <v>959</v>
      </c>
      <c r="E18" s="6">
        <v>34.200000000000003</v>
      </c>
      <c r="F18" s="7">
        <v>135</v>
      </c>
      <c r="G18" s="6">
        <v>43.1</v>
      </c>
      <c r="H18" s="7">
        <v>211</v>
      </c>
      <c r="I18" s="6">
        <v>42.5</v>
      </c>
      <c r="J18" s="7">
        <v>113</v>
      </c>
      <c r="K18" s="6">
        <v>40.299999999999997</v>
      </c>
      <c r="L18" s="26">
        <v>459</v>
      </c>
    </row>
    <row r="19" spans="1:12" x14ac:dyDescent="0.2">
      <c r="A19" s="4" t="str">
        <f>VLOOKUP(B19,geo_cw!A$2:H$49,2)</f>
        <v>Nyandarua</v>
      </c>
      <c r="B19" s="5" t="s">
        <v>17</v>
      </c>
      <c r="C19" s="6">
        <v>34.799999999999997</v>
      </c>
      <c r="D19" s="26">
        <v>686</v>
      </c>
      <c r="E19" s="6">
        <v>36.1</v>
      </c>
      <c r="F19" s="7">
        <v>85</v>
      </c>
      <c r="G19" s="6">
        <v>39.9</v>
      </c>
      <c r="H19" s="7">
        <v>162</v>
      </c>
      <c r="I19" s="6">
        <v>44.1</v>
      </c>
      <c r="J19" s="7">
        <v>75</v>
      </c>
      <c r="K19" s="6">
        <v>39.9</v>
      </c>
      <c r="L19" s="26">
        <v>323</v>
      </c>
    </row>
    <row r="20" spans="1:12" x14ac:dyDescent="0.2">
      <c r="A20" s="4" t="str">
        <f>VLOOKUP(B20,geo_cw!A$2:H$49,2)</f>
        <v>Nyeri</v>
      </c>
      <c r="B20" s="5" t="s">
        <v>18</v>
      </c>
      <c r="C20" s="6">
        <v>19.3</v>
      </c>
      <c r="D20" s="26">
        <v>798</v>
      </c>
      <c r="E20" s="6">
        <v>15.5</v>
      </c>
      <c r="F20" s="7">
        <v>96</v>
      </c>
      <c r="G20" s="6">
        <v>22.7</v>
      </c>
      <c r="H20" s="7">
        <v>133</v>
      </c>
      <c r="I20" s="6">
        <v>30.8</v>
      </c>
      <c r="J20" s="7">
        <v>70</v>
      </c>
      <c r="K20" s="6">
        <v>22.3</v>
      </c>
      <c r="L20" s="26">
        <v>299</v>
      </c>
    </row>
    <row r="21" spans="1:12" x14ac:dyDescent="0.2">
      <c r="A21" s="4" t="str">
        <f>VLOOKUP(B21,geo_cw!A$2:H$49,2)</f>
        <v>Kirinyaga</v>
      </c>
      <c r="B21" s="5" t="s">
        <v>19</v>
      </c>
      <c r="C21" s="6">
        <v>20</v>
      </c>
      <c r="D21" s="26">
        <v>608</v>
      </c>
      <c r="E21" s="6">
        <v>22.3</v>
      </c>
      <c r="F21" s="7">
        <v>72</v>
      </c>
      <c r="G21" s="6">
        <v>24.5</v>
      </c>
      <c r="H21" s="7">
        <v>118</v>
      </c>
      <c r="I21" s="6">
        <v>17.3</v>
      </c>
      <c r="J21" s="7">
        <v>52</v>
      </c>
      <c r="K21" s="6">
        <v>22.3</v>
      </c>
      <c r="L21" s="26">
        <v>242</v>
      </c>
    </row>
    <row r="22" spans="1:12" x14ac:dyDescent="0.2">
      <c r="A22" s="4" t="str">
        <f>VLOOKUP(B22,geo_cw!A$2:H$49,2)</f>
        <v>Murang'a</v>
      </c>
      <c r="B22" s="5" t="s">
        <v>62</v>
      </c>
      <c r="C22" s="6">
        <v>25.3</v>
      </c>
      <c r="D22" s="26">
        <v>1085</v>
      </c>
      <c r="E22" s="6">
        <v>22.7</v>
      </c>
      <c r="F22" s="7">
        <v>145</v>
      </c>
      <c r="G22" s="6">
        <v>28</v>
      </c>
      <c r="H22" s="7">
        <v>218</v>
      </c>
      <c r="I22" s="6">
        <v>32.299999999999997</v>
      </c>
      <c r="J22" s="7">
        <v>99</v>
      </c>
      <c r="K22" s="6">
        <v>27.3</v>
      </c>
      <c r="L22" s="26">
        <v>462</v>
      </c>
    </row>
    <row r="23" spans="1:12" x14ac:dyDescent="0.2">
      <c r="A23" s="4" t="str">
        <f>VLOOKUP(B23,geo_cw!A$2:H$49,2)</f>
        <v>Kiambu</v>
      </c>
      <c r="B23" s="5" t="s">
        <v>21</v>
      </c>
      <c r="C23" s="6">
        <v>23.3</v>
      </c>
      <c r="D23" s="26">
        <v>1868</v>
      </c>
      <c r="E23" s="6">
        <v>30.5</v>
      </c>
      <c r="F23" s="7">
        <v>236</v>
      </c>
      <c r="G23" s="6">
        <v>26.9</v>
      </c>
      <c r="H23" s="7">
        <v>317</v>
      </c>
      <c r="I23" s="6">
        <v>29.6</v>
      </c>
      <c r="J23" s="7">
        <v>167</v>
      </c>
      <c r="K23" s="6">
        <v>28.7</v>
      </c>
      <c r="L23" s="26">
        <v>721</v>
      </c>
    </row>
    <row r="24" spans="1:12" x14ac:dyDescent="0.2">
      <c r="A24" s="4" t="str">
        <f>VLOOKUP(B24,geo_cw!A$2:H$49,2)</f>
        <v>Turkana</v>
      </c>
      <c r="B24" s="5" t="s">
        <v>22</v>
      </c>
      <c r="C24" s="6">
        <v>79.400000000000006</v>
      </c>
      <c r="D24" s="26">
        <v>1084</v>
      </c>
      <c r="E24" s="6">
        <v>79.7</v>
      </c>
      <c r="F24" s="7">
        <v>232</v>
      </c>
      <c r="G24" s="6">
        <v>84</v>
      </c>
      <c r="H24" s="7">
        <v>286</v>
      </c>
      <c r="I24" s="6">
        <v>86.2</v>
      </c>
      <c r="J24" s="7">
        <v>96</v>
      </c>
      <c r="K24" s="6">
        <v>82.7</v>
      </c>
      <c r="L24" s="26">
        <v>613</v>
      </c>
    </row>
    <row r="25" spans="1:12" x14ac:dyDescent="0.2">
      <c r="A25" s="4" t="str">
        <f>VLOOKUP(B25,geo_cw!A$2:H$49,2)</f>
        <v>West Pokot</v>
      </c>
      <c r="B25" s="5" t="s">
        <v>23</v>
      </c>
      <c r="C25" s="6">
        <v>57.4</v>
      </c>
      <c r="D25" s="26">
        <v>649</v>
      </c>
      <c r="E25" s="6">
        <v>54.2</v>
      </c>
      <c r="F25" s="7">
        <v>136</v>
      </c>
      <c r="G25" s="6">
        <v>63.8</v>
      </c>
      <c r="H25" s="7">
        <v>170</v>
      </c>
      <c r="I25" s="6">
        <v>55</v>
      </c>
      <c r="J25" s="7">
        <v>70</v>
      </c>
      <c r="K25" s="6">
        <v>58.7</v>
      </c>
      <c r="L25" s="26">
        <v>375</v>
      </c>
    </row>
    <row r="26" spans="1:12" x14ac:dyDescent="0.2">
      <c r="A26" s="4" t="str">
        <f>VLOOKUP(B26,geo_cw!A$2:H$49,2)</f>
        <v>Samburu</v>
      </c>
      <c r="B26" s="5" t="s">
        <v>24</v>
      </c>
      <c r="C26" s="6">
        <v>75.8</v>
      </c>
      <c r="D26" s="26">
        <v>284</v>
      </c>
      <c r="E26" s="6">
        <v>71.099999999999994</v>
      </c>
      <c r="F26" s="7">
        <v>64</v>
      </c>
      <c r="G26" s="6">
        <v>86.2</v>
      </c>
      <c r="H26" s="7">
        <v>78</v>
      </c>
      <c r="I26" s="6">
        <v>84.4</v>
      </c>
      <c r="J26" s="7">
        <v>27</v>
      </c>
      <c r="K26" s="6">
        <v>80.2</v>
      </c>
      <c r="L26" s="26">
        <v>169</v>
      </c>
    </row>
    <row r="27" spans="1:12" ht="22.5" x14ac:dyDescent="0.2">
      <c r="A27" s="4" t="str">
        <f>VLOOKUP(B27,geo_cw!A$2:H$49,2)</f>
        <v>Trans Nzoia</v>
      </c>
      <c r="B27" s="5" t="s">
        <v>25</v>
      </c>
      <c r="C27" s="6">
        <v>34</v>
      </c>
      <c r="D27" s="26">
        <v>1038</v>
      </c>
      <c r="E27" s="6">
        <v>36.200000000000003</v>
      </c>
      <c r="F27" s="7">
        <v>166</v>
      </c>
      <c r="G27" s="6">
        <v>41.8</v>
      </c>
      <c r="H27" s="7">
        <v>246</v>
      </c>
      <c r="I27" s="6">
        <v>40</v>
      </c>
      <c r="J27" s="7">
        <v>112</v>
      </c>
      <c r="K27" s="6">
        <v>39.6</v>
      </c>
      <c r="L27" s="26">
        <v>525</v>
      </c>
    </row>
    <row r="28" spans="1:12" x14ac:dyDescent="0.2">
      <c r="A28" s="4" t="str">
        <f>VLOOKUP(B28,geo_cw!A$2:H$49,2)</f>
        <v>Uasin Gishu</v>
      </c>
      <c r="B28" s="5" t="s">
        <v>26</v>
      </c>
      <c r="C28" s="6">
        <v>41</v>
      </c>
      <c r="D28" s="26">
        <v>1133</v>
      </c>
      <c r="E28" s="6">
        <v>39.799999999999997</v>
      </c>
      <c r="F28" s="7">
        <v>184</v>
      </c>
      <c r="G28" s="6">
        <v>49.1</v>
      </c>
      <c r="H28" s="7">
        <v>241</v>
      </c>
      <c r="I28" s="6">
        <v>51.6</v>
      </c>
      <c r="J28" s="7">
        <v>111</v>
      </c>
      <c r="K28" s="6">
        <v>46.4</v>
      </c>
      <c r="L28" s="26">
        <v>535</v>
      </c>
    </row>
    <row r="29" spans="1:12" ht="22.5" x14ac:dyDescent="0.2">
      <c r="A29" s="4" t="str">
        <f>VLOOKUP(B29,geo_cw!A$2:H$49,2)</f>
        <v>Busia</v>
      </c>
      <c r="B29" s="5" t="s">
        <v>27</v>
      </c>
      <c r="C29" s="6">
        <v>43.4</v>
      </c>
      <c r="D29" s="26">
        <v>469</v>
      </c>
      <c r="E29" s="6">
        <v>36.200000000000003</v>
      </c>
      <c r="F29" s="7">
        <v>79</v>
      </c>
      <c r="G29" s="6">
        <v>49.1</v>
      </c>
      <c r="H29" s="7">
        <v>104</v>
      </c>
      <c r="I29" s="6">
        <v>58.9</v>
      </c>
      <c r="J29" s="7">
        <v>47</v>
      </c>
      <c r="K29" s="6">
        <v>46.7</v>
      </c>
      <c r="L29" s="26">
        <v>231</v>
      </c>
    </row>
    <row r="30" spans="1:12" x14ac:dyDescent="0.2">
      <c r="A30" s="4" t="str">
        <f>VLOOKUP(B30,geo_cw!A$2:H$49,2)</f>
        <v>Nandi</v>
      </c>
      <c r="B30" s="5" t="s">
        <v>28</v>
      </c>
      <c r="C30" s="6">
        <v>36</v>
      </c>
      <c r="D30" s="26">
        <v>954</v>
      </c>
      <c r="E30" s="6">
        <v>34.1</v>
      </c>
      <c r="F30" s="7">
        <v>153</v>
      </c>
      <c r="G30" s="6">
        <v>36.4</v>
      </c>
      <c r="H30" s="7">
        <v>209</v>
      </c>
      <c r="I30" s="6">
        <v>44.7</v>
      </c>
      <c r="J30" s="7">
        <v>100</v>
      </c>
      <c r="K30" s="6">
        <v>37.4</v>
      </c>
      <c r="L30" s="26">
        <v>463</v>
      </c>
    </row>
    <row r="31" spans="1:12" x14ac:dyDescent="0.2">
      <c r="A31" s="4" t="str">
        <f>VLOOKUP(B31,geo_cw!A$2:H$49,2)</f>
        <v>Baringo</v>
      </c>
      <c r="B31" s="5" t="s">
        <v>29</v>
      </c>
      <c r="C31" s="6">
        <v>39.6</v>
      </c>
      <c r="D31" s="26">
        <v>704</v>
      </c>
      <c r="E31" s="6">
        <v>39.1</v>
      </c>
      <c r="F31" s="7">
        <v>116</v>
      </c>
      <c r="G31" s="6">
        <v>46.2</v>
      </c>
      <c r="H31" s="7">
        <v>170</v>
      </c>
      <c r="I31" s="6">
        <v>46.1</v>
      </c>
      <c r="J31" s="7">
        <v>77</v>
      </c>
      <c r="K31" s="6">
        <v>43.9</v>
      </c>
      <c r="L31" s="26">
        <v>363</v>
      </c>
    </row>
    <row r="32" spans="1:12" x14ac:dyDescent="0.2">
      <c r="A32" s="4" t="str">
        <f>VLOOKUP(B32,geo_cw!A$2:H$49,2)</f>
        <v>Laikipia</v>
      </c>
      <c r="B32" s="5" t="s">
        <v>30</v>
      </c>
      <c r="C32" s="6">
        <v>45.9</v>
      </c>
      <c r="D32" s="26">
        <v>507</v>
      </c>
      <c r="E32" s="6">
        <v>45.2</v>
      </c>
      <c r="F32" s="7">
        <v>75</v>
      </c>
      <c r="G32" s="6">
        <v>55.9</v>
      </c>
      <c r="H32" s="7">
        <v>125</v>
      </c>
      <c r="I32" s="6">
        <v>50.3</v>
      </c>
      <c r="J32" s="7">
        <v>49</v>
      </c>
      <c r="K32" s="6">
        <v>51.6</v>
      </c>
      <c r="L32" s="26">
        <v>249</v>
      </c>
    </row>
    <row r="33" spans="1:12" x14ac:dyDescent="0.2">
      <c r="A33" s="4" t="str">
        <f>VLOOKUP(B33,geo_cw!A$2:H$49,2)</f>
        <v>Nakuru</v>
      </c>
      <c r="B33" s="5" t="s">
        <v>31</v>
      </c>
      <c r="C33" s="6">
        <v>29.1</v>
      </c>
      <c r="D33" s="26">
        <v>2031</v>
      </c>
      <c r="E33" s="6">
        <v>26.9</v>
      </c>
      <c r="F33" s="7">
        <v>323</v>
      </c>
      <c r="G33" s="6">
        <v>36.6</v>
      </c>
      <c r="H33" s="7">
        <v>495</v>
      </c>
      <c r="I33" s="6">
        <v>37.200000000000003</v>
      </c>
      <c r="J33" s="7">
        <v>165</v>
      </c>
      <c r="K33" s="6">
        <v>33.5</v>
      </c>
      <c r="L33" s="26">
        <v>984</v>
      </c>
    </row>
    <row r="34" spans="1:12" x14ac:dyDescent="0.2">
      <c r="A34" s="4" t="str">
        <f>VLOOKUP(B34,geo_cw!A$2:H$49,2)</f>
        <v>Narok</v>
      </c>
      <c r="B34" s="5" t="s">
        <v>32</v>
      </c>
      <c r="C34" s="6">
        <v>22.6</v>
      </c>
      <c r="D34" s="26">
        <v>1078</v>
      </c>
      <c r="E34" s="6">
        <v>21.3</v>
      </c>
      <c r="F34" s="7">
        <v>237</v>
      </c>
      <c r="G34" s="6">
        <v>25.9</v>
      </c>
      <c r="H34" s="7">
        <v>277</v>
      </c>
      <c r="I34" s="6">
        <v>29.9</v>
      </c>
      <c r="J34" s="7">
        <v>100</v>
      </c>
      <c r="K34" s="6">
        <v>24.8</v>
      </c>
      <c r="L34" s="26">
        <v>615</v>
      </c>
    </row>
    <row r="35" spans="1:12" x14ac:dyDescent="0.2">
      <c r="A35" s="4" t="str">
        <f>VLOOKUP(B35,geo_cw!A$2:H$49,2)</f>
        <v>Kajiado</v>
      </c>
      <c r="B35" s="5" t="s">
        <v>33</v>
      </c>
      <c r="C35" s="6">
        <v>40.700000000000003</v>
      </c>
      <c r="D35" s="26">
        <v>871</v>
      </c>
      <c r="E35" s="6">
        <v>47.4</v>
      </c>
      <c r="F35" s="7">
        <v>143</v>
      </c>
      <c r="G35" s="6">
        <v>48.5</v>
      </c>
      <c r="H35" s="7">
        <v>175</v>
      </c>
      <c r="I35" s="6">
        <v>49.8</v>
      </c>
      <c r="J35" s="7">
        <v>70</v>
      </c>
      <c r="K35" s="6">
        <v>48.3</v>
      </c>
      <c r="L35" s="26">
        <v>389</v>
      </c>
    </row>
    <row r="36" spans="1:12" x14ac:dyDescent="0.2">
      <c r="A36" s="4" t="str">
        <f>VLOOKUP(B36,geo_cw!A$2:H$49,2)</f>
        <v>Kericho</v>
      </c>
      <c r="B36" s="5" t="s">
        <v>34</v>
      </c>
      <c r="C36" s="6">
        <v>30.3</v>
      </c>
      <c r="D36" s="26">
        <v>945</v>
      </c>
      <c r="E36" s="6">
        <v>27.9</v>
      </c>
      <c r="F36" s="7">
        <v>134</v>
      </c>
      <c r="G36" s="6">
        <v>31.6</v>
      </c>
      <c r="H36" s="7">
        <v>228</v>
      </c>
      <c r="I36" s="6">
        <v>34.1</v>
      </c>
      <c r="J36" s="7">
        <v>89</v>
      </c>
      <c r="K36" s="6">
        <v>31</v>
      </c>
      <c r="L36" s="26">
        <v>451</v>
      </c>
    </row>
    <row r="37" spans="1:12" x14ac:dyDescent="0.2">
      <c r="A37" s="4" t="str">
        <f>VLOOKUP(B37,geo_cw!A$2:H$49,2)</f>
        <v>Bomet</v>
      </c>
      <c r="B37" s="5" t="s">
        <v>35</v>
      </c>
      <c r="C37" s="6">
        <v>48.8</v>
      </c>
      <c r="D37" s="26">
        <v>916</v>
      </c>
      <c r="E37" s="6">
        <v>51.4</v>
      </c>
      <c r="F37" s="7">
        <v>157</v>
      </c>
      <c r="G37" s="6">
        <v>57.6</v>
      </c>
      <c r="H37" s="7">
        <v>248</v>
      </c>
      <c r="I37" s="6">
        <v>50.1</v>
      </c>
      <c r="J37" s="7">
        <v>91</v>
      </c>
      <c r="K37" s="6">
        <v>54.3</v>
      </c>
      <c r="L37" s="26">
        <v>496</v>
      </c>
    </row>
    <row r="38" spans="1:12" x14ac:dyDescent="0.2">
      <c r="A38" s="4" t="str">
        <f>VLOOKUP(B38,geo_cw!A$2:H$49,2)</f>
        <v>Kakamega</v>
      </c>
      <c r="B38" s="5" t="s">
        <v>36</v>
      </c>
      <c r="C38" s="6">
        <v>35.799999999999997</v>
      </c>
      <c r="D38" s="26">
        <v>1876</v>
      </c>
      <c r="E38" s="6">
        <v>33.799999999999997</v>
      </c>
      <c r="F38" s="7">
        <v>325</v>
      </c>
      <c r="G38" s="6">
        <v>40</v>
      </c>
      <c r="H38" s="7">
        <v>460</v>
      </c>
      <c r="I38" s="6">
        <v>42.2</v>
      </c>
      <c r="J38" s="7">
        <v>224</v>
      </c>
      <c r="K38" s="6">
        <v>38.5</v>
      </c>
      <c r="L38" s="26">
        <v>1009</v>
      </c>
    </row>
    <row r="39" spans="1:12" x14ac:dyDescent="0.2">
      <c r="A39" s="4" t="str">
        <f>VLOOKUP(B39,geo_cw!A$2:H$49,2)</f>
        <v>Vihiga</v>
      </c>
      <c r="B39" s="5" t="s">
        <v>37</v>
      </c>
      <c r="C39" s="6">
        <v>43.2</v>
      </c>
      <c r="D39" s="26">
        <v>627</v>
      </c>
      <c r="E39" s="6">
        <v>47.2</v>
      </c>
      <c r="F39" s="7">
        <v>85</v>
      </c>
      <c r="G39" s="6">
        <v>46.2</v>
      </c>
      <c r="H39" s="7">
        <v>156</v>
      </c>
      <c r="I39" s="6">
        <v>46.4</v>
      </c>
      <c r="J39" s="7">
        <v>66</v>
      </c>
      <c r="K39" s="6">
        <v>46.5</v>
      </c>
      <c r="L39" s="26">
        <v>307</v>
      </c>
    </row>
    <row r="40" spans="1:12" x14ac:dyDescent="0.2">
      <c r="A40" s="4" t="str">
        <f>VLOOKUP(B40,geo_cw!A$2:H$49,2)</f>
        <v>Bungoma</v>
      </c>
      <c r="B40" s="5" t="s">
        <v>38</v>
      </c>
      <c r="C40" s="6">
        <v>35.700000000000003</v>
      </c>
      <c r="D40" s="26">
        <v>1553</v>
      </c>
      <c r="E40" s="6">
        <v>36.700000000000003</v>
      </c>
      <c r="F40" s="7">
        <v>288</v>
      </c>
      <c r="G40" s="6">
        <v>41.7</v>
      </c>
      <c r="H40" s="7">
        <v>398</v>
      </c>
      <c r="I40" s="6">
        <v>38.4</v>
      </c>
      <c r="J40" s="7">
        <v>188</v>
      </c>
      <c r="K40" s="6">
        <v>39.4</v>
      </c>
      <c r="L40" s="26">
        <v>873</v>
      </c>
    </row>
    <row r="41" spans="1:12" x14ac:dyDescent="0.2">
      <c r="A41" s="4" t="str">
        <f>VLOOKUP(B41,geo_cw!A$2:H$49,2)</f>
        <v>Busia</v>
      </c>
      <c r="B41" s="5" t="s">
        <v>39</v>
      </c>
      <c r="C41" s="6">
        <v>69.3</v>
      </c>
      <c r="D41" s="26">
        <v>840</v>
      </c>
      <c r="E41" s="6">
        <v>70.3</v>
      </c>
      <c r="F41" s="7">
        <v>138</v>
      </c>
      <c r="G41" s="6">
        <v>75</v>
      </c>
      <c r="H41" s="7">
        <v>220</v>
      </c>
      <c r="I41" s="6">
        <v>72.5</v>
      </c>
      <c r="J41" s="7">
        <v>97</v>
      </c>
      <c r="K41" s="6">
        <v>73</v>
      </c>
      <c r="L41" s="26">
        <v>456</v>
      </c>
    </row>
    <row r="42" spans="1:12" x14ac:dyDescent="0.2">
      <c r="A42" s="4" t="str">
        <f>VLOOKUP(B42,geo_cw!A$2:H$49,2)</f>
        <v>Siaya</v>
      </c>
      <c r="B42" s="5" t="s">
        <v>40</v>
      </c>
      <c r="C42" s="6">
        <v>33.799999999999997</v>
      </c>
      <c r="D42" s="26">
        <v>985</v>
      </c>
      <c r="E42" s="6">
        <v>33.4</v>
      </c>
      <c r="F42" s="7">
        <v>166</v>
      </c>
      <c r="G42" s="6">
        <v>39.5</v>
      </c>
      <c r="H42" s="7">
        <v>237</v>
      </c>
      <c r="I42" s="6">
        <v>38</v>
      </c>
      <c r="J42" s="7">
        <v>113</v>
      </c>
      <c r="K42" s="6">
        <v>37.200000000000003</v>
      </c>
      <c r="L42" s="26">
        <v>516</v>
      </c>
    </row>
    <row r="43" spans="1:12" x14ac:dyDescent="0.2">
      <c r="A43" s="4" t="str">
        <f>VLOOKUP(B43,geo_cw!A$2:H$49,2)</f>
        <v>Kisumu</v>
      </c>
      <c r="B43" s="5" t="s">
        <v>41</v>
      </c>
      <c r="C43" s="6">
        <v>33.9</v>
      </c>
      <c r="D43" s="26">
        <v>1132</v>
      </c>
      <c r="E43" s="6">
        <v>35.5</v>
      </c>
      <c r="F43" s="7">
        <v>182</v>
      </c>
      <c r="G43" s="6">
        <v>41.2</v>
      </c>
      <c r="H43" s="7">
        <v>271</v>
      </c>
      <c r="I43" s="6">
        <v>40.9</v>
      </c>
      <c r="J43" s="7">
        <v>100</v>
      </c>
      <c r="K43" s="6">
        <v>39.299999999999997</v>
      </c>
      <c r="L43" s="26">
        <v>553</v>
      </c>
    </row>
    <row r="44" spans="1:12" x14ac:dyDescent="0.2">
      <c r="A44" s="4" t="str">
        <f>VLOOKUP(B44,geo_cw!A$2:H$49,2)</f>
        <v>Homa Bay</v>
      </c>
      <c r="B44" s="5" t="s">
        <v>42</v>
      </c>
      <c r="C44" s="6">
        <v>33.5</v>
      </c>
      <c r="D44" s="26">
        <v>1072</v>
      </c>
      <c r="E44" s="6">
        <v>31.4</v>
      </c>
      <c r="F44" s="7">
        <v>217</v>
      </c>
      <c r="G44" s="6">
        <v>36</v>
      </c>
      <c r="H44" s="7">
        <v>294</v>
      </c>
      <c r="I44" s="6">
        <v>38.9</v>
      </c>
      <c r="J44" s="7">
        <v>110</v>
      </c>
      <c r="K44" s="6">
        <v>34.9</v>
      </c>
      <c r="L44" s="26">
        <v>622</v>
      </c>
    </row>
    <row r="45" spans="1:12" x14ac:dyDescent="0.2">
      <c r="A45" s="4" t="str">
        <f>VLOOKUP(B45,geo_cw!A$2:H$49,2)</f>
        <v>Migori</v>
      </c>
      <c r="B45" s="5" t="s">
        <v>43</v>
      </c>
      <c r="C45" s="6">
        <v>41.2</v>
      </c>
      <c r="D45" s="26">
        <v>1126</v>
      </c>
      <c r="E45" s="6">
        <v>38.700000000000003</v>
      </c>
      <c r="F45" s="7">
        <v>185</v>
      </c>
      <c r="G45" s="6">
        <v>46.2</v>
      </c>
      <c r="H45" s="7">
        <v>304</v>
      </c>
      <c r="I45" s="6">
        <v>41.9</v>
      </c>
      <c r="J45" s="7">
        <v>149</v>
      </c>
      <c r="K45" s="6">
        <v>43</v>
      </c>
      <c r="L45" s="26">
        <v>638</v>
      </c>
    </row>
    <row r="46" spans="1:12" x14ac:dyDescent="0.2">
      <c r="A46" s="4" t="str">
        <f>VLOOKUP(B46,geo_cw!A$2:H$49,2)</f>
        <v>Kisii</v>
      </c>
      <c r="B46" s="5" t="s">
        <v>44</v>
      </c>
      <c r="C46" s="6">
        <v>41.7</v>
      </c>
      <c r="D46" s="26">
        <v>1347</v>
      </c>
      <c r="E46" s="6">
        <v>45.1</v>
      </c>
      <c r="F46" s="7">
        <v>210</v>
      </c>
      <c r="G46" s="6">
        <v>45.5</v>
      </c>
      <c r="H46" s="7">
        <v>328</v>
      </c>
      <c r="I46" s="6">
        <v>49.3</v>
      </c>
      <c r="J46" s="7">
        <v>139</v>
      </c>
      <c r="K46" s="6">
        <v>46.2</v>
      </c>
      <c r="L46" s="26">
        <v>678</v>
      </c>
    </row>
    <row r="47" spans="1:12" x14ac:dyDescent="0.2">
      <c r="A47" s="4" t="str">
        <f>VLOOKUP(B47,geo_cw!A$2:H$49,2)</f>
        <v>Nyamira</v>
      </c>
      <c r="B47" s="5" t="s">
        <v>45</v>
      </c>
      <c r="C47" s="6">
        <v>32.700000000000003</v>
      </c>
      <c r="D47" s="26">
        <v>699</v>
      </c>
      <c r="E47" s="6">
        <v>27.7</v>
      </c>
      <c r="F47" s="7">
        <v>100</v>
      </c>
      <c r="G47" s="6">
        <v>37.299999999999997</v>
      </c>
      <c r="H47" s="7">
        <v>167</v>
      </c>
      <c r="I47" s="6">
        <v>34.700000000000003</v>
      </c>
      <c r="J47" s="7">
        <v>74</v>
      </c>
      <c r="K47" s="6">
        <v>33.9</v>
      </c>
      <c r="L47" s="26">
        <v>341</v>
      </c>
    </row>
    <row r="48" spans="1:12" ht="22.5" x14ac:dyDescent="0.2">
      <c r="A48" s="4" t="str">
        <f>VLOOKUP(B48,geo_cw!A$2:H$49,2)</f>
        <v>Nairobi</v>
      </c>
      <c r="B48" s="5" t="s">
        <v>46</v>
      </c>
      <c r="C48" s="6">
        <v>16.7</v>
      </c>
      <c r="D48" s="26">
        <v>4463</v>
      </c>
      <c r="E48" s="6">
        <v>15.2</v>
      </c>
      <c r="F48" s="7">
        <v>717</v>
      </c>
      <c r="G48" s="6">
        <v>26.4</v>
      </c>
      <c r="H48" s="7">
        <v>640</v>
      </c>
      <c r="I48" s="6">
        <v>31.1</v>
      </c>
      <c r="J48" s="7">
        <v>225</v>
      </c>
      <c r="K48" s="6">
        <v>22</v>
      </c>
      <c r="L48" s="26">
        <v>1582</v>
      </c>
    </row>
    <row r="49" spans="2:12" x14ac:dyDescent="0.2">
      <c r="B49" s="4" t="s">
        <v>84</v>
      </c>
      <c r="C49" s="4">
        <v>36.1</v>
      </c>
      <c r="D49" s="4">
        <v>45371</v>
      </c>
      <c r="E49" s="4">
        <v>36.799999999999997</v>
      </c>
      <c r="F49" s="4">
        <v>7358</v>
      </c>
      <c r="G49" s="4">
        <v>43.9</v>
      </c>
      <c r="H49" s="4">
        <v>10186</v>
      </c>
      <c r="I49" s="4">
        <v>43.8</v>
      </c>
      <c r="J49" s="4">
        <v>4286</v>
      </c>
      <c r="K49" s="4">
        <v>41.5</v>
      </c>
      <c r="L49" s="4">
        <v>21830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M21" sqref="M21"/>
    </sheetView>
  </sheetViews>
  <sheetFormatPr defaultRowHeight="11.25" x14ac:dyDescent="0.2"/>
  <cols>
    <col min="1" max="1" width="12.7109375" style="25" bestFit="1" customWidth="1"/>
    <col min="2" max="11" width="9.140625" style="25"/>
    <col min="12" max="12" width="12.42578125" style="25" bestFit="1" customWidth="1"/>
    <col min="13" max="16384" width="9.140625" style="25"/>
  </cols>
  <sheetData>
    <row r="1" spans="1:12" x14ac:dyDescent="0.2">
      <c r="A1" s="4" t="s">
        <v>47</v>
      </c>
      <c r="B1" s="4" t="s">
        <v>48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</row>
    <row r="2" spans="1:12" x14ac:dyDescent="0.2">
      <c r="A2" s="4" t="str">
        <f>VLOOKUP(B2,geo_cw!A$2:H$49,2)</f>
        <v>Mombasa</v>
      </c>
      <c r="B2" s="5" t="s">
        <v>0</v>
      </c>
      <c r="C2" s="6">
        <v>23.6</v>
      </c>
      <c r="D2" s="26">
        <v>1185</v>
      </c>
      <c r="E2" s="6">
        <v>20.3</v>
      </c>
      <c r="F2" s="7">
        <v>159</v>
      </c>
      <c r="G2" s="18">
        <v>31.1</v>
      </c>
      <c r="H2" s="7">
        <v>213</v>
      </c>
      <c r="I2" s="6">
        <v>41.6</v>
      </c>
      <c r="J2" s="7">
        <v>59</v>
      </c>
      <c r="K2" s="6">
        <v>28.6</v>
      </c>
      <c r="L2" s="26">
        <v>431</v>
      </c>
    </row>
    <row r="3" spans="1:12" x14ac:dyDescent="0.2">
      <c r="A3" s="4" t="str">
        <f>VLOOKUP(B3,geo_cw!A$2:H$49,2)</f>
        <v>Kwale</v>
      </c>
      <c r="B3" s="5" t="s">
        <v>1</v>
      </c>
      <c r="C3" s="6">
        <v>41.1</v>
      </c>
      <c r="D3" s="26">
        <v>820</v>
      </c>
      <c r="E3" s="6">
        <v>45.6</v>
      </c>
      <c r="F3" s="7">
        <v>151</v>
      </c>
      <c r="G3" s="18">
        <v>43.1</v>
      </c>
      <c r="H3" s="7">
        <v>197</v>
      </c>
      <c r="I3" s="6">
        <v>45</v>
      </c>
      <c r="J3" s="7">
        <v>82</v>
      </c>
      <c r="K3" s="6">
        <v>44.3</v>
      </c>
      <c r="L3" s="26">
        <v>430</v>
      </c>
    </row>
    <row r="4" spans="1:12" x14ac:dyDescent="0.2">
      <c r="A4" s="4" t="str">
        <f>VLOOKUP(B4,geo_cw!A$2:H$49,2)</f>
        <v>Kilifi</v>
      </c>
      <c r="B4" s="5" t="s">
        <v>2</v>
      </c>
      <c r="C4" s="6">
        <v>48.4</v>
      </c>
      <c r="D4" s="26">
        <v>1400</v>
      </c>
      <c r="E4" s="6">
        <v>49.5</v>
      </c>
      <c r="F4" s="7">
        <v>260</v>
      </c>
      <c r="G4" s="18">
        <v>57.4</v>
      </c>
      <c r="H4" s="7">
        <v>315</v>
      </c>
      <c r="I4" s="6">
        <v>60.2</v>
      </c>
      <c r="J4" s="7">
        <v>140</v>
      </c>
      <c r="K4" s="6">
        <v>55.1</v>
      </c>
      <c r="L4" s="26">
        <v>715</v>
      </c>
    </row>
    <row r="5" spans="1:12" x14ac:dyDescent="0.2">
      <c r="A5" s="4" t="str">
        <f>VLOOKUP(B5,geo_cw!A$2:H$49,2)</f>
        <v>Tana River</v>
      </c>
      <c r="B5" s="5" t="s">
        <v>3</v>
      </c>
      <c r="C5" s="6">
        <v>55.4</v>
      </c>
      <c r="D5" s="26">
        <v>304</v>
      </c>
      <c r="E5" s="6">
        <v>47.1</v>
      </c>
      <c r="F5" s="7">
        <v>58</v>
      </c>
      <c r="G5" s="18">
        <v>62.2</v>
      </c>
      <c r="H5" s="7">
        <v>80</v>
      </c>
      <c r="I5" s="6">
        <v>66.099999999999994</v>
      </c>
      <c r="J5" s="7">
        <v>31</v>
      </c>
      <c r="K5" s="6">
        <v>57.8</v>
      </c>
      <c r="L5" s="26">
        <v>169</v>
      </c>
    </row>
    <row r="6" spans="1:12" x14ac:dyDescent="0.2">
      <c r="A6" s="4" t="str">
        <f>VLOOKUP(B6,geo_cw!A$2:H$49,2)</f>
        <v>Lamu</v>
      </c>
      <c r="B6" s="5" t="s">
        <v>4</v>
      </c>
      <c r="C6" s="6">
        <v>19.899999999999999</v>
      </c>
      <c r="D6" s="26">
        <v>128</v>
      </c>
      <c r="E6" s="6">
        <v>18.7</v>
      </c>
      <c r="F6" s="7">
        <v>21</v>
      </c>
      <c r="G6" s="18">
        <v>20.6</v>
      </c>
      <c r="H6" s="7">
        <v>30</v>
      </c>
      <c r="I6" s="6">
        <v>29.2</v>
      </c>
      <c r="J6" s="7">
        <v>11</v>
      </c>
      <c r="K6" s="6">
        <v>21.5</v>
      </c>
      <c r="L6" s="26">
        <v>63</v>
      </c>
    </row>
    <row r="7" spans="1:12" ht="22.5" x14ac:dyDescent="0.2">
      <c r="A7" s="4" t="str">
        <f>VLOOKUP(B7,geo_cw!A$2:H$49,2)</f>
        <v>Taita Taveta</v>
      </c>
      <c r="B7" s="5" t="s">
        <v>60</v>
      </c>
      <c r="C7" s="6">
        <v>38.9</v>
      </c>
      <c r="D7" s="26">
        <v>358</v>
      </c>
      <c r="E7" s="6">
        <v>31.1</v>
      </c>
      <c r="F7" s="7">
        <v>50</v>
      </c>
      <c r="G7" s="18">
        <v>47.7</v>
      </c>
      <c r="H7" s="7">
        <v>74</v>
      </c>
      <c r="I7" s="6">
        <v>60.4</v>
      </c>
      <c r="J7" s="7">
        <v>33</v>
      </c>
      <c r="K7" s="6">
        <v>45</v>
      </c>
      <c r="L7" s="26">
        <v>156</v>
      </c>
    </row>
    <row r="8" spans="1:12" x14ac:dyDescent="0.2">
      <c r="A8" s="4" t="str">
        <f>VLOOKUP(B8,geo_cw!A$2:H$49,2)</f>
        <v>Garissa</v>
      </c>
      <c r="B8" s="5" t="s">
        <v>6</v>
      </c>
      <c r="C8" s="6">
        <v>45.2</v>
      </c>
      <c r="D8" s="26">
        <v>432</v>
      </c>
      <c r="E8" s="6">
        <v>36.4</v>
      </c>
      <c r="F8" s="7">
        <v>81</v>
      </c>
      <c r="G8" s="18">
        <v>50.4</v>
      </c>
      <c r="H8" s="7">
        <v>131</v>
      </c>
      <c r="I8" s="6">
        <v>53.1</v>
      </c>
      <c r="J8" s="7">
        <v>46</v>
      </c>
      <c r="K8" s="6">
        <v>46.5</v>
      </c>
      <c r="L8" s="26">
        <v>258</v>
      </c>
    </row>
    <row r="9" spans="1:12" x14ac:dyDescent="0.2">
      <c r="A9" s="4" t="str">
        <f>VLOOKUP(B9,geo_cw!A$2:H$49,2)</f>
        <v>Wajir</v>
      </c>
      <c r="B9" s="5" t="s">
        <v>7</v>
      </c>
      <c r="C9" s="6">
        <v>41.3</v>
      </c>
      <c r="D9" s="26">
        <v>459</v>
      </c>
      <c r="E9" s="6">
        <v>31.4</v>
      </c>
      <c r="F9" s="7">
        <v>108</v>
      </c>
      <c r="G9" s="18">
        <v>39.9</v>
      </c>
      <c r="H9" s="7">
        <v>131</v>
      </c>
      <c r="I9" s="6">
        <v>55.3</v>
      </c>
      <c r="J9" s="7">
        <v>46</v>
      </c>
      <c r="K9" s="6">
        <v>39.200000000000003</v>
      </c>
      <c r="L9" s="26">
        <v>284</v>
      </c>
    </row>
    <row r="10" spans="1:12" x14ac:dyDescent="0.2">
      <c r="A10" s="4" t="str">
        <f>VLOOKUP(B10,geo_cw!A$2:H$49,2)</f>
        <v>Mandera</v>
      </c>
      <c r="B10" s="5" t="s">
        <v>8</v>
      </c>
      <c r="C10" s="6">
        <v>61.9</v>
      </c>
      <c r="D10" s="26">
        <v>711</v>
      </c>
      <c r="E10" s="6">
        <v>53.5</v>
      </c>
      <c r="F10" s="7">
        <v>144</v>
      </c>
      <c r="G10" s="18">
        <v>67.8</v>
      </c>
      <c r="H10" s="7">
        <v>219</v>
      </c>
      <c r="I10" s="6">
        <v>64.3</v>
      </c>
      <c r="J10" s="7">
        <v>74</v>
      </c>
      <c r="K10" s="6">
        <v>62.5</v>
      </c>
      <c r="L10" s="26">
        <v>437</v>
      </c>
    </row>
    <row r="11" spans="1:12" x14ac:dyDescent="0.2">
      <c r="A11" s="4" t="str">
        <f>VLOOKUP(B11,geo_cw!A$2:H$49,2)</f>
        <v>Marsabit</v>
      </c>
      <c r="B11" s="5" t="s">
        <v>9</v>
      </c>
      <c r="C11" s="6">
        <v>55.6</v>
      </c>
      <c r="D11" s="26">
        <v>316</v>
      </c>
      <c r="E11" s="6">
        <v>51.6</v>
      </c>
      <c r="F11" s="7">
        <v>64</v>
      </c>
      <c r="G11" s="18">
        <v>61.1</v>
      </c>
      <c r="H11" s="7">
        <v>86</v>
      </c>
      <c r="I11" s="6">
        <v>59.9</v>
      </c>
      <c r="J11" s="7">
        <v>30</v>
      </c>
      <c r="K11" s="6">
        <v>57.5</v>
      </c>
      <c r="L11" s="26">
        <v>180</v>
      </c>
    </row>
    <row r="12" spans="1:12" x14ac:dyDescent="0.2">
      <c r="A12" s="4" t="str">
        <f>VLOOKUP(B12,geo_cw!A$2:H$49,2)</f>
        <v>Isiolo</v>
      </c>
      <c r="B12" s="5" t="s">
        <v>10</v>
      </c>
      <c r="C12" s="6">
        <v>34.200000000000003</v>
      </c>
      <c r="D12" s="26">
        <v>156</v>
      </c>
      <c r="E12" s="6">
        <v>31.6</v>
      </c>
      <c r="F12" s="7">
        <v>30</v>
      </c>
      <c r="G12" s="18">
        <v>36.6</v>
      </c>
      <c r="H12" s="7">
        <v>36</v>
      </c>
      <c r="I12" s="6">
        <v>43.9</v>
      </c>
      <c r="J12" s="7">
        <v>16</v>
      </c>
      <c r="K12" s="6">
        <v>36.200000000000003</v>
      </c>
      <c r="L12" s="26">
        <v>82</v>
      </c>
    </row>
    <row r="13" spans="1:12" x14ac:dyDescent="0.2">
      <c r="A13" s="4" t="str">
        <f>VLOOKUP(B13,geo_cw!A$2:H$49,2)</f>
        <v>Meru</v>
      </c>
      <c r="B13" s="5" t="s">
        <v>11</v>
      </c>
      <c r="C13" s="6">
        <v>15.5</v>
      </c>
      <c r="D13" s="26">
        <v>1471</v>
      </c>
      <c r="E13" s="6">
        <v>14.3</v>
      </c>
      <c r="F13" s="7">
        <v>196</v>
      </c>
      <c r="G13" s="18">
        <v>21.2</v>
      </c>
      <c r="H13" s="7">
        <v>303</v>
      </c>
      <c r="I13" s="6">
        <v>16.100000000000001</v>
      </c>
      <c r="J13" s="7">
        <v>137</v>
      </c>
      <c r="K13" s="6">
        <v>18</v>
      </c>
      <c r="L13" s="26">
        <v>636</v>
      </c>
    </row>
    <row r="14" spans="1:12" ht="22.5" x14ac:dyDescent="0.2">
      <c r="A14" s="4" t="str">
        <f>VLOOKUP(B14,geo_cw!A$2:H$49,2)</f>
        <v>Tharaka-Nithi</v>
      </c>
      <c r="B14" s="5" t="s">
        <v>61</v>
      </c>
      <c r="C14" s="6">
        <v>31.2</v>
      </c>
      <c r="D14" s="26">
        <v>396</v>
      </c>
      <c r="E14" s="6">
        <v>25.5</v>
      </c>
      <c r="F14" s="7">
        <v>54</v>
      </c>
      <c r="G14" s="18">
        <v>37.799999999999997</v>
      </c>
      <c r="H14" s="7">
        <v>83</v>
      </c>
      <c r="I14" s="6">
        <v>39.1</v>
      </c>
      <c r="J14" s="7">
        <v>39</v>
      </c>
      <c r="K14" s="6">
        <v>34.299999999999997</v>
      </c>
      <c r="L14" s="26">
        <v>177</v>
      </c>
    </row>
    <row r="15" spans="1:12" x14ac:dyDescent="0.2">
      <c r="A15" s="4" t="str">
        <f>VLOOKUP(B15,geo_cw!A$2:H$49,2)</f>
        <v>Embu</v>
      </c>
      <c r="B15" s="5" t="s">
        <v>13</v>
      </c>
      <c r="C15" s="6">
        <v>28.3</v>
      </c>
      <c r="D15" s="26">
        <v>560</v>
      </c>
      <c r="E15" s="6">
        <v>21.3</v>
      </c>
      <c r="F15" s="7">
        <v>67</v>
      </c>
      <c r="G15" s="18">
        <v>39.9</v>
      </c>
      <c r="H15" s="7">
        <v>114</v>
      </c>
      <c r="I15" s="6">
        <v>40.799999999999997</v>
      </c>
      <c r="J15" s="7">
        <v>49</v>
      </c>
      <c r="K15" s="6">
        <v>34.700000000000003</v>
      </c>
      <c r="L15" s="26">
        <v>229</v>
      </c>
    </row>
    <row r="16" spans="1:12" x14ac:dyDescent="0.2">
      <c r="A16" s="4" t="str">
        <f>VLOOKUP(B16,geo_cw!A$2:H$49,2)</f>
        <v>Kitui</v>
      </c>
      <c r="B16" s="5" t="s">
        <v>14</v>
      </c>
      <c r="C16" s="6">
        <v>39.4</v>
      </c>
      <c r="D16" s="26">
        <v>1098</v>
      </c>
      <c r="E16" s="6">
        <v>31.1</v>
      </c>
      <c r="F16" s="7">
        <v>166</v>
      </c>
      <c r="G16" s="18">
        <v>42.2</v>
      </c>
      <c r="H16" s="7">
        <v>278</v>
      </c>
      <c r="I16" s="6">
        <v>48.5</v>
      </c>
      <c r="J16" s="7">
        <v>115</v>
      </c>
      <c r="K16" s="6">
        <v>40.200000000000003</v>
      </c>
      <c r="L16" s="26">
        <v>558</v>
      </c>
    </row>
    <row r="17" spans="1:12" x14ac:dyDescent="0.2">
      <c r="A17" s="4" t="str">
        <f>VLOOKUP(B17,geo_cw!A$2:H$49,2)</f>
        <v>Machakos</v>
      </c>
      <c r="B17" s="5" t="s">
        <v>15</v>
      </c>
      <c r="C17" s="6">
        <v>24.1</v>
      </c>
      <c r="D17" s="26">
        <v>1191</v>
      </c>
      <c r="E17" s="6">
        <v>17.600000000000001</v>
      </c>
      <c r="F17" s="7">
        <v>164</v>
      </c>
      <c r="G17" s="18">
        <v>26.9</v>
      </c>
      <c r="H17" s="7">
        <v>210</v>
      </c>
      <c r="I17" s="6">
        <v>27.7</v>
      </c>
      <c r="J17" s="7">
        <v>114</v>
      </c>
      <c r="K17" s="6">
        <v>24</v>
      </c>
      <c r="L17" s="26">
        <v>488</v>
      </c>
    </row>
    <row r="18" spans="1:12" x14ac:dyDescent="0.2">
      <c r="A18" s="4" t="str">
        <f>VLOOKUP(B18,geo_cw!A$2:H$49,2)</f>
        <v>Makueni</v>
      </c>
      <c r="B18" s="5" t="s">
        <v>16</v>
      </c>
      <c r="C18" s="6">
        <v>30.7</v>
      </c>
      <c r="D18" s="26">
        <v>959</v>
      </c>
      <c r="E18" s="13">
        <v>27.3</v>
      </c>
      <c r="F18" s="7">
        <v>135</v>
      </c>
      <c r="G18" s="18">
        <v>36</v>
      </c>
      <c r="H18" s="7">
        <v>211</v>
      </c>
      <c r="I18" s="6">
        <v>37.299999999999997</v>
      </c>
      <c r="J18" s="7">
        <v>113</v>
      </c>
      <c r="K18" s="6">
        <v>33.799999999999997</v>
      </c>
      <c r="L18" s="26">
        <v>459</v>
      </c>
    </row>
    <row r="19" spans="1:12" x14ac:dyDescent="0.2">
      <c r="A19" s="4" t="str">
        <f>VLOOKUP(B19,geo_cw!A$2:H$49,2)</f>
        <v>Nyandarua</v>
      </c>
      <c r="B19" s="5" t="s">
        <v>17</v>
      </c>
      <c r="C19" s="6">
        <v>29.8</v>
      </c>
      <c r="D19" s="26">
        <v>686</v>
      </c>
      <c r="E19" s="13">
        <v>26</v>
      </c>
      <c r="F19" s="7">
        <v>85</v>
      </c>
      <c r="G19" s="18">
        <v>36.299999999999997</v>
      </c>
      <c r="H19" s="7">
        <v>162</v>
      </c>
      <c r="I19" s="6">
        <v>42</v>
      </c>
      <c r="J19" s="7">
        <v>75</v>
      </c>
      <c r="K19" s="6">
        <v>34.9</v>
      </c>
      <c r="L19" s="26">
        <v>323</v>
      </c>
    </row>
    <row r="20" spans="1:12" x14ac:dyDescent="0.2">
      <c r="A20" s="4" t="str">
        <f>VLOOKUP(B20,geo_cw!A$2:H$49,2)</f>
        <v>Nyeri</v>
      </c>
      <c r="B20" s="5" t="s">
        <v>18</v>
      </c>
      <c r="C20" s="6">
        <v>15.5</v>
      </c>
      <c r="D20" s="26">
        <v>798</v>
      </c>
      <c r="E20" s="13">
        <v>6.3</v>
      </c>
      <c r="F20" s="7">
        <v>96</v>
      </c>
      <c r="G20" s="18">
        <v>15.7</v>
      </c>
      <c r="H20" s="7">
        <v>133</v>
      </c>
      <c r="I20" s="6">
        <v>31.1</v>
      </c>
      <c r="J20" s="7">
        <v>70</v>
      </c>
      <c r="K20" s="6">
        <v>16.3</v>
      </c>
      <c r="L20" s="26">
        <v>299</v>
      </c>
    </row>
    <row r="21" spans="1:12" x14ac:dyDescent="0.2">
      <c r="A21" s="4" t="str">
        <f>VLOOKUP(B21,geo_cw!A$2:H$49,2)</f>
        <v>Kirinyaga</v>
      </c>
      <c r="B21" s="5" t="s">
        <v>19</v>
      </c>
      <c r="C21" s="6">
        <v>18.8</v>
      </c>
      <c r="D21" s="26">
        <v>608</v>
      </c>
      <c r="E21" s="13">
        <v>16.8</v>
      </c>
      <c r="F21" s="7">
        <v>72</v>
      </c>
      <c r="G21" s="18">
        <v>24.1</v>
      </c>
      <c r="H21" s="7">
        <v>118</v>
      </c>
      <c r="I21" s="6">
        <v>27</v>
      </c>
      <c r="J21" s="7">
        <v>52</v>
      </c>
      <c r="K21" s="6">
        <v>22.5</v>
      </c>
      <c r="L21" s="26">
        <v>242</v>
      </c>
    </row>
    <row r="22" spans="1:12" x14ac:dyDescent="0.2">
      <c r="A22" s="4" t="str">
        <f>VLOOKUP(B22,geo_cw!A$2:H$49,2)</f>
        <v>Murang'a</v>
      </c>
      <c r="B22" s="5" t="s">
        <v>62</v>
      </c>
      <c r="C22" s="6">
        <v>22.7</v>
      </c>
      <c r="D22" s="26">
        <v>1085</v>
      </c>
      <c r="E22" s="13">
        <v>18.899999999999999</v>
      </c>
      <c r="F22" s="7">
        <v>145</v>
      </c>
      <c r="G22" s="18">
        <v>23.8</v>
      </c>
      <c r="H22" s="7">
        <v>218</v>
      </c>
      <c r="I22" s="6">
        <v>33.4</v>
      </c>
      <c r="J22" s="7">
        <v>99</v>
      </c>
      <c r="K22" s="6">
        <v>24.3</v>
      </c>
      <c r="L22" s="26">
        <v>462</v>
      </c>
    </row>
    <row r="23" spans="1:12" x14ac:dyDescent="0.2">
      <c r="A23" s="4" t="str">
        <f>VLOOKUP(B23,geo_cw!A$2:H$49,2)</f>
        <v>Kiambu</v>
      </c>
      <c r="B23" s="5" t="s">
        <v>21</v>
      </c>
      <c r="C23" s="6">
        <v>23.5</v>
      </c>
      <c r="D23" s="26">
        <v>1868</v>
      </c>
      <c r="E23" s="13">
        <v>24.7</v>
      </c>
      <c r="F23" s="7">
        <v>236</v>
      </c>
      <c r="G23" s="18">
        <v>27.3</v>
      </c>
      <c r="H23" s="7">
        <v>317</v>
      </c>
      <c r="I23" s="6">
        <v>34.9</v>
      </c>
      <c r="J23" s="7">
        <v>167</v>
      </c>
      <c r="K23" s="6">
        <v>28.2</v>
      </c>
      <c r="L23" s="26">
        <v>721</v>
      </c>
    </row>
    <row r="24" spans="1:12" x14ac:dyDescent="0.2">
      <c r="A24" s="4" t="str">
        <f>VLOOKUP(B24,geo_cw!A$2:H$49,2)</f>
        <v>Turkana</v>
      </c>
      <c r="B24" s="5" t="s">
        <v>22</v>
      </c>
      <c r="C24" s="6">
        <v>66.099999999999994</v>
      </c>
      <c r="D24" s="26">
        <v>1084</v>
      </c>
      <c r="E24" s="13">
        <v>66.400000000000006</v>
      </c>
      <c r="F24" s="7">
        <v>232</v>
      </c>
      <c r="G24" s="18">
        <v>71.2</v>
      </c>
      <c r="H24" s="7">
        <v>286</v>
      </c>
      <c r="I24" s="6">
        <v>70.099999999999994</v>
      </c>
      <c r="J24" s="7">
        <v>96</v>
      </c>
      <c r="K24" s="6">
        <v>69.2</v>
      </c>
      <c r="L24" s="26">
        <v>613</v>
      </c>
    </row>
    <row r="25" spans="1:12" x14ac:dyDescent="0.2">
      <c r="A25" s="4" t="str">
        <f>VLOOKUP(B25,geo_cw!A$2:H$49,2)</f>
        <v>West Pokot</v>
      </c>
      <c r="B25" s="5" t="s">
        <v>23</v>
      </c>
      <c r="C25" s="6">
        <v>57.3</v>
      </c>
      <c r="D25" s="26">
        <v>649</v>
      </c>
      <c r="E25" s="13">
        <v>49</v>
      </c>
      <c r="F25" s="7">
        <v>136</v>
      </c>
      <c r="G25" s="18">
        <v>63.7</v>
      </c>
      <c r="H25" s="7">
        <v>170</v>
      </c>
      <c r="I25" s="6">
        <v>66.400000000000006</v>
      </c>
      <c r="J25" s="7">
        <v>70</v>
      </c>
      <c r="K25" s="6">
        <v>58.9</v>
      </c>
      <c r="L25" s="26">
        <v>375</v>
      </c>
    </row>
    <row r="26" spans="1:12" x14ac:dyDescent="0.2">
      <c r="A26" s="4" t="str">
        <f>VLOOKUP(B26,geo_cw!A$2:H$49,2)</f>
        <v>Samburu</v>
      </c>
      <c r="B26" s="5" t="s">
        <v>24</v>
      </c>
      <c r="C26" s="6">
        <v>60.1</v>
      </c>
      <c r="D26" s="26">
        <v>284</v>
      </c>
      <c r="E26" s="13">
        <v>52.8</v>
      </c>
      <c r="F26" s="7">
        <v>64</v>
      </c>
      <c r="G26" s="18">
        <v>69.400000000000006</v>
      </c>
      <c r="H26" s="7">
        <v>78</v>
      </c>
      <c r="I26" s="6">
        <v>71.7</v>
      </c>
      <c r="J26" s="7">
        <v>27</v>
      </c>
      <c r="K26" s="6">
        <v>63.5</v>
      </c>
      <c r="L26" s="26">
        <v>169</v>
      </c>
    </row>
    <row r="27" spans="1:12" x14ac:dyDescent="0.2">
      <c r="A27" s="4" t="str">
        <f>VLOOKUP(B27,geo_cw!A$2:H$49,2)</f>
        <v>Trans Nzoia</v>
      </c>
      <c r="B27" s="5" t="s">
        <v>25</v>
      </c>
      <c r="C27" s="6">
        <v>33.299999999999997</v>
      </c>
      <c r="D27" s="26">
        <v>1038</v>
      </c>
      <c r="E27" s="13">
        <v>33.6</v>
      </c>
      <c r="F27" s="7">
        <v>166</v>
      </c>
      <c r="G27" s="18">
        <v>37.6</v>
      </c>
      <c r="H27" s="7">
        <v>246</v>
      </c>
      <c r="I27" s="6">
        <v>39.799999999999997</v>
      </c>
      <c r="J27" s="7">
        <v>112</v>
      </c>
      <c r="K27" s="6">
        <v>36.799999999999997</v>
      </c>
      <c r="L27" s="26">
        <v>525</v>
      </c>
    </row>
    <row r="28" spans="1:12" x14ac:dyDescent="0.2">
      <c r="A28" s="4" t="str">
        <f>VLOOKUP(B28,geo_cw!A$2:H$49,2)</f>
        <v>Uasin Gishu</v>
      </c>
      <c r="B28" s="5" t="s">
        <v>26</v>
      </c>
      <c r="C28" s="6">
        <v>38.200000000000003</v>
      </c>
      <c r="D28" s="26">
        <v>1133</v>
      </c>
      <c r="E28" s="13">
        <v>37.5</v>
      </c>
      <c r="F28" s="7">
        <v>184</v>
      </c>
      <c r="G28" s="18">
        <v>45.3</v>
      </c>
      <c r="H28" s="7">
        <v>241</v>
      </c>
      <c r="I28" s="6">
        <v>48.1</v>
      </c>
      <c r="J28" s="7">
        <v>111</v>
      </c>
      <c r="K28" s="6">
        <v>43.2</v>
      </c>
      <c r="L28" s="26">
        <v>535</v>
      </c>
    </row>
    <row r="29" spans="1:12" ht="22.5" x14ac:dyDescent="0.2">
      <c r="A29" s="4" t="str">
        <f>VLOOKUP(B29,geo_cw!A$2:H$49,2)</f>
        <v>Elgeyo-Marakwet</v>
      </c>
      <c r="B29" s="5" t="s">
        <v>95</v>
      </c>
      <c r="C29" s="6">
        <v>44.8</v>
      </c>
      <c r="D29" s="26">
        <v>469</v>
      </c>
      <c r="E29" s="13">
        <v>37.700000000000003</v>
      </c>
      <c r="F29" s="7">
        <v>79</v>
      </c>
      <c r="G29" s="18">
        <v>49.4</v>
      </c>
      <c r="H29" s="7">
        <v>104</v>
      </c>
      <c r="I29" s="6">
        <v>60.8</v>
      </c>
      <c r="J29" s="7">
        <v>47</v>
      </c>
      <c r="K29" s="6">
        <v>47.7</v>
      </c>
      <c r="L29" s="26">
        <v>231</v>
      </c>
    </row>
    <row r="30" spans="1:12" x14ac:dyDescent="0.2">
      <c r="A30" s="4" t="str">
        <f>VLOOKUP(B30,geo_cw!A$2:H$49,2)</f>
        <v>Nandi</v>
      </c>
      <c r="B30" s="5" t="s">
        <v>28</v>
      </c>
      <c r="C30" s="6">
        <v>31.5</v>
      </c>
      <c r="D30" s="26">
        <v>954</v>
      </c>
      <c r="E30" s="6">
        <v>29</v>
      </c>
      <c r="F30" s="7">
        <v>153</v>
      </c>
      <c r="G30" s="18">
        <v>27.2</v>
      </c>
      <c r="H30" s="7">
        <v>209</v>
      </c>
      <c r="I30" s="6">
        <v>43.3</v>
      </c>
      <c r="J30" s="7">
        <v>100</v>
      </c>
      <c r="K30" s="6">
        <v>31.3</v>
      </c>
      <c r="L30" s="26">
        <v>463</v>
      </c>
    </row>
    <row r="31" spans="1:12" x14ac:dyDescent="0.2">
      <c r="A31" s="4" t="str">
        <f>VLOOKUP(B31,geo_cw!A$2:H$49,2)</f>
        <v>Baringo</v>
      </c>
      <c r="B31" s="5" t="s">
        <v>29</v>
      </c>
      <c r="C31" s="6">
        <v>41.4</v>
      </c>
      <c r="D31" s="26">
        <v>704</v>
      </c>
      <c r="E31" s="6">
        <v>33.1</v>
      </c>
      <c r="F31" s="7">
        <v>116</v>
      </c>
      <c r="G31" s="18">
        <v>40.5</v>
      </c>
      <c r="H31" s="7">
        <v>170</v>
      </c>
      <c r="I31" s="6">
        <v>61.5</v>
      </c>
      <c r="J31" s="7">
        <v>77</v>
      </c>
      <c r="K31" s="6">
        <v>42.5</v>
      </c>
      <c r="L31" s="26">
        <v>363</v>
      </c>
    </row>
    <row r="32" spans="1:12" x14ac:dyDescent="0.2">
      <c r="A32" s="4" t="str">
        <f>VLOOKUP(B32,geo_cw!A$2:H$49,2)</f>
        <v>Laikipia</v>
      </c>
      <c r="B32" s="5" t="s">
        <v>30</v>
      </c>
      <c r="C32" s="6">
        <v>28.5</v>
      </c>
      <c r="D32" s="26">
        <v>507</v>
      </c>
      <c r="E32" s="6">
        <v>23.4</v>
      </c>
      <c r="F32" s="7">
        <v>75</v>
      </c>
      <c r="G32" s="18">
        <v>33.1</v>
      </c>
      <c r="H32" s="7">
        <v>125</v>
      </c>
      <c r="I32" s="6">
        <v>39.799999999999997</v>
      </c>
      <c r="J32" s="7">
        <v>49</v>
      </c>
      <c r="K32" s="6">
        <v>31.5</v>
      </c>
      <c r="L32" s="26">
        <v>249</v>
      </c>
    </row>
    <row r="33" spans="1:12" x14ac:dyDescent="0.2">
      <c r="A33" s="4" t="str">
        <f>VLOOKUP(B33,geo_cw!A$2:H$49,2)</f>
        <v>Nakuru</v>
      </c>
      <c r="B33" s="5" t="s">
        <v>31</v>
      </c>
      <c r="C33" s="6">
        <v>19.600000000000001</v>
      </c>
      <c r="D33" s="26">
        <v>2031</v>
      </c>
      <c r="E33" s="6">
        <v>15.1</v>
      </c>
      <c r="F33" s="7">
        <v>323</v>
      </c>
      <c r="G33" s="18">
        <v>23.9</v>
      </c>
      <c r="H33" s="7">
        <v>495</v>
      </c>
      <c r="I33" s="6">
        <v>27.1</v>
      </c>
      <c r="J33" s="7">
        <v>165</v>
      </c>
      <c r="K33" s="6">
        <v>21.5</v>
      </c>
      <c r="L33" s="26">
        <v>984</v>
      </c>
    </row>
    <row r="34" spans="1:12" x14ac:dyDescent="0.2">
      <c r="A34" s="4" t="str">
        <f>VLOOKUP(B34,geo_cw!A$2:H$49,2)</f>
        <v>Narok</v>
      </c>
      <c r="B34" s="5" t="s">
        <v>32</v>
      </c>
      <c r="C34" s="6">
        <v>22.1</v>
      </c>
      <c r="D34" s="26">
        <v>1078</v>
      </c>
      <c r="E34" s="6">
        <v>18.899999999999999</v>
      </c>
      <c r="F34" s="7">
        <v>237</v>
      </c>
      <c r="G34" s="18">
        <v>24.3</v>
      </c>
      <c r="H34" s="7">
        <v>277</v>
      </c>
      <c r="I34" s="6">
        <v>32.200000000000003</v>
      </c>
      <c r="J34" s="7">
        <v>100</v>
      </c>
      <c r="K34" s="6">
        <v>23.5</v>
      </c>
      <c r="L34" s="26">
        <v>615</v>
      </c>
    </row>
    <row r="35" spans="1:12" x14ac:dyDescent="0.2">
      <c r="A35" s="4" t="str">
        <f>VLOOKUP(B35,geo_cw!A$2:H$49,2)</f>
        <v>Kajiado</v>
      </c>
      <c r="B35" s="5" t="s">
        <v>33</v>
      </c>
      <c r="C35" s="6">
        <v>36.9</v>
      </c>
      <c r="D35" s="26">
        <v>871</v>
      </c>
      <c r="E35" s="6">
        <v>36.700000000000003</v>
      </c>
      <c r="F35" s="7">
        <v>143</v>
      </c>
      <c r="G35" s="18">
        <v>43.6</v>
      </c>
      <c r="H35" s="7">
        <v>175</v>
      </c>
      <c r="I35" s="6">
        <v>50.7</v>
      </c>
      <c r="J35" s="7">
        <v>70</v>
      </c>
      <c r="K35" s="6">
        <v>42.4</v>
      </c>
      <c r="L35" s="26">
        <v>389</v>
      </c>
    </row>
    <row r="36" spans="1:12" x14ac:dyDescent="0.2">
      <c r="A36" s="4" t="str">
        <f>VLOOKUP(B36,geo_cw!A$2:H$49,2)</f>
        <v>Kericho</v>
      </c>
      <c r="B36" s="5" t="s">
        <v>34</v>
      </c>
      <c r="C36" s="6">
        <v>31.4</v>
      </c>
      <c r="D36" s="26">
        <v>945</v>
      </c>
      <c r="E36" s="6">
        <v>22.7</v>
      </c>
      <c r="F36" s="7">
        <v>134</v>
      </c>
      <c r="G36" s="18">
        <v>34.200000000000003</v>
      </c>
      <c r="H36" s="7">
        <v>228</v>
      </c>
      <c r="I36" s="6">
        <v>40.4</v>
      </c>
      <c r="J36" s="7">
        <v>89</v>
      </c>
      <c r="K36" s="6">
        <v>32</v>
      </c>
      <c r="L36" s="26">
        <v>451</v>
      </c>
    </row>
    <row r="37" spans="1:12" x14ac:dyDescent="0.2">
      <c r="A37" s="4" t="str">
        <f>VLOOKUP(B37,geo_cw!A$2:H$49,2)</f>
        <v>Bomet</v>
      </c>
      <c r="B37" s="5" t="s">
        <v>35</v>
      </c>
      <c r="C37" s="6">
        <v>32.799999999999997</v>
      </c>
      <c r="D37" s="26">
        <v>916</v>
      </c>
      <c r="E37" s="6">
        <v>26.2</v>
      </c>
      <c r="F37" s="7">
        <v>157</v>
      </c>
      <c r="G37" s="18">
        <v>36.700000000000003</v>
      </c>
      <c r="H37" s="7">
        <v>248</v>
      </c>
      <c r="I37" s="6">
        <v>46.2</v>
      </c>
      <c r="J37" s="7">
        <v>91</v>
      </c>
      <c r="K37" s="6">
        <v>35.1</v>
      </c>
      <c r="L37" s="26">
        <v>496</v>
      </c>
    </row>
    <row r="38" spans="1:12" x14ac:dyDescent="0.2">
      <c r="A38" s="4" t="str">
        <f>VLOOKUP(B38,geo_cw!A$2:H$49,2)</f>
        <v>Kakamega</v>
      </c>
      <c r="B38" s="5" t="s">
        <v>36</v>
      </c>
      <c r="C38" s="6">
        <v>33.299999999999997</v>
      </c>
      <c r="D38" s="26">
        <v>1876</v>
      </c>
      <c r="E38" s="6">
        <v>29.3</v>
      </c>
      <c r="F38" s="7">
        <v>325</v>
      </c>
      <c r="G38" s="18">
        <v>37.200000000000003</v>
      </c>
      <c r="H38" s="7">
        <v>460</v>
      </c>
      <c r="I38" s="6">
        <v>40.200000000000003</v>
      </c>
      <c r="J38" s="7">
        <v>224</v>
      </c>
      <c r="K38" s="6">
        <v>35.4</v>
      </c>
      <c r="L38" s="26">
        <v>1009</v>
      </c>
    </row>
    <row r="39" spans="1:12" x14ac:dyDescent="0.2">
      <c r="A39" s="4" t="str">
        <f>VLOOKUP(B39,geo_cw!A$2:H$49,2)</f>
        <v>Vihiga</v>
      </c>
      <c r="B39" s="5" t="s">
        <v>37</v>
      </c>
      <c r="C39" s="6">
        <v>36.6</v>
      </c>
      <c r="D39" s="26">
        <v>627</v>
      </c>
      <c r="E39" s="6">
        <v>37.4</v>
      </c>
      <c r="F39" s="7">
        <v>85</v>
      </c>
      <c r="G39" s="18">
        <v>39.1</v>
      </c>
      <c r="H39" s="7">
        <v>156</v>
      </c>
      <c r="I39" s="6">
        <v>41.5</v>
      </c>
      <c r="J39" s="7">
        <v>66</v>
      </c>
      <c r="K39" s="6">
        <v>39.1</v>
      </c>
      <c r="L39" s="26">
        <v>307</v>
      </c>
    </row>
    <row r="40" spans="1:12" x14ac:dyDescent="0.2">
      <c r="A40" s="4" t="str">
        <f>VLOOKUP(B40,geo_cw!A$2:H$49,2)</f>
        <v>Bungoma</v>
      </c>
      <c r="B40" s="5" t="s">
        <v>38</v>
      </c>
      <c r="C40" s="6">
        <v>32.4</v>
      </c>
      <c r="D40" s="26">
        <v>1553</v>
      </c>
      <c r="E40" s="6">
        <v>27.2</v>
      </c>
      <c r="F40" s="7">
        <v>288</v>
      </c>
      <c r="G40" s="18">
        <v>35.4</v>
      </c>
      <c r="H40" s="7">
        <v>398</v>
      </c>
      <c r="I40" s="6">
        <v>41.6</v>
      </c>
      <c r="J40" s="7">
        <v>188</v>
      </c>
      <c r="K40" s="6">
        <v>34</v>
      </c>
      <c r="L40" s="26">
        <v>873</v>
      </c>
    </row>
    <row r="41" spans="1:12" x14ac:dyDescent="0.2">
      <c r="A41" s="4" t="str">
        <f>VLOOKUP(B41,geo_cw!A$2:H$49,2)</f>
        <v>Busia</v>
      </c>
      <c r="B41" s="5" t="s">
        <v>39</v>
      </c>
      <c r="C41" s="6">
        <v>59.5</v>
      </c>
      <c r="D41" s="26">
        <v>840</v>
      </c>
      <c r="E41" s="6">
        <v>55.3</v>
      </c>
      <c r="F41" s="7">
        <v>138</v>
      </c>
      <c r="G41" s="18">
        <v>64.599999999999994</v>
      </c>
      <c r="H41" s="7">
        <v>220</v>
      </c>
      <c r="I41" s="6">
        <v>66.099999999999994</v>
      </c>
      <c r="J41" s="7">
        <v>97</v>
      </c>
      <c r="K41" s="6">
        <v>62.1</v>
      </c>
      <c r="L41" s="26">
        <v>456</v>
      </c>
    </row>
    <row r="42" spans="1:12" x14ac:dyDescent="0.2">
      <c r="A42" s="4" t="str">
        <f>VLOOKUP(B42,geo_cw!A$2:H$49,2)</f>
        <v>Siaya</v>
      </c>
      <c r="B42" s="5" t="s">
        <v>40</v>
      </c>
      <c r="C42" s="6">
        <v>27.3</v>
      </c>
      <c r="D42" s="26">
        <v>985</v>
      </c>
      <c r="E42" s="6">
        <v>27.4</v>
      </c>
      <c r="F42" s="7">
        <v>166</v>
      </c>
      <c r="G42" s="18">
        <v>29.9</v>
      </c>
      <c r="H42" s="7">
        <v>237</v>
      </c>
      <c r="I42" s="6">
        <v>33.799999999999997</v>
      </c>
      <c r="J42" s="7">
        <v>113</v>
      </c>
      <c r="K42" s="6">
        <v>29.9</v>
      </c>
      <c r="L42" s="26">
        <v>516</v>
      </c>
    </row>
    <row r="43" spans="1:12" x14ac:dyDescent="0.2">
      <c r="A43" s="4" t="str">
        <f>VLOOKUP(B43,geo_cw!A$2:H$49,2)</f>
        <v>Kisumu</v>
      </c>
      <c r="B43" s="5" t="s">
        <v>41</v>
      </c>
      <c r="C43" s="6">
        <v>32.5</v>
      </c>
      <c r="D43" s="26">
        <v>1132</v>
      </c>
      <c r="E43" s="6">
        <v>29</v>
      </c>
      <c r="F43" s="7">
        <v>182</v>
      </c>
      <c r="G43" s="18">
        <v>38</v>
      </c>
      <c r="H43" s="7">
        <v>271</v>
      </c>
      <c r="I43" s="6">
        <v>45.8</v>
      </c>
      <c r="J43" s="7">
        <v>100</v>
      </c>
      <c r="K43" s="6">
        <v>36.4</v>
      </c>
      <c r="L43" s="26">
        <v>553</v>
      </c>
    </row>
    <row r="44" spans="1:12" x14ac:dyDescent="0.2">
      <c r="A44" s="4" t="str">
        <f>VLOOKUP(B44,geo_cw!A$2:H$49,2)</f>
        <v>Homa Bay</v>
      </c>
      <c r="B44" s="5" t="s">
        <v>42</v>
      </c>
      <c r="C44" s="6">
        <v>22.7</v>
      </c>
      <c r="D44" s="26">
        <v>1072</v>
      </c>
      <c r="E44" s="6">
        <v>18.7</v>
      </c>
      <c r="F44" s="7">
        <v>217</v>
      </c>
      <c r="G44" s="18">
        <v>25.9</v>
      </c>
      <c r="H44" s="7">
        <v>294</v>
      </c>
      <c r="I44" s="6">
        <v>26.8</v>
      </c>
      <c r="J44" s="7">
        <v>110</v>
      </c>
      <c r="K44" s="6">
        <v>23.5</v>
      </c>
      <c r="L44" s="26">
        <v>622</v>
      </c>
    </row>
    <row r="45" spans="1:12" x14ac:dyDescent="0.2">
      <c r="A45" s="4" t="str">
        <f>VLOOKUP(B45,geo_cw!A$2:H$49,2)</f>
        <v>Migori</v>
      </c>
      <c r="B45" s="5" t="s">
        <v>43</v>
      </c>
      <c r="C45" s="6">
        <v>32</v>
      </c>
      <c r="D45" s="26">
        <v>1126</v>
      </c>
      <c r="E45" s="6">
        <v>28.4</v>
      </c>
      <c r="F45" s="7">
        <v>185</v>
      </c>
      <c r="G45" s="18">
        <v>34.6</v>
      </c>
      <c r="H45" s="7">
        <v>304</v>
      </c>
      <c r="I45" s="6">
        <v>32.700000000000003</v>
      </c>
      <c r="J45" s="7">
        <v>149</v>
      </c>
      <c r="K45" s="6">
        <v>32.4</v>
      </c>
      <c r="L45" s="26">
        <v>638</v>
      </c>
    </row>
    <row r="46" spans="1:12" x14ac:dyDescent="0.2">
      <c r="A46" s="4" t="str">
        <f>VLOOKUP(B46,geo_cw!A$2:H$49,2)</f>
        <v>Kisii</v>
      </c>
      <c r="B46" s="5" t="s">
        <v>44</v>
      </c>
      <c r="C46" s="6">
        <v>44.5</v>
      </c>
      <c r="D46" s="26">
        <v>1347</v>
      </c>
      <c r="E46" s="6">
        <v>41.3</v>
      </c>
      <c r="F46" s="7">
        <v>210</v>
      </c>
      <c r="G46" s="18">
        <v>49.2</v>
      </c>
      <c r="H46" s="7">
        <v>328</v>
      </c>
      <c r="I46" s="6">
        <v>54.5</v>
      </c>
      <c r="J46" s="7">
        <v>139</v>
      </c>
      <c r="K46" s="6">
        <v>47.9</v>
      </c>
      <c r="L46" s="26">
        <v>678</v>
      </c>
    </row>
    <row r="47" spans="1:12" x14ac:dyDescent="0.2">
      <c r="A47" s="4" t="str">
        <f>VLOOKUP(B47,geo_cw!A$2:H$49,2)</f>
        <v>Nyamira</v>
      </c>
      <c r="B47" s="5" t="s">
        <v>45</v>
      </c>
      <c r="C47" s="6">
        <v>36.299999999999997</v>
      </c>
      <c r="D47" s="26">
        <v>699</v>
      </c>
      <c r="E47" s="6">
        <v>30</v>
      </c>
      <c r="F47" s="7">
        <v>100</v>
      </c>
      <c r="G47" s="18">
        <v>39.9</v>
      </c>
      <c r="H47" s="7">
        <v>167</v>
      </c>
      <c r="I47" s="6">
        <v>44.6</v>
      </c>
      <c r="J47" s="7">
        <v>74</v>
      </c>
      <c r="K47" s="6">
        <v>38</v>
      </c>
      <c r="L47" s="26">
        <v>341</v>
      </c>
    </row>
    <row r="48" spans="1:12" x14ac:dyDescent="0.2">
      <c r="A48" s="4" t="str">
        <f>VLOOKUP(B48,geo_cw!A$2:H$49,2)</f>
        <v>Nairobi</v>
      </c>
      <c r="B48" s="5" t="s">
        <v>46</v>
      </c>
      <c r="C48" s="6">
        <v>16.100000000000001</v>
      </c>
      <c r="D48" s="26">
        <v>4463</v>
      </c>
      <c r="E48" s="6">
        <v>11.7</v>
      </c>
      <c r="F48" s="7">
        <v>717</v>
      </c>
      <c r="G48" s="18">
        <v>21.1</v>
      </c>
      <c r="H48" s="7">
        <v>640</v>
      </c>
      <c r="I48" s="6">
        <v>32.1</v>
      </c>
      <c r="J48" s="7">
        <v>225</v>
      </c>
      <c r="K48" s="6">
        <v>18.399999999999999</v>
      </c>
      <c r="L48" s="26">
        <v>1582</v>
      </c>
    </row>
    <row r="49" spans="1:12" x14ac:dyDescent="0.2">
      <c r="A49" s="4"/>
      <c r="B49" s="9" t="s">
        <v>84</v>
      </c>
      <c r="C49" s="11">
        <v>32</v>
      </c>
      <c r="D49" s="29">
        <v>45371</v>
      </c>
      <c r="E49" s="11">
        <v>29.4</v>
      </c>
      <c r="F49" s="28">
        <v>7358</v>
      </c>
      <c r="G49" s="27">
        <v>37.700000000000003</v>
      </c>
      <c r="H49" s="28">
        <v>10186</v>
      </c>
      <c r="I49" s="11">
        <v>42.5</v>
      </c>
      <c r="J49" s="28">
        <v>4286</v>
      </c>
      <c r="K49" s="11">
        <v>35.799999999999997</v>
      </c>
      <c r="L49" s="26">
        <v>21830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L38" sqref="L38"/>
    </sheetView>
  </sheetViews>
  <sheetFormatPr defaultRowHeight="15" x14ac:dyDescent="0.25"/>
  <cols>
    <col min="1" max="1" width="9" bestFit="1" customWidth="1"/>
    <col min="2" max="2" width="16.5703125" bestFit="1" customWidth="1"/>
  </cols>
  <sheetData>
    <row r="1" spans="1:8" x14ac:dyDescent="0.25">
      <c r="A1" s="1" t="s">
        <v>48</v>
      </c>
      <c r="B1" s="31" t="s">
        <v>154</v>
      </c>
      <c r="C1" s="31" t="s">
        <v>155</v>
      </c>
      <c r="D1" s="31" t="s">
        <v>156</v>
      </c>
      <c r="E1" s="31" t="s">
        <v>96</v>
      </c>
      <c r="F1" s="31" t="s">
        <v>97</v>
      </c>
      <c r="G1" s="32" t="s">
        <v>157</v>
      </c>
      <c r="H1" t="s">
        <v>205</v>
      </c>
    </row>
    <row r="2" spans="1:8" x14ac:dyDescent="0.25">
      <c r="A2" s="2" t="s">
        <v>29</v>
      </c>
      <c r="B2" s="30" t="s">
        <v>98</v>
      </c>
      <c r="C2" s="30" t="s">
        <v>48</v>
      </c>
      <c r="D2" s="30" t="s">
        <v>48</v>
      </c>
      <c r="E2" s="30">
        <v>30</v>
      </c>
      <c r="F2" s="30" t="s">
        <v>99</v>
      </c>
      <c r="G2" s="32" t="s">
        <v>158</v>
      </c>
      <c r="H2" t="s">
        <v>206</v>
      </c>
    </row>
    <row r="3" spans="1:8" x14ac:dyDescent="0.25">
      <c r="A3" s="2" t="s">
        <v>35</v>
      </c>
      <c r="B3" s="30" t="s">
        <v>100</v>
      </c>
      <c r="C3" s="30" t="s">
        <v>48</v>
      </c>
      <c r="D3" s="30" t="s">
        <v>48</v>
      </c>
      <c r="E3" s="30">
        <v>36</v>
      </c>
      <c r="F3" s="30" t="s">
        <v>101</v>
      </c>
      <c r="G3" s="32" t="s">
        <v>159</v>
      </c>
      <c r="H3" s="32" t="s">
        <v>206</v>
      </c>
    </row>
    <row r="4" spans="1:8" x14ac:dyDescent="0.25">
      <c r="A4" s="2" t="s">
        <v>38</v>
      </c>
      <c r="B4" s="30" t="s">
        <v>102</v>
      </c>
      <c r="C4" s="30" t="s">
        <v>48</v>
      </c>
      <c r="D4" s="30" t="s">
        <v>48</v>
      </c>
      <c r="E4" s="30">
        <v>39</v>
      </c>
      <c r="F4" s="30" t="s">
        <v>103</v>
      </c>
      <c r="G4" s="32" t="s">
        <v>160</v>
      </c>
      <c r="H4" s="32" t="s">
        <v>206</v>
      </c>
    </row>
    <row r="5" spans="1:8" x14ac:dyDescent="0.25">
      <c r="A5" s="2" t="s">
        <v>39</v>
      </c>
      <c r="B5" s="30" t="s">
        <v>104</v>
      </c>
      <c r="C5" s="30" t="s">
        <v>48</v>
      </c>
      <c r="D5" s="30" t="s">
        <v>48</v>
      </c>
      <c r="E5" s="30">
        <v>40</v>
      </c>
      <c r="F5" s="30" t="s">
        <v>105</v>
      </c>
      <c r="G5" s="32" t="s">
        <v>161</v>
      </c>
      <c r="H5" s="32" t="s">
        <v>206</v>
      </c>
    </row>
    <row r="6" spans="1:8" ht="24" x14ac:dyDescent="0.25">
      <c r="A6" s="2" t="s">
        <v>95</v>
      </c>
      <c r="B6" s="30" t="s">
        <v>106</v>
      </c>
      <c r="C6" s="30" t="s">
        <v>48</v>
      </c>
      <c r="D6" s="30" t="s">
        <v>48</v>
      </c>
      <c r="E6" s="30">
        <v>28</v>
      </c>
      <c r="F6" s="30" t="s">
        <v>107</v>
      </c>
      <c r="G6" s="32" t="s">
        <v>162</v>
      </c>
      <c r="H6" s="32" t="s">
        <v>206</v>
      </c>
    </row>
    <row r="7" spans="1:8" x14ac:dyDescent="0.25">
      <c r="A7" s="2" t="s">
        <v>13</v>
      </c>
      <c r="B7" s="30" t="s">
        <v>13</v>
      </c>
      <c r="C7" s="30" t="s">
        <v>48</v>
      </c>
      <c r="D7" s="30" t="s">
        <v>48</v>
      </c>
      <c r="E7" s="30">
        <v>14</v>
      </c>
      <c r="F7" s="30" t="s">
        <v>108</v>
      </c>
      <c r="G7" s="32" t="s">
        <v>163</v>
      </c>
      <c r="H7" s="32" t="s">
        <v>206</v>
      </c>
    </row>
    <row r="8" spans="1:8" x14ac:dyDescent="0.25">
      <c r="A8" s="2" t="s">
        <v>6</v>
      </c>
      <c r="B8" s="30" t="s">
        <v>6</v>
      </c>
      <c r="C8" s="30" t="s">
        <v>48</v>
      </c>
      <c r="D8" s="30" t="s">
        <v>48</v>
      </c>
      <c r="E8" s="30">
        <v>7</v>
      </c>
      <c r="F8" s="30" t="s">
        <v>109</v>
      </c>
      <c r="G8" s="32" t="s">
        <v>164</v>
      </c>
      <c r="H8" s="32" t="s">
        <v>206</v>
      </c>
    </row>
    <row r="9" spans="1:8" x14ac:dyDescent="0.25">
      <c r="A9" s="2" t="s">
        <v>42</v>
      </c>
      <c r="B9" s="30" t="s">
        <v>110</v>
      </c>
      <c r="C9" s="30" t="s">
        <v>48</v>
      </c>
      <c r="D9" s="30" t="s">
        <v>48</v>
      </c>
      <c r="E9" s="30">
        <v>43</v>
      </c>
      <c r="F9" s="30" t="s">
        <v>111</v>
      </c>
      <c r="G9" s="32" t="s">
        <v>165</v>
      </c>
      <c r="H9" s="32" t="s">
        <v>206</v>
      </c>
    </row>
    <row r="10" spans="1:8" x14ac:dyDescent="0.25">
      <c r="A10" s="2" t="s">
        <v>10</v>
      </c>
      <c r="B10" s="30" t="s">
        <v>10</v>
      </c>
      <c r="C10" s="30" t="s">
        <v>48</v>
      </c>
      <c r="D10" s="30" t="s">
        <v>48</v>
      </c>
      <c r="E10" s="30">
        <v>11</v>
      </c>
      <c r="F10" s="30" t="s">
        <v>112</v>
      </c>
      <c r="G10" s="32" t="s">
        <v>166</v>
      </c>
      <c r="H10" s="32" t="s">
        <v>206</v>
      </c>
    </row>
    <row r="11" spans="1:8" x14ac:dyDescent="0.25">
      <c r="A11" s="2" t="s">
        <v>33</v>
      </c>
      <c r="B11" s="30" t="s">
        <v>33</v>
      </c>
      <c r="C11" s="30" t="s">
        <v>48</v>
      </c>
      <c r="D11" s="30" t="s">
        <v>48</v>
      </c>
      <c r="E11" s="30">
        <v>34</v>
      </c>
      <c r="F11" s="30" t="s">
        <v>113</v>
      </c>
      <c r="G11" s="32" t="s">
        <v>167</v>
      </c>
      <c r="H11" s="32" t="s">
        <v>206</v>
      </c>
    </row>
    <row r="12" spans="1:8" ht="24" x14ac:dyDescent="0.25">
      <c r="A12" s="2" t="s">
        <v>36</v>
      </c>
      <c r="B12" s="30" t="s">
        <v>36</v>
      </c>
      <c r="C12" s="30" t="s">
        <v>48</v>
      </c>
      <c r="D12" s="30" t="s">
        <v>48</v>
      </c>
      <c r="E12" s="30">
        <v>37</v>
      </c>
      <c r="F12" s="30" t="s">
        <v>114</v>
      </c>
      <c r="G12" s="32" t="s">
        <v>168</v>
      </c>
      <c r="H12" s="32" t="s">
        <v>206</v>
      </c>
    </row>
    <row r="13" spans="1:8" x14ac:dyDescent="0.25">
      <c r="A13" s="2" t="s">
        <v>34</v>
      </c>
      <c r="B13" s="30" t="s">
        <v>34</v>
      </c>
      <c r="C13" s="30" t="s">
        <v>48</v>
      </c>
      <c r="D13" s="30" t="s">
        <v>48</v>
      </c>
      <c r="E13" s="30">
        <v>35</v>
      </c>
      <c r="F13" s="30" t="s">
        <v>115</v>
      </c>
      <c r="G13" s="32" t="s">
        <v>169</v>
      </c>
      <c r="H13" s="32" t="s">
        <v>206</v>
      </c>
    </row>
    <row r="14" spans="1:8" x14ac:dyDescent="0.25">
      <c r="A14" s="2" t="s">
        <v>21</v>
      </c>
      <c r="B14" s="30" t="s">
        <v>21</v>
      </c>
      <c r="C14" s="30" t="s">
        <v>48</v>
      </c>
      <c r="D14" s="30" t="s">
        <v>48</v>
      </c>
      <c r="E14" s="30">
        <v>22</v>
      </c>
      <c r="F14" s="30" t="s">
        <v>116</v>
      </c>
      <c r="G14" s="32" t="s">
        <v>170</v>
      </c>
      <c r="H14" s="32" t="s">
        <v>206</v>
      </c>
    </row>
    <row r="15" spans="1:8" x14ac:dyDescent="0.25">
      <c r="A15" s="2" t="s">
        <v>2</v>
      </c>
      <c r="B15" s="30" t="s">
        <v>2</v>
      </c>
      <c r="C15" s="30" t="s">
        <v>48</v>
      </c>
      <c r="D15" s="30" t="s">
        <v>48</v>
      </c>
      <c r="E15" s="30">
        <v>3</v>
      </c>
      <c r="F15" s="30" t="s">
        <v>117</v>
      </c>
      <c r="G15" s="32" t="s">
        <v>171</v>
      </c>
      <c r="H15" s="32" t="s">
        <v>206</v>
      </c>
    </row>
    <row r="16" spans="1:8" x14ac:dyDescent="0.25">
      <c r="A16" s="2" t="s">
        <v>19</v>
      </c>
      <c r="B16" s="30" t="s">
        <v>19</v>
      </c>
      <c r="C16" s="30" t="s">
        <v>48</v>
      </c>
      <c r="D16" s="30" t="s">
        <v>48</v>
      </c>
      <c r="E16" s="30">
        <v>20</v>
      </c>
      <c r="F16" s="30" t="s">
        <v>118</v>
      </c>
      <c r="G16" s="32" t="s">
        <v>172</v>
      </c>
      <c r="H16" s="32" t="s">
        <v>206</v>
      </c>
    </row>
    <row r="17" spans="1:8" x14ac:dyDescent="0.25">
      <c r="A17" s="2" t="s">
        <v>44</v>
      </c>
      <c r="B17" s="30" t="s">
        <v>44</v>
      </c>
      <c r="C17" s="30" t="s">
        <v>48</v>
      </c>
      <c r="D17" s="30" t="s">
        <v>48</v>
      </c>
      <c r="E17" s="30">
        <v>45</v>
      </c>
      <c r="F17" s="30" t="s">
        <v>119</v>
      </c>
      <c r="G17" s="32" t="s">
        <v>173</v>
      </c>
      <c r="H17" s="32" t="s">
        <v>206</v>
      </c>
    </row>
    <row r="18" spans="1:8" x14ac:dyDescent="0.25">
      <c r="A18" s="2" t="s">
        <v>41</v>
      </c>
      <c r="B18" s="30" t="s">
        <v>41</v>
      </c>
      <c r="C18" s="30" t="s">
        <v>48</v>
      </c>
      <c r="D18" s="30" t="s">
        <v>48</v>
      </c>
      <c r="E18" s="30">
        <v>42</v>
      </c>
      <c r="F18" s="30" t="s">
        <v>120</v>
      </c>
      <c r="G18" s="32" t="s">
        <v>174</v>
      </c>
      <c r="H18" s="32" t="s">
        <v>206</v>
      </c>
    </row>
    <row r="19" spans="1:8" x14ac:dyDescent="0.25">
      <c r="A19" s="2" t="s">
        <v>14</v>
      </c>
      <c r="B19" s="30" t="s">
        <v>14</v>
      </c>
      <c r="C19" s="30" t="s">
        <v>48</v>
      </c>
      <c r="D19" s="30" t="s">
        <v>48</v>
      </c>
      <c r="E19" s="30">
        <v>15</v>
      </c>
      <c r="F19" s="30" t="s">
        <v>121</v>
      </c>
      <c r="G19" s="32" t="s">
        <v>175</v>
      </c>
      <c r="H19" s="32" t="s">
        <v>206</v>
      </c>
    </row>
    <row r="20" spans="1:8" x14ac:dyDescent="0.25">
      <c r="A20" s="2" t="s">
        <v>1</v>
      </c>
      <c r="B20" s="30" t="s">
        <v>1</v>
      </c>
      <c r="C20" s="30" t="s">
        <v>48</v>
      </c>
      <c r="D20" s="30" t="s">
        <v>48</v>
      </c>
      <c r="E20" s="30">
        <v>2</v>
      </c>
      <c r="F20" s="30" t="s">
        <v>122</v>
      </c>
      <c r="G20" s="32" t="s">
        <v>176</v>
      </c>
      <c r="H20" s="32" t="s">
        <v>206</v>
      </c>
    </row>
    <row r="21" spans="1:8" x14ac:dyDescent="0.25">
      <c r="A21" s="2" t="s">
        <v>30</v>
      </c>
      <c r="B21" s="30" t="s">
        <v>30</v>
      </c>
      <c r="C21" s="30" t="s">
        <v>48</v>
      </c>
      <c r="D21" s="30" t="s">
        <v>48</v>
      </c>
      <c r="E21" s="30">
        <v>31</v>
      </c>
      <c r="F21" s="30" t="s">
        <v>123</v>
      </c>
      <c r="G21" s="32" t="s">
        <v>177</v>
      </c>
      <c r="H21" s="32" t="s">
        <v>206</v>
      </c>
    </row>
    <row r="22" spans="1:8" x14ac:dyDescent="0.25">
      <c r="A22" s="2" t="s">
        <v>4</v>
      </c>
      <c r="B22" s="30" t="s">
        <v>4</v>
      </c>
      <c r="C22" s="30" t="s">
        <v>48</v>
      </c>
      <c r="D22" s="30" t="s">
        <v>48</v>
      </c>
      <c r="E22" s="30">
        <v>5</v>
      </c>
      <c r="F22" s="30" t="s">
        <v>124</v>
      </c>
      <c r="G22" s="32" t="s">
        <v>178</v>
      </c>
      <c r="H22" s="32" t="s">
        <v>206</v>
      </c>
    </row>
    <row r="23" spans="1:8" x14ac:dyDescent="0.25">
      <c r="A23" s="2" t="s">
        <v>15</v>
      </c>
      <c r="B23" s="30" t="s">
        <v>15</v>
      </c>
      <c r="C23" s="30" t="s">
        <v>48</v>
      </c>
      <c r="D23" s="30" t="s">
        <v>48</v>
      </c>
      <c r="E23" s="30">
        <v>16</v>
      </c>
      <c r="F23" s="30" t="s">
        <v>125</v>
      </c>
      <c r="G23" s="32" t="s">
        <v>179</v>
      </c>
      <c r="H23" s="32" t="s">
        <v>206</v>
      </c>
    </row>
    <row r="24" spans="1:8" x14ac:dyDescent="0.25">
      <c r="A24" s="2" t="s">
        <v>16</v>
      </c>
      <c r="B24" s="30" t="s">
        <v>16</v>
      </c>
      <c r="C24" s="30" t="s">
        <v>48</v>
      </c>
      <c r="D24" s="30" t="s">
        <v>48</v>
      </c>
      <c r="E24" s="30">
        <v>17</v>
      </c>
      <c r="F24" s="30" t="s">
        <v>126</v>
      </c>
      <c r="G24" s="32" t="s">
        <v>180</v>
      </c>
      <c r="H24" s="32" t="s">
        <v>206</v>
      </c>
    </row>
    <row r="25" spans="1:8" x14ac:dyDescent="0.25">
      <c r="A25" s="2" t="s">
        <v>8</v>
      </c>
      <c r="B25" s="30" t="s">
        <v>8</v>
      </c>
      <c r="C25" s="30" t="s">
        <v>48</v>
      </c>
      <c r="D25" s="30" t="s">
        <v>48</v>
      </c>
      <c r="E25" s="30">
        <v>9</v>
      </c>
      <c r="F25" s="30" t="s">
        <v>127</v>
      </c>
      <c r="G25" s="32" t="s">
        <v>181</v>
      </c>
      <c r="H25" s="32" t="s">
        <v>206</v>
      </c>
    </row>
    <row r="26" spans="1:8" x14ac:dyDescent="0.25">
      <c r="A26" s="2" t="s">
        <v>9</v>
      </c>
      <c r="B26" s="30" t="s">
        <v>9</v>
      </c>
      <c r="C26" s="30" t="s">
        <v>48</v>
      </c>
      <c r="D26" s="30" t="s">
        <v>48</v>
      </c>
      <c r="E26" s="30">
        <v>10</v>
      </c>
      <c r="F26" s="30" t="s">
        <v>128</v>
      </c>
      <c r="G26" s="32" t="s">
        <v>182</v>
      </c>
      <c r="H26" s="32" t="s">
        <v>206</v>
      </c>
    </row>
    <row r="27" spans="1:8" x14ac:dyDescent="0.25">
      <c r="A27" s="2" t="s">
        <v>11</v>
      </c>
      <c r="B27" s="30" t="s">
        <v>11</v>
      </c>
      <c r="C27" s="30" t="s">
        <v>48</v>
      </c>
      <c r="D27" s="30" t="s">
        <v>48</v>
      </c>
      <c r="E27" s="30">
        <v>12</v>
      </c>
      <c r="F27" s="30" t="s">
        <v>129</v>
      </c>
      <c r="G27" s="32" t="s">
        <v>183</v>
      </c>
      <c r="H27" s="32" t="s">
        <v>206</v>
      </c>
    </row>
    <row r="28" spans="1:8" x14ac:dyDescent="0.25">
      <c r="A28" s="2" t="s">
        <v>43</v>
      </c>
      <c r="B28" s="30" t="s">
        <v>43</v>
      </c>
      <c r="C28" s="30" t="s">
        <v>48</v>
      </c>
      <c r="D28" s="30" t="s">
        <v>48</v>
      </c>
      <c r="E28" s="30">
        <v>44</v>
      </c>
      <c r="F28" s="30" t="s">
        <v>130</v>
      </c>
      <c r="G28" s="32" t="s">
        <v>184</v>
      </c>
      <c r="H28" s="32" t="s">
        <v>206</v>
      </c>
    </row>
    <row r="29" spans="1:8" x14ac:dyDescent="0.25">
      <c r="A29" s="2" t="s">
        <v>0</v>
      </c>
      <c r="B29" s="30" t="s">
        <v>0</v>
      </c>
      <c r="C29" s="30" t="s">
        <v>48</v>
      </c>
      <c r="D29" s="30" t="s">
        <v>48</v>
      </c>
      <c r="E29" s="30">
        <v>1</v>
      </c>
      <c r="F29" s="30" t="s">
        <v>131</v>
      </c>
      <c r="G29" s="32" t="s">
        <v>185</v>
      </c>
      <c r="H29" s="32" t="s">
        <v>206</v>
      </c>
    </row>
    <row r="30" spans="1:8" x14ac:dyDescent="0.25">
      <c r="A30" s="2" t="s">
        <v>62</v>
      </c>
      <c r="B30" s="30" t="s">
        <v>62</v>
      </c>
      <c r="C30" s="30" t="s">
        <v>48</v>
      </c>
      <c r="D30" s="30" t="s">
        <v>48</v>
      </c>
      <c r="E30" s="30">
        <v>21</v>
      </c>
      <c r="F30" s="30" t="s">
        <v>132</v>
      </c>
      <c r="G30" s="32" t="s">
        <v>186</v>
      </c>
      <c r="H30" s="32" t="s">
        <v>206</v>
      </c>
    </row>
    <row r="31" spans="1:8" ht="24" x14ac:dyDescent="0.25">
      <c r="A31" s="2" t="s">
        <v>46</v>
      </c>
      <c r="B31" s="30" t="s">
        <v>76</v>
      </c>
      <c r="C31" s="30" t="s">
        <v>48</v>
      </c>
      <c r="D31" s="30" t="s">
        <v>48</v>
      </c>
      <c r="E31" s="30">
        <v>47</v>
      </c>
      <c r="F31" s="30" t="s">
        <v>133</v>
      </c>
      <c r="G31" s="32" t="s">
        <v>187</v>
      </c>
      <c r="H31" s="32" t="s">
        <v>206</v>
      </c>
    </row>
    <row r="32" spans="1:8" x14ac:dyDescent="0.25">
      <c r="A32" s="2" t="s">
        <v>31</v>
      </c>
      <c r="B32" s="30" t="s">
        <v>31</v>
      </c>
      <c r="C32" s="30" t="s">
        <v>48</v>
      </c>
      <c r="D32" s="30" t="s">
        <v>48</v>
      </c>
      <c r="E32" s="30">
        <v>32</v>
      </c>
      <c r="F32" s="30" t="s">
        <v>134</v>
      </c>
      <c r="G32" s="32" t="s">
        <v>188</v>
      </c>
      <c r="H32" s="32" t="s">
        <v>206</v>
      </c>
    </row>
    <row r="33" spans="1:8" x14ac:dyDescent="0.25">
      <c r="A33" s="2" t="s">
        <v>28</v>
      </c>
      <c r="B33" s="30" t="s">
        <v>28</v>
      </c>
      <c r="C33" s="30" t="s">
        <v>48</v>
      </c>
      <c r="D33" s="30" t="s">
        <v>48</v>
      </c>
      <c r="E33" s="30">
        <v>29</v>
      </c>
      <c r="F33" s="30" t="s">
        <v>135</v>
      </c>
      <c r="G33" s="32" t="s">
        <v>189</v>
      </c>
      <c r="H33" s="32" t="s">
        <v>206</v>
      </c>
    </row>
    <row r="34" spans="1:8" x14ac:dyDescent="0.25">
      <c r="A34" s="2" t="s">
        <v>32</v>
      </c>
      <c r="B34" s="30" t="s">
        <v>32</v>
      </c>
      <c r="C34" s="30" t="s">
        <v>48</v>
      </c>
      <c r="D34" s="30" t="s">
        <v>48</v>
      </c>
      <c r="E34" s="30">
        <v>33</v>
      </c>
      <c r="F34" s="30" t="s">
        <v>136</v>
      </c>
      <c r="G34" s="32" t="s">
        <v>190</v>
      </c>
      <c r="H34" s="32" t="s">
        <v>206</v>
      </c>
    </row>
    <row r="35" spans="1:8" x14ac:dyDescent="0.25">
      <c r="A35" s="3" t="s">
        <v>84</v>
      </c>
      <c r="B35" s="30"/>
      <c r="C35" s="30"/>
      <c r="D35" s="30"/>
      <c r="E35" s="30"/>
      <c r="F35" s="30"/>
      <c r="G35" s="32"/>
      <c r="H35" s="32" t="s">
        <v>206</v>
      </c>
    </row>
    <row r="36" spans="1:8" x14ac:dyDescent="0.25">
      <c r="A36" s="2" t="s">
        <v>45</v>
      </c>
      <c r="B36" s="30" t="s">
        <v>45</v>
      </c>
      <c r="C36" s="30" t="s">
        <v>48</v>
      </c>
      <c r="D36" s="30" t="s">
        <v>48</v>
      </c>
      <c r="E36" s="30">
        <v>46</v>
      </c>
      <c r="F36" s="30" t="s">
        <v>137</v>
      </c>
      <c r="G36" s="32" t="s">
        <v>191</v>
      </c>
      <c r="H36" s="32" t="s">
        <v>206</v>
      </c>
    </row>
    <row r="37" spans="1:8" ht="24" x14ac:dyDescent="0.25">
      <c r="A37" s="2" t="s">
        <v>17</v>
      </c>
      <c r="B37" s="30" t="s">
        <v>17</v>
      </c>
      <c r="C37" s="30" t="s">
        <v>48</v>
      </c>
      <c r="D37" s="30" t="s">
        <v>48</v>
      </c>
      <c r="E37" s="30">
        <v>18</v>
      </c>
      <c r="F37" s="30" t="s">
        <v>138</v>
      </c>
      <c r="G37" s="32" t="s">
        <v>192</v>
      </c>
      <c r="H37" s="32" t="s">
        <v>206</v>
      </c>
    </row>
    <row r="38" spans="1:8" x14ac:dyDescent="0.25">
      <c r="A38" s="2" t="s">
        <v>18</v>
      </c>
      <c r="B38" s="30" t="s">
        <v>18</v>
      </c>
      <c r="C38" s="30" t="s">
        <v>48</v>
      </c>
      <c r="D38" s="30" t="s">
        <v>48</v>
      </c>
      <c r="E38" s="30">
        <v>19</v>
      </c>
      <c r="F38" s="30" t="s">
        <v>139</v>
      </c>
      <c r="G38" s="32" t="s">
        <v>193</v>
      </c>
      <c r="H38" s="32" t="s">
        <v>206</v>
      </c>
    </row>
    <row r="39" spans="1:8" x14ac:dyDescent="0.25">
      <c r="A39" s="2" t="s">
        <v>24</v>
      </c>
      <c r="B39" s="30" t="s">
        <v>140</v>
      </c>
      <c r="C39" s="30" t="s">
        <v>48</v>
      </c>
      <c r="D39" s="30" t="s">
        <v>48</v>
      </c>
      <c r="E39" s="30">
        <v>25</v>
      </c>
      <c r="F39" s="30" t="s">
        <v>141</v>
      </c>
      <c r="G39" s="32" t="s">
        <v>194</v>
      </c>
      <c r="H39" s="32" t="s">
        <v>206</v>
      </c>
    </row>
    <row r="40" spans="1:8" x14ac:dyDescent="0.25">
      <c r="A40" s="2" t="s">
        <v>40</v>
      </c>
      <c r="B40" s="30" t="s">
        <v>142</v>
      </c>
      <c r="C40" s="30" t="s">
        <v>48</v>
      </c>
      <c r="D40" s="30" t="s">
        <v>48</v>
      </c>
      <c r="E40" s="30">
        <v>41</v>
      </c>
      <c r="F40" s="30" t="s">
        <v>143</v>
      </c>
      <c r="G40" s="32" t="s">
        <v>195</v>
      </c>
      <c r="H40" s="32" t="s">
        <v>206</v>
      </c>
    </row>
    <row r="41" spans="1:8" ht="24" x14ac:dyDescent="0.25">
      <c r="A41" s="2" t="s">
        <v>60</v>
      </c>
      <c r="B41" s="30" t="s">
        <v>144</v>
      </c>
      <c r="C41" s="30" t="s">
        <v>48</v>
      </c>
      <c r="D41" s="30" t="s">
        <v>48</v>
      </c>
      <c r="E41" s="30">
        <v>6</v>
      </c>
      <c r="F41" s="30" t="s">
        <v>145</v>
      </c>
      <c r="G41" s="32" t="s">
        <v>196</v>
      </c>
      <c r="H41" s="32" t="s">
        <v>206</v>
      </c>
    </row>
    <row r="42" spans="1:8" ht="24" x14ac:dyDescent="0.25">
      <c r="A42" s="2" t="s">
        <v>3</v>
      </c>
      <c r="B42" s="30" t="s">
        <v>3</v>
      </c>
      <c r="C42" s="30" t="s">
        <v>48</v>
      </c>
      <c r="D42" s="30" t="s">
        <v>48</v>
      </c>
      <c r="E42" s="30">
        <v>4</v>
      </c>
      <c r="F42" s="30" t="s">
        <v>146</v>
      </c>
      <c r="G42" s="32" t="s">
        <v>197</v>
      </c>
      <c r="H42" s="32" t="s">
        <v>206</v>
      </c>
    </row>
    <row r="43" spans="1:8" ht="24" x14ac:dyDescent="0.25">
      <c r="A43" s="2" t="s">
        <v>61</v>
      </c>
      <c r="B43" s="30" t="s">
        <v>12</v>
      </c>
      <c r="C43" s="30" t="s">
        <v>48</v>
      </c>
      <c r="D43" s="30" t="s">
        <v>48</v>
      </c>
      <c r="E43" s="30">
        <v>13</v>
      </c>
      <c r="F43" s="30" t="s">
        <v>147</v>
      </c>
      <c r="G43" s="32" t="s">
        <v>198</v>
      </c>
      <c r="H43" s="32" t="s">
        <v>206</v>
      </c>
    </row>
    <row r="44" spans="1:8" ht="24" x14ac:dyDescent="0.25">
      <c r="A44" s="2" t="s">
        <v>25</v>
      </c>
      <c r="B44" s="30" t="s">
        <v>25</v>
      </c>
      <c r="C44" s="30" t="s">
        <v>48</v>
      </c>
      <c r="D44" s="30" t="s">
        <v>48</v>
      </c>
      <c r="E44" s="30">
        <v>26</v>
      </c>
      <c r="F44" s="30" t="s">
        <v>148</v>
      </c>
      <c r="G44" s="32" t="s">
        <v>199</v>
      </c>
      <c r="H44" s="32" t="s">
        <v>206</v>
      </c>
    </row>
    <row r="45" spans="1:8" x14ac:dyDescent="0.25">
      <c r="A45" s="2" t="s">
        <v>22</v>
      </c>
      <c r="B45" s="30" t="s">
        <v>22</v>
      </c>
      <c r="C45" s="30" t="s">
        <v>48</v>
      </c>
      <c r="D45" s="30" t="s">
        <v>48</v>
      </c>
      <c r="E45" s="30">
        <v>23</v>
      </c>
      <c r="F45" s="30" t="s">
        <v>149</v>
      </c>
      <c r="G45" s="32" t="s">
        <v>200</v>
      </c>
      <c r="H45" s="32" t="s">
        <v>206</v>
      </c>
    </row>
    <row r="46" spans="1:8" ht="24" x14ac:dyDescent="0.25">
      <c r="A46" s="2" t="s">
        <v>26</v>
      </c>
      <c r="B46" s="30" t="s">
        <v>26</v>
      </c>
      <c r="C46" s="30" t="s">
        <v>48</v>
      </c>
      <c r="D46" s="30" t="s">
        <v>48</v>
      </c>
      <c r="E46" s="30">
        <v>27</v>
      </c>
      <c r="F46" s="30" t="s">
        <v>150</v>
      </c>
      <c r="G46" s="32" t="s">
        <v>201</v>
      </c>
      <c r="H46" s="32" t="s">
        <v>206</v>
      </c>
    </row>
    <row r="47" spans="1:8" x14ac:dyDescent="0.25">
      <c r="A47" s="2" t="s">
        <v>37</v>
      </c>
      <c r="B47" s="30" t="s">
        <v>37</v>
      </c>
      <c r="C47" s="30" t="s">
        <v>48</v>
      </c>
      <c r="D47" s="30" t="s">
        <v>48</v>
      </c>
      <c r="E47" s="30">
        <v>38</v>
      </c>
      <c r="F47" s="30" t="s">
        <v>151</v>
      </c>
      <c r="G47" s="32" t="s">
        <v>202</v>
      </c>
      <c r="H47" s="32" t="s">
        <v>206</v>
      </c>
    </row>
    <row r="48" spans="1:8" x14ac:dyDescent="0.25">
      <c r="A48" s="2" t="s">
        <v>7</v>
      </c>
      <c r="B48" s="30" t="s">
        <v>7</v>
      </c>
      <c r="C48" s="30" t="s">
        <v>48</v>
      </c>
      <c r="D48" s="30" t="s">
        <v>48</v>
      </c>
      <c r="E48" s="30">
        <v>8</v>
      </c>
      <c r="F48" s="30" t="s">
        <v>152</v>
      </c>
      <c r="G48" s="32" t="s">
        <v>203</v>
      </c>
      <c r="H48" s="32" t="s">
        <v>206</v>
      </c>
    </row>
    <row r="49" spans="1:8" ht="24" x14ac:dyDescent="0.25">
      <c r="A49" s="2" t="s">
        <v>23</v>
      </c>
      <c r="B49" s="30" t="s">
        <v>23</v>
      </c>
      <c r="C49" s="30" t="s">
        <v>48</v>
      </c>
      <c r="D49" s="30" t="s">
        <v>48</v>
      </c>
      <c r="E49" s="30">
        <v>24</v>
      </c>
      <c r="F49" s="30" t="s">
        <v>153</v>
      </c>
      <c r="G49" s="32" t="s">
        <v>204</v>
      </c>
      <c r="H49" s="32" t="s">
        <v>206</v>
      </c>
    </row>
  </sheetData>
  <sortState ref="A2:D4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Food_poverty</vt:lpstr>
      <vt:lpstr>Overall_poverty</vt:lpstr>
      <vt:lpstr>Hardcore_poverty</vt:lpstr>
      <vt:lpstr>Comparison_povertyRates</vt:lpstr>
      <vt:lpstr>Quantile_comparison</vt:lpstr>
      <vt:lpstr>Proportion_poor_children</vt:lpstr>
      <vt:lpstr>Food_poverty_children</vt:lpstr>
      <vt:lpstr>geo_cw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Essam, Timothy M. (OST)</dc:creator>
  <cp:lastModifiedBy>Essam, Timothy M. (OST)</cp:lastModifiedBy>
  <dcterms:created xsi:type="dcterms:W3CDTF">2018-09-04T14:58:46Z</dcterms:created>
  <dcterms:modified xsi:type="dcterms:W3CDTF">2018-09-04T16:51:26Z</dcterms:modified>
</cp:coreProperties>
</file>