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3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I6" i="1"/>
  <c r="N6" i="1" s="1"/>
  <c r="I5" i="1"/>
  <c r="O5" i="1" s="1"/>
  <c r="I4" i="1"/>
  <c r="L4" i="1" s="1"/>
  <c r="I3" i="1"/>
  <c r="O3" i="1" s="1"/>
  <c r="G6" i="1"/>
  <c r="G5" i="1"/>
  <c r="G4" i="1"/>
  <c r="G3" i="1"/>
  <c r="C12" i="1"/>
  <c r="F8" i="1"/>
  <c r="E8" i="1"/>
  <c r="D8" i="1"/>
  <c r="C8" i="1"/>
  <c r="F7" i="1"/>
  <c r="E7" i="1"/>
  <c r="D7" i="1"/>
  <c r="C7" i="1"/>
  <c r="C16" i="1" l="1"/>
  <c r="L5" i="1"/>
  <c r="N5" i="1"/>
  <c r="M5" i="1"/>
  <c r="M4" i="1"/>
  <c r="F16" i="1"/>
  <c r="N4" i="1"/>
  <c r="O4" i="1"/>
  <c r="G13" i="1"/>
  <c r="M6" i="1"/>
  <c r="O6" i="1"/>
  <c r="L6" i="1"/>
  <c r="N3" i="1"/>
  <c r="L3" i="1"/>
  <c r="M3" i="1"/>
  <c r="D16" i="1"/>
  <c r="G14" i="1"/>
  <c r="E16" i="1"/>
  <c r="G15" i="1"/>
  <c r="G12" i="1"/>
  <c r="R5" i="1" l="1"/>
  <c r="P5" i="1"/>
  <c r="R4" i="1"/>
  <c r="R6" i="1"/>
  <c r="P6" i="1"/>
  <c r="P4" i="1"/>
  <c r="R3" i="1"/>
  <c r="P3" i="1"/>
</calcChain>
</file>

<file path=xl/sharedStrings.xml><?xml version="1.0" encoding="utf-8"?>
<sst xmlns="http://schemas.openxmlformats.org/spreadsheetml/2006/main" count="61" uniqueCount="17">
  <si>
    <t>Submarine</t>
  </si>
  <si>
    <t>Boat</t>
  </si>
  <si>
    <t>Tank</t>
  </si>
  <si>
    <t>Attack type</t>
  </si>
  <si>
    <t>Confidence</t>
  </si>
  <si>
    <t>Credibility</t>
  </si>
  <si>
    <t>Total</t>
  </si>
  <si>
    <t>Credible</t>
  </si>
  <si>
    <t>Coverage</t>
  </si>
  <si>
    <t>Credible half-way</t>
  </si>
  <si>
    <t>Attack destination</t>
  </si>
  <si>
    <t>Communication method</t>
  </si>
  <si>
    <t>Aircraft</t>
  </si>
  <si>
    <t>Dam</t>
  </si>
  <si>
    <t>Port</t>
  </si>
  <si>
    <t>Town</t>
  </si>
  <si>
    <t>Airfield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</si>
</sst>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2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85" zoomScaleNormal="85" workbookViewId="0">
      <selection activeCell="K16" sqref="K16"/>
    </sheetView>
  </sheetViews>
  <sheetFormatPr defaultRowHeight="15" x14ac:dyDescent="0.25"/>
  <cols>
    <col min="2" max="2" width="22.85546875" bestFit="1" customWidth="1"/>
    <col min="3" max="3" width="10.42578125" bestFit="1" customWidth="1"/>
    <col min="4" max="6" width="8.140625" bestFit="1" customWidth="1"/>
    <col min="7" max="7" width="11.140625" bestFit="1" customWidth="1"/>
    <col min="8" max="8" width="11.28515625" customWidth="1"/>
    <col min="9" max="9" width="11.140625" bestFit="1" customWidth="1"/>
    <col min="11" max="11" width="10.7109375" bestFit="1" customWidth="1"/>
    <col min="12" max="12" width="10.140625" bestFit="1" customWidth="1"/>
    <col min="13" max="13" width="7.28515625" bestFit="1" customWidth="1"/>
    <col min="14" max="14" width="7.5703125" bestFit="1" customWidth="1"/>
    <col min="15" max="15" width="10.7109375" bestFit="1" customWidth="1"/>
  </cols>
  <sheetData>
    <row r="1" spans="1:19" x14ac:dyDescent="0.25">
      <c r="A1" t="s">
        <v>4</v>
      </c>
      <c r="C1" s="7" t="s">
        <v>10</v>
      </c>
      <c r="D1" s="7"/>
      <c r="E1" s="7"/>
      <c r="F1" s="7"/>
      <c r="G1" s="4"/>
      <c r="H1" s="4"/>
      <c r="K1" t="s">
        <v>9</v>
      </c>
    </row>
    <row r="2" spans="1:19" x14ac:dyDescent="0.25">
      <c r="B2" s="1" t="s">
        <v>11</v>
      </c>
      <c r="C2" t="s">
        <v>13</v>
      </c>
      <c r="D2" t="s">
        <v>14</v>
      </c>
      <c r="E2" t="s">
        <v>15</v>
      </c>
      <c r="F2" t="s">
        <v>16</v>
      </c>
      <c r="G2" t="s">
        <v>5</v>
      </c>
      <c r="I2" t="s">
        <v>6</v>
      </c>
      <c r="K2" s="1" t="s">
        <v>11</v>
      </c>
      <c r="L2" t="s">
        <v>13</v>
      </c>
      <c r="M2" t="s">
        <v>14</v>
      </c>
      <c r="N2" t="s">
        <v>15</v>
      </c>
      <c r="O2" t="s">
        <v>16</v>
      </c>
      <c r="P2" t="s">
        <v>5</v>
      </c>
      <c r="R2" t="s">
        <v>6</v>
      </c>
    </row>
    <row r="3" spans="1:19" x14ac:dyDescent="0.25">
      <c r="B3" t="s">
        <v>0</v>
      </c>
      <c r="C3" s="6">
        <v>0.73</v>
      </c>
      <c r="D3" s="6">
        <v>0.5</v>
      </c>
      <c r="E3" s="6">
        <v>0.5</v>
      </c>
      <c r="F3" s="6">
        <v>0.13</v>
      </c>
      <c r="G3" s="6">
        <f>SUMPRODUCT($C3:$F3,$J12:$M12)/SUM($C3:$F3)</f>
        <v>0.93010752688172049</v>
      </c>
      <c r="H3" s="3"/>
      <c r="I3" s="3">
        <f>SUM(C3:F3)</f>
        <v>1.8599999999999999</v>
      </c>
      <c r="K3" t="s">
        <v>0</v>
      </c>
      <c r="L3" s="6">
        <f>C3/$I3</f>
        <v>0.39247311827956993</v>
      </c>
      <c r="M3" s="6">
        <f t="shared" ref="M3:O3" si="0">D3/$I3</f>
        <v>0.26881720430107531</v>
      </c>
      <c r="N3" s="6">
        <f t="shared" si="0"/>
        <v>0.26881720430107531</v>
      </c>
      <c r="O3" s="6">
        <f t="shared" si="0"/>
        <v>6.9892473118279577E-2</v>
      </c>
      <c r="P3" s="6">
        <f>SUMPRODUCT($L3:$O3,$P12:$S12)</f>
        <v>0.93010752688172049</v>
      </c>
      <c r="R3" s="3">
        <f>SUM(L3:O3)</f>
        <v>1</v>
      </c>
    </row>
    <row r="4" spans="1:19" x14ac:dyDescent="0.25">
      <c r="B4" t="s">
        <v>1</v>
      </c>
      <c r="C4" s="6">
        <v>0.09</v>
      </c>
      <c r="D4" s="6">
        <v>0.25</v>
      </c>
      <c r="E4" s="6">
        <v>0.25</v>
      </c>
      <c r="F4" s="6">
        <v>0.16</v>
      </c>
      <c r="G4" s="6">
        <f t="shared" ref="G4:G6" si="1">SUMPRODUCT($C4:$F4,$J13:$M13)/SUM($C4:$F4)</f>
        <v>1</v>
      </c>
      <c r="H4" s="2"/>
      <c r="I4" s="3">
        <f t="shared" ref="I4:I6" si="2">SUM(C4:F4)</f>
        <v>0.75</v>
      </c>
      <c r="K4" t="s">
        <v>1</v>
      </c>
      <c r="L4" s="6">
        <f t="shared" ref="L4:L6" si="3">C4/$I4</f>
        <v>0.12</v>
      </c>
      <c r="M4" s="6">
        <f t="shared" ref="M4:M6" si="4">D4/$I4</f>
        <v>0.33333333333333331</v>
      </c>
      <c r="N4" s="6">
        <f t="shared" ref="N4:N6" si="5">E4/$I4</f>
        <v>0.33333333333333331</v>
      </c>
      <c r="O4" s="6">
        <f t="shared" ref="O4:O6" si="6">F4/$I4</f>
        <v>0.21333333333333335</v>
      </c>
      <c r="P4" s="6">
        <f t="shared" ref="P4:P6" si="7">SUMPRODUCT($L4:$O4,$P13:$S13)</f>
        <v>0.78666666666666663</v>
      </c>
      <c r="R4" s="3">
        <f t="shared" ref="R4:R6" si="8">SUM(L4:O4)</f>
        <v>1</v>
      </c>
    </row>
    <row r="5" spans="1:19" x14ac:dyDescent="0.25">
      <c r="B5" t="s">
        <v>2</v>
      </c>
      <c r="C5" s="6">
        <v>0</v>
      </c>
      <c r="D5" s="6">
        <v>0.25</v>
      </c>
      <c r="E5" s="6">
        <v>0.25</v>
      </c>
      <c r="F5" s="6">
        <v>0.66</v>
      </c>
      <c r="G5" s="6">
        <f t="shared" si="1"/>
        <v>0.56896551724137923</v>
      </c>
      <c r="H5" s="2"/>
      <c r="I5" s="3">
        <f t="shared" si="2"/>
        <v>1.1600000000000001</v>
      </c>
      <c r="K5" t="s">
        <v>2</v>
      </c>
      <c r="L5" s="6">
        <f t="shared" si="3"/>
        <v>0</v>
      </c>
      <c r="M5" s="6">
        <f t="shared" si="4"/>
        <v>0.21551724137931033</v>
      </c>
      <c r="N5" s="6">
        <f t="shared" si="5"/>
        <v>0.21551724137931033</v>
      </c>
      <c r="O5" s="6">
        <f t="shared" si="6"/>
        <v>0.56896551724137923</v>
      </c>
      <c r="P5" s="6">
        <f t="shared" si="7"/>
        <v>0.7844827586206895</v>
      </c>
      <c r="R5" s="3">
        <f t="shared" si="8"/>
        <v>0.99999999999999989</v>
      </c>
    </row>
    <row r="6" spans="1:19" x14ac:dyDescent="0.25">
      <c r="B6" t="s">
        <v>12</v>
      </c>
      <c r="C6" s="6">
        <v>0.18</v>
      </c>
      <c r="D6" s="6">
        <v>0</v>
      </c>
      <c r="E6" s="6">
        <v>0</v>
      </c>
      <c r="F6" s="6">
        <v>0.05</v>
      </c>
      <c r="G6" s="6">
        <f t="shared" si="1"/>
        <v>0</v>
      </c>
      <c r="H6" s="3"/>
      <c r="I6" s="3">
        <f t="shared" si="2"/>
        <v>0.22999999999999998</v>
      </c>
      <c r="K6" t="s">
        <v>12</v>
      </c>
      <c r="L6" s="6">
        <f t="shared" si="3"/>
        <v>0.78260869565217395</v>
      </c>
      <c r="M6" s="6">
        <f t="shared" si="4"/>
        <v>0</v>
      </c>
      <c r="N6" s="6">
        <f t="shared" si="5"/>
        <v>0</v>
      </c>
      <c r="O6" s="6">
        <f t="shared" si="6"/>
        <v>0.21739130434782611</v>
      </c>
      <c r="P6" s="6">
        <f t="shared" si="7"/>
        <v>0.78260869565217395</v>
      </c>
      <c r="R6" s="3">
        <f t="shared" si="8"/>
        <v>1</v>
      </c>
    </row>
    <row r="7" spans="1:19" x14ac:dyDescent="0.25">
      <c r="B7" t="s">
        <v>6</v>
      </c>
      <c r="C7" s="6">
        <f>SUM(C3:C6)</f>
        <v>1</v>
      </c>
      <c r="D7" s="6">
        <f t="shared" ref="D7:F7" si="9">SUM(D3:D6)</f>
        <v>1</v>
      </c>
      <c r="E7" s="6">
        <f t="shared" si="9"/>
        <v>1</v>
      </c>
      <c r="F7" s="6">
        <f t="shared" si="9"/>
        <v>1</v>
      </c>
      <c r="G7" s="6"/>
      <c r="H7" s="3"/>
      <c r="I7" s="3"/>
    </row>
    <row r="8" spans="1:19" x14ac:dyDescent="0.25">
      <c r="B8" t="s">
        <v>4</v>
      </c>
      <c r="C8" s="6">
        <f>SUMPRODUCT(C$3:C$6,J$12:J$15)</f>
        <v>0.82</v>
      </c>
      <c r="D8" s="6">
        <f>SUMPRODUCT(D$3:D$6,K$12:K$15)</f>
        <v>0.75</v>
      </c>
      <c r="E8" s="6">
        <f>SUMPRODUCT(E$3:E$6,L$12:L$15)</f>
        <v>0.75</v>
      </c>
      <c r="F8" s="6">
        <f>SUMPRODUCT(F$3:F$6,M$12:M$15)</f>
        <v>0.82000000000000006</v>
      </c>
      <c r="G8" s="6"/>
      <c r="H8" s="3"/>
      <c r="I8" s="3"/>
      <c r="L8" s="3"/>
      <c r="M8" s="3"/>
      <c r="N8" s="3"/>
      <c r="O8" s="3"/>
    </row>
    <row r="10" spans="1:19" x14ac:dyDescent="0.25">
      <c r="A10" t="s">
        <v>7</v>
      </c>
      <c r="C10" s="7" t="s">
        <v>10</v>
      </c>
      <c r="D10" s="7"/>
      <c r="E10" s="7"/>
      <c r="F10" s="7"/>
      <c r="I10" t="s">
        <v>4</v>
      </c>
      <c r="J10" s="4"/>
      <c r="K10" s="4"/>
      <c r="L10" s="4"/>
      <c r="M10" s="4"/>
      <c r="O10" t="s">
        <v>7</v>
      </c>
      <c r="P10" s="4" t="s">
        <v>3</v>
      </c>
      <c r="Q10" s="4"/>
      <c r="R10" s="4"/>
      <c r="S10" s="4"/>
    </row>
    <row r="11" spans="1:19" x14ac:dyDescent="0.25">
      <c r="B11" s="1" t="s">
        <v>11</v>
      </c>
      <c r="C11" t="s">
        <v>13</v>
      </c>
      <c r="D11" t="s">
        <v>14</v>
      </c>
      <c r="E11" t="s">
        <v>15</v>
      </c>
      <c r="F11" t="s">
        <v>16</v>
      </c>
      <c r="G11" t="s">
        <v>5</v>
      </c>
      <c r="I11" s="1" t="s">
        <v>11</v>
      </c>
      <c r="J11" t="s">
        <v>13</v>
      </c>
      <c r="K11" t="s">
        <v>14</v>
      </c>
      <c r="L11" t="s">
        <v>15</v>
      </c>
      <c r="M11" t="s">
        <v>16</v>
      </c>
      <c r="N11" s="4"/>
      <c r="O11" s="1" t="s">
        <v>11</v>
      </c>
      <c r="P11" t="s">
        <v>13</v>
      </c>
      <c r="Q11" t="s">
        <v>14</v>
      </c>
      <c r="R11" t="s">
        <v>15</v>
      </c>
      <c r="S11" t="s">
        <v>16</v>
      </c>
    </row>
    <row r="12" spans="1:19" x14ac:dyDescent="0.25">
      <c r="B12" t="s">
        <v>0</v>
      </c>
      <c r="C12" s="6">
        <f>C3</f>
        <v>0.73</v>
      </c>
      <c r="D12" s="6">
        <f t="shared" ref="D12:F12" si="10">D3</f>
        <v>0.5</v>
      </c>
      <c r="E12" s="6">
        <f t="shared" si="10"/>
        <v>0.5</v>
      </c>
      <c r="F12" s="6">
        <f t="shared" si="10"/>
        <v>0.13</v>
      </c>
      <c r="G12" s="6">
        <f>SUMPRODUCT($C12:$F12,$P12:$S12)/SUM($C12:$F12)</f>
        <v>0.93010752688172049</v>
      </c>
      <c r="I12" t="s">
        <v>0</v>
      </c>
      <c r="J12" s="5">
        <v>1</v>
      </c>
      <c r="K12" s="5">
        <v>1</v>
      </c>
      <c r="L12" s="5">
        <v>1</v>
      </c>
      <c r="M12" s="5">
        <v>0</v>
      </c>
      <c r="O12" t="s">
        <v>0</v>
      </c>
      <c r="P12" s="5">
        <v>1</v>
      </c>
      <c r="Q12" s="5">
        <v>1</v>
      </c>
      <c r="R12" s="5">
        <v>1</v>
      </c>
      <c r="S12" s="5">
        <v>0</v>
      </c>
    </row>
    <row r="13" spans="1:19" x14ac:dyDescent="0.25">
      <c r="B13" t="s">
        <v>1</v>
      </c>
      <c r="C13" s="6">
        <f t="shared" ref="C13:F13" si="11">C4</f>
        <v>0.09</v>
      </c>
      <c r="D13" s="6">
        <f t="shared" si="11"/>
        <v>0.25</v>
      </c>
      <c r="E13" s="6">
        <f t="shared" si="11"/>
        <v>0.25</v>
      </c>
      <c r="F13" s="6">
        <f t="shared" si="11"/>
        <v>0.16</v>
      </c>
      <c r="G13" s="6">
        <f>SUMPRODUCT($C13:$F13,$P13:$S13)/SUM($C13:$F13)</f>
        <v>0.78666666666666663</v>
      </c>
      <c r="I13" t="s">
        <v>1</v>
      </c>
      <c r="J13" s="5">
        <v>1</v>
      </c>
      <c r="K13" s="5">
        <v>1</v>
      </c>
      <c r="L13" s="5">
        <v>1</v>
      </c>
      <c r="M13" s="5">
        <v>1</v>
      </c>
      <c r="N13" s="3"/>
      <c r="O13" t="s">
        <v>1</v>
      </c>
      <c r="P13" s="5">
        <v>1</v>
      </c>
      <c r="Q13" s="5">
        <v>1</v>
      </c>
      <c r="R13" s="5">
        <v>1</v>
      </c>
      <c r="S13" s="5">
        <v>0</v>
      </c>
    </row>
    <row r="14" spans="1:19" x14ac:dyDescent="0.25">
      <c r="B14" t="s">
        <v>2</v>
      </c>
      <c r="C14" s="6">
        <f t="shared" ref="C14:F14" si="12">C5</f>
        <v>0</v>
      </c>
      <c r="D14" s="6">
        <f t="shared" si="12"/>
        <v>0.25</v>
      </c>
      <c r="E14" s="6">
        <f t="shared" si="12"/>
        <v>0.25</v>
      </c>
      <c r="F14" s="6">
        <f t="shared" si="12"/>
        <v>0.66</v>
      </c>
      <c r="G14" s="6">
        <f>SUMPRODUCT($C14:$F14,$P14:$S14)/SUM($C14:$F14)</f>
        <v>0.78448275862068961</v>
      </c>
      <c r="I14" t="s">
        <v>2</v>
      </c>
      <c r="J14" s="5">
        <v>0</v>
      </c>
      <c r="K14" s="5">
        <v>0</v>
      </c>
      <c r="L14" s="5">
        <v>0</v>
      </c>
      <c r="M14" s="5">
        <v>1</v>
      </c>
      <c r="N14" s="2"/>
      <c r="O14" t="s">
        <v>2</v>
      </c>
      <c r="P14" s="5">
        <v>0</v>
      </c>
      <c r="Q14" s="5">
        <v>0</v>
      </c>
      <c r="R14" s="5">
        <v>1</v>
      </c>
      <c r="S14" s="5">
        <v>1</v>
      </c>
    </row>
    <row r="15" spans="1:19" x14ac:dyDescent="0.25">
      <c r="B15" t="s">
        <v>12</v>
      </c>
      <c r="C15" s="6">
        <f t="shared" ref="C15:F15" si="13">C6</f>
        <v>0.18</v>
      </c>
      <c r="D15" s="6">
        <f t="shared" si="13"/>
        <v>0</v>
      </c>
      <c r="E15" s="6">
        <f t="shared" si="13"/>
        <v>0</v>
      </c>
      <c r="F15" s="6">
        <f t="shared" si="13"/>
        <v>0.05</v>
      </c>
      <c r="G15" s="6">
        <f>SUMPRODUCT($C15:$F15,$P15:$S15)/SUM($C15:$F15)</f>
        <v>0.78260869565217395</v>
      </c>
      <c r="I15" t="s">
        <v>12</v>
      </c>
      <c r="J15" s="5">
        <v>0</v>
      </c>
      <c r="K15" s="5">
        <v>0</v>
      </c>
      <c r="L15" s="5">
        <v>0</v>
      </c>
      <c r="M15" s="5">
        <v>0</v>
      </c>
      <c r="N15" s="2"/>
      <c r="O15" t="s">
        <v>12</v>
      </c>
      <c r="P15" s="5">
        <v>1</v>
      </c>
      <c r="Q15" s="5">
        <v>0</v>
      </c>
      <c r="R15" s="5">
        <v>0</v>
      </c>
      <c r="S15" s="5">
        <v>0</v>
      </c>
    </row>
    <row r="16" spans="1:19" x14ac:dyDescent="0.25">
      <c r="B16" t="s">
        <v>8</v>
      </c>
      <c r="C16" s="6">
        <f>SUMPRODUCT(C$12:C$15,P$12:P$15)/SUM(C$12:C$15)</f>
        <v>1</v>
      </c>
      <c r="D16" s="6">
        <f>SUMPRODUCT(D$12:D$15,Q$12:Q$15)/SUM(D$12:D$15)</f>
        <v>0.75</v>
      </c>
      <c r="E16" s="6">
        <f>SUMPRODUCT(E$12:E$15,R$12:R$15)/SUM(E$12:E$15)</f>
        <v>1</v>
      </c>
      <c r="F16" s="6">
        <f>SUMPRODUCT(F$12:F$15,S$12:S$15)/SUM(F$12:F$15)</f>
        <v>0.66</v>
      </c>
      <c r="G16" s="6"/>
      <c r="K16" s="5"/>
      <c r="N16" s="3"/>
    </row>
    <row r="17" spans="3:14" x14ac:dyDescent="0.25">
      <c r="G17" s="6"/>
      <c r="J17" s="3"/>
      <c r="K17" s="3"/>
      <c r="L17" s="3"/>
      <c r="M17" s="3"/>
      <c r="N17" s="3"/>
    </row>
    <row r="18" spans="3:14" x14ac:dyDescent="0.25">
      <c r="C18" s="6">
        <v>1</v>
      </c>
      <c r="D18" s="6">
        <v>1</v>
      </c>
      <c r="E18" s="6">
        <v>1</v>
      </c>
      <c r="F18" s="6">
        <v>1</v>
      </c>
      <c r="J18" s="3"/>
      <c r="K18" s="3"/>
      <c r="L18" s="3"/>
      <c r="M18" s="3"/>
      <c r="N18" s="3"/>
    </row>
  </sheetData>
  <mergeCells count="2">
    <mergeCell ref="C1:F1"/>
    <mergeCell ref="C10:F10"/>
  </mergeCells>
  <conditionalFormatting sqref="C3:F6">
    <cfRule type="expression" dxfId="10" priority="11">
      <formula>$J$12:$M$15=0</formula>
    </cfRule>
  </conditionalFormatting>
  <conditionalFormatting sqref="C3:F6">
    <cfRule type="expression" dxfId="9" priority="10">
      <formula>J12=1</formula>
    </cfRule>
  </conditionalFormatting>
  <conditionalFormatting sqref="C12:F15">
    <cfRule type="expression" dxfId="8" priority="9">
      <formula>P12=1</formula>
    </cfRule>
  </conditionalFormatting>
  <conditionalFormatting sqref="C13:F15">
    <cfRule type="expression" dxfId="7" priority="8">
      <formula>P13=1</formula>
    </cfRule>
  </conditionalFormatting>
  <conditionalFormatting sqref="C8:F8">
    <cfRule type="expression" dxfId="6" priority="7">
      <formula>C8&lt;0.75</formula>
    </cfRule>
  </conditionalFormatting>
  <conditionalFormatting sqref="G12:G15">
    <cfRule type="expression" dxfId="5" priority="6">
      <formula>G12&lt;0.75</formula>
    </cfRule>
  </conditionalFormatting>
  <conditionalFormatting sqref="C7:F7">
    <cfRule type="expression" dxfId="4" priority="5">
      <formula>C7&lt;&gt;1</formula>
    </cfRule>
  </conditionalFormatting>
  <conditionalFormatting sqref="C16:F16">
    <cfRule type="expression" dxfId="3" priority="4">
      <formula>C16&lt;0.75</formula>
    </cfRule>
  </conditionalFormatting>
  <conditionalFormatting sqref="G3:G6">
    <cfRule type="expression" dxfId="2" priority="3">
      <formula>G3&lt;0.75</formula>
    </cfRule>
  </conditionalFormatting>
  <conditionalFormatting sqref="L3:O3">
    <cfRule type="expression" dxfId="1" priority="2">
      <formula>P12=1</formula>
    </cfRule>
  </conditionalFormatting>
  <conditionalFormatting sqref="L4:O6">
    <cfRule type="expression" dxfId="0" priority="1">
      <formula>P13=1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2015-05-19T16:55:42Z</dcterms:created>
  <dcterms:modified xsi:type="dcterms:W3CDTF">2015-05-20T14:38:38Z</dcterms:modified>
</cp:coreProperties>
</file>