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/>
  </bookViews>
  <sheets>
    <sheet name="data" sheetId="1" r:id="rId1"/>
    <sheet name="table" sheetId="3" r:id="rId2"/>
  </sheets>
  <calcPr calcId="152511" fullCalcOnLoad="true"/>
</workbook>
</file>

<file path=xl/sharedStrings.xml><?xml version="1.0" encoding="utf-8"?>
<sst xmlns="http://schemas.openxmlformats.org/spreadsheetml/2006/main" count="22" uniqueCount="13">
  <si>
    <t>Year 2</t>
  </si>
  <si>
    <t>Year 5</t>
  </si>
  <si>
    <t>Year 8</t>
  </si>
  <si>
    <t>Girls</t>
  </si>
  <si>
    <t>Boys</t>
  </si>
  <si>
    <t>Overall</t>
  </si>
  <si>
    <t>Baseline: % of individuals in categories 4 or 5 (control group)</t>
  </si>
  <si>
    <t>year 2</t>
  </si>
  <si>
    <t>year 5</t>
  </si>
  <si>
    <t>year 8</t>
  </si>
  <si>
    <t>overall</t>
  </si>
  <si>
    <t>Employed at baseline</t>
  </si>
  <si>
    <t>Unemployed at baseline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</si>
</sst>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true" applyAlignment="true">
      <alignment horizontal="center"/>
    </xf>
    <xf numFmtId="0" fontId="0" fillId="0" borderId="0" xfId="0" applyBorder="true" applyAlignment="true">
      <alignment horizontal="center"/>
    </xf>
    <xf numFmtId="0" fontId="1" fillId="0" borderId="2" xfId="0" applyFont="true" applyBorder="true" applyAlignment="true">
      <alignment horizontal="center"/>
    </xf>
    <xf numFmtId="0" fontId="1" fillId="0" borderId="3" xfId="0" applyFont="true" applyBorder="true" applyAlignment="true">
      <alignment horizontal="center"/>
    </xf>
    <xf numFmtId="1" fontId="0" fillId="0" borderId="0" xfId="0" applyNumberFormat="true"/>
    <xf numFmtId="0" fontId="0" fillId="0" borderId="0" xfId="0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0" xfId="0" applyAlignment="true">
      <alignment horizontal="left"/>
    </xf>
    <xf numFmtId="0" fontId="0" fillId="0" borderId="2" xfId="0" applyBorder="true" applyAlignment="true">
      <alignment horizontal="left"/>
    </xf>
    <xf numFmtId="0" fontId="1" fillId="0" borderId="0" xfId="0" applyFont="true" applyBorder="true" applyAlignment="true">
      <alignment horizontal="left"/>
    </xf>
    <xf numFmtId="0" fontId="0" fillId="0" borderId="0" xfId="0" applyBorder="true" applyAlignment="true">
      <alignment horizontal="left"/>
    </xf>
    <xf numFmtId="0" fontId="0" fillId="0" borderId="1" xfId="0" applyBorder="true" applyAlignment="true">
      <alignment horizontal="left"/>
    </xf>
    <xf numFmtId="0" fontId="1" fillId="0" borderId="0" xfId="0" applyFont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true" workbookViewId="0">
      <selection activeCell="B13" sqref="B13"/>
    </sheetView>
  </sheetViews>
  <sheetFormatPr defaultRowHeight="15"/>
  <cols>
    <col min="1" max="1" width="38.28515625" bestFit="true" customWidth="true"/>
  </cols>
  <sheetData>
    <row r="1">
      <c r="B1" t="s">
        <v>0</v>
      </c>
      <c r="C1" t="s">
        <v>1</v>
      </c>
      <c r="D1" t="s">
        <v>2</v>
      </c>
    </row>
    <row r="2">
      <c r="A2" t="s">
        <v>3</v>
      </c>
      <c r="B2" s="0">
        <v>0.042332111781912249</v>
      </c>
      <c r="C2" s="0">
        <v>-0.044316240889491751</v>
      </c>
      <c r="D2" s="0">
        <v>0.010077701996583165</v>
      </c>
    </row>
    <row r="3">
      <c r="B3" s="0">
        <v>0.061339935308579722</v>
      </c>
      <c r="C3" s="0">
        <v>0.03580051640557437</v>
      </c>
      <c r="D3" s="0">
        <v>0.044373160812134521</v>
      </c>
    </row>
    <row r="4">
      <c r="B4" s="0">
        <v>0.49011672145791896</v>
      </c>
      <c r="C4" s="0">
        <v>0.21576576303649447</v>
      </c>
      <c r="D4" s="0">
        <v>0.82033622039524556</v>
      </c>
    </row>
    <row r="5">
      <c r="A5" t="s">
        <v>4</v>
      </c>
      <c r="B5" s="0">
        <v>0.13732687459462464</v>
      </c>
      <c r="C5" s="0">
        <v>0.14520502483597408</v>
      </c>
      <c r="D5" s="0">
        <v>0.04485417378501215</v>
      </c>
    </row>
    <row r="6">
      <c r="B6" s="0">
        <v>0.039539031041858283</v>
      </c>
      <c r="C6" s="0">
        <v>0.041819821427153597</v>
      </c>
      <c r="D6" s="0">
        <v>0.042695749152865635</v>
      </c>
    </row>
    <row r="7">
      <c r="B7" s="0">
        <v>0.00051429622488981827</v>
      </c>
      <c r="C7" s="0">
        <v>0.00051629250159634867</v>
      </c>
      <c r="D7" s="0">
        <v>0.29346365252623713</v>
      </c>
    </row>
    <row r="8">
      <c r="A8" t="s">
        <v>11</v>
      </c>
      <c r="B8" s="0">
        <v>0.037762093785076861</v>
      </c>
      <c r="C8" s="0">
        <v>0.045619729193931147</v>
      </c>
      <c r="D8" s="0">
        <v>-0.045655697393514737</v>
      </c>
    </row>
    <row r="9">
      <c r="B9" s="0">
        <v>0.054534901982988902</v>
      </c>
      <c r="C9" s="0">
        <v>0.040822397975851375</v>
      </c>
      <c r="D9" s="0">
        <v>0.040256622670289059</v>
      </c>
    </row>
    <row r="10">
      <c r="B10" s="0">
        <v>0.48866167203782906</v>
      </c>
      <c r="C10" s="0">
        <v>0.26377327769924597</v>
      </c>
      <c r="D10" s="0">
        <v>0.25674571048186517</v>
      </c>
    </row>
    <row r="11">
      <c r="A11" t="s">
        <v>12</v>
      </c>
      <c r="B11" s="0">
        <v>0.070035291592085602</v>
      </c>
      <c r="C11" s="0">
        <v>0.034206748080793312</v>
      </c>
      <c r="D11" s="0">
        <v>0.052179064460618263</v>
      </c>
    </row>
    <row r="12">
      <c r="B12" s="0">
        <v>0.061048527860786517</v>
      </c>
      <c r="C12" s="0">
        <v>0.048883026690572588</v>
      </c>
      <c r="D12" s="0">
        <v>0.039391540517318899</v>
      </c>
    </row>
    <row r="13">
      <c r="B13" s="0">
        <v>0.25129612596682582</v>
      </c>
      <c r="C13" s="0">
        <v>0.48407258204742787</v>
      </c>
      <c r="D13" s="0">
        <v>0.18529517987405711</v>
      </c>
    </row>
    <row r="14">
      <c r="A14" t="s">
        <v>5</v>
      </c>
      <c r="B14" s="0">
        <v>0.08075623693178699</v>
      </c>
      <c r="C14" s="0">
        <v>0.043176588369842818</v>
      </c>
      <c r="D14" s="0">
        <v>0.019015175100672754</v>
      </c>
    </row>
    <row r="15">
      <c r="B15" s="0">
        <v>0.047149410774248016</v>
      </c>
      <c r="C15" s="0">
        <v>0.049412358811795461</v>
      </c>
      <c r="D15" s="0">
        <v>0.039029361910017032</v>
      </c>
    </row>
    <row r="16">
      <c r="B16" s="0">
        <v>0.08675431233855263</v>
      </c>
      <c r="C16" s="0">
        <v>0.38222641720818257</v>
      </c>
      <c r="D16" s="0">
        <v>0.6261153348656352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20"/>
  <sheetViews>
    <sheetView workbookViewId="0">
      <selection activeCell="H13" sqref="H13:H14"/>
    </sheetView>
  </sheetViews>
  <sheetFormatPr defaultRowHeight="15"/>
  <cols>
    <col min="2" max="2" width="23" style="8" bestFit="true" customWidth="true"/>
    <col min="3" max="3" width="2.7109375" style="6" customWidth="true"/>
    <col min="4" max="4" width="9.140625" style="6"/>
    <col min="5" max="5" width="2.7109375" style="6" customWidth="true"/>
    <col min="6" max="6" width="9.140625" style="6"/>
    <col min="7" max="7" width="2.7109375" style="6" customWidth="true"/>
    <col min="8" max="8" width="9.140625" style="6"/>
  </cols>
  <sheetData>
    <row r="2">
      <c r="L2" t="s">
        <v>6</v>
      </c>
    </row>
    <row r="3">
      <c r="B3" s="9"/>
      <c r="C3" s="7"/>
      <c r="D3" s="3" t="s">
        <v>0</v>
      </c>
      <c r="E3" s="4"/>
      <c r="F3" s="3" t="s">
        <v>1</v>
      </c>
      <c r="G3" s="4"/>
      <c r="H3" s="3" t="s">
        <v>2</v>
      </c>
    </row>
    <row r="4">
      <c r="B4" s="10" t="s">
        <v>3</v>
      </c>
      <c r="C4" s="2"/>
      <c r="D4" s="2" t="str">
        <f>TEXT(data!B2*100,"0.00")&amp; IF(data!B4&lt;=0.01,"***",IF(data!B4&lt;=0.05,"**",IF(data!B4&lt;=0.1,"*","")))</f>
        <v>4.23</v>
      </c>
      <c r="E4" s="2"/>
      <c r="F4" s="2" t="str">
        <f>TEXT(data!C2*100,"0.00")&amp; IF(data!C4&lt;=0.01,"***",IF(data!C4&lt;=0.05,"**",IF(data!C4&lt;=0.1,"*","")))</f>
        <v>-4.43</v>
      </c>
      <c r="G4" s="2"/>
      <c r="H4" s="2" t="str">
        <f>TEXT(data!D2*100,"0.00")&amp; IF(data!D4&lt;=0.01,"***",IF(data!D4&lt;=0.05,"**",IF(data!D4&lt;=0.1,"*","")))</f>
        <v>1.01</v>
      </c>
    </row>
    <row r="5">
      <c r="B5" s="11"/>
      <c r="C5" s="2"/>
      <c r="D5" s="2" t="str">
        <f>"("&amp;TEXT(data!B3*100,"0.00") &amp; ")"</f>
        <v>(6.17)</v>
      </c>
      <c r="E5" s="2"/>
      <c r="F5" s="2" t="str">
        <f>"("&amp;TEXT(data!C3*100,"0.00") &amp; ")"</f>
        <v>(5.01)</v>
      </c>
      <c r="G5" s="2"/>
      <c r="H5" s="2" t="str">
        <f>"("&amp;TEXT(data!D3*100,"0.00") &amp; ")"</f>
        <v>(5.36)</v>
      </c>
    </row>
    <row r="6">
      <c r="B6" s="11"/>
      <c r="C6" s="2"/>
      <c r="D6" s="2"/>
      <c r="E6" s="2"/>
      <c r="F6" s="2"/>
      <c r="G6" s="2"/>
      <c r="H6" s="2"/>
      <c r="M6" t="s">
        <v>10</v>
      </c>
      <c r="N6" t="s">
        <v>4</v>
      </c>
    </row>
    <row r="7">
      <c r="B7" s="10" t="s">
        <v>4</v>
      </c>
      <c r="C7" s="2"/>
      <c r="D7" s="2" t="str">
        <f>TEXT(data!B5*100,"0.00")&amp; IF(data!B7&lt;=0.01,"***",IF(data!B7&lt;=0.05,"**",IF(data!B7&lt;=0.1,"*","")))</f>
        <v>13.73**</v>
      </c>
      <c r="E7" s="2"/>
      <c r="F7" s="2" t="str">
        <f>TEXT(data!C5*100,"0.00")&amp; IF(data!C7&lt;=0.01,"***",IF(data!C7&lt;=0.05,"**",IF(data!C7&lt;=0.1,"*","")))</f>
        <v>14.52***</v>
      </c>
      <c r="G7" s="2"/>
      <c r="H7" s="2" t="str">
        <f>TEXT(data!D5*100,"0.00")&amp; IF(data!D7&lt;=0.01,"***",IF(data!D7&lt;=0.05,"**",IF(data!D7&lt;=0.1,"*","")))</f>
        <v>4.49</v>
      </c>
      <c r="L7" t="s">
        <v>7</v>
      </c>
      <c r="M7" s="5">
        <f>21.6+12.68</f>
        <v>34.28</v>
      </c>
      <c r="N7">
        <f>16.84+9.47</f>
        <v>26.310000000000002</v>
      </c>
    </row>
    <row r="8">
      <c r="B8" s="11"/>
      <c r="C8" s="2"/>
      <c r="D8" s="2" t="str">
        <f>"("&amp;TEXT(data!B6*100,"0.00") &amp; ")"</f>
        <v>(5.44)</v>
      </c>
      <c r="E8" s="2"/>
      <c r="F8" s="2" t="str">
        <f>"("&amp;TEXT(data!C6*100,"0.00") &amp; ")"</f>
        <v>(5.02)</v>
      </c>
      <c r="G8" s="2"/>
      <c r="H8" s="2" t="str">
        <f>"("&amp;TEXT(data!D6*100,"0.00") &amp; ")"</f>
        <v>(4.64)</v>
      </c>
      <c r="L8" t="s">
        <v>8</v>
      </c>
      <c r="M8" s="5">
        <f>22.01+15.67</f>
        <v>37.68</v>
      </c>
      <c r="N8">
        <f>19.01+12.4</f>
        <v>31.410000000000004</v>
      </c>
    </row>
    <row r="9">
      <c r="B9" s="11"/>
      <c r="C9" s="2"/>
      <c r="D9" s="2"/>
      <c r="E9" s="2"/>
      <c r="F9" s="2"/>
      <c r="G9" s="2"/>
      <c r="H9" s="2"/>
      <c r="L9" t="s">
        <v>9</v>
      </c>
      <c r="M9" s="5">
        <f>19.2+15.58</f>
        <v>34.78</v>
      </c>
      <c r="N9">
        <f>17.29+9.02</f>
        <v>26.31</v>
      </c>
    </row>
    <row r="10">
      <c r="B10" s="13" t="s">
        <v>11</v>
      </c>
      <c r="D10" s="2" t="str">
        <f>TEXT(data!B8*100,"0.00")&amp; IF(data!B10&lt;=0.01,"***",IF(data!B10&lt;=0.05,"**",IF(data!B10&lt;=0.1,"*","")))</f>
        <v>0.00***</v>
      </c>
      <c r="F10" s="2" t="str">
        <f>TEXT(data!C8*100,"0.00")&amp; IF(data!C10&lt;=0.01,"***",IF(data!C10&lt;=0.05,"**",IF(data!C10&lt;=0.1,"*","")))</f>
        <v>0.00***</v>
      </c>
      <c r="H10" s="2" t="str">
        <f>TEXT(data!D8*100,"0.00")&amp; IF(data!D10&lt;=0.01,"***",IF(data!D10&lt;=0.05,"**",IF(data!D10&lt;=0.1,"*","")))</f>
        <v>0.00***</v>
      </c>
    </row>
    <row r="11">
      <c r="D11" s="2" t="str">
        <f>"("&amp;TEXT(data!B9*100,"0.00") &amp; ")"</f>
        <v>(0.00)</v>
      </c>
      <c r="F11" s="2" t="str">
        <f>"("&amp;TEXT(data!C9*100,"0.00") &amp; ")"</f>
        <v>(0.00)</v>
      </c>
      <c r="H11" s="2" t="str">
        <f>"("&amp;TEXT(data!D9*100,"0.00") &amp; ")"</f>
        <v>(0.00)</v>
      </c>
    </row>
    <row r="13">
      <c r="B13" s="13" t="s">
        <v>12</v>
      </c>
      <c r="D13" s="2" t="str">
        <f>TEXT(data!B11*100,"0.00")&amp; IF(data!B13&lt;=0.01,"***",IF(data!B13&lt;=0.05,"**",IF(data!B13&lt;=0.1,"*","")))</f>
        <v>0.00***</v>
      </c>
      <c r="F13" s="2" t="str">
        <f>TEXT(data!C11*100,"0.00")&amp; IF(data!C13&lt;=0.01,"***",IF(data!C13&lt;=0.05,"**",IF(data!C13&lt;=0.1,"*","")))</f>
        <v>0.00***</v>
      </c>
      <c r="H13" s="2" t="str">
        <f>TEXT(data!D11*100,"0.00")&amp; IF(data!D13&lt;=0.01,"***",IF(data!D13&lt;=0.05,"**",IF(data!D13&lt;=0.1,"*","")))</f>
        <v>0.00***</v>
      </c>
    </row>
    <row r="14">
      <c r="D14" s="2" t="str">
        <f>"("&amp;TEXT(data!B12*100,"0.00") &amp; ")"</f>
        <v>(0.00)</v>
      </c>
      <c r="F14" s="2" t="str">
        <f>"("&amp;TEXT(data!C12*100,"0.00") &amp; ")"</f>
        <v>(0.00)</v>
      </c>
      <c r="H14" s="2" t="str">
        <f>"("&amp;TEXT(data!D12*100,"0.00") &amp; ")"</f>
        <v>(0.00)</v>
      </c>
    </row>
    <row r="16">
      <c r="B16" s="10" t="s">
        <v>5</v>
      </c>
      <c r="C16" s="2"/>
      <c r="D16" s="2" t="str">
        <f>TEXT(data!B14*100,"0.00")&amp; IF(data!B16&lt;=0.01,"***",IF(data!B16&lt;=0.05,"**",IF(data!B16&lt;=0.1,"*","")))</f>
        <v>8.08**</v>
      </c>
      <c r="E16" s="2"/>
      <c r="F16" s="2" t="str">
        <f>TEXT(data!C14*100,"0.00")&amp; IF(data!C16&lt;=0.01,"***",IF(data!C16&lt;=0.05,"**",IF(data!C16&lt;=0.1,"*","")))</f>
        <v>4.32</v>
      </c>
      <c r="G16" s="2"/>
      <c r="H16" s="2" t="str">
        <f>TEXT(data!D14*100,"0.00")&amp; IF(data!D16&lt;=0.01,"***",IF(data!D16&lt;=0.05,"**",IF(data!D16&lt;=0.1,"*","")))</f>
        <v>1.90</v>
      </c>
    </row>
    <row r="17">
      <c r="B17" s="12"/>
      <c r="C17" s="1"/>
      <c r="D17" s="1" t="str">
        <f>"("&amp;TEXT(data!B15*100,"0.00") &amp; ")"</f>
        <v>(3.90)</v>
      </c>
      <c r="E17" s="1"/>
      <c r="F17" s="1" t="str">
        <f>"("&amp;TEXT(data!C15*100,"0.00") &amp; ")"</f>
        <v>(3.45)</v>
      </c>
      <c r="G17" s="1"/>
      <c r="H17" s="1" t="str">
        <f>"("&amp;TEXT(data!D15*100,"0.00") &amp; ")"</f>
        <v>(3.60)</v>
      </c>
    </row>
    <row r="19">
      <c r="J19" s="5">
        <f>13.7</f>
        <v>13.7</v>
      </c>
    </row>
    <row r="20">
      <c r="J20" s="5">
        <v>14.52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Rodriguez</dc:creator>
  <cp:lastModifiedBy>Jorge Rodriguez</cp:lastModifiedBy>
  <dcterms:modified xsi:type="dcterms:W3CDTF">2016-04-30T15:29:44Z</dcterms:modified>
</cp:coreProperties>
</file>