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a/Dropbox/Teaching/INLA/Glasgow 2019/Tutorial/"/>
    </mc:Choice>
  </mc:AlternateContent>
  <xr:revisionPtr revIDLastSave="0" documentId="8_{5725D2AC-AC70-3149-B82C-DDF05AF850D4}" xr6:coauthVersionLast="43" xr6:coauthVersionMax="43" xr10:uidLastSave="{00000000-0000-0000-0000-000000000000}"/>
  <bookViews>
    <workbookView xWindow="160" yWindow="520" windowWidth="24640" windowHeight="13560" xr2:uid="{95F95408-88B0-7D4D-B13C-4E1252471EFB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C36" i="1"/>
  <c r="C37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" i="1"/>
  <c r="F3" i="1"/>
</calcChain>
</file>

<file path=xl/sharedStrings.xml><?xml version="1.0" encoding="utf-8"?>
<sst xmlns="http://schemas.openxmlformats.org/spreadsheetml/2006/main" count="73" uniqueCount="73">
  <si>
    <t>Code</t>
  </si>
  <si>
    <t>Area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</si>
  <si>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</si>
  <si>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</si>
  <si>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</si>
  <si>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</si>
  <si>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</si>
  <si>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</si>
  <si>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</si>
  <si>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</si>
  <si>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</si>
  <si>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</si>
  <si>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</si>
  <si>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</si>
  <si>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</si>
  <si>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</si>
  <si>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</si>
  <si>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</si>
  <si>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</si>
  <si>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</si>
  <si>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</si>
  <si>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</si>
  <si>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</si>
  <si>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</si>
  <si>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</si>
  <si>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</si>
  <si>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</si>
  <si>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</si>
  <si>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</si>
  <si>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</si>
  <si>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</si>
  <si>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</si>
  <si>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</si>
  <si>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</si>
  <si>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</si>
  <si>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</si>
  <si>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</si>
  <si>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</si>
  <si>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</si>
  <si>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</si>
  <si>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</si>
  <si>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</si>
  <si>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</si>
  <si>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</si>
  <si>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</si>
  <si>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</si>
  <si>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</si>
  <si>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</si>
  <si>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</si>
  <si>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</si>
  <si>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</si>
  <si>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</si>
  <si>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</si>
  <si>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</si>
  <si>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</si>
  <si>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</si>
  <si>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</si>
  <si>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</si>
  <si>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</si>
  <si>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</si>
  <si>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</si>
  <si>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</si>
  <si>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</si>
  <si>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</si>
  <si>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</si>
  <si>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</si>
  <si>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</si>
  <si>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</si>
  <si>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POP</t>
  </si>
  <si>
    <t>SUICIDES</t>
  </si>
  <si>
    <t>EXP</t>
  </si>
  <si>
    <t>SMR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</si>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</sst>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5"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name val="Foundry Form Sans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3" fontId="1" fillId="0" borderId="0" xfId="0" applyNumberFormat="1" applyFont="1" applyAlignment="1">
      <alignment horizontal="left"/>
    </xf>
    <xf numFmtId="3" fontId="1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4" fillId="0" borderId="0" xfId="1" applyNumberFormat="1" applyAlignment="1">
      <alignment horizontal="right"/>
    </xf>
    <xf numFmtId="3" fontId="0" fillId="0" borderId="0" xfId="0" applyNumberFormat="1"/>
    <xf numFmtId="170" fontId="0" fillId="0" borderId="0" xfId="0" applyNumberFormat="1"/>
    <xf numFmtId="2" fontId="2" fillId="0" borderId="1" xfId="0" applyNumberFormat="1" applyFont="1" applyBorder="1" applyAlignment="1">
      <alignment horizontal="right" wrapText="1"/>
    </xf>
    <xf numFmtId="2" fontId="2" fillId="0" borderId="0" xfId="0" applyNumberFormat="1" applyFont="1" applyAlignment="1">
      <alignment horizontal="right" wrapText="1"/>
    </xf>
    <xf numFmtId="2" fontId="4" fillId="0" borderId="0" xfId="0" applyNumberFormat="1" applyFont="1" applyAlignment="1" applyProtection="1">
      <alignment horizontal="right"/>
      <protection locked="0"/>
    </xf>
    <xf numFmtId="2" fontId="4" fillId="0" borderId="2" xfId="0" applyNumberFormat="1" applyFont="1" applyBorder="1" applyAlignment="1" applyProtection="1">
      <alignment horizontal="right"/>
      <protection locked="0"/>
    </xf>
  </cellXfs>
  <cellStyles count="2">
    <cellStyle name="Normal" xfId="0" builtinId="0"/>
    <cellStyle name="Normal_06A_076NO_01" xfId="1" xr:uid="{D091AE9B-8FBE-6C49-A739-95629CE5717C}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54A0-D93D-F549-9949-307F5FE4EE5F}">
  <dimension ref="A1:G37"/>
  <sheetViews>
    <sheetView tabSelected="1" workbookViewId="0">
      <selection activeCell="G1" sqref="G1"/>
    </sheetView>
  </sheetViews>
  <sheetFormatPr baseColWidth="10" defaultRowHeight="16"/>
  <cols>
    <col min="2" max="2" width="19.83203125" customWidth="1"/>
  </cols>
  <sheetData>
    <row r="1" spans="1:7">
      <c r="A1" s="1" t="s">
        <v>0</v>
      </c>
      <c r="B1" s="2" t="s">
        <v>1</v>
      </c>
      <c r="C1" s="3" t="s">
        <v>68</v>
      </c>
      <c r="D1" t="s">
        <v>69</v>
      </c>
      <c r="E1" t="s">
        <v>70</v>
      </c>
      <c r="F1" t="s">
        <v>71</v>
      </c>
      <c r="G1" s="10" t="s">
        <v>72</v>
      </c>
    </row>
    <row r="2" spans="1:7">
      <c r="A2" s="4"/>
      <c r="B2" s="4"/>
      <c r="C2" s="3"/>
      <c r="G2" s="11"/>
    </row>
    <row r="3" spans="1:7">
      <c r="A3" s="5" t="s">
        <v>2</v>
      </c>
      <c r="B3" s="6" t="s">
        <v>3</v>
      </c>
      <c r="C3" s="6">
        <v>7412</v>
      </c>
      <c r="D3" s="7">
        <v>4</v>
      </c>
      <c r="E3" s="9">
        <f>C3*$C$37</f>
        <v>1.4843139790602782</v>
      </c>
      <c r="F3">
        <f>D3/E3</f>
        <v>2.694847624174777</v>
      </c>
      <c r="G3" s="12">
        <v>12.841085255146027</v>
      </c>
    </row>
    <row r="4" spans="1:7">
      <c r="A4" s="5" t="s">
        <v>4</v>
      </c>
      <c r="B4" s="6" t="s">
        <v>5</v>
      </c>
      <c r="C4" s="6">
        <v>187029</v>
      </c>
      <c r="D4" s="7">
        <v>34</v>
      </c>
      <c r="E4" s="9">
        <f>C4*$C$37</f>
        <v>37.454095951115058</v>
      </c>
      <c r="F4">
        <f>D4/E4</f>
        <v>0.90777788481069388</v>
      </c>
      <c r="G4" s="12">
        <v>34.493705563247204</v>
      </c>
    </row>
    <row r="5" spans="1:7">
      <c r="A5" s="5" t="s">
        <v>6</v>
      </c>
      <c r="B5" s="6" t="s">
        <v>7</v>
      </c>
      <c r="C5" s="6">
        <v>357538</v>
      </c>
      <c r="D5" s="7">
        <v>68</v>
      </c>
      <c r="E5" s="9">
        <f>C5*$C$37</f>
        <v>71.599925990994848</v>
      </c>
      <c r="F5">
        <f>D5/E5</f>
        <v>0.94972165206640557</v>
      </c>
      <c r="G5" s="12">
        <v>21.157535009086132</v>
      </c>
    </row>
    <row r="6" spans="1:7">
      <c r="A6" s="5" t="s">
        <v>8</v>
      </c>
      <c r="B6" s="6" t="s">
        <v>9</v>
      </c>
      <c r="C6" s="6">
        <v>232774</v>
      </c>
      <c r="D6" s="7">
        <v>57</v>
      </c>
      <c r="E6" s="9">
        <f>C6*$C$37</f>
        <v>46.61490854853983</v>
      </c>
      <c r="F6">
        <f>D6/E6</f>
        <v>1.2227847651067734</v>
      </c>
      <c r="G6" s="12">
        <v>16.205326780676842</v>
      </c>
    </row>
    <row r="7" spans="1:7">
      <c r="A7" s="5" t="s">
        <v>10</v>
      </c>
      <c r="B7" s="6" t="s">
        <v>11</v>
      </c>
      <c r="C7" s="6">
        <v>312245</v>
      </c>
      <c r="D7" s="7">
        <v>64</v>
      </c>
      <c r="E7" s="9">
        <f>C7*$C$37</f>
        <v>62.529630112206775</v>
      </c>
      <c r="F7">
        <f>D7/E7</f>
        <v>1.023514770280181</v>
      </c>
      <c r="G7" s="12">
        <v>29.215631887316704</v>
      </c>
    </row>
    <row r="8" spans="1:7">
      <c r="A8" s="5" t="s">
        <v>12</v>
      </c>
      <c r="B8" s="6" t="s">
        <v>13</v>
      </c>
      <c r="C8" s="6">
        <v>310554</v>
      </c>
      <c r="D8" s="7">
        <v>72</v>
      </c>
      <c r="E8" s="9">
        <f>C8*$C$37</f>
        <v>62.190993450227424</v>
      </c>
      <c r="F8">
        <f>D8/E8</f>
        <v>1.1577239083280266</v>
      </c>
      <c r="G8" s="12">
        <v>14.361455233767629</v>
      </c>
    </row>
    <row r="9" spans="1:7">
      <c r="A9" s="5" t="s">
        <v>14</v>
      </c>
      <c r="B9" s="6" t="s">
        <v>15</v>
      </c>
      <c r="C9" s="6">
        <v>220087</v>
      </c>
      <c r="D9" s="7">
        <v>53</v>
      </c>
      <c r="E9" s="9">
        <f>C9*$C$37</f>
        <v>44.074232421672889</v>
      </c>
      <c r="F9">
        <f>D9/E9</f>
        <v>1.202516688048729</v>
      </c>
      <c r="G9" s="12">
        <v>28.622476354241371</v>
      </c>
    </row>
    <row r="10" spans="1:7">
      <c r="A10" s="5" t="s">
        <v>16</v>
      </c>
      <c r="B10" s="6" t="s">
        <v>17</v>
      </c>
      <c r="C10" s="6">
        <v>364815</v>
      </c>
      <c r="D10" s="7">
        <v>83</v>
      </c>
      <c r="E10" s="9">
        <f>C10*$C$37</f>
        <v>73.057205109400357</v>
      </c>
      <c r="F10">
        <f>D10/E10</f>
        <v>1.1360960205870274</v>
      </c>
      <c r="G10" s="12">
        <v>21.307789545506239</v>
      </c>
    </row>
    <row r="11" spans="1:7">
      <c r="A11" s="5" t="s">
        <v>18</v>
      </c>
      <c r="B11" s="6" t="s">
        <v>19</v>
      </c>
      <c r="C11" s="6">
        <v>339314</v>
      </c>
      <c r="D11" s="7">
        <v>48</v>
      </c>
      <c r="E11" s="9">
        <f>C11*$C$37</f>
        <v>67.950420060828293</v>
      </c>
      <c r="F11">
        <f>D11/E11</f>
        <v>0.70639739911881416</v>
      </c>
      <c r="G11" s="12">
        <v>25.102948032319546</v>
      </c>
    </row>
    <row r="12" spans="1:7">
      <c r="A12" s="5" t="s">
        <v>20</v>
      </c>
      <c r="B12" s="6" t="s">
        <v>21</v>
      </c>
      <c r="C12" s="6">
        <v>313935</v>
      </c>
      <c r="D12" s="7">
        <v>50</v>
      </c>
      <c r="E12" s="9">
        <f>C12*$C$37</f>
        <v>62.86806651595905</v>
      </c>
      <c r="F12">
        <f>D12/E12</f>
        <v>0.79531633102327881</v>
      </c>
      <c r="G12" s="12">
        <v>26.188002524897456</v>
      </c>
    </row>
    <row r="13" spans="1:7">
      <c r="A13" s="5" t="s">
        <v>22</v>
      </c>
      <c r="B13" s="6" t="s">
        <v>23</v>
      </c>
      <c r="C13" s="6">
        <v>255483</v>
      </c>
      <c r="D13" s="7">
        <v>35</v>
      </c>
      <c r="E13" s="9">
        <f>C13*$C$37</f>
        <v>51.16257262712589</v>
      </c>
      <c r="F13">
        <f>D13/E13</f>
        <v>0.68409382489580572</v>
      </c>
      <c r="G13" s="12">
        <v>33.938326753675938</v>
      </c>
    </row>
    <row r="14" spans="1:7">
      <c r="A14" s="5" t="s">
        <v>24</v>
      </c>
      <c r="B14" s="6" t="s">
        <v>25</v>
      </c>
      <c r="C14" s="6">
        <v>247182</v>
      </c>
      <c r="D14" s="7">
        <v>51</v>
      </c>
      <c r="E14" s="9">
        <f>C14*$C$37</f>
        <v>49.500229084198288</v>
      </c>
      <c r="F14">
        <f>D14/E14</f>
        <v>1.0302982621201742</v>
      </c>
      <c r="G14" s="12">
        <v>46.100901007652283</v>
      </c>
    </row>
    <row r="15" spans="1:7">
      <c r="A15" s="5" t="s">
        <v>26</v>
      </c>
      <c r="B15" s="6" t="s">
        <v>27</v>
      </c>
      <c r="C15" s="6">
        <v>182445</v>
      </c>
      <c r="D15" s="7">
        <v>42</v>
      </c>
      <c r="E15" s="9">
        <f>C15*$C$37</f>
        <v>36.536112238215388</v>
      </c>
      <c r="F15">
        <f>D15/E15</f>
        <v>1.1495475962565496</v>
      </c>
      <c r="G15" s="12">
        <v>28.069932013750076</v>
      </c>
    </row>
    <row r="16" spans="1:7">
      <c r="A16" s="5" t="s">
        <v>28</v>
      </c>
      <c r="B16" s="6" t="s">
        <v>29</v>
      </c>
      <c r="C16" s="6">
        <v>255540</v>
      </c>
      <c r="D16" s="7">
        <v>74</v>
      </c>
      <c r="E16" s="9">
        <f>C16*$C$37</f>
        <v>51.173987346069012</v>
      </c>
      <c r="F16">
        <f>D16/E16</f>
        <v>1.4460471782190409</v>
      </c>
      <c r="G16" s="12">
        <v>35.728566206991673</v>
      </c>
    </row>
    <row r="17" spans="1:7">
      <c r="A17" s="5" t="s">
        <v>30</v>
      </c>
      <c r="B17" s="6" t="s">
        <v>31</v>
      </c>
      <c r="C17" s="6">
        <v>240499</v>
      </c>
      <c r="D17" s="7">
        <v>33</v>
      </c>
      <c r="E17" s="9">
        <f>C17*$C$37</f>
        <v>48.161903352673754</v>
      </c>
      <c r="F17">
        <f>D17/E17</f>
        <v>0.68518886719139549</v>
      </c>
      <c r="G17" s="12">
        <v>15.589320223778486</v>
      </c>
    </row>
    <row r="18" spans="1:7">
      <c r="A18" s="5" t="s">
        <v>32</v>
      </c>
      <c r="B18" s="6" t="s">
        <v>33</v>
      </c>
      <c r="C18" s="6">
        <v>237927</v>
      </c>
      <c r="D18" s="7">
        <v>46</v>
      </c>
      <c r="E18" s="9">
        <f>C18*$C$37</f>
        <v>47.646839192643661</v>
      </c>
      <c r="F18">
        <f>D18/E18</f>
        <v>0.96543654898103037</v>
      </c>
      <c r="G18" s="12">
        <v>16.067889139056206</v>
      </c>
    </row>
    <row r="19" spans="1:7">
      <c r="A19" s="5" t="s">
        <v>34</v>
      </c>
      <c r="B19" s="6" t="s">
        <v>35</v>
      </c>
      <c r="C19" s="6">
        <v>275499</v>
      </c>
      <c r="D19" s="7">
        <v>50</v>
      </c>
      <c r="E19" s="9">
        <f>C19*$C$37</f>
        <v>55.170941300206096</v>
      </c>
      <c r="F19">
        <f>D19/E19</f>
        <v>0.90627418749176247</v>
      </c>
      <c r="G19" s="12">
        <v>18.55878172814846</v>
      </c>
    </row>
    <row r="20" spans="1:7">
      <c r="A20" s="5" t="s">
        <v>36</v>
      </c>
      <c r="B20" s="6" t="s">
        <v>37</v>
      </c>
      <c r="C20" s="6">
        <v>254927</v>
      </c>
      <c r="D20" s="7">
        <v>37</v>
      </c>
      <c r="E20" s="9">
        <f>C20*$C$37</f>
        <v>51.051229052873659</v>
      </c>
      <c r="F20">
        <f>D20/E20</f>
        <v>0.72476217882392546</v>
      </c>
      <c r="G20" s="12">
        <v>23.20211623981595</v>
      </c>
    </row>
    <row r="21" spans="1:7">
      <c r="A21" s="5" t="s">
        <v>38</v>
      </c>
      <c r="B21" s="6" t="s">
        <v>39</v>
      </c>
      <c r="C21" s="6">
        <v>206285</v>
      </c>
      <c r="D21" s="7">
        <v>55</v>
      </c>
      <c r="E21" s="9">
        <f>C21*$C$37</f>
        <v>41.310268371620275</v>
      </c>
      <c r="F21">
        <f>D21/E21</f>
        <v>1.3313881068316764</v>
      </c>
      <c r="G21" s="12">
        <v>38.955314189195633</v>
      </c>
    </row>
    <row r="22" spans="1:7">
      <c r="A22" s="5" t="s">
        <v>40</v>
      </c>
      <c r="B22" s="6" t="s">
        <v>41</v>
      </c>
      <c r="C22" s="6">
        <v>158251</v>
      </c>
      <c r="D22" s="7">
        <v>37</v>
      </c>
      <c r="E22" s="9">
        <f>C22*$C$37</f>
        <v>31.691064692426888</v>
      </c>
      <c r="F22">
        <f>D22/E22</f>
        <v>1.1675215193651027</v>
      </c>
      <c r="G22" s="12">
        <v>23.514195173978806</v>
      </c>
    </row>
    <row r="23" spans="1:7">
      <c r="A23" s="5" t="s">
        <v>42</v>
      </c>
      <c r="B23" s="6" t="s">
        <v>43</v>
      </c>
      <c r="C23" s="6">
        <v>160436</v>
      </c>
      <c r="D23" s="7">
        <v>21</v>
      </c>
      <c r="E23" s="9">
        <f>C23*$C$37</f>
        <v>32.128628918579977</v>
      </c>
      <c r="F23">
        <f>D23/E23</f>
        <v>0.65362266323962881</v>
      </c>
      <c r="G23" s="12">
        <v>13.100757069885731</v>
      </c>
    </row>
    <row r="24" spans="1:7">
      <c r="A24" s="5" t="s">
        <v>44</v>
      </c>
      <c r="B24" s="6" t="s">
        <v>45</v>
      </c>
      <c r="C24" s="6">
        <v>304481</v>
      </c>
      <c r="D24" s="7">
        <v>56</v>
      </c>
      <c r="E24" s="9">
        <f>C24*$C$37</f>
        <v>60.974825237217026</v>
      </c>
      <c r="F24">
        <f>D24/E24</f>
        <v>0.91841181638712499</v>
      </c>
      <c r="G24" s="12">
        <v>34.939896859228611</v>
      </c>
    </row>
    <row r="25" spans="1:7">
      <c r="A25" s="5" t="s">
        <v>46</v>
      </c>
      <c r="B25" s="6" t="s">
        <v>47</v>
      </c>
      <c r="C25" s="6">
        <v>276938</v>
      </c>
      <c r="D25" s="7">
        <v>60</v>
      </c>
      <c r="E25" s="9">
        <f>C25*$C$37</f>
        <v>55.459112888963212</v>
      </c>
      <c r="F25">
        <f>D25/E25</f>
        <v>1.0818781057700702</v>
      </c>
      <c r="G25" s="12">
        <v>31.044547468423843</v>
      </c>
    </row>
    <row r="26" spans="1:7">
      <c r="A26" s="5" t="s">
        <v>48</v>
      </c>
      <c r="B26" s="6" t="s">
        <v>49</v>
      </c>
      <c r="C26" s="6">
        <v>200543</v>
      </c>
      <c r="D26" s="7">
        <v>42</v>
      </c>
      <c r="E26" s="9">
        <f>C26*$C$37</f>
        <v>40.160385631770829</v>
      </c>
      <c r="F26">
        <f>D26/E26</f>
        <v>1.0458066908295287</v>
      </c>
      <c r="G26" s="12">
        <v>14.618382974527776</v>
      </c>
    </row>
    <row r="27" spans="1:7">
      <c r="A27" s="5" t="s">
        <v>50</v>
      </c>
      <c r="B27" s="6" t="s">
        <v>51</v>
      </c>
      <c r="C27" s="6">
        <v>310460</v>
      </c>
      <c r="D27" s="7">
        <v>60</v>
      </c>
      <c r="E27" s="9">
        <f>C27*$C$37</f>
        <v>62.172169176882619</v>
      </c>
      <c r="F27">
        <f>D27/E27</f>
        <v>0.96506203329173379</v>
      </c>
      <c r="G27" s="12">
        <v>42.95152060687542</v>
      </c>
    </row>
    <row r="28" spans="1:7">
      <c r="A28" s="5" t="s">
        <v>52</v>
      </c>
      <c r="B28" s="6" t="s">
        <v>53</v>
      </c>
      <c r="C28" s="6">
        <v>281395</v>
      </c>
      <c r="D28" s="7">
        <v>44</v>
      </c>
      <c r="E28" s="9">
        <f>C28*$C$37</f>
        <v>56.351663807024693</v>
      </c>
      <c r="F28">
        <f>D28/E28</f>
        <v>0.7808110182988961</v>
      </c>
      <c r="G28" s="12">
        <v>20.361678658053279</v>
      </c>
    </row>
    <row r="29" spans="1:7">
      <c r="A29" s="5" t="s">
        <v>54</v>
      </c>
      <c r="B29" s="6" t="s">
        <v>55</v>
      </c>
      <c r="C29" s="6">
        <v>187527</v>
      </c>
      <c r="D29" s="7">
        <v>24</v>
      </c>
      <c r="E29" s="9">
        <f>C29*$C$37</f>
        <v>37.553824548197085</v>
      </c>
      <c r="F29">
        <f>D29/E29</f>
        <v>0.63908271098188885</v>
      </c>
      <c r="G29" s="12">
        <v>9.5526958238333464</v>
      </c>
    </row>
    <row r="30" spans="1:7">
      <c r="A30" s="5" t="s">
        <v>56</v>
      </c>
      <c r="B30" s="6" t="s">
        <v>57</v>
      </c>
      <c r="C30" s="6">
        <v>288717</v>
      </c>
      <c r="D30" s="7">
        <v>69</v>
      </c>
      <c r="E30" s="9">
        <f>C30*$C$37</f>
        <v>57.817954545648455</v>
      </c>
      <c r="F30">
        <f>D30/E30</f>
        <v>1.193400917452434</v>
      </c>
      <c r="G30" s="12">
        <v>33.33442660048604</v>
      </c>
    </row>
    <row r="31" spans="1:7">
      <c r="A31" s="5" t="s">
        <v>58</v>
      </c>
      <c r="B31" s="6" t="s">
        <v>59</v>
      </c>
      <c r="C31" s="6">
        <v>191123</v>
      </c>
      <c r="D31" s="7">
        <v>39</v>
      </c>
      <c r="E31" s="9">
        <f>C31*$C$37</f>
        <v>38.27395313274927</v>
      </c>
      <c r="F31">
        <f>D31/E31</f>
        <v>1.0189697381070753</v>
      </c>
      <c r="G31" s="12">
        <v>13.984119724482298</v>
      </c>
    </row>
    <row r="32" spans="1:7">
      <c r="A32" s="5" t="s">
        <v>60</v>
      </c>
      <c r="B32" s="6" t="s">
        <v>61</v>
      </c>
      <c r="C32" s="6">
        <v>256012</v>
      </c>
      <c r="D32" s="7">
        <v>67</v>
      </c>
      <c r="E32" s="9">
        <f>C32*$C$37</f>
        <v>51.268509229247158</v>
      </c>
      <c r="F32">
        <f>D32/E32</f>
        <v>1.3068450986239812</v>
      </c>
      <c r="G32" s="12">
        <v>44.643496461212635</v>
      </c>
    </row>
    <row r="33" spans="1:7">
      <c r="A33" s="5" t="s">
        <v>62</v>
      </c>
      <c r="B33" s="6" t="s">
        <v>63</v>
      </c>
      <c r="C33" s="6">
        <v>259742</v>
      </c>
      <c r="D33" s="7">
        <v>55</v>
      </c>
      <c r="E33" s="9">
        <f>C33*$C$37</f>
        <v>52.015472416227034</v>
      </c>
      <c r="F33">
        <f>D33/E33</f>
        <v>1.0573776886979094</v>
      </c>
      <c r="G33" s="12">
        <v>33.190443642437458</v>
      </c>
    </row>
    <row r="34" spans="1:7">
      <c r="A34" s="5" t="s">
        <v>64</v>
      </c>
      <c r="B34" s="6" t="s">
        <v>65</v>
      </c>
      <c r="C34" s="6">
        <v>307710</v>
      </c>
      <c r="D34" s="7">
        <v>59</v>
      </c>
      <c r="E34" s="9">
        <f>C34*$C$37</f>
        <v>61.62145905243365</v>
      </c>
      <c r="F34">
        <f>D34/E34</f>
        <v>0.95745866630319398</v>
      </c>
      <c r="G34" s="12">
        <v>20.343407986685634</v>
      </c>
    </row>
    <row r="35" spans="1:7">
      <c r="A35" s="5" t="s">
        <v>66</v>
      </c>
      <c r="B35" s="6" t="s">
        <v>67</v>
      </c>
      <c r="C35" s="6">
        <v>219582</v>
      </c>
      <c r="D35" s="7">
        <v>54</v>
      </c>
      <c r="E35" s="9">
        <f>C35*$C$37</f>
        <v>43.973102017001352</v>
      </c>
      <c r="F35">
        <f>D35/E35</f>
        <v>1.2280234398547081</v>
      </c>
      <c r="G35" s="13">
        <v>26.299124531447887</v>
      </c>
    </row>
    <row r="36" spans="1:7">
      <c r="C36" s="8">
        <f>SUM(C3:C35)</f>
        <v>8204407</v>
      </c>
      <c r="D36" s="8">
        <f>SUM(D3:D35)</f>
        <v>1643</v>
      </c>
      <c r="E36">
        <f>C36*$C$37</f>
        <v>1643</v>
      </c>
      <c r="F36">
        <f>D36/E36</f>
        <v>1</v>
      </c>
    </row>
    <row r="37" spans="1:7">
      <c r="C37">
        <f>D36/C36</f>
        <v>2.0025822707235271E-4</v>
      </c>
      <c r="E37">
        <f>C37*$C$37</f>
        <v>4.0103357510161978E-8</v>
      </c>
      <c r="F37">
        <f>D37/E37</f>
        <v>0</v>
      </c>
    </row>
  </sheetData>
  <conditionalFormatting sqref="D11:D35">
    <cfRule type="cellIs" dxfId="1" priority="2" stopIfTrue="1" operator="equal">
      <formula>" -"</formula>
    </cfRule>
  </conditionalFormatting>
  <conditionalFormatting sqref="D3:D10">
    <cfRule type="cellIs" dxfId="0" priority="1" stopIfTrue="1" operator="equal">
      <formula>" 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Blangiardo, Marta A G</dc:creator>
  <cp:lastModifiedBy>Blangiardo, Marta A G</cp:lastModifiedBy>
  <dcterms:created xsi:type="dcterms:W3CDTF">2019-07-24T07:45:53Z</dcterms:created>
  <dcterms:modified xsi:type="dcterms:W3CDTF">2019-07-24T08:01:27Z</dcterms:modified>
</cp:coreProperties>
</file>