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Projects\MSDS-DecisionAnalytics\Unit_01\"/>
    </mc:Choice>
  </mc:AlternateContent>
  <xr:revisionPtr revIDLastSave="0" documentId="13_ncr:1_{744D8A0F-C205-4A6B-9B2F-6D3418692C94}" xr6:coauthVersionLast="43" xr6:coauthVersionMax="43" xr10:uidLastSave="{00000000-0000-0000-0000-000000000000}"/>
  <bookViews>
    <workbookView xWindow="-28365" yWindow="1560" windowWidth="25275" windowHeight="18105" firstSheet="3" activeTab="6" xr2:uid="{29181C83-DE65-499E-8EBA-D0B9BD6ED8DD}"/>
  </bookViews>
  <sheets>
    <sheet name="Legos" sheetId="1" r:id="rId1"/>
    <sheet name="LegoII" sheetId="2" r:id="rId2"/>
    <sheet name="LegoII3" sheetId="3" r:id="rId3"/>
    <sheet name="Sensitivity Report 1" sheetId="5" r:id="rId4"/>
    <sheet name="ThemePark" sheetId="4" r:id="rId5"/>
    <sheet name="Sensitivity Report 2" sheetId="7" r:id="rId6"/>
    <sheet name="Hot dog" sheetId="6" r:id="rId7"/>
    <sheet name="Products" sheetId="8" r:id="rId8"/>
  </sheets>
  <definedNames>
    <definedName name="solver_adj" localSheetId="6" hidden="1">'Hot dog'!$C$4:$F$4</definedName>
    <definedName name="solver_adj" localSheetId="1" hidden="1">LegoII!$D$3:$F$3</definedName>
    <definedName name="solver_adj" localSheetId="2" hidden="1">LegoII3!$C$4:$H$4</definedName>
    <definedName name="solver_adj" localSheetId="0" hidden="1">Legos!$D$3:$E$3</definedName>
    <definedName name="solver_adj" localSheetId="7" hidden="1">Products!$D$3:$E$3</definedName>
    <definedName name="solver_adj" localSheetId="4" hidden="1">ThemePark!$C$4:$H$4</definedName>
    <definedName name="solver_cvg" localSheetId="6" hidden="1">0.0001</definedName>
    <definedName name="solver_cvg" localSheetId="1" hidden="1">0.0001</definedName>
    <definedName name="solver_cvg" localSheetId="2" hidden="1">0.0001</definedName>
    <definedName name="solver_cvg" localSheetId="0" hidden="1">0.0001</definedName>
    <definedName name="solver_cvg" localSheetId="7" hidden="1">0.0001</definedName>
    <definedName name="solver_cvg" localSheetId="4" hidden="1">0.0001</definedName>
    <definedName name="solver_drv" localSheetId="6" hidden="1">1</definedName>
    <definedName name="solver_drv" localSheetId="1" hidden="1">1</definedName>
    <definedName name="solver_drv" localSheetId="2" hidden="1">1</definedName>
    <definedName name="solver_drv" localSheetId="0" hidden="1">2</definedName>
    <definedName name="solver_drv" localSheetId="7" hidden="1">2</definedName>
    <definedName name="solver_drv" localSheetId="4" hidden="1">2</definedName>
    <definedName name="solver_eng" localSheetId="6" hidden="1">2</definedName>
    <definedName name="solver_eng" localSheetId="1" hidden="1">2</definedName>
    <definedName name="solver_eng" localSheetId="2" hidden="1">2</definedName>
    <definedName name="solver_eng" localSheetId="0" hidden="1">2</definedName>
    <definedName name="solver_eng" localSheetId="7" hidden="1">2</definedName>
    <definedName name="solver_eng" localSheetId="4" hidden="1">2</definedName>
    <definedName name="solver_est" localSheetId="6" hidden="1">1</definedName>
    <definedName name="solver_est" localSheetId="1" hidden="1">1</definedName>
    <definedName name="solver_est" localSheetId="2" hidden="1">1</definedName>
    <definedName name="solver_est" localSheetId="0" hidden="1">1</definedName>
    <definedName name="solver_est" localSheetId="7" hidden="1">1</definedName>
    <definedName name="solver_est" localSheetId="4" hidden="1">1</definedName>
    <definedName name="solver_itr" localSheetId="6" hidden="1">2147483647</definedName>
    <definedName name="solver_itr" localSheetId="1" hidden="1">2147483647</definedName>
    <definedName name="solver_itr" localSheetId="2" hidden="1">2147483647</definedName>
    <definedName name="solver_itr" localSheetId="0" hidden="1">2147483647</definedName>
    <definedName name="solver_itr" localSheetId="7" hidden="1">2147483647</definedName>
    <definedName name="solver_itr" localSheetId="4" hidden="1">2147483647</definedName>
    <definedName name="solver_lhs1" localSheetId="6" hidden="1">'Hot dog'!$G$12:$G$14</definedName>
    <definedName name="solver_lhs1" localSheetId="1" hidden="1">LegoII!$G$8:$G$9</definedName>
    <definedName name="solver_lhs1" localSheetId="2" hidden="1">LegoII3!$I$9:$I$14</definedName>
    <definedName name="solver_lhs1" localSheetId="0" hidden="1">Legos!$G$8:$G$9</definedName>
    <definedName name="solver_lhs1" localSheetId="7" hidden="1">Products!$G$10</definedName>
    <definedName name="solver_lhs1" localSheetId="4" hidden="1">ThemePark!$I$9:$I$14</definedName>
    <definedName name="solver_lhs2" localSheetId="6" hidden="1">'Hot dog'!$G$9:$G$11</definedName>
    <definedName name="solver_lhs2" localSheetId="7" hidden="1">Products!$G$8:$G$9</definedName>
    <definedName name="solver_mip" localSheetId="6" hidden="1">2147483647</definedName>
    <definedName name="solver_mip" localSheetId="1" hidden="1">2147483647</definedName>
    <definedName name="solver_mip" localSheetId="2" hidden="1">2147483647</definedName>
    <definedName name="solver_mip" localSheetId="0" hidden="1">2147483647</definedName>
    <definedName name="solver_mip" localSheetId="7" hidden="1">2147483647</definedName>
    <definedName name="solver_mip" localSheetId="4" hidden="1">2147483647</definedName>
    <definedName name="solver_mni" localSheetId="6" hidden="1">30</definedName>
    <definedName name="solver_mni" localSheetId="1" hidden="1">30</definedName>
    <definedName name="solver_mni" localSheetId="2" hidden="1">30</definedName>
    <definedName name="solver_mni" localSheetId="0" hidden="1">30</definedName>
    <definedName name="solver_mni" localSheetId="7" hidden="1">30</definedName>
    <definedName name="solver_mni" localSheetId="4" hidden="1">30</definedName>
    <definedName name="solver_mrt" localSheetId="6" hidden="1">0.075</definedName>
    <definedName name="solver_mrt" localSheetId="1" hidden="1">0.075</definedName>
    <definedName name="solver_mrt" localSheetId="2" hidden="1">0.075</definedName>
    <definedName name="solver_mrt" localSheetId="0" hidden="1">0.075</definedName>
    <definedName name="solver_mrt" localSheetId="7" hidden="1">0.075</definedName>
    <definedName name="solver_mrt" localSheetId="4" hidden="1">0.075</definedName>
    <definedName name="solver_msl" localSheetId="6" hidden="1">2</definedName>
    <definedName name="solver_msl" localSheetId="1" hidden="1">2</definedName>
    <definedName name="solver_msl" localSheetId="2" hidden="1">2</definedName>
    <definedName name="solver_msl" localSheetId="0" hidden="1">2</definedName>
    <definedName name="solver_msl" localSheetId="7" hidden="1">2</definedName>
    <definedName name="solver_msl" localSheetId="4" hidden="1">2</definedName>
    <definedName name="solver_neg" localSheetId="6" hidden="1">1</definedName>
    <definedName name="solver_neg" localSheetId="1" hidden="1">1</definedName>
    <definedName name="solver_neg" localSheetId="2" hidden="1">1</definedName>
    <definedName name="solver_neg" localSheetId="0" hidden="1">1</definedName>
    <definedName name="solver_neg" localSheetId="7" hidden="1">1</definedName>
    <definedName name="solver_neg" localSheetId="4" hidden="1">1</definedName>
    <definedName name="solver_nod" localSheetId="6" hidden="1">2147483647</definedName>
    <definedName name="solver_nod" localSheetId="1" hidden="1">2147483647</definedName>
    <definedName name="solver_nod" localSheetId="2" hidden="1">2147483647</definedName>
    <definedName name="solver_nod" localSheetId="0" hidden="1">2147483647</definedName>
    <definedName name="solver_nod" localSheetId="7" hidden="1">2147483647</definedName>
    <definedName name="solver_nod" localSheetId="4" hidden="1">2147483647</definedName>
    <definedName name="solver_num" localSheetId="6" hidden="1">2</definedName>
    <definedName name="solver_num" localSheetId="1" hidden="1">1</definedName>
    <definedName name="solver_num" localSheetId="2" hidden="1">1</definedName>
    <definedName name="solver_num" localSheetId="0" hidden="1">1</definedName>
    <definedName name="solver_num" localSheetId="7" hidden="1">2</definedName>
    <definedName name="solver_num" localSheetId="4" hidden="1">1</definedName>
    <definedName name="solver_nwt" localSheetId="6" hidden="1">1</definedName>
    <definedName name="solver_nwt" localSheetId="1" hidden="1">1</definedName>
    <definedName name="solver_nwt" localSheetId="2" hidden="1">1</definedName>
    <definedName name="solver_nwt" localSheetId="0" hidden="1">1</definedName>
    <definedName name="solver_nwt" localSheetId="7" hidden="1">1</definedName>
    <definedName name="solver_nwt" localSheetId="4" hidden="1">1</definedName>
    <definedName name="solver_opt" localSheetId="6" hidden="1">'Hot dog'!$G$7</definedName>
    <definedName name="solver_opt" localSheetId="1" hidden="1">LegoII!$K$27</definedName>
    <definedName name="solver_opt" localSheetId="2" hidden="1">LegoII3!$S$6</definedName>
    <definedName name="solver_opt" localSheetId="0" hidden="1">Legos!$H$17</definedName>
    <definedName name="solver_opt" localSheetId="7" hidden="1">Products!$K$4</definedName>
    <definedName name="solver_opt" localSheetId="4" hidden="1">ThemePark!$I$7</definedName>
    <definedName name="solver_pre" localSheetId="6" hidden="1">0.000001</definedName>
    <definedName name="solver_pre" localSheetId="1" hidden="1">0.000001</definedName>
    <definedName name="solver_pre" localSheetId="2" hidden="1">0.000001</definedName>
    <definedName name="solver_pre" localSheetId="0" hidden="1">0.000001</definedName>
    <definedName name="solver_pre" localSheetId="7" hidden="1">0.000001</definedName>
    <definedName name="solver_pre" localSheetId="4" hidden="1">0.000001</definedName>
    <definedName name="solver_rbv" localSheetId="6" hidden="1">1</definedName>
    <definedName name="solver_rbv" localSheetId="1" hidden="1">1</definedName>
    <definedName name="solver_rbv" localSheetId="2" hidden="1">1</definedName>
    <definedName name="solver_rbv" localSheetId="0" hidden="1">2</definedName>
    <definedName name="solver_rbv" localSheetId="7" hidden="1">2</definedName>
    <definedName name="solver_rbv" localSheetId="4" hidden="1">2</definedName>
    <definedName name="solver_rel1" localSheetId="6" hidden="1">3</definedName>
    <definedName name="solver_rel1" localSheetId="1" hidden="1">1</definedName>
    <definedName name="solver_rel1" localSheetId="2" hidden="1">3</definedName>
    <definedName name="solver_rel1" localSheetId="0" hidden="1">1</definedName>
    <definedName name="solver_rel1" localSheetId="7" hidden="1">3</definedName>
    <definedName name="solver_rel1" localSheetId="4" hidden="1">3</definedName>
    <definedName name="solver_rel2" localSheetId="6" hidden="1">1</definedName>
    <definedName name="solver_rel2" localSheetId="7" hidden="1">1</definedName>
    <definedName name="solver_rhs1" localSheetId="6" hidden="1">'Hot dog'!$I$12:$I$14</definedName>
    <definedName name="solver_rhs1" localSheetId="1" hidden="1">LegoII!$K$8:$K$9</definedName>
    <definedName name="solver_rhs1" localSheetId="2" hidden="1">LegoII3!$K$9:$K$14</definedName>
    <definedName name="solver_rhs1" localSheetId="0" hidden="1">Legos!$K$8:$K$9</definedName>
    <definedName name="solver_rhs1" localSheetId="7" hidden="1">Products!$K$10</definedName>
    <definedName name="solver_rhs1" localSheetId="4" hidden="1">ThemePark!$K$9:$K$14</definedName>
    <definedName name="solver_rhs2" localSheetId="6" hidden="1">'Hot dog'!$I$9:$I$11</definedName>
    <definedName name="solver_rhs2" localSheetId="7" hidden="1">Products!$K$8:$K$9</definedName>
    <definedName name="solver_rlx" localSheetId="6" hidden="1">2</definedName>
    <definedName name="solver_rlx" localSheetId="1" hidden="1">2</definedName>
    <definedName name="solver_rlx" localSheetId="2" hidden="1">2</definedName>
    <definedName name="solver_rlx" localSheetId="0" hidden="1">2</definedName>
    <definedName name="solver_rlx" localSheetId="7" hidden="1">2</definedName>
    <definedName name="solver_rlx" localSheetId="4" hidden="1">2</definedName>
    <definedName name="solver_rsd" localSheetId="6" hidden="1">0</definedName>
    <definedName name="solver_rsd" localSheetId="1" hidden="1">0</definedName>
    <definedName name="solver_rsd" localSheetId="2" hidden="1">0</definedName>
    <definedName name="solver_rsd" localSheetId="0" hidden="1">0</definedName>
    <definedName name="solver_rsd" localSheetId="7" hidden="1">0</definedName>
    <definedName name="solver_rsd" localSheetId="4" hidden="1">0</definedName>
    <definedName name="solver_scl" localSheetId="6" hidden="1">1</definedName>
    <definedName name="solver_scl" localSheetId="1" hidden="1">1</definedName>
    <definedName name="solver_scl" localSheetId="2" hidden="1">1</definedName>
    <definedName name="solver_scl" localSheetId="0" hidden="1">2</definedName>
    <definedName name="solver_scl" localSheetId="7" hidden="1">2</definedName>
    <definedName name="solver_scl" localSheetId="4" hidden="1">2</definedName>
    <definedName name="solver_sho" localSheetId="6" hidden="1">2</definedName>
    <definedName name="solver_sho" localSheetId="1" hidden="1">2</definedName>
    <definedName name="solver_sho" localSheetId="2" hidden="1">2</definedName>
    <definedName name="solver_sho" localSheetId="0" hidden="1">2</definedName>
    <definedName name="solver_sho" localSheetId="7" hidden="1">2</definedName>
    <definedName name="solver_sho" localSheetId="4" hidden="1">2</definedName>
    <definedName name="solver_ssz" localSheetId="6" hidden="1">100</definedName>
    <definedName name="solver_ssz" localSheetId="1" hidden="1">100</definedName>
    <definedName name="solver_ssz" localSheetId="2" hidden="1">100</definedName>
    <definedName name="solver_ssz" localSheetId="0" hidden="1">100</definedName>
    <definedName name="solver_ssz" localSheetId="7" hidden="1">100</definedName>
    <definedName name="solver_ssz" localSheetId="4" hidden="1">100</definedName>
    <definedName name="solver_tim" localSheetId="6" hidden="1">2147483647</definedName>
    <definedName name="solver_tim" localSheetId="1" hidden="1">2147483647</definedName>
    <definedName name="solver_tim" localSheetId="2" hidden="1">2147483647</definedName>
    <definedName name="solver_tim" localSheetId="0" hidden="1">2147483647</definedName>
    <definedName name="solver_tim" localSheetId="7" hidden="1">2147483647</definedName>
    <definedName name="solver_tim" localSheetId="4" hidden="1">2147483647</definedName>
    <definedName name="solver_tol" localSheetId="6" hidden="1">0.01</definedName>
    <definedName name="solver_tol" localSheetId="1" hidden="1">0.01</definedName>
    <definedName name="solver_tol" localSheetId="2" hidden="1">0.01</definedName>
    <definedName name="solver_tol" localSheetId="0" hidden="1">0.01</definedName>
    <definedName name="solver_tol" localSheetId="7" hidden="1">0.01</definedName>
    <definedName name="solver_tol" localSheetId="4" hidden="1">0.01</definedName>
    <definedName name="solver_typ" localSheetId="6" hidden="1">2</definedName>
    <definedName name="solver_typ" localSheetId="1" hidden="1">1</definedName>
    <definedName name="solver_typ" localSheetId="2" hidden="1">1</definedName>
    <definedName name="solver_typ" localSheetId="0" hidden="1">1</definedName>
    <definedName name="solver_typ" localSheetId="7" hidden="1">1</definedName>
    <definedName name="solver_typ" localSheetId="4" hidden="1">2</definedName>
    <definedName name="solver_val" localSheetId="6" hidden="1">0</definedName>
    <definedName name="solver_val" localSheetId="1" hidden="1">0</definedName>
    <definedName name="solver_val" localSheetId="2" hidden="1">0</definedName>
    <definedName name="solver_val" localSheetId="0" hidden="1">0</definedName>
    <definedName name="solver_val" localSheetId="7" hidden="1">0</definedName>
    <definedName name="solver_val" localSheetId="4" hidden="1">0</definedName>
    <definedName name="solver_ver" localSheetId="6" hidden="1">3</definedName>
    <definedName name="solver_ver" localSheetId="1" hidden="1">3</definedName>
    <definedName name="solver_ver" localSheetId="2" hidden="1">3</definedName>
    <definedName name="solver_ver" localSheetId="0" hidden="1">3</definedName>
    <definedName name="solver_ver" localSheetId="7"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 i="8" l="1"/>
  <c r="G10" i="8"/>
  <c r="G9" i="8"/>
  <c r="G8" i="8"/>
  <c r="G10" i="6" l="1"/>
  <c r="G11" i="6"/>
  <c r="G12" i="6"/>
  <c r="G13" i="6"/>
  <c r="G14" i="6"/>
  <c r="G9" i="6"/>
  <c r="G7" i="6"/>
  <c r="I14" i="6"/>
  <c r="I13" i="6" s="1"/>
  <c r="I10" i="4"/>
  <c r="I11" i="4"/>
  <c r="I12" i="4"/>
  <c r="I13" i="4"/>
  <c r="I14" i="4"/>
  <c r="I9" i="4"/>
  <c r="I7" i="4"/>
  <c r="I12" i="6" l="1"/>
  <c r="G9" i="3"/>
  <c r="G8" i="3"/>
  <c r="K4" i="3"/>
  <c r="G9" i="2"/>
  <c r="G8" i="2"/>
  <c r="G8" i="1"/>
  <c r="G9" i="1"/>
  <c r="K4" i="2"/>
  <c r="K4" i="1"/>
</calcChain>
</file>

<file path=xl/sharedStrings.xml><?xml version="1.0" encoding="utf-8"?>
<sst xmlns="http://schemas.openxmlformats.org/spreadsheetml/2006/main" count="246" uniqueCount="114">
  <si>
    <t>Tables</t>
  </si>
  <si>
    <t>Chairs</t>
  </si>
  <si>
    <t># Items</t>
  </si>
  <si>
    <t>Rev/Item</t>
  </si>
  <si>
    <t>Constrains</t>
  </si>
  <si>
    <t>Big Block</t>
  </si>
  <si>
    <t>Little Block</t>
  </si>
  <si>
    <t>Resources</t>
  </si>
  <si>
    <t>Left Hand Side [LHS]</t>
  </si>
  <si>
    <t>(i.e., # of Block Type used)</t>
  </si>
  <si>
    <t>Sign</t>
  </si>
  <si>
    <t>&lt;=</t>
  </si>
  <si>
    <t>Right Hand Side [RHS]</t>
  </si>
  <si>
    <t>Total Revenue:</t>
  </si>
  <si>
    <t>Coffee Table</t>
  </si>
  <si>
    <t>Decision Variables</t>
  </si>
  <si>
    <t>Changing Cells</t>
  </si>
  <si>
    <t>Objective</t>
  </si>
  <si>
    <t>Objective Cell</t>
  </si>
  <si>
    <t>Coefficient</t>
  </si>
  <si>
    <t>Constraints</t>
  </si>
  <si>
    <t>Required 0000 - 0400</t>
  </si>
  <si>
    <t>Required 0400 - 0800</t>
  </si>
  <si>
    <t>Required 0800 - 1200</t>
  </si>
  <si>
    <t>Required 1200 - 1600</t>
  </si>
  <si>
    <t>Required 1600 - 2000</t>
  </si>
  <si>
    <t>Required 2000 - 0000</t>
  </si>
  <si>
    <t>Constraint Name</t>
  </si>
  <si>
    <t>Optimal Solutions:</t>
  </si>
  <si>
    <t>S0000</t>
  </si>
  <si>
    <t>S0400</t>
  </si>
  <si>
    <t>S0800</t>
  </si>
  <si>
    <t>S1200</t>
  </si>
  <si>
    <t>S1600</t>
  </si>
  <si>
    <t>S2000</t>
  </si>
  <si>
    <t>=&gt;</t>
  </si>
  <si>
    <t>Microsoft Excel 16.0 Sensitivity Report</t>
  </si>
  <si>
    <t>Worksheet: [Unit_01_SampleWork.xlsx]ThemePark</t>
  </si>
  <si>
    <t>Report Created: 6/12/2019 2:08:11 PM</t>
  </si>
  <si>
    <t>Variable Cells</t>
  </si>
  <si>
    <t>Cell</t>
  </si>
  <si>
    <t>Name</t>
  </si>
  <si>
    <t>Final</t>
  </si>
  <si>
    <t>Value</t>
  </si>
  <si>
    <t>Reduced</t>
  </si>
  <si>
    <t>Cost</t>
  </si>
  <si>
    <t>Allowable</t>
  </si>
  <si>
    <t>Increase</t>
  </si>
  <si>
    <t>Decrease</t>
  </si>
  <si>
    <t>Shadow</t>
  </si>
  <si>
    <t>Price</t>
  </si>
  <si>
    <t>Constraint</t>
  </si>
  <si>
    <t>R.H. Side</t>
  </si>
  <si>
    <t>$C$4</t>
  </si>
  <si>
    <t>$D$4</t>
  </si>
  <si>
    <t>$E$4</t>
  </si>
  <si>
    <t>$F$4</t>
  </si>
  <si>
    <t>$G$4</t>
  </si>
  <si>
    <t>$H$4</t>
  </si>
  <si>
    <t>$I$9</t>
  </si>
  <si>
    <t>Required 0000 - 0400 Objective Cell</t>
  </si>
  <si>
    <t>$I$10</t>
  </si>
  <si>
    <t>Required 0400 - 0800 Objective Cell</t>
  </si>
  <si>
    <t>$I$11</t>
  </si>
  <si>
    <t>Required 0800 - 1200 Objective Cell</t>
  </si>
  <si>
    <t>$I$12</t>
  </si>
  <si>
    <t>Required 1200 - 1600 Objective Cell</t>
  </si>
  <si>
    <t>$I$13</t>
  </si>
  <si>
    <t>Required 1600 - 2000 Objective Cell</t>
  </si>
  <si>
    <t>$I$14</t>
  </si>
  <si>
    <t>Required 2000 - 0000 Objective Cell</t>
  </si>
  <si>
    <t>Problem 3-35</t>
  </si>
  <si>
    <t>Decision Variables POUNDS of product</t>
  </si>
  <si>
    <t>Beef</t>
  </si>
  <si>
    <t xml:space="preserve">Pork </t>
  </si>
  <si>
    <t>Chicken</t>
  </si>
  <si>
    <t>Turkey</t>
  </si>
  <si>
    <t>Cost Per Pound</t>
  </si>
  <si>
    <t>Total Cost</t>
  </si>
  <si>
    <t xml:space="preserve"> </t>
  </si>
  <si>
    <t>USED</t>
  </si>
  <si>
    <t>RHS</t>
  </si>
  <si>
    <t>Calories/lb</t>
  </si>
  <si>
    <t>Calories</t>
  </si>
  <si>
    <t>Fat (g/lb)</t>
  </si>
  <si>
    <t>Fat</t>
  </si>
  <si>
    <t>Cholestrerol (g/lb)</t>
  </si>
  <si>
    <t>Cholesterol</t>
  </si>
  <si>
    <t>of total</t>
  </si>
  <si>
    <t>Total Weight (lbs)</t>
  </si>
  <si>
    <t>pounds</t>
  </si>
  <si>
    <t>ounces</t>
  </si>
  <si>
    <t>Cost per Pound</t>
  </si>
  <si>
    <t>LIMITS</t>
  </si>
  <si>
    <t>Worksheet: [Unit_01_SampleWork.xlsx]Hot dog</t>
  </si>
  <si>
    <t>Report Created: 6/12/2019 3:31:57 PM</t>
  </si>
  <si>
    <t>$G$12</t>
  </si>
  <si>
    <t>Beef USED</t>
  </si>
  <si>
    <t>$G$13</t>
  </si>
  <si>
    <t>Pork  USED</t>
  </si>
  <si>
    <t>$G$14</t>
  </si>
  <si>
    <t>Total Weight (lbs) USED</t>
  </si>
  <si>
    <t>$G$9</t>
  </si>
  <si>
    <t>Calories/lb USED</t>
  </si>
  <si>
    <t>$G$10</t>
  </si>
  <si>
    <t>Fat (g/lb) USED</t>
  </si>
  <si>
    <t>$G$11</t>
  </si>
  <si>
    <t>Cholestrerol (g/lb) USED</t>
  </si>
  <si>
    <t>Working Hours</t>
  </si>
  <si>
    <t>Machine Hours</t>
  </si>
  <si>
    <t>Product 1</t>
  </si>
  <si>
    <t>Product 2</t>
  </si>
  <si>
    <t>&gt;=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</si>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</sst>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0000_);_(&quot;$&quot;* \(#,##0.0000\);_(&quot;$&quot;* &quot;-&quot;??_);_(@_)"/>
    <numFmt numFmtId="166" formatCode="#,##0.0000"/>
  </numFmts>
  <fonts count="14" x14ac:knownFonts="1">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8"/>
      <color theme="1"/>
      <name val="Tahoma"/>
      <family val="2"/>
    </font>
    <font>
      <b/>
      <sz val="8"/>
      <color theme="1"/>
      <name val="Tahoma"/>
      <family val="2"/>
    </font>
    <font>
      <b/>
      <sz val="11"/>
      <color theme="1"/>
      <name val="Tahoma"/>
      <family val="2"/>
    </font>
    <font>
      <b/>
      <sz val="14"/>
      <color theme="1"/>
      <name val="Tahoma"/>
      <family val="2"/>
    </font>
    <font>
      <sz val="8"/>
      <color theme="0"/>
      <name val="Tahoma"/>
      <family val="2"/>
    </font>
    <font>
      <b/>
      <sz val="11"/>
      <color indexed="18"/>
      <name val="Calibri"/>
      <family val="2"/>
      <scheme val="minor"/>
    </font>
    <font>
      <b/>
      <sz val="11"/>
      <name val="Tahoma"/>
      <family val="2"/>
    </font>
    <font>
      <sz val="8"/>
      <name val="Tahoma"/>
      <family val="2"/>
    </font>
    <font>
      <b/>
      <sz val="14"/>
      <name val="Tahoma"/>
      <family val="2"/>
    </font>
    <font>
      <sz val="10"/>
      <name val="Tahoma"/>
      <family val="2"/>
    </font>
  </fonts>
  <fills count="11">
    <fill>
      <patternFill patternType="none"/>
    </fill>
    <fill>
      <patternFill patternType="gray125"/>
    </fill>
    <fill>
      <patternFill patternType="solid">
        <fgColor rgb="FFFFCC99"/>
      </patternFill>
    </fill>
    <fill>
      <patternFill patternType="solid">
        <fgColor rgb="FFF2F2F2"/>
      </patternFill>
    </fill>
    <fill>
      <patternFill patternType="solid">
        <fgColor rgb="FFFFFF99"/>
        <bgColor indexed="64"/>
      </patternFill>
    </fill>
    <fill>
      <patternFill patternType="solid">
        <fgColor rgb="FFFFFF00"/>
        <bgColor indexed="64"/>
      </patternFill>
    </fill>
    <fill>
      <patternFill patternType="solid">
        <fgColor theme="6" tint="0.59999389629810485"/>
        <bgColor indexed="64"/>
      </patternFill>
    </fill>
    <fill>
      <patternFill patternType="solid">
        <fgColor rgb="FF00FF00"/>
        <bgColor indexed="64"/>
      </patternFill>
    </fill>
    <fill>
      <patternFill patternType="solid">
        <fgColor theme="0" tint="-0.14999847407452621"/>
        <bgColor indexed="64"/>
      </patternFill>
    </fill>
    <fill>
      <patternFill patternType="solid">
        <fgColor theme="1"/>
        <bgColor indexed="64"/>
      </patternFill>
    </fill>
    <fill>
      <patternFill patternType="solid">
        <fgColor theme="3" tint="0.79998168889431442"/>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theme="0"/>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indexed="64"/>
      </left>
      <right style="thick">
        <color indexed="64"/>
      </right>
      <top style="medium">
        <color indexed="64"/>
      </top>
      <bottom/>
      <diagonal/>
    </border>
    <border>
      <left/>
      <right style="thick">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5">
    <xf numFmtId="0" fontId="0" fillId="0" borderId="0"/>
    <xf numFmtId="0" fontId="1" fillId="2" borderId="1" applyNumberFormat="0" applyAlignment="0" applyProtection="0"/>
    <xf numFmtId="0" fontId="2" fillId="3" borderId="1" applyNumberFormat="0" applyAlignment="0" applyProtection="0"/>
    <xf numFmtId="0" fontId="4" fillId="0" borderId="0"/>
    <xf numFmtId="44" fontId="4" fillId="0" borderId="0" applyFont="0" applyFill="0" applyBorder="0" applyAlignment="0" applyProtection="0"/>
  </cellStyleXfs>
  <cellXfs count="98">
    <xf numFmtId="0" fontId="0" fillId="0" borderId="0" xfId="0"/>
    <xf numFmtId="0" fontId="0" fillId="0" borderId="0" xfId="0" applyAlignment="1"/>
    <xf numFmtId="0" fontId="1" fillId="2" borderId="1" xfId="1"/>
    <xf numFmtId="0" fontId="4" fillId="0" borderId="0" xfId="3"/>
    <xf numFmtId="0" fontId="5" fillId="0" borderId="0" xfId="3" applyFont="1"/>
    <xf numFmtId="0" fontId="4" fillId="4" borderId="6" xfId="3" applyFill="1" applyBorder="1" applyAlignment="1">
      <alignment horizontal="center" vertical="center"/>
    </xf>
    <xf numFmtId="0" fontId="4" fillId="5" borderId="6" xfId="3" applyFill="1" applyBorder="1" applyAlignment="1">
      <alignment horizontal="center" vertical="center"/>
    </xf>
    <xf numFmtId="0" fontId="4" fillId="5" borderId="7" xfId="3" applyFill="1" applyBorder="1" applyAlignment="1">
      <alignment horizontal="center" vertical="center"/>
    </xf>
    <xf numFmtId="0" fontId="4" fillId="6" borderId="12" xfId="3" applyFont="1" applyFill="1" applyBorder="1"/>
    <xf numFmtId="0" fontId="4" fillId="6" borderId="5" xfId="3" applyFont="1" applyFill="1" applyBorder="1" applyAlignment="1">
      <alignment horizontal="center"/>
    </xf>
    <xf numFmtId="0" fontId="4" fillId="6" borderId="13" xfId="3" applyFont="1" applyFill="1" applyBorder="1"/>
    <xf numFmtId="0" fontId="0" fillId="6" borderId="14" xfId="4" applyNumberFormat="1" applyFont="1" applyFill="1" applyBorder="1" applyAlignment="1">
      <alignment horizontal="center"/>
    </xf>
    <xf numFmtId="0" fontId="0" fillId="7" borderId="15" xfId="4" applyNumberFormat="1" applyFont="1" applyFill="1" applyBorder="1" applyAlignment="1">
      <alignment horizontal="center"/>
    </xf>
    <xf numFmtId="0" fontId="4" fillId="0" borderId="16" xfId="3" applyBorder="1"/>
    <xf numFmtId="0" fontId="4" fillId="0" borderId="0" xfId="3" applyBorder="1"/>
    <xf numFmtId="0" fontId="4" fillId="0" borderId="18" xfId="3" applyFill="1" applyBorder="1"/>
    <xf numFmtId="0" fontId="4" fillId="0" borderId="19" xfId="3" applyFill="1" applyBorder="1" applyAlignment="1">
      <alignment horizontal="center"/>
    </xf>
    <xf numFmtId="0" fontId="0" fillId="8" borderId="15" xfId="4" applyNumberFormat="1" applyFont="1" applyFill="1" applyBorder="1" applyAlignment="1">
      <alignment horizontal="center"/>
    </xf>
    <xf numFmtId="0" fontId="4" fillId="0" borderId="21" xfId="3" applyFill="1" applyBorder="1" applyAlignment="1">
      <alignment horizontal="center"/>
    </xf>
    <xf numFmtId="0" fontId="4" fillId="0" borderId="23" xfId="3" applyFill="1" applyBorder="1"/>
    <xf numFmtId="0" fontId="4" fillId="0" borderId="24" xfId="3" applyFill="1" applyBorder="1" applyAlignment="1">
      <alignment horizontal="center"/>
    </xf>
    <xf numFmtId="0" fontId="4" fillId="0" borderId="25" xfId="3" applyFill="1" applyBorder="1" applyAlignment="1">
      <alignment horizontal="center"/>
    </xf>
    <xf numFmtId="0" fontId="4" fillId="0" borderId="10" xfId="3" applyBorder="1"/>
    <xf numFmtId="0" fontId="4" fillId="0" borderId="13" xfId="3" applyBorder="1"/>
    <xf numFmtId="0" fontId="4" fillId="0" borderId="13" xfId="3" applyBorder="1" applyAlignment="1">
      <alignment horizontal="center" vertical="center" wrapText="1"/>
    </xf>
    <xf numFmtId="0" fontId="4" fillId="0" borderId="13" xfId="3" applyBorder="1" applyAlignment="1">
      <alignment horizontal="center"/>
    </xf>
    <xf numFmtId="0" fontId="4" fillId="0" borderId="11" xfId="3" applyBorder="1" applyAlignment="1">
      <alignment horizontal="center" vertical="center" wrapText="1"/>
    </xf>
    <xf numFmtId="0" fontId="5" fillId="5" borderId="0" xfId="3" applyFont="1" applyFill="1" applyAlignment="1">
      <alignment horizontal="center"/>
    </xf>
    <xf numFmtId="0" fontId="8" fillId="9" borderId="20" xfId="3" quotePrefix="1" applyFont="1" applyFill="1" applyBorder="1" applyAlignment="1">
      <alignment horizontal="center"/>
    </xf>
    <xf numFmtId="0" fontId="3" fillId="0" borderId="0" xfId="0" applyFont="1"/>
    <xf numFmtId="0" fontId="0" fillId="0" borderId="28" xfId="0" applyFill="1" applyBorder="1" applyAlignment="1"/>
    <xf numFmtId="0" fontId="0" fillId="0" borderId="29" xfId="0" applyFill="1" applyBorder="1" applyAlignment="1"/>
    <xf numFmtId="0" fontId="9" fillId="0" borderId="26" xfId="0" applyFont="1" applyFill="1" applyBorder="1" applyAlignment="1">
      <alignment horizontal="center"/>
    </xf>
    <xf numFmtId="0" fontId="9" fillId="0" borderId="27" xfId="0" applyFont="1" applyFill="1" applyBorder="1" applyAlignment="1">
      <alignment horizontal="center"/>
    </xf>
    <xf numFmtId="0" fontId="4" fillId="0" borderId="0" xfId="3" applyAlignment="1">
      <alignment horizontal="center"/>
    </xf>
    <xf numFmtId="0" fontId="11" fillId="0" borderId="0" xfId="3" applyFont="1"/>
    <xf numFmtId="0" fontId="11" fillId="4" borderId="22" xfId="3" applyFont="1" applyFill="1" applyBorder="1" applyAlignment="1">
      <alignment horizontal="center" vertical="center" wrapText="1"/>
    </xf>
    <xf numFmtId="0" fontId="11" fillId="4" borderId="23" xfId="3" applyFont="1" applyFill="1" applyBorder="1" applyAlignment="1">
      <alignment horizontal="center" vertical="center" wrapText="1"/>
    </xf>
    <xf numFmtId="0" fontId="11" fillId="4" borderId="32" xfId="3" applyFont="1" applyFill="1" applyBorder="1" applyAlignment="1">
      <alignment horizontal="center" vertical="center" wrapText="1"/>
    </xf>
    <xf numFmtId="0" fontId="11" fillId="5" borderId="33" xfId="3" applyFont="1" applyFill="1" applyBorder="1" applyAlignment="1">
      <alignment horizontal="center" vertical="center"/>
    </xf>
    <xf numFmtId="0" fontId="11" fillId="5" borderId="14" xfId="3" applyFont="1" applyFill="1" applyBorder="1" applyAlignment="1">
      <alignment horizontal="center" vertical="center"/>
    </xf>
    <xf numFmtId="0" fontId="11" fillId="0" borderId="0" xfId="3" applyFont="1" applyAlignment="1">
      <alignment horizontal="left"/>
    </xf>
    <xf numFmtId="0" fontId="11" fillId="6" borderId="12" xfId="3" applyFont="1" applyFill="1" applyBorder="1"/>
    <xf numFmtId="0" fontId="11" fillId="6" borderId="12" xfId="3" applyFont="1" applyFill="1" applyBorder="1" applyAlignment="1">
      <alignment horizontal="left"/>
    </xf>
    <xf numFmtId="0" fontId="11" fillId="6" borderId="5" xfId="3" applyFont="1" applyFill="1" applyBorder="1" applyAlignment="1">
      <alignment horizontal="center"/>
    </xf>
    <xf numFmtId="0" fontId="11" fillId="6" borderId="13" xfId="3" applyFont="1" applyFill="1" applyBorder="1"/>
    <xf numFmtId="164" fontId="11" fillId="6" borderId="14" xfId="4" applyNumberFormat="1" applyFont="1" applyFill="1" applyBorder="1" applyAlignment="1">
      <alignment horizontal="center"/>
    </xf>
    <xf numFmtId="165" fontId="11" fillId="7" borderId="15" xfId="4" applyNumberFormat="1" applyFont="1" applyFill="1" applyBorder="1" applyAlignment="1">
      <alignment horizontal="center"/>
    </xf>
    <xf numFmtId="0" fontId="11" fillId="0" borderId="0" xfId="3" applyFont="1" applyAlignment="1">
      <alignment horizontal="center"/>
    </xf>
    <xf numFmtId="0" fontId="11" fillId="8" borderId="34" xfId="3" applyFont="1" applyFill="1" applyBorder="1"/>
    <xf numFmtId="0" fontId="11" fillId="0" borderId="23" xfId="3" applyFont="1" applyFill="1" applyBorder="1" applyAlignment="1">
      <alignment horizontal="center"/>
    </xf>
    <xf numFmtId="0" fontId="8" fillId="9" borderId="18" xfId="3" applyFont="1" applyFill="1" applyBorder="1" applyAlignment="1">
      <alignment horizontal="center"/>
    </xf>
    <xf numFmtId="0" fontId="11" fillId="8" borderId="35" xfId="3" applyFont="1" applyFill="1" applyBorder="1"/>
    <xf numFmtId="9" fontId="4" fillId="0" borderId="0" xfId="3" applyNumberFormat="1" applyAlignment="1">
      <alignment horizontal="center"/>
    </xf>
    <xf numFmtId="0" fontId="11" fillId="8" borderId="10" xfId="3" applyFont="1" applyFill="1" applyBorder="1"/>
    <xf numFmtId="0" fontId="4" fillId="0" borderId="37" xfId="3" applyFill="1" applyBorder="1" applyAlignment="1">
      <alignment horizontal="center"/>
    </xf>
    <xf numFmtId="0" fontId="4" fillId="10" borderId="0" xfId="3" applyFill="1" applyAlignment="1">
      <alignment horizontal="center"/>
    </xf>
    <xf numFmtId="0" fontId="11" fillId="4" borderId="38" xfId="3" applyFont="1" applyFill="1" applyBorder="1" applyAlignment="1">
      <alignment horizontal="center" vertical="center" wrapText="1"/>
    </xf>
    <xf numFmtId="0" fontId="11" fillId="4" borderId="39" xfId="3" applyFont="1" applyFill="1" applyBorder="1" applyAlignment="1">
      <alignment horizontal="center" vertical="center" wrapText="1"/>
    </xf>
    <xf numFmtId="0" fontId="11" fillId="4" borderId="40" xfId="3" applyFont="1" applyFill="1" applyBorder="1" applyAlignment="1">
      <alignment horizontal="center" vertical="center" wrapText="1"/>
    </xf>
    <xf numFmtId="0" fontId="13" fillId="8" borderId="41" xfId="3" applyFont="1" applyFill="1" applyBorder="1" applyAlignment="1">
      <alignment horizontal="right"/>
    </xf>
    <xf numFmtId="0" fontId="12" fillId="0" borderId="36" xfId="3" applyFont="1" applyFill="1" applyBorder="1" applyAlignment="1">
      <alignment horizontal="center"/>
    </xf>
    <xf numFmtId="0" fontId="12" fillId="0" borderId="42" xfId="3" applyFont="1" applyFill="1" applyBorder="1" applyAlignment="1">
      <alignment horizontal="center"/>
    </xf>
    <xf numFmtId="0" fontId="11" fillId="4" borderId="0" xfId="3" applyFont="1" applyFill="1" applyBorder="1" applyAlignment="1">
      <alignment horizontal="center" vertical="center" wrapText="1"/>
    </xf>
    <xf numFmtId="0" fontId="13" fillId="8" borderId="43" xfId="3" applyFont="1" applyFill="1" applyBorder="1" applyAlignment="1">
      <alignment horizontal="right"/>
    </xf>
    <xf numFmtId="0" fontId="12" fillId="0" borderId="44" xfId="3" applyFont="1" applyFill="1" applyBorder="1" applyAlignment="1">
      <alignment horizontal="center"/>
    </xf>
    <xf numFmtId="0" fontId="12" fillId="0" borderId="45" xfId="3" applyFont="1" applyFill="1" applyBorder="1" applyAlignment="1">
      <alignment horizontal="center"/>
    </xf>
    <xf numFmtId="0" fontId="13" fillId="8" borderId="35" xfId="3" applyFont="1" applyFill="1" applyBorder="1" applyAlignment="1">
      <alignment horizontal="right"/>
    </xf>
    <xf numFmtId="0" fontId="12" fillId="0" borderId="23" xfId="3" applyFont="1" applyFill="1" applyBorder="1" applyAlignment="1">
      <alignment horizontal="center"/>
    </xf>
    <xf numFmtId="0" fontId="8" fillId="9" borderId="18" xfId="3" quotePrefix="1" applyFont="1" applyFill="1" applyBorder="1" applyAlignment="1">
      <alignment horizontal="center"/>
    </xf>
    <xf numFmtId="166" fontId="11" fillId="8" borderId="18" xfId="3" applyNumberFormat="1" applyFont="1" applyFill="1"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6" fillId="4" borderId="4" xfId="3" applyFont="1" applyFill="1" applyBorder="1" applyAlignment="1">
      <alignment horizontal="center" vertical="center"/>
    </xf>
    <xf numFmtId="0" fontId="6" fillId="4" borderId="5" xfId="3" applyFont="1" applyFill="1" applyBorder="1" applyAlignment="1">
      <alignment horizontal="center" vertical="center"/>
    </xf>
    <xf numFmtId="0" fontId="6" fillId="4" borderId="8" xfId="3" applyFont="1" applyFill="1" applyBorder="1" applyAlignment="1">
      <alignment horizontal="center" vertical="center"/>
    </xf>
    <xf numFmtId="0" fontId="6" fillId="4" borderId="9" xfId="3" applyFont="1" applyFill="1" applyBorder="1" applyAlignment="1">
      <alignment horizontal="center" vertical="center"/>
    </xf>
    <xf numFmtId="0" fontId="6" fillId="4" borderId="10" xfId="3" applyFont="1" applyFill="1" applyBorder="1" applyAlignment="1">
      <alignment horizontal="center" vertical="center"/>
    </xf>
    <xf numFmtId="0" fontId="6" fillId="4" borderId="11" xfId="3" applyFont="1" applyFill="1" applyBorder="1" applyAlignment="1">
      <alignment horizontal="center" vertical="center"/>
    </xf>
    <xf numFmtId="0" fontId="4" fillId="4" borderId="6" xfId="3" applyFill="1" applyBorder="1" applyAlignment="1">
      <alignment horizontal="center"/>
    </xf>
    <xf numFmtId="0" fontId="4" fillId="4" borderId="7" xfId="3" applyFill="1" applyBorder="1" applyAlignment="1">
      <alignment horizontal="center"/>
    </xf>
    <xf numFmtId="0" fontId="7" fillId="6" borderId="4" xfId="3" applyFont="1" applyFill="1" applyBorder="1" applyAlignment="1">
      <alignment horizontal="center" vertical="top"/>
    </xf>
    <xf numFmtId="0" fontId="7" fillId="6" borderId="10" xfId="3" applyFont="1" applyFill="1" applyBorder="1" applyAlignment="1">
      <alignment horizontal="center" vertical="top"/>
    </xf>
    <xf numFmtId="0" fontId="7" fillId="0" borderId="17" xfId="3" applyFont="1" applyFill="1" applyBorder="1" applyAlignment="1">
      <alignment horizontal="center" vertical="center"/>
    </xf>
    <xf numFmtId="0" fontId="7" fillId="0" borderId="22" xfId="3" applyFont="1" applyFill="1" applyBorder="1" applyAlignment="1">
      <alignment horizontal="center" vertical="center"/>
    </xf>
    <xf numFmtId="0" fontId="10" fillId="4" borderId="4" xfId="3" applyFont="1" applyFill="1" applyBorder="1" applyAlignment="1">
      <alignment horizontal="center" vertical="center"/>
    </xf>
    <xf numFmtId="0" fontId="10" fillId="4" borderId="12" xfId="3" applyFont="1" applyFill="1" applyBorder="1" applyAlignment="1">
      <alignment horizontal="center" vertical="center"/>
    </xf>
    <xf numFmtId="0" fontId="10" fillId="4" borderId="8" xfId="3" applyFont="1" applyFill="1" applyBorder="1" applyAlignment="1">
      <alignment horizontal="center" vertical="center"/>
    </xf>
    <xf numFmtId="0" fontId="10" fillId="4" borderId="0" xfId="3" applyFont="1" applyFill="1" applyBorder="1" applyAlignment="1">
      <alignment horizontal="center" vertical="center"/>
    </xf>
    <xf numFmtId="0" fontId="10" fillId="4" borderId="10" xfId="3" applyFont="1" applyFill="1" applyBorder="1" applyAlignment="1">
      <alignment horizontal="center" vertical="center"/>
    </xf>
    <xf numFmtId="0" fontId="10" fillId="4" borderId="13" xfId="3" applyFont="1" applyFill="1" applyBorder="1" applyAlignment="1">
      <alignment horizontal="center" vertical="center"/>
    </xf>
    <xf numFmtId="0" fontId="11" fillId="4" borderId="30" xfId="3" applyFont="1" applyFill="1" applyBorder="1" applyAlignment="1">
      <alignment horizontal="center"/>
    </xf>
    <xf numFmtId="0" fontId="11" fillId="4" borderId="31" xfId="3" applyFont="1" applyFill="1" applyBorder="1" applyAlignment="1">
      <alignment horizontal="center"/>
    </xf>
    <xf numFmtId="0" fontId="11" fillId="4" borderId="5" xfId="3" applyFont="1" applyFill="1" applyBorder="1" applyAlignment="1">
      <alignment horizontal="center"/>
    </xf>
    <xf numFmtId="0" fontId="12" fillId="6" borderId="4" xfId="3" applyFont="1" applyFill="1" applyBorder="1" applyAlignment="1">
      <alignment horizontal="center" vertical="top"/>
    </xf>
    <xf numFmtId="0" fontId="12" fillId="6" borderId="10" xfId="3" applyFont="1" applyFill="1" applyBorder="1" applyAlignment="1">
      <alignment horizontal="center" vertical="top"/>
    </xf>
    <xf numFmtId="0" fontId="12" fillId="0" borderId="34" xfId="3" applyFont="1" applyFill="1" applyBorder="1" applyAlignment="1">
      <alignment horizontal="center" vertical="center"/>
    </xf>
    <xf numFmtId="0" fontId="12" fillId="0" borderId="35" xfId="3" applyFont="1" applyFill="1" applyBorder="1" applyAlignment="1">
      <alignment horizontal="center" vertical="center"/>
    </xf>
  </cellXfs>
  <cellStyles count="5">
    <cellStyle name="Calculation" xfId="2" builtinId="22"/>
    <cellStyle name="Currency 2" xfId="4" xr:uid="{18BF1254-4139-4D07-AD4B-CD80448BBC34}"/>
    <cellStyle name="Input" xfId="1" builtinId="20"/>
    <cellStyle name="Normal" xfId="0" builtinId="0"/>
    <cellStyle name="Normal 2" xfId="3" xr:uid="{B99F33C2-6816-4DFD-8115-70F3C4FF72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71454</xdr:colOff>
      <xdr:row>0</xdr:row>
      <xdr:rowOff>50081</xdr:rowOff>
    </xdr:from>
    <xdr:to>
      <xdr:col>25</xdr:col>
      <xdr:colOff>196471</xdr:colOff>
      <xdr:row>18</xdr:row>
      <xdr:rowOff>67580</xdr:rowOff>
    </xdr:to>
    <xdr:sp macro="" textlink="">
      <xdr:nvSpPr>
        <xdr:cNvPr id="2" name="TextBox 1">
          <a:extLst>
            <a:ext uri="{FF2B5EF4-FFF2-40B4-BE49-F238E27FC236}">
              <a16:creationId xmlns:a16="http://schemas.microsoft.com/office/drawing/2014/main" id="{AD66F78F-D3CB-498C-88BC-95CF8B152915}"/>
            </a:ext>
          </a:extLst>
        </xdr:cNvPr>
        <xdr:cNvSpPr txBox="1"/>
      </xdr:nvSpPr>
      <xdr:spPr>
        <a:xfrm>
          <a:off x="8494867" y="50081"/>
          <a:ext cx="7281191" cy="29495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i="1" u="sng">
              <a:solidFill>
                <a:schemeClr val="dk1"/>
              </a:solidFill>
              <a:effectLst/>
              <a:latin typeface="+mn-lt"/>
              <a:ea typeface="+mn-ea"/>
              <a:cs typeface="+mn-cs"/>
            </a:rPr>
            <a:t>Theme Park Scheduling LP!</a:t>
          </a:r>
          <a:r>
            <a:rPr lang="en-US" sz="1100" i="1" u="sng">
              <a:solidFill>
                <a:schemeClr val="dk1"/>
              </a:solidFill>
              <a:effectLst/>
              <a:latin typeface="+mn-lt"/>
              <a:ea typeface="+mn-ea"/>
              <a:cs typeface="+mn-cs"/>
            </a:rPr>
            <a:t>:</a:t>
          </a:r>
          <a:r>
            <a:rPr lang="en-US" sz="1100">
              <a:solidFill>
                <a:schemeClr val="dk1"/>
              </a:solidFill>
              <a:effectLst/>
              <a:latin typeface="+mn-lt"/>
              <a:ea typeface="+mn-ea"/>
              <a:cs typeface="+mn-cs"/>
            </a:rPr>
            <a:t> Maintenance at a major theme park in Central Florida is an ongoing process that occurs 24 hours per day.  Because it is a long drive from most residential areas to the park, employees do not like to work shifts fewer than eight hours.  These 8-hour shifts start every four hours throughout the day, but the number of maintenance workers needed at different times throughout the day varies.  The following table summarizes the number of employees needed in each four-hour time period.</a:t>
          </a: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Time Period		Minimum # of Employees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12AM – 4AM			90</a:t>
          </a:r>
        </a:p>
        <a:p>
          <a:r>
            <a:rPr lang="en-US" sz="1100">
              <a:solidFill>
                <a:schemeClr val="dk1"/>
              </a:solidFill>
              <a:effectLst/>
              <a:latin typeface="+mn-lt"/>
              <a:ea typeface="+mn-ea"/>
              <a:cs typeface="+mn-cs"/>
            </a:rPr>
            <a:t>		4AM – 8AM 			215</a:t>
          </a:r>
        </a:p>
        <a:p>
          <a:r>
            <a:rPr lang="en-US" sz="1100">
              <a:solidFill>
                <a:schemeClr val="dk1"/>
              </a:solidFill>
              <a:effectLst/>
              <a:latin typeface="+mn-lt"/>
              <a:ea typeface="+mn-ea"/>
              <a:cs typeface="+mn-cs"/>
            </a:rPr>
            <a:t>		8AM – 12PM			250</a:t>
          </a:r>
        </a:p>
        <a:p>
          <a:r>
            <a:rPr lang="en-US" sz="1100">
              <a:solidFill>
                <a:schemeClr val="dk1"/>
              </a:solidFill>
              <a:effectLst/>
              <a:latin typeface="+mn-lt"/>
              <a:ea typeface="+mn-ea"/>
              <a:cs typeface="+mn-cs"/>
            </a:rPr>
            <a:t>		12PM – 4PM			165</a:t>
          </a:r>
        </a:p>
        <a:p>
          <a:r>
            <a:rPr lang="en-US" sz="1100">
              <a:solidFill>
                <a:schemeClr val="dk1"/>
              </a:solidFill>
              <a:effectLst/>
              <a:latin typeface="+mn-lt"/>
              <a:ea typeface="+mn-ea"/>
              <a:cs typeface="+mn-cs"/>
            </a:rPr>
            <a:t>		4PM – 8PM			300</a:t>
          </a:r>
        </a:p>
        <a:p>
          <a:r>
            <a:rPr lang="en-US" sz="1100">
              <a:solidFill>
                <a:schemeClr val="dk1"/>
              </a:solidFill>
              <a:effectLst/>
              <a:latin typeface="+mn-lt"/>
              <a:ea typeface="+mn-ea"/>
              <a:cs typeface="+mn-cs"/>
            </a:rPr>
            <a:t>		8PM – 12AM			125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maintenance supervisor wants to determine the minimum number of employees to schedule for each shift in order to meet staffing requirements.</a:t>
          </a:r>
        </a:p>
        <a:p>
          <a:endParaRPr lang="en-US" sz="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23</xdr:row>
      <xdr:rowOff>38101</xdr:rowOff>
    </xdr:from>
    <xdr:to>
      <xdr:col>12</xdr:col>
      <xdr:colOff>95250</xdr:colOff>
      <xdr:row>38</xdr:row>
      <xdr:rowOff>114300</xdr:rowOff>
    </xdr:to>
    <xdr:sp macro="" textlink="">
      <xdr:nvSpPr>
        <xdr:cNvPr id="2" name="TextBox 1">
          <a:extLst>
            <a:ext uri="{FF2B5EF4-FFF2-40B4-BE49-F238E27FC236}">
              <a16:creationId xmlns:a16="http://schemas.microsoft.com/office/drawing/2014/main" id="{32F30EA0-8038-4F5A-94B9-0C4B330A2C52}"/>
            </a:ext>
          </a:extLst>
        </xdr:cNvPr>
        <xdr:cNvSpPr txBox="1"/>
      </xdr:nvSpPr>
      <xdr:spPr>
        <a:xfrm>
          <a:off x="85725" y="3609976"/>
          <a:ext cx="7258050" cy="2076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Oliver</a:t>
          </a:r>
          <a:r>
            <a:rPr lang="en-US" sz="1800" baseline="0"/>
            <a:t> Meyer hopes to follow his uncle Oscar's success in the hot dog business by creating a low-calorie, low-fat, low-cholesterol hot  dog made of at least 25% beef and 25% pork plus either chicken or turkey, or both.</a:t>
          </a:r>
        </a:p>
        <a:p>
          <a:r>
            <a:rPr lang="en-US" sz="1800" baseline="0"/>
            <a:t>Oliver will market the 2 ounce dogs as all-meat with no fillers. Each dog will must have no more than 6 grams of fat, 27 grams of cholesterol, and 100 calories.  The cost of ingredients and their relevant information is shown. Create a min-cost Hot Dog that meets all requirements at 2 ounces.</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97A4-38E4-49CC-96BB-96031617A3D7}">
  <dimension ref="A2:L9"/>
  <sheetViews>
    <sheetView showGridLines="0" workbookViewId="0">
      <selection activeCell="K14" sqref="A1:XFD1048576"/>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row>
    <row r="3" spans="1:12" x14ac:dyDescent="0.25">
      <c r="C3" t="s">
        <v>2</v>
      </c>
      <c r="D3" s="2">
        <v>3</v>
      </c>
      <c r="E3" s="2">
        <v>6</v>
      </c>
      <c r="K3" t="s">
        <v>13</v>
      </c>
    </row>
    <row r="4" spans="1:12" x14ac:dyDescent="0.25">
      <c r="C4" t="s">
        <v>3</v>
      </c>
      <c r="D4">
        <v>16</v>
      </c>
      <c r="E4">
        <v>10</v>
      </c>
      <c r="K4" s="71">
        <f>SUMPRODUCT(D4:E4,D3:E3)</f>
        <v>108</v>
      </c>
      <c r="L4" s="72"/>
    </row>
    <row r="5" spans="1:12" x14ac:dyDescent="0.25">
      <c r="G5" s="1" t="s">
        <v>8</v>
      </c>
      <c r="H5" s="1"/>
      <c r="I5" s="1"/>
    </row>
    <row r="6" spans="1:12" x14ac:dyDescent="0.25">
      <c r="G6" t="s">
        <v>9</v>
      </c>
    </row>
    <row r="7" spans="1:12" x14ac:dyDescent="0.25">
      <c r="C7" t="s">
        <v>4</v>
      </c>
      <c r="D7" t="s">
        <v>0</v>
      </c>
      <c r="E7" t="s">
        <v>1</v>
      </c>
      <c r="G7" s="1"/>
      <c r="H7" s="1"/>
      <c r="I7" s="1"/>
      <c r="J7" s="1" t="s">
        <v>10</v>
      </c>
      <c r="K7" t="s">
        <v>12</v>
      </c>
    </row>
    <row r="8" spans="1:12" x14ac:dyDescent="0.25">
      <c r="A8" t="s">
        <v>7</v>
      </c>
      <c r="C8" t="s">
        <v>5</v>
      </c>
      <c r="D8">
        <v>2</v>
      </c>
      <c r="E8">
        <v>1</v>
      </c>
      <c r="G8" s="1">
        <f>SUMPRODUCT(D8:E8,$D$3:$E$3)</f>
        <v>12</v>
      </c>
      <c r="H8" s="1"/>
      <c r="I8" s="1"/>
      <c r="J8" t="s">
        <v>11</v>
      </c>
      <c r="K8">
        <v>12</v>
      </c>
    </row>
    <row r="9" spans="1:12" x14ac:dyDescent="0.25">
      <c r="C9" t="s">
        <v>6</v>
      </c>
      <c r="D9">
        <v>2</v>
      </c>
      <c r="E9">
        <v>2</v>
      </c>
      <c r="G9" s="1">
        <f>SUMPRODUCT(D9:E9,$D$3:$E$3)</f>
        <v>18</v>
      </c>
      <c r="H9" s="1"/>
      <c r="I9" s="1"/>
      <c r="J9" t="s">
        <v>11</v>
      </c>
      <c r="K9">
        <v>18</v>
      </c>
    </row>
  </sheetData>
  <mergeCells count="1">
    <mergeCell ref="K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1EC37-34B1-4A92-B809-34E1A8EC18B4}">
  <dimension ref="A2:L9"/>
  <sheetViews>
    <sheetView showGridLines="0" workbookViewId="0">
      <selection activeCell="J25" sqref="J25"/>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c r="F2" t="s">
        <v>14</v>
      </c>
    </row>
    <row r="3" spans="1:12" x14ac:dyDescent="0.25">
      <c r="C3" t="s">
        <v>2</v>
      </c>
      <c r="D3" s="2">
        <v>0</v>
      </c>
      <c r="E3" s="2">
        <v>8</v>
      </c>
      <c r="F3" s="2">
        <v>2</v>
      </c>
      <c r="K3" t="s">
        <v>13</v>
      </c>
    </row>
    <row r="4" spans="1:12" x14ac:dyDescent="0.25">
      <c r="C4" t="s">
        <v>3</v>
      </c>
      <c r="D4">
        <v>16</v>
      </c>
      <c r="E4">
        <v>10</v>
      </c>
      <c r="F4">
        <v>15</v>
      </c>
      <c r="K4" s="71">
        <f>SUMPRODUCT(D4:F4,D3:F3)</f>
        <v>110</v>
      </c>
      <c r="L4" s="72"/>
    </row>
    <row r="5" spans="1:12" x14ac:dyDescent="0.25">
      <c r="G5" s="1" t="s">
        <v>8</v>
      </c>
      <c r="H5" s="1"/>
      <c r="I5" s="1"/>
    </row>
    <row r="6" spans="1:12" x14ac:dyDescent="0.25">
      <c r="G6" t="s">
        <v>9</v>
      </c>
    </row>
    <row r="7" spans="1:12" x14ac:dyDescent="0.25">
      <c r="C7" t="s">
        <v>4</v>
      </c>
      <c r="D7" t="s">
        <v>0</v>
      </c>
      <c r="E7" t="s">
        <v>1</v>
      </c>
      <c r="F7" t="s">
        <v>14</v>
      </c>
      <c r="G7" s="1"/>
      <c r="H7" s="1"/>
      <c r="I7" s="1"/>
      <c r="J7" s="1" t="s">
        <v>10</v>
      </c>
      <c r="K7" t="s">
        <v>12</v>
      </c>
    </row>
    <row r="8" spans="1:12" x14ac:dyDescent="0.25">
      <c r="A8" t="s">
        <v>7</v>
      </c>
      <c r="C8" t="s">
        <v>5</v>
      </c>
      <c r="D8">
        <v>2</v>
      </c>
      <c r="E8">
        <v>1</v>
      </c>
      <c r="F8">
        <v>2</v>
      </c>
      <c r="G8" s="1">
        <f>SUMPRODUCT(D8:F8,$D$3:$F$3)</f>
        <v>12</v>
      </c>
      <c r="H8" s="1"/>
      <c r="I8" s="1"/>
      <c r="J8" t="s">
        <v>11</v>
      </c>
      <c r="K8">
        <v>12</v>
      </c>
    </row>
    <row r="9" spans="1:12" x14ac:dyDescent="0.25">
      <c r="C9" t="s">
        <v>6</v>
      </c>
      <c r="D9">
        <v>2</v>
      </c>
      <c r="E9">
        <v>2</v>
      </c>
      <c r="F9">
        <v>1</v>
      </c>
      <c r="G9" s="1">
        <f>SUMPRODUCT(D9:F9,$D$3:$F$3)</f>
        <v>18</v>
      </c>
      <c r="H9" s="1"/>
      <c r="I9" s="1"/>
      <c r="J9" t="s">
        <v>11</v>
      </c>
      <c r="K9">
        <v>18</v>
      </c>
    </row>
  </sheetData>
  <mergeCells count="1">
    <mergeCell ref="K4:L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9A682-3012-4633-914A-5819E242EBF0}">
  <dimension ref="A2:L9"/>
  <sheetViews>
    <sheetView showGridLines="0" workbookViewId="0">
      <selection activeCell="F24" sqref="F24"/>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c r="F2" t="s">
        <v>14</v>
      </c>
    </row>
    <row r="3" spans="1:12" x14ac:dyDescent="0.25">
      <c r="C3" t="s">
        <v>2</v>
      </c>
      <c r="D3" s="2">
        <v>0</v>
      </c>
      <c r="E3" s="2">
        <v>8</v>
      </c>
      <c r="F3" s="2">
        <v>2</v>
      </c>
      <c r="K3" t="s">
        <v>13</v>
      </c>
    </row>
    <row r="4" spans="1:12" x14ac:dyDescent="0.25">
      <c r="C4" t="s">
        <v>3</v>
      </c>
      <c r="D4">
        <v>15</v>
      </c>
      <c r="E4">
        <v>9</v>
      </c>
      <c r="F4">
        <v>13.5</v>
      </c>
      <c r="K4" s="71">
        <f>SUMPRODUCT(D4:F4,D3:F3)</f>
        <v>99</v>
      </c>
      <c r="L4" s="72"/>
    </row>
    <row r="5" spans="1:12" x14ac:dyDescent="0.25">
      <c r="G5" s="1" t="s">
        <v>8</v>
      </c>
      <c r="H5" s="1"/>
      <c r="I5" s="1"/>
    </row>
    <row r="6" spans="1:12" x14ac:dyDescent="0.25">
      <c r="G6" t="s">
        <v>9</v>
      </c>
    </row>
    <row r="7" spans="1:12" x14ac:dyDescent="0.25">
      <c r="C7" t="s">
        <v>4</v>
      </c>
      <c r="D7" t="s">
        <v>0</v>
      </c>
      <c r="E7" t="s">
        <v>1</v>
      </c>
      <c r="F7" t="s">
        <v>14</v>
      </c>
      <c r="G7" s="1"/>
      <c r="H7" s="1"/>
      <c r="I7" s="1"/>
      <c r="J7" s="1" t="s">
        <v>10</v>
      </c>
      <c r="K7" t="s">
        <v>12</v>
      </c>
    </row>
    <row r="8" spans="1:12" x14ac:dyDescent="0.25">
      <c r="A8" t="s">
        <v>7</v>
      </c>
      <c r="C8" t="s">
        <v>5</v>
      </c>
      <c r="D8">
        <v>2</v>
      </c>
      <c r="E8">
        <v>1</v>
      </c>
      <c r="F8">
        <v>2</v>
      </c>
      <c r="G8" s="1">
        <f>SUMPRODUCT(D8:F8,$D$3:$F$3)</f>
        <v>12</v>
      </c>
      <c r="H8" s="1"/>
      <c r="I8" s="1"/>
      <c r="J8" t="s">
        <v>11</v>
      </c>
      <c r="K8">
        <v>12</v>
      </c>
    </row>
    <row r="9" spans="1:12" x14ac:dyDescent="0.25">
      <c r="C9" t="s">
        <v>6</v>
      </c>
      <c r="D9">
        <v>2</v>
      </c>
      <c r="E9">
        <v>2</v>
      </c>
      <c r="F9">
        <v>1</v>
      </c>
      <c r="G9" s="1">
        <f>SUMPRODUCT(D9:F9,$D$3:$F$3)</f>
        <v>18</v>
      </c>
      <c r="H9" s="1"/>
      <c r="I9" s="1"/>
      <c r="J9" t="s">
        <v>11</v>
      </c>
      <c r="K9">
        <v>18</v>
      </c>
    </row>
  </sheetData>
  <mergeCells count="1">
    <mergeCell ref="K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23A4-2B31-470C-A1CC-8826BA7732E9}">
  <dimension ref="A1:H24"/>
  <sheetViews>
    <sheetView showGridLines="0" workbookViewId="0">
      <selection activeCell="F35" sqref="F35"/>
    </sheetView>
  </sheetViews>
  <sheetFormatPr defaultRowHeight="15" x14ac:dyDescent="0.25"/>
  <cols>
    <col min="1" max="1" width="2.28515625" customWidth="1"/>
    <col min="2" max="2" width="5.5703125" bestFit="1" customWidth="1"/>
    <col min="3" max="3" width="32.7109375" bestFit="1" customWidth="1"/>
    <col min="4" max="4" width="6.140625" bestFit="1" customWidth="1"/>
    <col min="5" max="5" width="8.7109375" bestFit="1" customWidth="1"/>
    <col min="6" max="6" width="10.85546875" bestFit="1" customWidth="1"/>
    <col min="7" max="8" width="10" bestFit="1" customWidth="1"/>
  </cols>
  <sheetData>
    <row r="1" spans="1:8" x14ac:dyDescent="0.25">
      <c r="A1" s="29" t="s">
        <v>36</v>
      </c>
    </row>
    <row r="2" spans="1:8" x14ac:dyDescent="0.25">
      <c r="A2" s="29" t="s">
        <v>37</v>
      </c>
    </row>
    <row r="3" spans="1:8" x14ac:dyDescent="0.25">
      <c r="A3" s="29" t="s">
        <v>38</v>
      </c>
    </row>
    <row r="6" spans="1:8" ht="15.75" thickBot="1" x14ac:dyDescent="0.3">
      <c r="A6" t="s">
        <v>39</v>
      </c>
    </row>
    <row r="7" spans="1:8" x14ac:dyDescent="0.25">
      <c r="B7" s="32"/>
      <c r="C7" s="32"/>
      <c r="D7" s="32" t="s">
        <v>42</v>
      </c>
      <c r="E7" s="32" t="s">
        <v>44</v>
      </c>
      <c r="F7" s="32" t="s">
        <v>17</v>
      </c>
      <c r="G7" s="32" t="s">
        <v>46</v>
      </c>
      <c r="H7" s="32" t="s">
        <v>46</v>
      </c>
    </row>
    <row r="8" spans="1:8" ht="15.75" thickBot="1" x14ac:dyDescent="0.3">
      <c r="B8" s="33" t="s">
        <v>40</v>
      </c>
      <c r="C8" s="33" t="s">
        <v>41</v>
      </c>
      <c r="D8" s="33" t="s">
        <v>43</v>
      </c>
      <c r="E8" s="33" t="s">
        <v>45</v>
      </c>
      <c r="F8" s="33" t="s">
        <v>19</v>
      </c>
      <c r="G8" s="33" t="s">
        <v>47</v>
      </c>
      <c r="H8" s="33" t="s">
        <v>48</v>
      </c>
    </row>
    <row r="9" spans="1:8" x14ac:dyDescent="0.25">
      <c r="B9" s="30" t="s">
        <v>53</v>
      </c>
      <c r="C9" s="30" t="s">
        <v>29</v>
      </c>
      <c r="D9" s="30">
        <v>90</v>
      </c>
      <c r="E9" s="30">
        <v>0</v>
      </c>
      <c r="F9" s="30">
        <v>1</v>
      </c>
      <c r="G9" s="30">
        <v>0</v>
      </c>
      <c r="H9" s="30">
        <v>1</v>
      </c>
    </row>
    <row r="10" spans="1:8" x14ac:dyDescent="0.25">
      <c r="B10" s="30" t="s">
        <v>54</v>
      </c>
      <c r="C10" s="30" t="s">
        <v>30</v>
      </c>
      <c r="D10" s="30">
        <v>125</v>
      </c>
      <c r="E10" s="30">
        <v>0</v>
      </c>
      <c r="F10" s="30">
        <v>1</v>
      </c>
      <c r="G10" s="30">
        <v>1</v>
      </c>
      <c r="H10" s="30">
        <v>0</v>
      </c>
    </row>
    <row r="11" spans="1:8" x14ac:dyDescent="0.25">
      <c r="B11" s="30" t="s">
        <v>55</v>
      </c>
      <c r="C11" s="30" t="s">
        <v>31</v>
      </c>
      <c r="D11" s="30">
        <v>125</v>
      </c>
      <c r="E11" s="30">
        <v>0</v>
      </c>
      <c r="F11" s="30">
        <v>1</v>
      </c>
      <c r="G11" s="30">
        <v>0</v>
      </c>
      <c r="H11" s="30">
        <v>1</v>
      </c>
    </row>
    <row r="12" spans="1:8" x14ac:dyDescent="0.25">
      <c r="B12" s="30" t="s">
        <v>56</v>
      </c>
      <c r="C12" s="30" t="s">
        <v>32</v>
      </c>
      <c r="D12" s="30">
        <v>175</v>
      </c>
      <c r="E12" s="30">
        <v>0</v>
      </c>
      <c r="F12" s="30">
        <v>1</v>
      </c>
      <c r="G12" s="30">
        <v>0</v>
      </c>
      <c r="H12" s="30">
        <v>0</v>
      </c>
    </row>
    <row r="13" spans="1:8" x14ac:dyDescent="0.25">
      <c r="B13" s="30" t="s">
        <v>57</v>
      </c>
      <c r="C13" s="30" t="s">
        <v>33</v>
      </c>
      <c r="D13" s="30">
        <v>125</v>
      </c>
      <c r="E13" s="30">
        <v>0</v>
      </c>
      <c r="F13" s="30">
        <v>1</v>
      </c>
      <c r="G13" s="30">
        <v>0</v>
      </c>
      <c r="H13" s="30">
        <v>0</v>
      </c>
    </row>
    <row r="14" spans="1:8" ht="15.75" thickBot="1" x14ac:dyDescent="0.3">
      <c r="B14" s="31" t="s">
        <v>58</v>
      </c>
      <c r="C14" s="31" t="s">
        <v>34</v>
      </c>
      <c r="D14" s="31">
        <v>0</v>
      </c>
      <c r="E14" s="31">
        <v>0</v>
      </c>
      <c r="F14" s="31">
        <v>1</v>
      </c>
      <c r="G14" s="31">
        <v>1E+30</v>
      </c>
      <c r="H14" s="31">
        <v>0</v>
      </c>
    </row>
    <row r="16" spans="1:8" ht="15.75" thickBot="1" x14ac:dyDescent="0.3">
      <c r="A16" t="s">
        <v>20</v>
      </c>
    </row>
    <row r="17" spans="2:8" x14ac:dyDescent="0.25">
      <c r="B17" s="32"/>
      <c r="C17" s="32"/>
      <c r="D17" s="32" t="s">
        <v>42</v>
      </c>
      <c r="E17" s="32" t="s">
        <v>49</v>
      </c>
      <c r="F17" s="32" t="s">
        <v>51</v>
      </c>
      <c r="G17" s="32" t="s">
        <v>46</v>
      </c>
      <c r="H17" s="32" t="s">
        <v>46</v>
      </c>
    </row>
    <row r="18" spans="2:8" ht="15.75" thickBot="1" x14ac:dyDescent="0.3">
      <c r="B18" s="33" t="s">
        <v>40</v>
      </c>
      <c r="C18" s="33" t="s">
        <v>41</v>
      </c>
      <c r="D18" s="33" t="s">
        <v>43</v>
      </c>
      <c r="E18" s="33" t="s">
        <v>50</v>
      </c>
      <c r="F18" s="33" t="s">
        <v>52</v>
      </c>
      <c r="G18" s="33" t="s">
        <v>47</v>
      </c>
      <c r="H18" s="33" t="s">
        <v>48</v>
      </c>
    </row>
    <row r="19" spans="2:8" x14ac:dyDescent="0.25">
      <c r="B19" s="30" t="s">
        <v>59</v>
      </c>
      <c r="C19" s="30" t="s">
        <v>60</v>
      </c>
      <c r="D19" s="30">
        <v>90</v>
      </c>
      <c r="E19" s="30">
        <v>1</v>
      </c>
      <c r="F19" s="30">
        <v>90</v>
      </c>
      <c r="G19" s="30">
        <v>125</v>
      </c>
      <c r="H19" s="30">
        <v>90</v>
      </c>
    </row>
    <row r="20" spans="2:8" x14ac:dyDescent="0.25">
      <c r="B20" s="30" t="s">
        <v>61</v>
      </c>
      <c r="C20" s="30" t="s">
        <v>62</v>
      </c>
      <c r="D20" s="30">
        <v>215</v>
      </c>
      <c r="E20" s="30">
        <v>0</v>
      </c>
      <c r="F20" s="30">
        <v>215</v>
      </c>
      <c r="G20" s="30">
        <v>125</v>
      </c>
      <c r="H20" s="30">
        <v>125</v>
      </c>
    </row>
    <row r="21" spans="2:8" x14ac:dyDescent="0.25">
      <c r="B21" s="30" t="s">
        <v>63</v>
      </c>
      <c r="C21" s="30" t="s">
        <v>64</v>
      </c>
      <c r="D21" s="30">
        <v>250</v>
      </c>
      <c r="E21" s="30">
        <v>1</v>
      </c>
      <c r="F21" s="30">
        <v>250</v>
      </c>
      <c r="G21" s="30">
        <v>1E+30</v>
      </c>
      <c r="H21" s="30">
        <v>125</v>
      </c>
    </row>
    <row r="22" spans="2:8" x14ac:dyDescent="0.25">
      <c r="B22" s="30" t="s">
        <v>65</v>
      </c>
      <c r="C22" s="30" t="s">
        <v>66</v>
      </c>
      <c r="D22" s="30">
        <v>300</v>
      </c>
      <c r="E22" s="30">
        <v>0</v>
      </c>
      <c r="F22" s="30">
        <v>165</v>
      </c>
      <c r="G22" s="30">
        <v>135</v>
      </c>
      <c r="H22" s="30">
        <v>1E+30</v>
      </c>
    </row>
    <row r="23" spans="2:8" x14ac:dyDescent="0.25">
      <c r="B23" s="30" t="s">
        <v>67</v>
      </c>
      <c r="C23" s="30" t="s">
        <v>68</v>
      </c>
      <c r="D23" s="30">
        <v>300</v>
      </c>
      <c r="E23" s="30">
        <v>1</v>
      </c>
      <c r="F23" s="30">
        <v>300</v>
      </c>
      <c r="G23" s="30">
        <v>1E+30</v>
      </c>
      <c r="H23" s="30">
        <v>135</v>
      </c>
    </row>
    <row r="24" spans="2:8" ht="15.75" thickBot="1" x14ac:dyDescent="0.3">
      <c r="B24" s="31" t="s">
        <v>69</v>
      </c>
      <c r="C24" s="31" t="s">
        <v>70</v>
      </c>
      <c r="D24" s="31">
        <v>125</v>
      </c>
      <c r="E24" s="31">
        <v>0</v>
      </c>
      <c r="F24" s="31">
        <v>125</v>
      </c>
      <c r="G24" s="31">
        <v>135</v>
      </c>
      <c r="H24" s="31">
        <v>125</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B12E5-078F-48ED-A413-D3E7E46489A0}">
  <dimension ref="A1:K18"/>
  <sheetViews>
    <sheetView showGridLines="0" zoomScale="115" zoomScaleNormal="115" workbookViewId="0">
      <selection activeCell="O34" sqref="O34"/>
    </sheetView>
  </sheetViews>
  <sheetFormatPr defaultColWidth="9" defaultRowHeight="10.5" x14ac:dyDescent="0.15"/>
  <cols>
    <col min="1" max="1" width="15.140625" style="3" bestFit="1" customWidth="1"/>
    <col min="2" max="2" width="21.28515625" style="3" customWidth="1"/>
    <col min="3" max="3" width="9.5703125" style="3" bestFit="1" customWidth="1"/>
    <col min="4" max="8" width="9" style="3"/>
    <col min="9" max="9" width="11.140625" style="3" customWidth="1"/>
    <col min="10" max="10" width="9" style="3"/>
    <col min="11" max="11" width="7.7109375" style="3" customWidth="1"/>
    <col min="12" max="16384" width="9" style="3"/>
  </cols>
  <sheetData>
    <row r="1" spans="1:11" ht="11.25" thickBot="1" x14ac:dyDescent="0.2">
      <c r="B1" s="4"/>
    </row>
    <row r="2" spans="1:11" ht="12" thickTop="1" thickBot="1" x14ac:dyDescent="0.2">
      <c r="A2" s="73" t="s">
        <v>15</v>
      </c>
      <c r="B2" s="74"/>
      <c r="C2" s="79" t="s">
        <v>16</v>
      </c>
      <c r="D2" s="79"/>
      <c r="E2" s="79"/>
      <c r="F2" s="79"/>
      <c r="G2" s="79"/>
      <c r="H2" s="80"/>
    </row>
    <row r="3" spans="1:11" ht="12" thickTop="1" thickBot="1" x14ac:dyDescent="0.2">
      <c r="A3" s="75"/>
      <c r="B3" s="76"/>
      <c r="C3" s="5" t="s">
        <v>29</v>
      </c>
      <c r="D3" s="5" t="s">
        <v>30</v>
      </c>
      <c r="E3" s="5" t="s">
        <v>31</v>
      </c>
      <c r="F3" s="5" t="s">
        <v>32</v>
      </c>
      <c r="G3" s="5" t="s">
        <v>33</v>
      </c>
      <c r="H3" s="5" t="s">
        <v>34</v>
      </c>
    </row>
    <row r="4" spans="1:11" ht="12" thickTop="1" thickBot="1" x14ac:dyDescent="0.2">
      <c r="A4" s="77"/>
      <c r="B4" s="78"/>
      <c r="C4" s="6">
        <v>90</v>
      </c>
      <c r="D4" s="6">
        <v>125</v>
      </c>
      <c r="E4" s="6">
        <v>125</v>
      </c>
      <c r="F4" s="6">
        <v>175</v>
      </c>
      <c r="G4" s="6">
        <v>125</v>
      </c>
      <c r="H4" s="7">
        <v>0</v>
      </c>
    </row>
    <row r="5" spans="1:11" ht="11.25" thickBot="1" x14ac:dyDescent="0.2"/>
    <row r="6" spans="1:11" x14ac:dyDescent="0.15">
      <c r="A6" s="81" t="s">
        <v>17</v>
      </c>
      <c r="B6" s="8"/>
      <c r="C6" s="8"/>
      <c r="D6" s="8"/>
      <c r="E6" s="8"/>
      <c r="F6" s="8"/>
      <c r="G6" s="8"/>
      <c r="H6" s="8"/>
      <c r="I6" s="9" t="s">
        <v>18</v>
      </c>
    </row>
    <row r="7" spans="1:11" ht="15.75" thickBot="1" x14ac:dyDescent="0.3">
      <c r="A7" s="82"/>
      <c r="B7" s="10" t="s">
        <v>19</v>
      </c>
      <c r="C7" s="11">
        <v>1</v>
      </c>
      <c r="D7" s="11">
        <v>1</v>
      </c>
      <c r="E7" s="11">
        <v>1</v>
      </c>
      <c r="F7" s="11">
        <v>1</v>
      </c>
      <c r="G7" s="11">
        <v>1</v>
      </c>
      <c r="H7" s="11">
        <v>1</v>
      </c>
      <c r="I7" s="12">
        <f>SUMPRODUCT(C7:H7,C$4:H$4)</f>
        <v>640</v>
      </c>
      <c r="J7" s="13"/>
    </row>
    <row r="8" spans="1:11" ht="11.25" thickBot="1" x14ac:dyDescent="0.2">
      <c r="J8" s="14"/>
    </row>
    <row r="9" spans="1:11" ht="15.75" thickBot="1" x14ac:dyDescent="0.3">
      <c r="A9" s="83" t="s">
        <v>20</v>
      </c>
      <c r="B9" s="15" t="s">
        <v>21</v>
      </c>
      <c r="C9" s="16">
        <v>1</v>
      </c>
      <c r="D9" s="16"/>
      <c r="E9" s="16"/>
      <c r="F9" s="16"/>
      <c r="G9" s="16"/>
      <c r="H9" s="16">
        <v>1</v>
      </c>
      <c r="I9" s="17">
        <f>SUMPRODUCT(C9:H9,C$4:H$4)</f>
        <v>90</v>
      </c>
      <c r="J9" s="28" t="s">
        <v>35</v>
      </c>
      <c r="K9" s="18">
        <v>90</v>
      </c>
    </row>
    <row r="10" spans="1:11" ht="15.75" thickBot="1" x14ac:dyDescent="0.3">
      <c r="A10" s="84"/>
      <c r="B10" s="19" t="s">
        <v>22</v>
      </c>
      <c r="C10" s="20">
        <v>1</v>
      </c>
      <c r="D10" s="20">
        <v>1</v>
      </c>
      <c r="E10" s="20"/>
      <c r="F10" s="20"/>
      <c r="G10" s="20"/>
      <c r="H10" s="20"/>
      <c r="I10" s="17">
        <f t="shared" ref="I10:I14" si="0">SUMPRODUCT(C10:H10,C$4:H$4)</f>
        <v>215</v>
      </c>
      <c r="J10" s="28" t="s">
        <v>35</v>
      </c>
      <c r="K10" s="21">
        <v>215</v>
      </c>
    </row>
    <row r="11" spans="1:11" ht="15.75" thickBot="1" x14ac:dyDescent="0.3">
      <c r="A11" s="84"/>
      <c r="B11" s="19" t="s">
        <v>23</v>
      </c>
      <c r="C11" s="20"/>
      <c r="D11" s="20">
        <v>1</v>
      </c>
      <c r="E11" s="20">
        <v>1</v>
      </c>
      <c r="F11" s="20"/>
      <c r="G11" s="20"/>
      <c r="H11" s="20"/>
      <c r="I11" s="17">
        <f t="shared" si="0"/>
        <v>250</v>
      </c>
      <c r="J11" s="28" t="s">
        <v>35</v>
      </c>
      <c r="K11" s="21">
        <v>250</v>
      </c>
    </row>
    <row r="12" spans="1:11" ht="15.75" thickBot="1" x14ac:dyDescent="0.3">
      <c r="A12" s="84"/>
      <c r="B12" s="19" t="s">
        <v>24</v>
      </c>
      <c r="C12" s="20"/>
      <c r="D12" s="20"/>
      <c r="E12" s="20">
        <v>1</v>
      </c>
      <c r="F12" s="20">
        <v>1</v>
      </c>
      <c r="G12" s="20"/>
      <c r="H12" s="20"/>
      <c r="I12" s="17">
        <f t="shared" si="0"/>
        <v>300</v>
      </c>
      <c r="J12" s="28" t="s">
        <v>35</v>
      </c>
      <c r="K12" s="21">
        <v>165</v>
      </c>
    </row>
    <row r="13" spans="1:11" ht="15.75" thickBot="1" x14ac:dyDescent="0.3">
      <c r="A13" s="84"/>
      <c r="B13" s="19" t="s">
        <v>25</v>
      </c>
      <c r="C13" s="20"/>
      <c r="D13" s="20"/>
      <c r="E13" s="20"/>
      <c r="F13" s="20">
        <v>1</v>
      </c>
      <c r="G13" s="20">
        <v>1</v>
      </c>
      <c r="H13" s="20"/>
      <c r="I13" s="17">
        <f t="shared" si="0"/>
        <v>300</v>
      </c>
      <c r="J13" s="28" t="s">
        <v>35</v>
      </c>
      <c r="K13" s="21">
        <v>300</v>
      </c>
    </row>
    <row r="14" spans="1:11" ht="15.75" thickBot="1" x14ac:dyDescent="0.3">
      <c r="A14" s="84"/>
      <c r="B14" s="19" t="s">
        <v>26</v>
      </c>
      <c r="C14" s="20"/>
      <c r="D14" s="20"/>
      <c r="E14" s="20"/>
      <c r="F14" s="20"/>
      <c r="G14" s="20">
        <v>1</v>
      </c>
      <c r="H14" s="20">
        <v>1</v>
      </c>
      <c r="I14" s="17">
        <f t="shared" si="0"/>
        <v>125</v>
      </c>
      <c r="J14" s="28" t="s">
        <v>35</v>
      </c>
      <c r="K14" s="21">
        <v>125</v>
      </c>
    </row>
    <row r="15" spans="1:11" ht="11.25" thickBot="1" x14ac:dyDescent="0.2">
      <c r="A15" s="22"/>
      <c r="B15" s="23" t="s">
        <v>27</v>
      </c>
      <c r="C15" s="23"/>
      <c r="D15" s="23"/>
      <c r="E15" s="23"/>
      <c r="F15" s="23"/>
      <c r="G15" s="23"/>
      <c r="H15" s="23"/>
      <c r="I15" s="24"/>
      <c r="J15" s="25"/>
      <c r="K15" s="26"/>
    </row>
    <row r="17" spans="2:8" x14ac:dyDescent="0.15">
      <c r="B17" s="3" t="s">
        <v>28</v>
      </c>
      <c r="C17" s="27"/>
      <c r="D17" s="27"/>
      <c r="E17" s="27"/>
      <c r="F17" s="27"/>
      <c r="G17" s="27"/>
      <c r="H17" s="27"/>
    </row>
    <row r="18" spans="2:8" x14ac:dyDescent="0.15">
      <c r="C18" s="27"/>
      <c r="D18" s="27"/>
      <c r="E18" s="27"/>
      <c r="F18" s="27"/>
      <c r="G18" s="27"/>
      <c r="H18" s="27"/>
    </row>
  </sheetData>
  <mergeCells count="4">
    <mergeCell ref="A2:B4"/>
    <mergeCell ref="C2:H2"/>
    <mergeCell ref="A6:A7"/>
    <mergeCell ref="A9:A14"/>
  </mergeCell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B897-569C-4AAA-88C2-2D7245C78C03}">
  <dimension ref="A1:H22"/>
  <sheetViews>
    <sheetView showGridLines="0" workbookViewId="0"/>
  </sheetViews>
  <sheetFormatPr defaultRowHeight="15" x14ac:dyDescent="0.25"/>
  <cols>
    <col min="1" max="1" width="2.28515625" customWidth="1"/>
    <col min="2" max="2" width="6.28515625" bestFit="1" customWidth="1"/>
    <col min="3" max="3" width="22.85546875" bestFit="1" customWidth="1"/>
    <col min="4" max="4" width="12" bestFit="1" customWidth="1"/>
    <col min="5" max="5" width="12.7109375" bestFit="1" customWidth="1"/>
    <col min="6" max="6" width="10.85546875" bestFit="1" customWidth="1"/>
    <col min="7" max="8" width="12" bestFit="1" customWidth="1"/>
  </cols>
  <sheetData>
    <row r="1" spans="1:8" x14ac:dyDescent="0.25">
      <c r="A1" s="29" t="s">
        <v>36</v>
      </c>
    </row>
    <row r="2" spans="1:8" x14ac:dyDescent="0.25">
      <c r="A2" s="29" t="s">
        <v>94</v>
      </c>
    </row>
    <row r="3" spans="1:8" x14ac:dyDescent="0.25">
      <c r="A3" s="29" t="s">
        <v>95</v>
      </c>
    </row>
    <row r="6" spans="1:8" ht="15.75" thickBot="1" x14ac:dyDescent="0.3">
      <c r="A6" t="s">
        <v>39</v>
      </c>
    </row>
    <row r="7" spans="1:8" x14ac:dyDescent="0.25">
      <c r="B7" s="32"/>
      <c r="C7" s="32"/>
      <c r="D7" s="32" t="s">
        <v>42</v>
      </c>
      <c r="E7" s="32" t="s">
        <v>44</v>
      </c>
      <c r="F7" s="32" t="s">
        <v>17</v>
      </c>
      <c r="G7" s="32" t="s">
        <v>46</v>
      </c>
      <c r="H7" s="32" t="s">
        <v>46</v>
      </c>
    </row>
    <row r="8" spans="1:8" ht="15.75" thickBot="1" x14ac:dyDescent="0.3">
      <c r="B8" s="33" t="s">
        <v>40</v>
      </c>
      <c r="C8" s="33" t="s">
        <v>41</v>
      </c>
      <c r="D8" s="33" t="s">
        <v>43</v>
      </c>
      <c r="E8" s="33" t="s">
        <v>45</v>
      </c>
      <c r="F8" s="33" t="s">
        <v>19</v>
      </c>
      <c r="G8" s="33" t="s">
        <v>47</v>
      </c>
      <c r="H8" s="33" t="s">
        <v>48</v>
      </c>
    </row>
    <row r="9" spans="1:8" x14ac:dyDescent="0.25">
      <c r="B9" s="30" t="s">
        <v>53</v>
      </c>
      <c r="C9" s="30" t="s">
        <v>73</v>
      </c>
      <c r="D9" s="30">
        <v>8.8378527946873259E-2</v>
      </c>
      <c r="E9" s="30">
        <v>0</v>
      </c>
      <c r="F9" s="30">
        <v>0.76</v>
      </c>
      <c r="G9" s="30">
        <v>8.0000000000000168E-2</v>
      </c>
      <c r="H9" s="30">
        <v>5.3266866976235804E-2</v>
      </c>
    </row>
    <row r="10" spans="1:8" x14ac:dyDescent="0.25">
      <c r="B10" s="30" t="s">
        <v>54</v>
      </c>
      <c r="C10" s="30" t="s">
        <v>74</v>
      </c>
      <c r="D10" s="30">
        <v>4.1173215273934707E-2</v>
      </c>
      <c r="E10" s="30">
        <v>0</v>
      </c>
      <c r="F10" s="30">
        <v>0.82000000000000006</v>
      </c>
      <c r="G10" s="30">
        <v>0.43281249999999977</v>
      </c>
      <c r="H10" s="30">
        <v>7.8095238095238245E-2</v>
      </c>
    </row>
    <row r="11" spans="1:8" x14ac:dyDescent="0.25">
      <c r="B11" s="30" t="s">
        <v>55</v>
      </c>
      <c r="C11" s="30" t="s">
        <v>75</v>
      </c>
      <c r="D11" s="30">
        <v>0</v>
      </c>
      <c r="E11" s="30">
        <v>-0.17607083563918077</v>
      </c>
      <c r="F11" s="30">
        <v>0.64000000000000012</v>
      </c>
      <c r="G11" s="30">
        <v>0.17607083563918077</v>
      </c>
      <c r="H11" s="30">
        <v>1E+30</v>
      </c>
    </row>
    <row r="12" spans="1:8" ht="15.75" thickBot="1" x14ac:dyDescent="0.3">
      <c r="B12" s="31" t="s">
        <v>56</v>
      </c>
      <c r="C12" s="31" t="s">
        <v>76</v>
      </c>
      <c r="D12" s="31">
        <v>0</v>
      </c>
      <c r="E12" s="31">
        <v>-4.3167681239623522E-2</v>
      </c>
      <c r="F12" s="31">
        <v>0.58000000000000007</v>
      </c>
      <c r="G12" s="31">
        <v>4.3167681239623522E-2</v>
      </c>
      <c r="H12" s="31">
        <v>1E+30</v>
      </c>
    </row>
    <row r="14" spans="1:8" ht="15.75" thickBot="1" x14ac:dyDescent="0.3">
      <c r="A14" t="s">
        <v>20</v>
      </c>
    </row>
    <row r="15" spans="1:8" x14ac:dyDescent="0.25">
      <c r="B15" s="32"/>
      <c r="C15" s="32"/>
      <c r="D15" s="32" t="s">
        <v>42</v>
      </c>
      <c r="E15" s="32" t="s">
        <v>49</v>
      </c>
      <c r="F15" s="32" t="s">
        <v>51</v>
      </c>
      <c r="G15" s="32" t="s">
        <v>46</v>
      </c>
      <c r="H15" s="32" t="s">
        <v>46</v>
      </c>
    </row>
    <row r="16" spans="1:8" ht="15.75" thickBot="1" x14ac:dyDescent="0.3">
      <c r="B16" s="33" t="s">
        <v>40</v>
      </c>
      <c r="C16" s="33" t="s">
        <v>41</v>
      </c>
      <c r="D16" s="33" t="s">
        <v>43</v>
      </c>
      <c r="E16" s="33" t="s">
        <v>50</v>
      </c>
      <c r="F16" s="33" t="s">
        <v>52</v>
      </c>
      <c r="G16" s="33" t="s">
        <v>47</v>
      </c>
      <c r="H16" s="33" t="s">
        <v>48</v>
      </c>
    </row>
    <row r="17" spans="2:8" x14ac:dyDescent="0.25">
      <c r="B17" s="30" t="s">
        <v>96</v>
      </c>
      <c r="C17" s="30" t="s">
        <v>97</v>
      </c>
      <c r="D17" s="30">
        <v>8.8378527946873259E-2</v>
      </c>
      <c r="E17" s="30">
        <v>0</v>
      </c>
      <c r="F17" s="30">
        <v>0</v>
      </c>
      <c r="G17" s="30">
        <v>6.6283895960154951E-2</v>
      </c>
      <c r="H17" s="30">
        <v>1E+30</v>
      </c>
    </row>
    <row r="18" spans="2:8" x14ac:dyDescent="0.25">
      <c r="B18" s="30" t="s">
        <v>98</v>
      </c>
      <c r="C18" s="30" t="s">
        <v>99</v>
      </c>
      <c r="D18" s="30">
        <v>4.1173215273934707E-2</v>
      </c>
      <c r="E18" s="30">
        <v>0</v>
      </c>
      <c r="F18" s="30">
        <v>0</v>
      </c>
      <c r="G18" s="30">
        <v>3.0879911455451031E-2</v>
      </c>
      <c r="H18" s="30">
        <v>1E+30</v>
      </c>
    </row>
    <row r="19" spans="2:8" x14ac:dyDescent="0.25">
      <c r="B19" s="30" t="s">
        <v>100</v>
      </c>
      <c r="C19" s="30" t="s">
        <v>101</v>
      </c>
      <c r="D19" s="30">
        <v>0.12955174322080798</v>
      </c>
      <c r="E19" s="30">
        <v>0</v>
      </c>
      <c r="F19" s="30">
        <v>0</v>
      </c>
      <c r="G19" s="30">
        <v>4.5517432208079696E-3</v>
      </c>
      <c r="H19" s="30">
        <v>1E+30</v>
      </c>
    </row>
    <row r="20" spans="2:8" x14ac:dyDescent="0.25">
      <c r="B20" s="30" t="s">
        <v>102</v>
      </c>
      <c r="C20" s="30" t="s">
        <v>103</v>
      </c>
      <c r="D20" s="30">
        <v>100</v>
      </c>
      <c r="E20" s="30">
        <v>1.8151632540121785E-4</v>
      </c>
      <c r="F20" s="30">
        <v>100</v>
      </c>
      <c r="G20" s="30">
        <v>17.4681988241582</v>
      </c>
      <c r="H20" s="30">
        <v>17.714285714285715</v>
      </c>
    </row>
    <row r="21" spans="2:8" x14ac:dyDescent="0.25">
      <c r="B21" s="30" t="s">
        <v>104</v>
      </c>
      <c r="C21" s="30" t="s">
        <v>105</v>
      </c>
      <c r="D21" s="30">
        <v>5.0956557830658546</v>
      </c>
      <c r="E21" s="30">
        <v>0</v>
      </c>
      <c r="F21" s="30">
        <v>6</v>
      </c>
      <c r="G21" s="30">
        <v>1E+30</v>
      </c>
      <c r="H21" s="30">
        <v>0.9043442169341448</v>
      </c>
    </row>
    <row r="22" spans="2:8" ht="15.75" thickBot="1" x14ac:dyDescent="0.3">
      <c r="B22" s="31" t="s">
        <v>106</v>
      </c>
      <c r="C22" s="31" t="s">
        <v>107</v>
      </c>
      <c r="D22" s="31">
        <v>27</v>
      </c>
      <c r="E22" s="31">
        <v>3.0658550083010501E-3</v>
      </c>
      <c r="F22" s="31">
        <v>27</v>
      </c>
      <c r="G22" s="31">
        <v>5.8125</v>
      </c>
      <c r="H22" s="31">
        <v>0.99096385542168686</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265DB-04D9-4188-8995-1A8A60FB7862}">
  <dimension ref="A1:L20"/>
  <sheetViews>
    <sheetView showGridLines="0" tabSelected="1" workbookViewId="0">
      <selection activeCell="C9" sqref="C9:E9"/>
    </sheetView>
  </sheetViews>
  <sheetFormatPr defaultColWidth="9" defaultRowHeight="10.5" x14ac:dyDescent="0.15"/>
  <cols>
    <col min="1" max="1" width="15.140625" style="3" bestFit="1" customWidth="1"/>
    <col min="2" max="2" width="14.28515625" style="3" bestFit="1" customWidth="1"/>
    <col min="3" max="3" width="7.7109375" style="3" customWidth="1"/>
    <col min="4" max="4" width="8.5703125" style="3" customWidth="1"/>
    <col min="5" max="5" width="7.5703125" style="3" customWidth="1"/>
    <col min="6" max="6" width="9" style="3"/>
    <col min="7" max="7" width="10.42578125" style="3" customWidth="1"/>
    <col min="8" max="9" width="9" style="3"/>
    <col min="10" max="10" width="7.5703125" style="3" bestFit="1" customWidth="1"/>
    <col min="11" max="11" width="5.28515625" style="3" bestFit="1" customWidth="1"/>
    <col min="12" max="12" width="5.140625" style="3" bestFit="1" customWidth="1"/>
    <col min="13" max="16384" width="9" style="3"/>
  </cols>
  <sheetData>
    <row r="1" spans="1:12" ht="11.25" thickBot="1" x14ac:dyDescent="0.2">
      <c r="B1" s="4" t="s">
        <v>71</v>
      </c>
      <c r="J1" s="34"/>
    </row>
    <row r="2" spans="1:12" x14ac:dyDescent="0.15">
      <c r="A2" s="85" t="s">
        <v>15</v>
      </c>
      <c r="B2" s="86"/>
      <c r="C2" s="91" t="s">
        <v>72</v>
      </c>
      <c r="D2" s="92"/>
      <c r="E2" s="92"/>
      <c r="F2" s="93"/>
      <c r="G2" s="35"/>
      <c r="J2" s="34"/>
    </row>
    <row r="3" spans="1:12" x14ac:dyDescent="0.15">
      <c r="A3" s="87"/>
      <c r="B3" s="88"/>
      <c r="C3" s="36" t="s">
        <v>73</v>
      </c>
      <c r="D3" s="37" t="s">
        <v>74</v>
      </c>
      <c r="E3" s="37" t="s">
        <v>75</v>
      </c>
      <c r="F3" s="38" t="s">
        <v>76</v>
      </c>
      <c r="G3" s="35"/>
      <c r="J3" s="34"/>
    </row>
    <row r="4" spans="1:12" ht="11.25" thickBot="1" x14ac:dyDescent="0.2">
      <c r="A4" s="89"/>
      <c r="B4" s="90"/>
      <c r="C4" s="39">
        <v>3.125E-2</v>
      </c>
      <c r="D4" s="40">
        <v>3.125E-2</v>
      </c>
      <c r="E4" s="40">
        <v>0</v>
      </c>
      <c r="F4" s="40">
        <v>6.25E-2</v>
      </c>
      <c r="G4" s="41"/>
      <c r="J4" s="34"/>
    </row>
    <row r="5" spans="1:12" ht="11.25" thickBot="1" x14ac:dyDescent="0.2">
      <c r="A5" s="35"/>
      <c r="B5" s="35"/>
      <c r="C5" s="41"/>
      <c r="D5" s="41"/>
      <c r="E5" s="41"/>
      <c r="F5" s="41"/>
      <c r="G5" s="41"/>
      <c r="J5" s="34"/>
    </row>
    <row r="6" spans="1:12" x14ac:dyDescent="0.15">
      <c r="A6" s="94" t="s">
        <v>17</v>
      </c>
      <c r="B6" s="42"/>
      <c r="C6" s="43"/>
      <c r="D6" s="43"/>
      <c r="E6" s="43"/>
      <c r="F6" s="43"/>
      <c r="G6" s="44" t="s">
        <v>18</v>
      </c>
      <c r="J6" s="34"/>
    </row>
    <row r="7" spans="1:12" ht="11.25" thickBot="1" x14ac:dyDescent="0.2">
      <c r="A7" s="95"/>
      <c r="B7" s="45" t="s">
        <v>77</v>
      </c>
      <c r="C7" s="46">
        <v>0.76</v>
      </c>
      <c r="D7" s="46">
        <v>0.82</v>
      </c>
      <c r="E7" s="46">
        <v>0.64</v>
      </c>
      <c r="F7" s="46">
        <v>0.57999999999999996</v>
      </c>
      <c r="G7" s="47">
        <f>SUMPRODUCT(C7:F7,C4:F4)</f>
        <v>8.5625000000000007E-2</v>
      </c>
      <c r="H7" s="13" t="s">
        <v>78</v>
      </c>
      <c r="J7" s="34"/>
    </row>
    <row r="8" spans="1:12" ht="11.25" thickBot="1" x14ac:dyDescent="0.2">
      <c r="A8" s="35" t="s">
        <v>79</v>
      </c>
      <c r="B8" s="35" t="s">
        <v>51</v>
      </c>
      <c r="C8" s="41"/>
      <c r="D8" s="41"/>
      <c r="E8" s="41"/>
      <c r="F8" s="41"/>
      <c r="G8" s="48" t="s">
        <v>80</v>
      </c>
      <c r="I8" s="34" t="s">
        <v>81</v>
      </c>
      <c r="J8" s="34"/>
    </row>
    <row r="9" spans="1:12" ht="11.25" thickBot="1" x14ac:dyDescent="0.2">
      <c r="A9" s="96" t="s">
        <v>20</v>
      </c>
      <c r="B9" s="49" t="s">
        <v>82</v>
      </c>
      <c r="C9" s="50">
        <v>640</v>
      </c>
      <c r="D9" s="50">
        <v>1055</v>
      </c>
      <c r="E9" s="50">
        <v>780</v>
      </c>
      <c r="F9" s="50">
        <v>528</v>
      </c>
      <c r="G9" s="70">
        <f>SUMPRODUCT(C9:F9,C$4:F$4)</f>
        <v>85.96875</v>
      </c>
      <c r="H9" s="51" t="s">
        <v>11</v>
      </c>
      <c r="I9" s="18">
        <v>100</v>
      </c>
      <c r="J9" s="34" t="s">
        <v>83</v>
      </c>
      <c r="K9" s="34"/>
      <c r="L9" s="34"/>
    </row>
    <row r="10" spans="1:12" ht="11.25" thickBot="1" x14ac:dyDescent="0.2">
      <c r="A10" s="97"/>
      <c r="B10" s="52" t="s">
        <v>84</v>
      </c>
      <c r="C10" s="50">
        <v>32.5</v>
      </c>
      <c r="D10" s="50">
        <v>54</v>
      </c>
      <c r="E10" s="50">
        <v>25.6</v>
      </c>
      <c r="F10" s="50">
        <v>6.4</v>
      </c>
      <c r="G10" s="70">
        <f t="shared" ref="G10:G14" si="0">SUMPRODUCT(C10:F10,C$4:F$4)</f>
        <v>3.1031249999999999</v>
      </c>
      <c r="H10" s="51" t="s">
        <v>11</v>
      </c>
      <c r="I10" s="21">
        <v>6</v>
      </c>
      <c r="J10" s="34" t="s">
        <v>85</v>
      </c>
      <c r="K10" s="34"/>
      <c r="L10" s="34"/>
    </row>
    <row r="11" spans="1:12" ht="11.25" thickBot="1" x14ac:dyDescent="0.2">
      <c r="A11" s="97"/>
      <c r="B11" s="52" t="s">
        <v>86</v>
      </c>
      <c r="C11" s="50">
        <v>210</v>
      </c>
      <c r="D11" s="50">
        <v>205</v>
      </c>
      <c r="E11" s="50">
        <v>220</v>
      </c>
      <c r="F11" s="50">
        <v>172</v>
      </c>
      <c r="G11" s="70">
        <f t="shared" si="0"/>
        <v>23.71875</v>
      </c>
      <c r="H11" s="51" t="s">
        <v>11</v>
      </c>
      <c r="I11" s="21">
        <v>27</v>
      </c>
      <c r="J11" s="34" t="s">
        <v>87</v>
      </c>
      <c r="K11" s="34"/>
      <c r="L11" s="34"/>
    </row>
    <row r="12" spans="1:12" ht="11.25" thickBot="1" x14ac:dyDescent="0.2">
      <c r="A12" s="97"/>
      <c r="B12" s="52" t="s">
        <v>73</v>
      </c>
      <c r="C12" s="50">
        <v>1</v>
      </c>
      <c r="D12" s="50"/>
      <c r="E12" s="50"/>
      <c r="F12" s="50"/>
      <c r="G12" s="70">
        <f t="shared" si="0"/>
        <v>3.125E-2</v>
      </c>
      <c r="H12" s="69" t="s">
        <v>35</v>
      </c>
      <c r="I12" s="21">
        <f>J12*I14</f>
        <v>3.125E-2</v>
      </c>
      <c r="J12" s="53">
        <v>0.25</v>
      </c>
      <c r="K12" s="3" t="s">
        <v>88</v>
      </c>
    </row>
    <row r="13" spans="1:12" ht="11.25" thickBot="1" x14ac:dyDescent="0.2">
      <c r="A13" s="97"/>
      <c r="B13" s="52" t="s">
        <v>74</v>
      </c>
      <c r="C13" s="50"/>
      <c r="D13" s="50">
        <v>1</v>
      </c>
      <c r="E13" s="50"/>
      <c r="F13" s="50"/>
      <c r="G13" s="70">
        <f t="shared" si="0"/>
        <v>3.125E-2</v>
      </c>
      <c r="H13" s="69" t="s">
        <v>35</v>
      </c>
      <c r="I13" s="21">
        <f>I14*J13</f>
        <v>3.125E-2</v>
      </c>
      <c r="J13" s="53">
        <v>0.25</v>
      </c>
      <c r="K13" s="3" t="s">
        <v>88</v>
      </c>
    </row>
    <row r="14" spans="1:12" ht="11.25" thickBot="1" x14ac:dyDescent="0.2">
      <c r="B14" s="54" t="s">
        <v>89</v>
      </c>
      <c r="C14" s="50">
        <v>1</v>
      </c>
      <c r="D14" s="50">
        <v>1</v>
      </c>
      <c r="E14" s="50">
        <v>1</v>
      </c>
      <c r="F14" s="50">
        <v>1</v>
      </c>
      <c r="G14" s="70">
        <f t="shared" si="0"/>
        <v>0.125</v>
      </c>
      <c r="H14" s="69" t="s">
        <v>35</v>
      </c>
      <c r="I14" s="55">
        <f>K14/16</f>
        <v>0.125</v>
      </c>
      <c r="J14" s="34" t="s">
        <v>90</v>
      </c>
      <c r="K14" s="56">
        <v>2</v>
      </c>
      <c r="L14" s="3" t="s">
        <v>91</v>
      </c>
    </row>
    <row r="15" spans="1:12" x14ac:dyDescent="0.15">
      <c r="G15" s="34"/>
      <c r="I15" s="34"/>
      <c r="J15" s="34"/>
    </row>
    <row r="16" spans="1:12" ht="11.25" thickBot="1" x14ac:dyDescent="0.2">
      <c r="C16" s="57" t="s">
        <v>73</v>
      </c>
      <c r="D16" s="58" t="s">
        <v>74</v>
      </c>
      <c r="E16" s="58" t="s">
        <v>75</v>
      </c>
      <c r="F16" s="59" t="s">
        <v>76</v>
      </c>
    </row>
    <row r="17" spans="2:7" ht="18.75" thickBot="1" x14ac:dyDescent="0.3">
      <c r="B17" s="60" t="s">
        <v>92</v>
      </c>
      <c r="C17" s="61">
        <v>0.76</v>
      </c>
      <c r="D17" s="61">
        <v>0.82</v>
      </c>
      <c r="E17" s="61">
        <v>0.64</v>
      </c>
      <c r="F17" s="62">
        <v>0.57999999999999996</v>
      </c>
      <c r="G17" s="63" t="s">
        <v>93</v>
      </c>
    </row>
    <row r="18" spans="2:7" ht="18" x14ac:dyDescent="0.25">
      <c r="B18" s="64" t="s">
        <v>82</v>
      </c>
      <c r="C18" s="65">
        <v>640</v>
      </c>
      <c r="D18" s="65">
        <v>1055</v>
      </c>
      <c r="E18" s="65">
        <v>780</v>
      </c>
      <c r="F18" s="65">
        <v>528</v>
      </c>
      <c r="G18" s="66">
        <v>100</v>
      </c>
    </row>
    <row r="19" spans="2:7" ht="18" x14ac:dyDescent="0.25">
      <c r="B19" s="67" t="s">
        <v>84</v>
      </c>
      <c r="C19" s="68">
        <v>32.5</v>
      </c>
      <c r="D19" s="68">
        <v>54</v>
      </c>
      <c r="E19" s="68">
        <v>25.6</v>
      </c>
      <c r="F19" s="68">
        <v>6.4</v>
      </c>
      <c r="G19" s="66">
        <v>6</v>
      </c>
    </row>
    <row r="20" spans="2:7" ht="18" x14ac:dyDescent="0.25">
      <c r="B20" s="67" t="s">
        <v>86</v>
      </c>
      <c r="C20" s="68">
        <v>210</v>
      </c>
      <c r="D20" s="68">
        <v>205</v>
      </c>
      <c r="E20" s="68">
        <v>220</v>
      </c>
      <c r="F20" s="68">
        <v>172</v>
      </c>
      <c r="G20" s="66">
        <v>27</v>
      </c>
    </row>
  </sheetData>
  <mergeCells count="4">
    <mergeCell ref="A2:B4"/>
    <mergeCell ref="C2:F2"/>
    <mergeCell ref="A6:A7"/>
    <mergeCell ref="A9:A1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F69D-DDB4-499D-A42D-95AEAC76F832}">
  <dimension ref="A2:L10"/>
  <sheetViews>
    <sheetView showGridLines="0" workbookViewId="0">
      <selection activeCell="E4" sqref="E4"/>
    </sheetView>
  </sheetViews>
  <sheetFormatPr defaultRowHeight="15" x14ac:dyDescent="0.25"/>
  <cols>
    <col min="3" max="3" width="14" customWidth="1"/>
    <col min="4" max="4" width="12.140625" customWidth="1"/>
    <col min="6" max="6" width="12.28515625" bestFit="1" customWidth="1"/>
  </cols>
  <sheetData>
    <row r="2" spans="1:12" x14ac:dyDescent="0.25">
      <c r="D2" t="s">
        <v>110</v>
      </c>
      <c r="E2" t="s">
        <v>111</v>
      </c>
    </row>
    <row r="3" spans="1:12" x14ac:dyDescent="0.25">
      <c r="C3" t="s">
        <v>2</v>
      </c>
      <c r="D3" s="2">
        <v>19.999999999999996</v>
      </c>
      <c r="E3" s="2">
        <v>75</v>
      </c>
      <c r="K3" t="s">
        <v>13</v>
      </c>
    </row>
    <row r="4" spans="1:12" x14ac:dyDescent="0.25">
      <c r="C4" t="s">
        <v>3</v>
      </c>
      <c r="D4">
        <v>20</v>
      </c>
      <c r="E4">
        <v>60</v>
      </c>
      <c r="K4" s="71">
        <f>SUMPRODUCT(D4:E4,D3:E3)</f>
        <v>4900</v>
      </c>
      <c r="L4" s="72"/>
    </row>
    <row r="5" spans="1:12" x14ac:dyDescent="0.25">
      <c r="G5" s="1" t="s">
        <v>8</v>
      </c>
      <c r="H5" s="1"/>
      <c r="I5" s="1"/>
    </row>
    <row r="6" spans="1:12" x14ac:dyDescent="0.25">
      <c r="G6" t="s">
        <v>9</v>
      </c>
    </row>
    <row r="7" spans="1:12" x14ac:dyDescent="0.25">
      <c r="C7" t="s">
        <v>4</v>
      </c>
      <c r="D7" t="s">
        <v>110</v>
      </c>
      <c r="E7" t="s">
        <v>111</v>
      </c>
      <c r="G7" s="1"/>
      <c r="H7" s="1"/>
      <c r="I7" s="1"/>
      <c r="J7" s="1" t="s">
        <v>10</v>
      </c>
      <c r="K7" t="s">
        <v>12</v>
      </c>
    </row>
    <row r="8" spans="1:12" x14ac:dyDescent="0.25">
      <c r="A8" t="s">
        <v>7</v>
      </c>
      <c r="C8" t="s">
        <v>108</v>
      </c>
      <c r="D8">
        <v>30</v>
      </c>
      <c r="E8">
        <v>20</v>
      </c>
      <c r="G8" s="1">
        <f>SUMPRODUCT(D8:E8,$D$3:$E$3)</f>
        <v>2100</v>
      </c>
      <c r="H8" s="1"/>
      <c r="I8" s="1"/>
      <c r="J8" t="s">
        <v>11</v>
      </c>
      <c r="K8">
        <v>2700</v>
      </c>
    </row>
    <row r="9" spans="1:12" x14ac:dyDescent="0.25">
      <c r="C9" t="s">
        <v>109</v>
      </c>
      <c r="D9">
        <v>5</v>
      </c>
      <c r="E9">
        <v>10</v>
      </c>
      <c r="G9" s="1">
        <f>SUMPRODUCT(D9:E9,$D$3:$E$3)</f>
        <v>850</v>
      </c>
      <c r="H9" s="1"/>
      <c r="I9" s="1"/>
      <c r="J9" t="s">
        <v>11</v>
      </c>
      <c r="K9">
        <v>850</v>
      </c>
    </row>
    <row r="10" spans="1:12" x14ac:dyDescent="0.25">
      <c r="C10" t="s">
        <v>113</v>
      </c>
      <c r="D10">
        <v>1</v>
      </c>
      <c r="E10">
        <v>1</v>
      </c>
      <c r="G10">
        <f>SUMPRODUCT(D10:E10,D3:E3)</f>
        <v>95</v>
      </c>
      <c r="J10" t="s">
        <v>112</v>
      </c>
      <c r="K10">
        <v>95</v>
      </c>
    </row>
  </sheetData>
  <mergeCells count="1">
    <mergeCell ref="K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Legos</vt:lpstr>
      <vt:lpstr>LegoII</vt:lpstr>
      <vt:lpstr>LegoII3</vt:lpstr>
      <vt:lpstr>Sensitivity Report 1</vt:lpstr>
      <vt:lpstr>ThemePark</vt:lpstr>
      <vt:lpstr>Sensitivity Report 2</vt:lpstr>
      <vt:lpstr>Hot dog</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Moretz</dc:creator>
  <cp:lastModifiedBy>Brandon Moretz</cp:lastModifiedBy>
  <dcterms:created xsi:type="dcterms:W3CDTF">2019-06-11T13:01:37Z</dcterms:created>
  <dcterms:modified xsi:type="dcterms:W3CDTF">2019-06-15T16:46:20Z</dcterms:modified>
</cp:coreProperties>
</file>