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Dropbox/Help Desk/200/"/>
    </mc:Choice>
  </mc:AlternateContent>
  <bookViews>
    <workbookView xWindow="0" yWindow="460" windowWidth="25600" windowHeight="15460" tabRatio="500" activeTab="3"/>
  </bookViews>
  <sheets>
    <sheet name="exam 1" sheetId="1" r:id="rId1"/>
    <sheet name="exam 2" sheetId="2" r:id="rId2"/>
    <sheet name="exam 3" sheetId="3" r:id="rId3"/>
    <sheet name="exam 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4" l="1"/>
  <c r="O59" i="4"/>
  <c r="O37" i="4"/>
  <c r="O60" i="4"/>
  <c r="O57" i="4"/>
  <c r="O61" i="4"/>
  <c r="O62" i="4"/>
  <c r="O63" i="4"/>
  <c r="I21" i="4"/>
  <c r="I59" i="4"/>
  <c r="I37" i="4"/>
  <c r="I60" i="4"/>
  <c r="I57" i="4"/>
  <c r="I61" i="4"/>
  <c r="I62" i="4"/>
  <c r="I63" i="4"/>
  <c r="E21" i="4"/>
  <c r="E59" i="4"/>
  <c r="E37" i="4"/>
  <c r="E60" i="4"/>
  <c r="E57" i="4"/>
  <c r="E61" i="4"/>
  <c r="E62" i="4"/>
  <c r="E63" i="4"/>
  <c r="D21" i="4"/>
  <c r="D59" i="4"/>
  <c r="D37" i="4"/>
  <c r="D60" i="4"/>
  <c r="D57" i="4"/>
  <c r="D61" i="4"/>
  <c r="D62" i="4"/>
  <c r="D63" i="4"/>
  <c r="J21" i="4"/>
  <c r="J59" i="4"/>
  <c r="J37" i="4"/>
  <c r="J60" i="4"/>
  <c r="J57" i="4"/>
  <c r="J61" i="4"/>
  <c r="J62" i="4"/>
  <c r="J63" i="4"/>
  <c r="Q21" i="4"/>
  <c r="Q59" i="4"/>
  <c r="Q37" i="4"/>
  <c r="Q60" i="4"/>
  <c r="Q57" i="4"/>
  <c r="Q61" i="4"/>
  <c r="Q62" i="4"/>
  <c r="Q63" i="4"/>
  <c r="G21" i="4"/>
  <c r="G59" i="4"/>
  <c r="G37" i="4"/>
  <c r="G60" i="4"/>
  <c r="G57" i="4"/>
  <c r="G61" i="4"/>
  <c r="G62" i="4"/>
  <c r="G63" i="4"/>
  <c r="S21" i="4"/>
  <c r="S59" i="4"/>
  <c r="S37" i="4"/>
  <c r="S60" i="4"/>
  <c r="S57" i="4"/>
  <c r="S61" i="4"/>
  <c r="S62" i="4"/>
  <c r="S63" i="4"/>
  <c r="R21" i="4"/>
  <c r="R59" i="4"/>
  <c r="R37" i="4"/>
  <c r="R60" i="4"/>
  <c r="R57" i="4"/>
  <c r="R61" i="4"/>
  <c r="R62" i="4"/>
  <c r="R63" i="4"/>
  <c r="M21" i="4"/>
  <c r="M59" i="4"/>
  <c r="M37" i="4"/>
  <c r="M60" i="4"/>
  <c r="M57" i="4"/>
  <c r="M61" i="4"/>
  <c r="M62" i="4"/>
  <c r="M63" i="4"/>
  <c r="B21" i="4"/>
  <c r="B59" i="4"/>
  <c r="B37" i="4"/>
  <c r="B60" i="4"/>
  <c r="B57" i="4"/>
  <c r="B61" i="4"/>
  <c r="B62" i="4"/>
  <c r="B63" i="4"/>
  <c r="N21" i="4"/>
  <c r="N59" i="4"/>
  <c r="N37" i="4"/>
  <c r="N60" i="4"/>
  <c r="N57" i="4"/>
  <c r="N61" i="4"/>
  <c r="N62" i="4"/>
  <c r="N63" i="4"/>
  <c r="H21" i="4"/>
  <c r="H59" i="4"/>
  <c r="H37" i="4"/>
  <c r="H60" i="4"/>
  <c r="H57" i="4"/>
  <c r="H61" i="4"/>
  <c r="H62" i="4"/>
  <c r="H63" i="4"/>
  <c r="C21" i="4"/>
  <c r="C59" i="4"/>
  <c r="C37" i="4"/>
  <c r="C60" i="4"/>
  <c r="C57" i="4"/>
  <c r="C61" i="4"/>
  <c r="C62" i="4"/>
  <c r="C63" i="4"/>
  <c r="F21" i="4"/>
  <c r="F59" i="4"/>
  <c r="F37" i="4"/>
  <c r="F60" i="4"/>
  <c r="F57" i="4"/>
  <c r="F61" i="4"/>
  <c r="F62" i="4"/>
  <c r="F63" i="4"/>
  <c r="L21" i="4"/>
  <c r="L59" i="4"/>
  <c r="L37" i="4"/>
  <c r="L60" i="4"/>
  <c r="L57" i="4"/>
  <c r="L61" i="4"/>
  <c r="L62" i="4"/>
  <c r="L63" i="4"/>
  <c r="P21" i="4"/>
  <c r="P59" i="4"/>
  <c r="P37" i="4"/>
  <c r="P60" i="4"/>
  <c r="P57" i="4"/>
  <c r="P61" i="4"/>
  <c r="P62" i="4"/>
  <c r="P63" i="4"/>
  <c r="K21" i="4"/>
  <c r="K59" i="4"/>
  <c r="K37" i="4"/>
  <c r="K60" i="4"/>
  <c r="K57" i="4"/>
  <c r="K61" i="4"/>
  <c r="K62" i="4"/>
  <c r="K63" i="4"/>
  <c r="A49" i="4"/>
  <c r="A34" i="4"/>
  <c r="A17" i="4"/>
  <c r="P20" i="3"/>
  <c r="P73" i="3"/>
  <c r="P37" i="3"/>
  <c r="P74" i="3"/>
  <c r="P54" i="3"/>
  <c r="P75" i="3"/>
  <c r="P71" i="3"/>
  <c r="P76" i="3"/>
  <c r="P78" i="3"/>
  <c r="J20" i="3"/>
  <c r="J73" i="3"/>
  <c r="J37" i="3"/>
  <c r="J74" i="3"/>
  <c r="J54" i="3"/>
  <c r="J75" i="3"/>
  <c r="J71" i="3"/>
  <c r="J76" i="3"/>
  <c r="J78" i="3"/>
  <c r="F20" i="3"/>
  <c r="F73" i="3"/>
  <c r="F37" i="3"/>
  <c r="F74" i="3"/>
  <c r="F54" i="3"/>
  <c r="F75" i="3"/>
  <c r="F71" i="3"/>
  <c r="F76" i="3"/>
  <c r="F78" i="3"/>
  <c r="E20" i="3"/>
  <c r="E73" i="3"/>
  <c r="E37" i="3"/>
  <c r="E74" i="3"/>
  <c r="E54" i="3"/>
  <c r="E75" i="3"/>
  <c r="E71" i="3"/>
  <c r="E76" i="3"/>
  <c r="E78" i="3"/>
  <c r="K20" i="3"/>
  <c r="K73" i="3"/>
  <c r="K37" i="3"/>
  <c r="K74" i="3"/>
  <c r="K54" i="3"/>
  <c r="K75" i="3"/>
  <c r="K71" i="3"/>
  <c r="K76" i="3"/>
  <c r="K78" i="3"/>
  <c r="R20" i="3"/>
  <c r="R73" i="3"/>
  <c r="R37" i="3"/>
  <c r="R74" i="3"/>
  <c r="R54" i="3"/>
  <c r="R75" i="3"/>
  <c r="R71" i="3"/>
  <c r="R76" i="3"/>
  <c r="R78" i="3"/>
  <c r="H20" i="3"/>
  <c r="H73" i="3"/>
  <c r="H37" i="3"/>
  <c r="H74" i="3"/>
  <c r="H54" i="3"/>
  <c r="H75" i="3"/>
  <c r="H71" i="3"/>
  <c r="H76" i="3"/>
  <c r="H78" i="3"/>
  <c r="T20" i="3"/>
  <c r="T73" i="3"/>
  <c r="T37" i="3"/>
  <c r="T74" i="3"/>
  <c r="T54" i="3"/>
  <c r="T75" i="3"/>
  <c r="T71" i="3"/>
  <c r="T76" i="3"/>
  <c r="T78" i="3"/>
  <c r="S20" i="3"/>
  <c r="S73" i="3"/>
  <c r="S37" i="3"/>
  <c r="S74" i="3"/>
  <c r="S54" i="3"/>
  <c r="S75" i="3"/>
  <c r="S71" i="3"/>
  <c r="S76" i="3"/>
  <c r="S78" i="3"/>
  <c r="N20" i="3"/>
  <c r="N73" i="3"/>
  <c r="N37" i="3"/>
  <c r="N74" i="3"/>
  <c r="N54" i="3"/>
  <c r="N75" i="3"/>
  <c r="N71" i="3"/>
  <c r="N76" i="3"/>
  <c r="N78" i="3"/>
  <c r="C20" i="3"/>
  <c r="C73" i="3"/>
  <c r="C37" i="3"/>
  <c r="C74" i="3"/>
  <c r="C54" i="3"/>
  <c r="C75" i="3"/>
  <c r="C71" i="3"/>
  <c r="C76" i="3"/>
  <c r="C78" i="3"/>
  <c r="O20" i="3"/>
  <c r="O73" i="3"/>
  <c r="O37" i="3"/>
  <c r="O74" i="3"/>
  <c r="O54" i="3"/>
  <c r="O75" i="3"/>
  <c r="O71" i="3"/>
  <c r="O76" i="3"/>
  <c r="O78" i="3"/>
  <c r="I20" i="3"/>
  <c r="I73" i="3"/>
  <c r="I37" i="3"/>
  <c r="I74" i="3"/>
  <c r="I54" i="3"/>
  <c r="I75" i="3"/>
  <c r="I71" i="3"/>
  <c r="I76" i="3"/>
  <c r="I78" i="3"/>
  <c r="D20" i="3"/>
  <c r="D73" i="3"/>
  <c r="D37" i="3"/>
  <c r="D74" i="3"/>
  <c r="D54" i="3"/>
  <c r="D75" i="3"/>
  <c r="D71" i="3"/>
  <c r="D76" i="3"/>
  <c r="D78" i="3"/>
  <c r="G20" i="3"/>
  <c r="G73" i="3"/>
  <c r="G37" i="3"/>
  <c r="G74" i="3"/>
  <c r="G54" i="3"/>
  <c r="G75" i="3"/>
  <c r="G71" i="3"/>
  <c r="G76" i="3"/>
  <c r="G78" i="3"/>
  <c r="M20" i="3"/>
  <c r="M73" i="3"/>
  <c r="M37" i="3"/>
  <c r="M74" i="3"/>
  <c r="M54" i="3"/>
  <c r="M75" i="3"/>
  <c r="M71" i="3"/>
  <c r="M76" i="3"/>
  <c r="M78" i="3"/>
  <c r="Q20" i="3"/>
  <c r="Q73" i="3"/>
  <c r="Q37" i="3"/>
  <c r="Q74" i="3"/>
  <c r="Q54" i="3"/>
  <c r="Q75" i="3"/>
  <c r="Q71" i="3"/>
  <c r="Q76" i="3"/>
  <c r="Q78" i="3"/>
  <c r="L20" i="3"/>
  <c r="L73" i="3"/>
  <c r="L37" i="3"/>
  <c r="L74" i="3"/>
  <c r="L54" i="3"/>
  <c r="L75" i="3"/>
  <c r="L71" i="3"/>
  <c r="L76" i="3"/>
  <c r="L78" i="3"/>
  <c r="O21" i="1"/>
  <c r="I21" i="1"/>
  <c r="E21" i="1"/>
  <c r="D21" i="1"/>
  <c r="J21" i="1"/>
  <c r="Q21" i="1"/>
  <c r="G21" i="1"/>
  <c r="S21" i="1"/>
  <c r="R21" i="1"/>
  <c r="M21" i="1"/>
  <c r="B21" i="1"/>
  <c r="N21" i="1"/>
  <c r="H21" i="1"/>
  <c r="C21" i="1"/>
  <c r="F21" i="1"/>
  <c r="L21" i="1"/>
  <c r="P21" i="1"/>
  <c r="K21" i="1"/>
</calcChain>
</file>

<file path=xl/sharedStrings.xml><?xml version="1.0" encoding="utf-8"?>
<sst xmlns="http://schemas.openxmlformats.org/spreadsheetml/2006/main" count="237" uniqueCount="169">
  <si>
    <t>M02049622</t>
  </si>
  <si>
    <t>M02151328</t>
  </si>
  <si>
    <t>M02051356</t>
  </si>
  <si>
    <t>M01777788</t>
  </si>
  <si>
    <t>M01459508</t>
  </si>
  <si>
    <t>M01986598</t>
  </si>
  <si>
    <t>M02084368</t>
  </si>
  <si>
    <t>M01182840</t>
  </si>
  <si>
    <t>M02057700</t>
  </si>
  <si>
    <t>M02466626</t>
  </si>
  <si>
    <t>M02490660</t>
  </si>
  <si>
    <t>M01841454</t>
  </si>
  <si>
    <t>M02409738</t>
  </si>
  <si>
    <t>M02042086</t>
  </si>
  <si>
    <t>M01626766</t>
  </si>
  <si>
    <t>M01633632</t>
  </si>
  <si>
    <t>M01993412</t>
  </si>
  <si>
    <t>M02102826</t>
  </si>
  <si>
    <t>1 handedness</t>
  </si>
  <si>
    <t>1a left and right</t>
  </si>
  <si>
    <t>1b nominal</t>
  </si>
  <si>
    <t>2 word ratings</t>
  </si>
  <si>
    <t>2a interval</t>
  </si>
  <si>
    <t>2b histogram</t>
  </si>
  <si>
    <t>2b unimodal or normal</t>
  </si>
  <si>
    <t>3 something that makes sense</t>
  </si>
  <si>
    <t>4 bar graph with right variables</t>
  </si>
  <si>
    <t>4 right or equal</t>
  </si>
  <si>
    <t>5 scatterplot with the right variables</t>
  </si>
  <si>
    <t>6a mean 4.8</t>
  </si>
  <si>
    <t>6b median 4.8</t>
  </si>
  <si>
    <t>6c model 3.2 4.8 5.6</t>
  </si>
  <si>
    <t>6d iqr 1</t>
  </si>
  <si>
    <t>6e 1.03</t>
  </si>
  <si>
    <t>6f 1.06</t>
  </si>
  <si>
    <t>1) People’s conspiracy theories for weird events</t>
  </si>
  <si>
    <t>2) More efficient, cheaper, less time, we don’t have access to everyone</t>
  </si>
  <si>
    <t>3) No, we don’t have access to everyone in the world</t>
  </si>
  <si>
    <t>3a) Convenience</t>
  </si>
  <si>
    <t>4) 1.04</t>
  </si>
  <si>
    <t>4a) 7.92</t>
  </si>
  <si>
    <t>5) 31.85</t>
  </si>
  <si>
    <t>dv is scale, yes</t>
  </si>
  <si>
    <t>random selection, no, assignment, no</t>
  </si>
  <si>
    <t>normal, don't know n &lt; 30</t>
  </si>
  <si>
    <t>sample is Malaysia Flight conspiracy</t>
  </si>
  <si>
    <t>pop is other conspiracy</t>
  </si>
  <si>
    <t>N: Malaysia Flight MH370 &lt; = Normal conspiracy theories</t>
  </si>
  <si>
    <t>R: Malaysia Flight MH370 &gt; Normal conspiracy theories</t>
  </si>
  <si>
    <t>M = 6.1</t>
  </si>
  <si>
    <t>N = 15</t>
  </si>
  <si>
    <t>u = 4.6</t>
  </si>
  <si>
    <t>o = 3.2</t>
  </si>
  <si>
    <t>om = 0.83</t>
  </si>
  <si>
    <t>cut off is 1.64</t>
  </si>
  <si>
    <t>z = 1.81</t>
  </si>
  <si>
    <t>yes reject null</t>
  </si>
  <si>
    <t>7) lower = 4.48</t>
  </si>
  <si>
    <t>7) upper = 7.72</t>
  </si>
  <si>
    <t>8) .47</t>
  </si>
  <si>
    <t>8a) medium</t>
  </si>
  <si>
    <t>9) 56.77</t>
  </si>
  <si>
    <t xml:space="preserve">9a) Lower SD, higher effect size, higher alpha, type of test, more people </t>
  </si>
  <si>
    <t>ques 1</t>
  </si>
  <si>
    <t>Normal yes N = 30</t>
  </si>
  <si>
    <t>anova</t>
  </si>
  <si>
    <t>Homogeneity = yes SD s are roughly equal</t>
  </si>
  <si>
    <t>DV is scale = yes</t>
  </si>
  <si>
    <t>Random selection – no, random assignment – no</t>
  </si>
  <si>
    <t>R: young =/ middle =/ old</t>
  </si>
  <si>
    <t>N: young = middle = old</t>
  </si>
  <si>
    <t>means or descriptives output</t>
  </si>
  <si>
    <t>anova output or summary table</t>
  </si>
  <si>
    <t>f critical = 3.35</t>
  </si>
  <si>
    <t>f found = 32.84</t>
  </si>
  <si>
    <t>reject the null</t>
  </si>
  <si>
    <t>r2 = .71</t>
  </si>
  <si>
    <t>post hoc box with three comparisons</t>
  </si>
  <si>
    <t>post hoc box with p values .001</t>
  </si>
  <si>
    <t>post hoc all says reject</t>
  </si>
  <si>
    <t>young &lt; middle &lt; old on life satisfaction</t>
  </si>
  <si>
    <t>ques 2</t>
  </si>
  <si>
    <t>DV is scale – yes, interval</t>
  </si>
  <si>
    <t>single t</t>
  </si>
  <si>
    <t>Random selection – yes</t>
  </si>
  <si>
    <t>Normal: not N&lt; 30</t>
  </si>
  <si>
    <t>R: endnote &lt; old no software</t>
  </si>
  <si>
    <t>N: endnote &gt; = old no software</t>
  </si>
  <si>
    <t>M = 3.9</t>
  </si>
  <si>
    <t>SD = 1.60</t>
  </si>
  <si>
    <t>SE = .50</t>
  </si>
  <si>
    <t>N = 10</t>
  </si>
  <si>
    <t>Um = 6.3</t>
  </si>
  <si>
    <t>Df = 9</t>
  </si>
  <si>
    <t>T critical = -2.82</t>
  </si>
  <si>
    <t>T found = -4.76 or output</t>
  </si>
  <si>
    <t>d = -1.50</t>
  </si>
  <si>
    <t>ques 3</t>
  </si>
  <si>
    <t>Normal: no N &lt; 30</t>
  </si>
  <si>
    <t>ind t</t>
  </si>
  <si>
    <t>DV scale – yes, ratio</t>
  </si>
  <si>
    <t>Random selection – not, random assignment – yes, could</t>
  </si>
  <si>
    <t>Homogeneity – roughly equal</t>
  </si>
  <si>
    <t>R: biofeedback =/ diet</t>
  </si>
  <si>
    <t>N: biofeedback = diet</t>
  </si>
  <si>
    <t>means 109.70, 108.80</t>
  </si>
  <si>
    <t>sd 12.82, 15.80</t>
  </si>
  <si>
    <t>n 10 and 10</t>
  </si>
  <si>
    <t>spooled 14.39</t>
  </si>
  <si>
    <t>sdifference 6.43</t>
  </si>
  <si>
    <t>Df total – 18</t>
  </si>
  <si>
    <t>T critical  + and – 2.10</t>
  </si>
  <si>
    <t>t found = .14 or output</t>
  </si>
  <si>
    <t>fail to reject</t>
  </si>
  <si>
    <t>ques 4</t>
  </si>
  <si>
    <t>DV is scale – yes</t>
  </si>
  <si>
    <t>dept</t>
  </si>
  <si>
    <t>Normal – don’t know N &lt; 30</t>
  </si>
  <si>
    <t>R: Post – Pre &gt; 0 (no change)</t>
  </si>
  <si>
    <t>N: Post – Pre &lt; = 0 (no change)</t>
  </si>
  <si>
    <t>Mdifference = 1.40</t>
  </si>
  <si>
    <t>SD = 1.43</t>
  </si>
  <si>
    <t>SE = .45</t>
  </si>
  <si>
    <t>T critical 2.82</t>
  </si>
  <si>
    <t>t found = 3.10 or output</t>
  </si>
  <si>
    <t>ci low -.07</t>
  </si>
  <si>
    <t>ci high 2.87</t>
  </si>
  <si>
    <t>single</t>
  </si>
  <si>
    <t xml:space="preserve">ind </t>
  </si>
  <si>
    <t>dep</t>
  </si>
  <si>
    <t>MC</t>
  </si>
  <si>
    <t>question 1</t>
  </si>
  <si>
    <t>y = 3.25 + .48X</t>
  </si>
  <si>
    <t>graph</t>
  </si>
  <si>
    <t>X and Y are scale – yes, ratio</t>
  </si>
  <si>
    <t xml:space="preserve">Homoscedasticity – yes </t>
  </si>
  <si>
    <t xml:space="preserve">Random selection – could potentially, random assign – no. </t>
  </si>
  <si>
    <t>R: length of trial predicts decision time b /= 0</t>
  </si>
  <si>
    <t>N: length of trial does not predict decision time b = 0</t>
  </si>
  <si>
    <t>equation or lm output</t>
  </si>
  <si>
    <t>beta output</t>
  </si>
  <si>
    <t>reject</t>
  </si>
  <si>
    <t>question 2</t>
  </si>
  <si>
    <t>positive correlation</t>
  </si>
  <si>
    <t>X and Y are scale – yes at least interval</t>
  </si>
  <si>
    <t>Randomly selected – no, random assignment – no</t>
  </si>
  <si>
    <t xml:space="preserve">Homoscedasticity – ok / iffy </t>
  </si>
  <si>
    <t xml:space="preserve">R: age of walking and athletic rating are correlated r = /0 </t>
  </si>
  <si>
    <t xml:space="preserve">N: age of walking and athletic rating are not correlated r = 0 </t>
  </si>
  <si>
    <t>r - .34 or cor test output</t>
  </si>
  <si>
    <t>df = 6</t>
  </si>
  <si>
    <t>question 3</t>
  </si>
  <si>
    <t>Y = -5.77 + 1.88 (GPA) – 0.83 (motivation) + 4.92 (grade)</t>
  </si>
  <si>
    <t>Xs and Y are scale – yes, at least interval</t>
  </si>
  <si>
    <t>Normal – don’t know, N &lt; 30</t>
  </si>
  <si>
    <t>Randomly selected – no, randomly assigned – no</t>
  </si>
  <si>
    <t xml:space="preserve">R: GPA/motivation/grade predict procrastination bs = / 0  </t>
  </si>
  <si>
    <t>N: GPA/motivation/grade do not predict procrastination bs = 0</t>
  </si>
  <si>
    <t>lm output or equation</t>
  </si>
  <si>
    <t>Gpa = 5.12</t>
  </si>
  <si>
    <t>Motivation = -3.28</t>
  </si>
  <si>
    <t>Grade = 3.05</t>
  </si>
  <si>
    <t>reject all they are all significant</t>
  </si>
  <si>
    <t>gpa is best</t>
  </si>
  <si>
    <t>q1</t>
  </si>
  <si>
    <t>q2</t>
  </si>
  <si>
    <t>q3</t>
  </si>
  <si>
    <t>mc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</si>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</sst>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3" fillId="0" borderId="0" xfId="0" applyFont="1" applyAlignment="1">
      <alignment wrapText="1"/>
    </xf>
    <xf numFmtId="2" fontId="0" fillId="0" borderId="0" xfId="0" applyNumberFormat="1" applyAlignment="1">
      <alignment wrapText="1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21"/>
  <sheetViews>
    <sheetView topLeftCell="B1" workbookViewId="0">
      <selection activeCell="L10" sqref="L10"/>
    </sheetView>
  </sheetViews>
  <sheetFormatPr baseColWidth="10" defaultColWidth="11" defaultRowHeight="16" x14ac:dyDescent="0.2"/>
  <cols>
    <col min="1" max="1" width="29.1640625" customWidth="1"/>
  </cols>
  <sheetData>
    <row r="2" spans="1:82" x14ac:dyDescent="0.2">
      <c r="CD2" s="1"/>
    </row>
    <row r="3" spans="1:82" x14ac:dyDescent="0.2"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t="s">
        <v>18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CD4" s="1"/>
    </row>
    <row r="5" spans="1:82" x14ac:dyDescent="0.2">
      <c r="A5" t="s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0.5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82" x14ac:dyDescent="0.2">
      <c r="A6" t="s">
        <v>20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82" x14ac:dyDescent="0.2">
      <c r="A7" t="s">
        <v>21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1</v>
      </c>
      <c r="CD7" s="1"/>
    </row>
    <row r="8" spans="1:82" x14ac:dyDescent="0.2">
      <c r="A8" t="s">
        <v>22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</row>
    <row r="9" spans="1:82" x14ac:dyDescent="0.2">
      <c r="A9" t="s">
        <v>23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CD9" s="1"/>
    </row>
    <row r="10" spans="1:82" x14ac:dyDescent="0.2">
      <c r="A10" t="s">
        <v>24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82" x14ac:dyDescent="0.2">
      <c r="A11" t="s">
        <v>25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82" x14ac:dyDescent="0.2">
      <c r="A12" t="s">
        <v>26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82" x14ac:dyDescent="0.2">
      <c r="A13" t="s">
        <v>27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82" x14ac:dyDescent="0.2">
      <c r="A14" t="s">
        <v>28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82" x14ac:dyDescent="0.2">
      <c r="A15" t="s">
        <v>29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82" x14ac:dyDescent="0.2">
      <c r="A16" t="s">
        <v>30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82" x14ac:dyDescent="0.2">
      <c r="A17" t="s">
        <v>31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0.66</v>
      </c>
      <c r="J17">
        <v>1</v>
      </c>
      <c r="K17">
        <v>1</v>
      </c>
      <c r="L17">
        <v>0.33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CD17" s="1"/>
    </row>
    <row r="18" spans="1:82" x14ac:dyDescent="0.2">
      <c r="A18" t="s">
        <v>32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82" x14ac:dyDescent="0.2">
      <c r="A19" t="s">
        <v>33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</row>
    <row r="20" spans="1:82" x14ac:dyDescent="0.2">
      <c r="A20" t="s">
        <v>34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</row>
    <row r="21" spans="1:82" s="2" customFormat="1" x14ac:dyDescent="0.2">
      <c r="B21" s="2">
        <f t="shared" ref="B21:S21" si="0">AVERAGE(B4:B20)*100</f>
        <v>100</v>
      </c>
      <c r="C21" s="2">
        <f t="shared" si="0"/>
        <v>94.117647058823522</v>
      </c>
      <c r="D21" s="2">
        <f t="shared" si="0"/>
        <v>82.35294117647058</v>
      </c>
      <c r="E21" s="2">
        <f t="shared" si="0"/>
        <v>94.117647058823522</v>
      </c>
      <c r="F21" s="2">
        <f t="shared" si="0"/>
        <v>76.470588235294116</v>
      </c>
      <c r="G21" s="2">
        <f t="shared" si="0"/>
        <v>82.35294117647058</v>
      </c>
      <c r="H21" s="2">
        <f t="shared" si="0"/>
        <v>88.235294117647058</v>
      </c>
      <c r="I21" s="2">
        <f t="shared" si="0"/>
        <v>83.294117647058826</v>
      </c>
      <c r="J21" s="2">
        <f t="shared" si="0"/>
        <v>94.117647058823522</v>
      </c>
      <c r="K21" s="2">
        <f t="shared" si="0"/>
        <v>76.470588235294116</v>
      </c>
      <c r="L21" s="2">
        <f t="shared" si="0"/>
        <v>90.17647058823529</v>
      </c>
      <c r="M21" s="2">
        <f t="shared" si="0"/>
        <v>94.117647058823522</v>
      </c>
      <c r="N21" s="2">
        <f t="shared" si="0"/>
        <v>82.35294117647058</v>
      </c>
      <c r="O21" s="2">
        <f t="shared" si="0"/>
        <v>82.35294117647058</v>
      </c>
      <c r="P21" s="2">
        <f t="shared" si="0"/>
        <v>94.117647058823522</v>
      </c>
      <c r="Q21" s="2">
        <f t="shared" si="0"/>
        <v>100</v>
      </c>
      <c r="R21" s="2">
        <f t="shared" si="0"/>
        <v>88.235294117647058</v>
      </c>
      <c r="S21" s="2">
        <f t="shared" si="0"/>
        <v>94.117647058823522</v>
      </c>
    </row>
  </sheetData>
  <sortState columnSort="1" ref="B3:S21">
    <sortCondition ref="B3:S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1" sqref="B1:S1048576"/>
    </sheetView>
  </sheetViews>
  <sheetFormatPr baseColWidth="10" defaultRowHeight="16" x14ac:dyDescent="0.2"/>
  <sheetData>
    <row r="1" spans="1:19" x14ac:dyDescent="0.2">
      <c r="A1" s="3"/>
      <c r="N1" s="4"/>
    </row>
    <row r="2" spans="1:19" x14ac:dyDescent="0.2">
      <c r="A2" s="3"/>
    </row>
    <row r="3" spans="1:19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</row>
    <row r="4" spans="1:19" ht="80" x14ac:dyDescent="0.2">
      <c r="A4" s="3" t="s">
        <v>35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ht="112" x14ac:dyDescent="0.2">
      <c r="A5" s="3" t="s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ht="80" x14ac:dyDescent="0.2">
      <c r="A6" s="3" t="s">
        <v>37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ht="48" x14ac:dyDescent="0.2">
      <c r="A7" s="3" t="s">
        <v>38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0</v>
      </c>
    </row>
    <row r="8" spans="1:19" x14ac:dyDescent="0.2">
      <c r="A8" s="3" t="s">
        <v>39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</row>
    <row r="9" spans="1:19" x14ac:dyDescent="0.2">
      <c r="A9" s="3" t="s">
        <v>40</v>
      </c>
      <c r="B9">
        <v>1</v>
      </c>
      <c r="C9">
        <v>1</v>
      </c>
      <c r="D9">
        <v>1</v>
      </c>
      <c r="E9">
        <v>0.5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</row>
    <row r="10" spans="1:19" x14ac:dyDescent="0.2">
      <c r="A10" s="3" t="s">
        <v>41</v>
      </c>
      <c r="B10">
        <v>0</v>
      </c>
      <c r="C10">
        <v>1</v>
      </c>
      <c r="D10">
        <v>1</v>
      </c>
      <c r="E10">
        <v>1</v>
      </c>
      <c r="F10">
        <v>0.5</v>
      </c>
      <c r="G10">
        <v>0.5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0.25</v>
      </c>
      <c r="Q10">
        <v>1</v>
      </c>
      <c r="R10">
        <v>0.5</v>
      </c>
      <c r="S10">
        <v>1</v>
      </c>
    </row>
    <row r="11" spans="1:19" ht="32" x14ac:dyDescent="0.2">
      <c r="A11" s="3" t="s">
        <v>42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ht="80" x14ac:dyDescent="0.2">
      <c r="A12" s="3" t="s">
        <v>43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ht="48" x14ac:dyDescent="0.2">
      <c r="A13" s="3" t="s">
        <v>44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0.5</v>
      </c>
      <c r="R13">
        <v>1</v>
      </c>
      <c r="S13">
        <v>1</v>
      </c>
    </row>
    <row r="14" spans="1:19" ht="64" x14ac:dyDescent="0.2">
      <c r="A14" s="3" t="s">
        <v>45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ht="32" x14ac:dyDescent="0.2">
      <c r="A15" s="3" t="s">
        <v>46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ht="96" x14ac:dyDescent="0.2">
      <c r="A16" s="3" t="s">
        <v>47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0.5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ht="96" x14ac:dyDescent="0.2">
      <c r="A17" s="3" t="s">
        <v>48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 s="3" t="s">
        <v>49</v>
      </c>
      <c r="B18">
        <v>1</v>
      </c>
      <c r="C18">
        <v>1</v>
      </c>
      <c r="D18">
        <v>1</v>
      </c>
      <c r="E18">
        <v>1</v>
      </c>
      <c r="F18">
        <v>1</v>
      </c>
      <c r="G18">
        <v>0.5</v>
      </c>
      <c r="H18">
        <v>1</v>
      </c>
      <c r="I18">
        <v>1</v>
      </c>
      <c r="J18">
        <v>1</v>
      </c>
      <c r="K18">
        <v>0.5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 s="3" t="s">
        <v>50</v>
      </c>
      <c r="B19">
        <v>1</v>
      </c>
      <c r="C19">
        <v>1</v>
      </c>
      <c r="D19">
        <v>0.5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">
      <c r="A20" s="3" t="s">
        <v>51</v>
      </c>
      <c r="B20">
        <v>1</v>
      </c>
      <c r="C20">
        <v>1</v>
      </c>
      <c r="D20">
        <v>0.5</v>
      </c>
      <c r="E20">
        <v>1</v>
      </c>
      <c r="F20">
        <v>1</v>
      </c>
      <c r="G20">
        <v>0.5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2">
      <c r="A21" s="3" t="s">
        <v>52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">
      <c r="A22" s="3" t="s">
        <v>53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ht="32" x14ac:dyDescent="0.2">
      <c r="A23" s="3" t="s">
        <v>54</v>
      </c>
      <c r="B23">
        <v>1</v>
      </c>
      <c r="C23">
        <v>1</v>
      </c>
      <c r="D23">
        <v>1</v>
      </c>
      <c r="E23">
        <v>1</v>
      </c>
      <c r="F23">
        <v>0.5</v>
      </c>
      <c r="G23">
        <v>0.5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2">
      <c r="A24" s="3" t="s">
        <v>55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0.5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ht="32" x14ac:dyDescent="0.2">
      <c r="A25" s="3" t="s">
        <v>56</v>
      </c>
      <c r="B25">
        <v>1</v>
      </c>
      <c r="C25">
        <v>1</v>
      </c>
      <c r="D25">
        <v>1</v>
      </c>
      <c r="E25">
        <v>1</v>
      </c>
      <c r="F25">
        <v>0.5</v>
      </c>
      <c r="G25">
        <v>1</v>
      </c>
      <c r="H25">
        <v>0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ht="32" x14ac:dyDescent="0.2">
      <c r="A26" s="3" t="s">
        <v>57</v>
      </c>
      <c r="B26">
        <v>1</v>
      </c>
      <c r="C26">
        <v>0.5</v>
      </c>
      <c r="D26">
        <v>0.5</v>
      </c>
      <c r="E26">
        <v>1</v>
      </c>
      <c r="F26">
        <v>0.5</v>
      </c>
      <c r="G26">
        <v>1</v>
      </c>
      <c r="H26">
        <v>0</v>
      </c>
      <c r="I26">
        <v>0</v>
      </c>
      <c r="J26">
        <v>1</v>
      </c>
      <c r="K26">
        <v>0.5</v>
      </c>
      <c r="L26">
        <v>0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ht="32" x14ac:dyDescent="0.2">
      <c r="A27" s="3" t="s">
        <v>58</v>
      </c>
      <c r="B27">
        <v>1</v>
      </c>
      <c r="C27">
        <v>0.5</v>
      </c>
      <c r="D27">
        <v>0.5</v>
      </c>
      <c r="E27">
        <v>1</v>
      </c>
      <c r="F27">
        <v>0.5</v>
      </c>
      <c r="G27">
        <v>1</v>
      </c>
      <c r="H27">
        <v>0</v>
      </c>
      <c r="I27">
        <v>0.5</v>
      </c>
      <c r="J27">
        <v>1</v>
      </c>
      <c r="K27">
        <v>0.5</v>
      </c>
      <c r="L27">
        <v>0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">
      <c r="A28" s="3" t="s">
        <v>59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2">
      <c r="A29" s="3" t="s">
        <v>60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2">
      <c r="A30" s="3" t="s">
        <v>61</v>
      </c>
      <c r="B30">
        <v>1</v>
      </c>
      <c r="C30">
        <v>0</v>
      </c>
      <c r="D30">
        <v>0.5</v>
      </c>
      <c r="E30">
        <v>0.75</v>
      </c>
      <c r="F30">
        <v>0.66</v>
      </c>
      <c r="G30">
        <v>0</v>
      </c>
      <c r="H30">
        <v>1</v>
      </c>
      <c r="I30">
        <v>0</v>
      </c>
      <c r="J30">
        <v>1</v>
      </c>
      <c r="K30">
        <v>0.5</v>
      </c>
      <c r="L30">
        <v>0</v>
      </c>
      <c r="M30">
        <v>0</v>
      </c>
      <c r="N30">
        <v>0.25</v>
      </c>
      <c r="O30">
        <v>0</v>
      </c>
      <c r="P30">
        <v>1</v>
      </c>
      <c r="Q30">
        <v>1</v>
      </c>
      <c r="R30">
        <v>1</v>
      </c>
      <c r="S30">
        <v>1</v>
      </c>
    </row>
    <row r="31" spans="1:19" ht="128" x14ac:dyDescent="0.2">
      <c r="A31" s="3" t="s">
        <v>62</v>
      </c>
      <c r="B31">
        <v>1</v>
      </c>
      <c r="C31">
        <v>0</v>
      </c>
      <c r="D31">
        <v>1</v>
      </c>
      <c r="E31">
        <v>1</v>
      </c>
      <c r="F31">
        <v>0.5</v>
      </c>
      <c r="G31">
        <v>1</v>
      </c>
      <c r="H31">
        <v>1</v>
      </c>
      <c r="I31">
        <v>1</v>
      </c>
      <c r="J31">
        <v>0.75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</sheetData>
  <sortState columnSort="1" ref="B1:S31">
    <sortCondition ref="B3:S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1"/>
  <sheetViews>
    <sheetView topLeftCell="A68" workbookViewId="0">
      <selection activeCell="A80" sqref="A80:A81"/>
    </sheetView>
  </sheetViews>
  <sheetFormatPr baseColWidth="10" defaultColWidth="11" defaultRowHeight="16" x14ac:dyDescent="0.2"/>
  <cols>
    <col min="2" max="2" width="19" style="7" customWidth="1"/>
    <col min="3" max="6" width="11" style="2" customWidth="1"/>
    <col min="7" max="7" width="11" style="2"/>
    <col min="8" max="8" width="11" style="2" customWidth="1"/>
    <col min="9" max="9" width="11" style="2"/>
    <col min="10" max="10" width="11" style="2" customWidth="1"/>
    <col min="11" max="11" width="11" style="2"/>
    <col min="12" max="15" width="11" style="2" customWidth="1"/>
    <col min="16" max="16" width="10.6640625" style="2" customWidth="1"/>
    <col min="17" max="20" width="11" style="2"/>
  </cols>
  <sheetData>
    <row r="1" spans="1:83" x14ac:dyDescent="0.2">
      <c r="B1" s="3"/>
      <c r="I1" s="5"/>
    </row>
    <row r="2" spans="1:83" x14ac:dyDescent="0.2">
      <c r="B2" s="3"/>
      <c r="CE2" s="1"/>
    </row>
    <row r="3" spans="1:83" x14ac:dyDescent="0.2">
      <c r="B3" s="3"/>
      <c r="C3" s="2" t="s">
        <v>7</v>
      </c>
      <c r="D3" s="2" t="s">
        <v>4</v>
      </c>
      <c r="E3" s="2" t="s">
        <v>14</v>
      </c>
      <c r="F3" s="2" t="s">
        <v>15</v>
      </c>
      <c r="G3" s="2" t="s">
        <v>3</v>
      </c>
      <c r="H3" s="2" t="s">
        <v>11</v>
      </c>
      <c r="I3" s="2" t="s">
        <v>5</v>
      </c>
      <c r="J3" s="2" t="s">
        <v>16</v>
      </c>
      <c r="K3" s="2" t="s">
        <v>13</v>
      </c>
      <c r="L3" s="2" t="s">
        <v>0</v>
      </c>
      <c r="M3" s="2" t="s">
        <v>2</v>
      </c>
      <c r="N3" s="2" t="s">
        <v>8</v>
      </c>
      <c r="O3" s="2" t="s">
        <v>6</v>
      </c>
      <c r="P3" s="2" t="s">
        <v>17</v>
      </c>
      <c r="Q3" s="2" t="s">
        <v>1</v>
      </c>
      <c r="R3" s="2" t="s">
        <v>12</v>
      </c>
      <c r="S3" s="2" t="s">
        <v>9</v>
      </c>
      <c r="T3" s="2" t="s">
        <v>10</v>
      </c>
      <c r="CE3" s="1"/>
    </row>
    <row r="4" spans="1:83" x14ac:dyDescent="0.2">
      <c r="A4" t="s">
        <v>63</v>
      </c>
      <c r="B4" s="6" t="s">
        <v>64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1</v>
      </c>
      <c r="O4" s="2">
        <v>1</v>
      </c>
      <c r="P4" s="2">
        <v>0</v>
      </c>
      <c r="Q4" s="2">
        <v>0</v>
      </c>
      <c r="R4" s="2">
        <v>1</v>
      </c>
      <c r="S4" s="2">
        <v>0</v>
      </c>
      <c r="T4" s="2">
        <v>1</v>
      </c>
    </row>
    <row r="5" spans="1:83" ht="48" x14ac:dyDescent="0.2">
      <c r="A5" t="s">
        <v>65</v>
      </c>
      <c r="B5" s="6" t="s">
        <v>66</v>
      </c>
      <c r="H5" s="2">
        <v>1</v>
      </c>
      <c r="I5" s="2">
        <v>1</v>
      </c>
      <c r="J5" s="2">
        <v>1</v>
      </c>
      <c r="M5" s="2">
        <v>1</v>
      </c>
      <c r="N5" s="2">
        <v>1</v>
      </c>
      <c r="O5" s="2">
        <v>1</v>
      </c>
      <c r="R5" s="2">
        <v>1</v>
      </c>
      <c r="T5" s="2">
        <v>1</v>
      </c>
    </row>
    <row r="6" spans="1:83" x14ac:dyDescent="0.2">
      <c r="B6" s="6" t="s">
        <v>67</v>
      </c>
      <c r="H6" s="2">
        <v>1</v>
      </c>
      <c r="I6" s="2">
        <v>1</v>
      </c>
      <c r="J6" s="2">
        <v>1</v>
      </c>
      <c r="M6" s="2">
        <v>1</v>
      </c>
      <c r="N6" s="2">
        <v>1</v>
      </c>
      <c r="O6" s="2">
        <v>1</v>
      </c>
      <c r="R6" s="2">
        <v>1</v>
      </c>
      <c r="T6" s="2">
        <v>1</v>
      </c>
    </row>
    <row r="7" spans="1:83" ht="48" x14ac:dyDescent="0.2">
      <c r="B7" s="6" t="s">
        <v>68</v>
      </c>
      <c r="H7" s="2">
        <v>1</v>
      </c>
      <c r="I7" s="2">
        <v>1</v>
      </c>
      <c r="J7" s="2">
        <v>1</v>
      </c>
      <c r="M7" s="2">
        <v>1</v>
      </c>
      <c r="N7" s="2">
        <v>1</v>
      </c>
      <c r="O7" s="2">
        <v>1</v>
      </c>
      <c r="R7" s="2">
        <v>1</v>
      </c>
      <c r="T7" s="2">
        <v>1</v>
      </c>
    </row>
    <row r="8" spans="1:83" ht="32" x14ac:dyDescent="0.2">
      <c r="B8" s="6" t="s">
        <v>69</v>
      </c>
      <c r="H8" s="2">
        <v>1</v>
      </c>
      <c r="I8" s="2">
        <v>1</v>
      </c>
      <c r="J8" s="2">
        <v>1</v>
      </c>
      <c r="M8" s="2">
        <v>1</v>
      </c>
      <c r="N8" s="2">
        <v>1</v>
      </c>
      <c r="O8" s="2">
        <v>1</v>
      </c>
      <c r="R8" s="2">
        <v>1</v>
      </c>
      <c r="T8" s="2">
        <v>1</v>
      </c>
    </row>
    <row r="9" spans="1:83" ht="32" x14ac:dyDescent="0.2">
      <c r="B9" s="6" t="s">
        <v>70</v>
      </c>
      <c r="H9" s="2">
        <v>1</v>
      </c>
      <c r="I9" s="2">
        <v>1</v>
      </c>
      <c r="J9" s="2">
        <v>1</v>
      </c>
      <c r="M9" s="2">
        <v>1</v>
      </c>
      <c r="N9" s="2">
        <v>1</v>
      </c>
      <c r="O9" s="2">
        <v>1</v>
      </c>
      <c r="R9" s="2">
        <v>1</v>
      </c>
      <c r="T9" s="2">
        <v>1</v>
      </c>
    </row>
    <row r="10" spans="1:83" ht="32" x14ac:dyDescent="0.2">
      <c r="B10" s="6" t="s">
        <v>71</v>
      </c>
      <c r="H10" s="2">
        <v>1</v>
      </c>
      <c r="I10" s="2">
        <v>1</v>
      </c>
      <c r="J10" s="2">
        <v>1</v>
      </c>
      <c r="M10" s="2">
        <v>1</v>
      </c>
      <c r="N10" s="2">
        <v>1</v>
      </c>
      <c r="O10" s="2">
        <v>1</v>
      </c>
      <c r="R10" s="2">
        <v>1</v>
      </c>
      <c r="T10" s="2">
        <v>1</v>
      </c>
    </row>
    <row r="11" spans="1:83" ht="32" x14ac:dyDescent="0.2">
      <c r="B11" s="6" t="s">
        <v>72</v>
      </c>
      <c r="H11" s="2">
        <v>0</v>
      </c>
      <c r="I11" s="2">
        <v>1</v>
      </c>
      <c r="J11" s="2">
        <v>0</v>
      </c>
      <c r="M11" s="2">
        <v>1</v>
      </c>
      <c r="N11" s="2">
        <v>0.5</v>
      </c>
      <c r="O11" s="2">
        <v>1</v>
      </c>
      <c r="R11" s="2">
        <v>0</v>
      </c>
      <c r="T11" s="2">
        <v>1</v>
      </c>
    </row>
    <row r="12" spans="1:83" x14ac:dyDescent="0.2">
      <c r="B12" s="6" t="s">
        <v>73</v>
      </c>
      <c r="H12" s="2">
        <v>1</v>
      </c>
      <c r="I12" s="2">
        <v>1</v>
      </c>
      <c r="J12" s="2">
        <v>1</v>
      </c>
      <c r="M12" s="2">
        <v>1</v>
      </c>
      <c r="O12" s="2">
        <v>1</v>
      </c>
      <c r="R12" s="2">
        <v>1</v>
      </c>
      <c r="T12" s="2">
        <v>1</v>
      </c>
    </row>
    <row r="13" spans="1:83" x14ac:dyDescent="0.2">
      <c r="B13" s="6" t="s">
        <v>74</v>
      </c>
      <c r="H13" s="2">
        <v>0</v>
      </c>
      <c r="I13" s="2">
        <v>1</v>
      </c>
      <c r="J13" s="2">
        <v>1</v>
      </c>
      <c r="M13" s="2">
        <v>1</v>
      </c>
      <c r="N13" s="2">
        <v>1</v>
      </c>
      <c r="O13" s="2">
        <v>1</v>
      </c>
      <c r="R13" s="2">
        <v>1</v>
      </c>
      <c r="T13" s="2">
        <v>1</v>
      </c>
    </row>
    <row r="14" spans="1:83" x14ac:dyDescent="0.2">
      <c r="B14" s="6" t="s">
        <v>75</v>
      </c>
      <c r="H14" s="2">
        <v>1</v>
      </c>
      <c r="I14" s="2">
        <v>1</v>
      </c>
      <c r="J14" s="2">
        <v>1</v>
      </c>
      <c r="M14" s="2">
        <v>1</v>
      </c>
      <c r="N14" s="2">
        <v>1</v>
      </c>
      <c r="O14" s="2">
        <v>1</v>
      </c>
      <c r="R14" s="2">
        <v>1</v>
      </c>
      <c r="T14" s="2">
        <v>1</v>
      </c>
    </row>
    <row r="15" spans="1:83" x14ac:dyDescent="0.2">
      <c r="B15" s="6" t="s">
        <v>76</v>
      </c>
      <c r="H15" s="2">
        <v>0</v>
      </c>
      <c r="I15" s="2">
        <v>1</v>
      </c>
      <c r="J15" s="2">
        <v>1</v>
      </c>
      <c r="M15" s="2">
        <v>0</v>
      </c>
      <c r="N15" s="2">
        <v>1</v>
      </c>
      <c r="O15" s="2">
        <v>1</v>
      </c>
      <c r="R15" s="2">
        <v>1</v>
      </c>
      <c r="T15" s="2">
        <v>1</v>
      </c>
    </row>
    <row r="16" spans="1:83" ht="32" x14ac:dyDescent="0.2">
      <c r="B16" s="6" t="s">
        <v>77</v>
      </c>
      <c r="H16" s="2">
        <v>0.5</v>
      </c>
      <c r="I16" s="2">
        <v>1</v>
      </c>
      <c r="J16" s="2">
        <v>1</v>
      </c>
      <c r="M16" s="2">
        <v>0</v>
      </c>
      <c r="N16" s="2">
        <v>1</v>
      </c>
      <c r="O16" s="2">
        <v>1</v>
      </c>
      <c r="R16" s="2">
        <v>1</v>
      </c>
      <c r="T16" s="2">
        <v>1</v>
      </c>
    </row>
    <row r="17" spans="1:20" ht="32" x14ac:dyDescent="0.2">
      <c r="B17" s="6" t="s">
        <v>78</v>
      </c>
      <c r="H17" s="2">
        <v>1</v>
      </c>
      <c r="I17" s="2">
        <v>1</v>
      </c>
      <c r="J17" s="2">
        <v>1</v>
      </c>
      <c r="M17" s="2">
        <v>0</v>
      </c>
      <c r="N17" s="2">
        <v>1</v>
      </c>
      <c r="O17" s="2">
        <v>1</v>
      </c>
      <c r="R17" s="2">
        <v>0.5</v>
      </c>
      <c r="T17" s="2">
        <v>0.67</v>
      </c>
    </row>
    <row r="18" spans="1:20" ht="32" x14ac:dyDescent="0.2">
      <c r="B18" s="6" t="s">
        <v>79</v>
      </c>
      <c r="H18" s="2">
        <v>0</v>
      </c>
      <c r="I18" s="2">
        <v>1</v>
      </c>
      <c r="J18" s="2">
        <v>1</v>
      </c>
      <c r="M18" s="2">
        <v>0</v>
      </c>
      <c r="N18" s="2">
        <v>1</v>
      </c>
      <c r="O18" s="2">
        <v>1</v>
      </c>
      <c r="R18" s="2">
        <v>0.5</v>
      </c>
      <c r="T18" s="2">
        <v>0</v>
      </c>
    </row>
    <row r="19" spans="1:20" ht="32" x14ac:dyDescent="0.2">
      <c r="B19" s="6" t="s">
        <v>80</v>
      </c>
      <c r="H19" s="2">
        <v>1</v>
      </c>
      <c r="I19" s="2">
        <v>0</v>
      </c>
      <c r="J19" s="2">
        <v>1</v>
      </c>
      <c r="M19" s="2">
        <v>0.5</v>
      </c>
      <c r="N19" s="2">
        <v>1</v>
      </c>
      <c r="O19" s="2">
        <v>0.5</v>
      </c>
      <c r="R19" s="2">
        <v>0.5</v>
      </c>
      <c r="T19" s="2">
        <v>1</v>
      </c>
    </row>
    <row r="20" spans="1:20" x14ac:dyDescent="0.2">
      <c r="C20" s="2">
        <f>AVERAGE(C4:C19)*100</f>
        <v>0</v>
      </c>
      <c r="D20" s="2">
        <f>AVERAGE(D4:D19)*100</f>
        <v>0</v>
      </c>
      <c r="E20" s="2">
        <f>AVERAGE(E4:E19)*100</f>
        <v>0</v>
      </c>
      <c r="F20" s="2">
        <f>AVERAGE(F4:F19)*100</f>
        <v>0</v>
      </c>
      <c r="G20" s="2">
        <f>AVERAGE(G4:G19)*100</f>
        <v>0</v>
      </c>
      <c r="H20" s="2">
        <f>AVERAGE(H4:H19)*100</f>
        <v>71.875</v>
      </c>
      <c r="I20" s="2">
        <f>AVERAGE(I4:I19)*100</f>
        <v>93.75</v>
      </c>
      <c r="J20" s="2">
        <f>AVERAGE(J4:J19)*100</f>
        <v>93.75</v>
      </c>
      <c r="K20" s="2">
        <f>AVERAGE(K4:K19)*100</f>
        <v>0</v>
      </c>
      <c r="L20" s="2">
        <f>AVERAGE(L4:L19)*100</f>
        <v>0</v>
      </c>
      <c r="M20" s="2">
        <f>AVERAGE(M4:M19)*100</f>
        <v>71.875</v>
      </c>
      <c r="N20" s="2">
        <f>AVERAGE(N4:N19)*100</f>
        <v>96.666666666666671</v>
      </c>
      <c r="O20" s="2">
        <f>AVERAGE(O4:O19)*100</f>
        <v>96.875</v>
      </c>
      <c r="P20" s="2">
        <f>AVERAGE(P4:P19)*100</f>
        <v>0</v>
      </c>
      <c r="Q20" s="2">
        <f>AVERAGE(Q4:Q19)*100</f>
        <v>0</v>
      </c>
      <c r="R20" s="2">
        <f>AVERAGE(R4:R19)*100</f>
        <v>84.375</v>
      </c>
      <c r="S20" s="2">
        <f>AVERAGE(S4:S19)*100</f>
        <v>0</v>
      </c>
      <c r="T20" s="2">
        <f>AVERAGE(T4:T19)*100</f>
        <v>91.6875</v>
      </c>
    </row>
    <row r="22" spans="1:20" ht="32" x14ac:dyDescent="0.2">
      <c r="A22" t="s">
        <v>81</v>
      </c>
      <c r="B22" s="6" t="s">
        <v>82</v>
      </c>
      <c r="C22" s="2">
        <v>1</v>
      </c>
      <c r="D22" s="2">
        <v>1</v>
      </c>
      <c r="E22" s="2">
        <v>1</v>
      </c>
      <c r="F22" s="2">
        <v>1</v>
      </c>
      <c r="G22" s="2">
        <v>0.5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</row>
    <row r="23" spans="1:20" ht="32" x14ac:dyDescent="0.2">
      <c r="A23" t="s">
        <v>83</v>
      </c>
      <c r="B23" s="6" t="s">
        <v>84</v>
      </c>
      <c r="C23" s="2">
        <v>1</v>
      </c>
      <c r="D23" s="2">
        <v>0.5</v>
      </c>
      <c r="E23" s="2">
        <v>1</v>
      </c>
      <c r="F23" s="2">
        <v>0.5</v>
      </c>
      <c r="G23" s="2">
        <v>0.5</v>
      </c>
      <c r="H23" s="2">
        <v>1</v>
      </c>
      <c r="I23" s="2">
        <v>1</v>
      </c>
      <c r="J23" s="2">
        <v>1</v>
      </c>
      <c r="K23" s="2">
        <v>1</v>
      </c>
      <c r="L23" s="2">
        <v>0.5</v>
      </c>
      <c r="M23" s="2">
        <v>0.5</v>
      </c>
      <c r="N23" s="2">
        <v>0.5</v>
      </c>
      <c r="O23" s="2">
        <v>0.5</v>
      </c>
      <c r="P23" s="2">
        <v>1</v>
      </c>
      <c r="Q23" s="2">
        <v>1</v>
      </c>
      <c r="R23" s="2">
        <v>1</v>
      </c>
      <c r="S23" s="2">
        <v>1</v>
      </c>
      <c r="T23" s="2">
        <v>0.5</v>
      </c>
    </row>
    <row r="24" spans="1:20" x14ac:dyDescent="0.2">
      <c r="B24" s="6" t="s">
        <v>85</v>
      </c>
      <c r="C24" s="2">
        <v>1</v>
      </c>
      <c r="D24" s="2">
        <v>1</v>
      </c>
      <c r="E24" s="2">
        <v>1</v>
      </c>
      <c r="F24" s="2">
        <v>1</v>
      </c>
      <c r="G24" s="2">
        <v>0.75</v>
      </c>
      <c r="H24" s="2">
        <v>1</v>
      </c>
      <c r="I24" s="2">
        <v>0.5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</row>
    <row r="25" spans="1:20" ht="32" x14ac:dyDescent="0.2">
      <c r="B25" s="6" t="s">
        <v>86</v>
      </c>
      <c r="C25" s="2">
        <v>1</v>
      </c>
      <c r="D25" s="2">
        <v>0.75</v>
      </c>
      <c r="E25" s="2">
        <v>1</v>
      </c>
      <c r="F25" s="2">
        <v>1</v>
      </c>
      <c r="G25" s="2">
        <v>1</v>
      </c>
      <c r="H25" s="2">
        <v>0.5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0.5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</row>
    <row r="26" spans="1:20" ht="32" x14ac:dyDescent="0.2">
      <c r="B26" s="6" t="s">
        <v>87</v>
      </c>
      <c r="C26" s="2">
        <v>1</v>
      </c>
      <c r="D26" s="2">
        <v>0.5</v>
      </c>
      <c r="E26" s="2">
        <v>1</v>
      </c>
      <c r="F26" s="2">
        <v>1</v>
      </c>
      <c r="G26" s="2">
        <v>1</v>
      </c>
      <c r="H26" s="2">
        <v>0.5</v>
      </c>
      <c r="I26" s="2">
        <v>1</v>
      </c>
      <c r="J26" s="2">
        <v>0.5</v>
      </c>
      <c r="K26" s="2">
        <v>1</v>
      </c>
      <c r="L26" s="2">
        <v>1</v>
      </c>
      <c r="M26" s="2">
        <v>0.5</v>
      </c>
      <c r="N26" s="2">
        <v>1</v>
      </c>
      <c r="O26" s="2">
        <v>1</v>
      </c>
      <c r="P26" s="2">
        <v>0.5</v>
      </c>
      <c r="Q26" s="2">
        <v>1</v>
      </c>
      <c r="R26" s="2">
        <v>1</v>
      </c>
      <c r="S26" s="2">
        <v>1</v>
      </c>
      <c r="T26" s="2">
        <v>1</v>
      </c>
    </row>
    <row r="27" spans="1:20" x14ac:dyDescent="0.2">
      <c r="B27" s="6" t="s">
        <v>88</v>
      </c>
      <c r="C27" s="2">
        <v>1</v>
      </c>
      <c r="D27" s="2">
        <v>1</v>
      </c>
      <c r="E27" s="2">
        <v>1</v>
      </c>
      <c r="F27" s="2">
        <v>0.5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</row>
    <row r="28" spans="1:20" x14ac:dyDescent="0.2">
      <c r="B28" s="6" t="s">
        <v>89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</row>
    <row r="29" spans="1:20" x14ac:dyDescent="0.2">
      <c r="B29" s="6" t="s">
        <v>90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</row>
    <row r="30" spans="1:20" x14ac:dyDescent="0.2">
      <c r="B30" s="6" t="s">
        <v>91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</row>
    <row r="31" spans="1:20" x14ac:dyDescent="0.2">
      <c r="B31" s="6" t="s">
        <v>92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0</v>
      </c>
      <c r="K31" s="2">
        <v>1</v>
      </c>
      <c r="L31" s="2">
        <v>1</v>
      </c>
      <c r="M31" s="2">
        <v>1</v>
      </c>
      <c r="N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</row>
    <row r="32" spans="1:20" x14ac:dyDescent="0.2">
      <c r="B32" s="6" t="s">
        <v>93</v>
      </c>
      <c r="C32" s="2">
        <v>0.5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0.5</v>
      </c>
      <c r="S32" s="2">
        <v>1</v>
      </c>
      <c r="T32" s="2">
        <v>1</v>
      </c>
    </row>
    <row r="33" spans="1:20" x14ac:dyDescent="0.2">
      <c r="B33" s="6" t="s">
        <v>94</v>
      </c>
      <c r="C33" s="2">
        <v>1</v>
      </c>
      <c r="D33" s="2">
        <v>0.5</v>
      </c>
      <c r="E33" s="2">
        <v>1</v>
      </c>
      <c r="F33" s="2">
        <v>1</v>
      </c>
      <c r="G33" s="2">
        <v>0.5</v>
      </c>
      <c r="H33" s="2">
        <v>1</v>
      </c>
      <c r="I33" s="2">
        <v>1</v>
      </c>
      <c r="J33" s="2">
        <v>0.5</v>
      </c>
      <c r="K33" s="2">
        <v>1</v>
      </c>
      <c r="L33" s="2">
        <v>1</v>
      </c>
      <c r="M33" s="2">
        <v>0.5</v>
      </c>
      <c r="N33" s="2">
        <v>1</v>
      </c>
      <c r="O33" s="2">
        <v>0.5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</row>
    <row r="34" spans="1:20" ht="32" x14ac:dyDescent="0.2">
      <c r="B34" s="6" t="s">
        <v>95</v>
      </c>
      <c r="C34" s="2">
        <v>1</v>
      </c>
      <c r="D34" s="2">
        <v>1</v>
      </c>
      <c r="E34" s="2">
        <v>1</v>
      </c>
      <c r="F34" s="2">
        <v>1</v>
      </c>
      <c r="G34" s="2">
        <v>0.5</v>
      </c>
      <c r="H34" s="2">
        <v>0</v>
      </c>
      <c r="I34" s="2">
        <v>1</v>
      </c>
      <c r="J34" s="2">
        <v>0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</row>
    <row r="35" spans="1:20" x14ac:dyDescent="0.2">
      <c r="B35" s="6" t="s">
        <v>75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0</v>
      </c>
      <c r="M35" s="2">
        <v>1</v>
      </c>
      <c r="N35" s="2">
        <v>1</v>
      </c>
      <c r="O35" s="2">
        <v>1</v>
      </c>
      <c r="P35" s="2">
        <v>0</v>
      </c>
      <c r="Q35" s="2">
        <v>1</v>
      </c>
      <c r="R35" s="2">
        <v>1</v>
      </c>
      <c r="S35" s="2">
        <v>1</v>
      </c>
      <c r="T35" s="2">
        <v>1</v>
      </c>
    </row>
    <row r="36" spans="1:20" x14ac:dyDescent="0.2">
      <c r="B36" s="6" t="s">
        <v>96</v>
      </c>
      <c r="C36" s="2">
        <v>0</v>
      </c>
      <c r="D36" s="2">
        <v>0</v>
      </c>
      <c r="E36" s="2">
        <v>1</v>
      </c>
      <c r="F36" s="2">
        <v>1</v>
      </c>
      <c r="G36" s="2">
        <v>1</v>
      </c>
      <c r="H36" s="2">
        <v>0</v>
      </c>
      <c r="I36" s="2">
        <v>1</v>
      </c>
      <c r="J36" s="2">
        <v>1</v>
      </c>
      <c r="K36" s="2">
        <v>1</v>
      </c>
      <c r="L36" s="2">
        <v>1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</row>
    <row r="37" spans="1:20" x14ac:dyDescent="0.2">
      <c r="C37" s="2">
        <f>AVERAGE(C22:C36)*100</f>
        <v>90</v>
      </c>
      <c r="D37" s="2">
        <f>AVERAGE(D22:D36)*100</f>
        <v>81.666666666666671</v>
      </c>
      <c r="E37" s="2">
        <f>AVERAGE(E22:E36)*100</f>
        <v>100</v>
      </c>
      <c r="F37" s="2">
        <f>AVERAGE(F22:F36)*100</f>
        <v>93.333333333333329</v>
      </c>
      <c r="G37" s="2">
        <f>AVERAGE(G22:G36)*100</f>
        <v>85</v>
      </c>
      <c r="H37" s="2">
        <f>AVERAGE(H22:H36)*100</f>
        <v>73.333333333333329</v>
      </c>
      <c r="I37" s="2">
        <f>AVERAGE(I22:I36)*100</f>
        <v>96.666666666666671</v>
      </c>
      <c r="J37" s="2">
        <f>AVERAGE(J22:J36)*100</f>
        <v>80</v>
      </c>
      <c r="K37" s="2">
        <f>AVERAGE(K22:K36)*100</f>
        <v>100</v>
      </c>
      <c r="L37" s="2">
        <f>AVERAGE(L22:L36)*100</f>
        <v>90</v>
      </c>
      <c r="M37" s="2">
        <f>AVERAGE(M22:M36)*100</f>
        <v>83.333333333333343</v>
      </c>
      <c r="N37" s="2">
        <f>AVERAGE(N22:N36)*100</f>
        <v>96.666666666666671</v>
      </c>
      <c r="O37" s="2">
        <f>AVERAGE(O22:O36)*100</f>
        <v>89.285714285714292</v>
      </c>
      <c r="P37" s="2">
        <f>AVERAGE(P22:P36)*100</f>
        <v>90</v>
      </c>
      <c r="Q37" s="2">
        <f>AVERAGE(Q22:Q36)*100</f>
        <v>100</v>
      </c>
      <c r="R37" s="2">
        <f>AVERAGE(R22:R36)*100</f>
        <v>96.666666666666671</v>
      </c>
      <c r="S37" s="2">
        <f>AVERAGE(S22:S36)*100</f>
        <v>100</v>
      </c>
      <c r="T37" s="2">
        <f>AVERAGE(T22:T36)*100</f>
        <v>96.666666666666671</v>
      </c>
    </row>
    <row r="39" spans="1:20" x14ac:dyDescent="0.2">
      <c r="A39" t="s">
        <v>97</v>
      </c>
      <c r="B39" s="6" t="s">
        <v>98</v>
      </c>
      <c r="C39" s="2">
        <v>0</v>
      </c>
      <c r="D39" s="2">
        <v>0</v>
      </c>
      <c r="E39" s="2">
        <v>1</v>
      </c>
      <c r="F39" s="2">
        <v>1</v>
      </c>
      <c r="G39" s="2">
        <v>0.5</v>
      </c>
      <c r="H39" s="2">
        <v>1</v>
      </c>
      <c r="I39" s="2">
        <v>1</v>
      </c>
      <c r="J39" s="2">
        <v>0</v>
      </c>
      <c r="K39" s="2">
        <v>1</v>
      </c>
      <c r="L39" s="2">
        <v>1</v>
      </c>
      <c r="M39" s="2">
        <v>1</v>
      </c>
      <c r="N39" s="2">
        <v>1</v>
      </c>
      <c r="O39" s="2">
        <v>0</v>
      </c>
      <c r="P39" s="2">
        <v>1</v>
      </c>
      <c r="Q39" s="2">
        <v>1</v>
      </c>
      <c r="R39" s="2">
        <v>0</v>
      </c>
      <c r="S39" s="2">
        <v>1</v>
      </c>
      <c r="T39" s="2">
        <v>1</v>
      </c>
    </row>
    <row r="40" spans="1:20" x14ac:dyDescent="0.2">
      <c r="A40" t="s">
        <v>99</v>
      </c>
      <c r="B40" s="6" t="s">
        <v>100</v>
      </c>
      <c r="E40" s="2">
        <v>1</v>
      </c>
      <c r="F40" s="2">
        <v>1</v>
      </c>
      <c r="G40" s="2">
        <v>0.5</v>
      </c>
      <c r="H40" s="2">
        <v>1</v>
      </c>
      <c r="I40" s="2">
        <v>1</v>
      </c>
      <c r="K40" s="2">
        <v>1</v>
      </c>
      <c r="L40" s="2">
        <v>1</v>
      </c>
      <c r="M40" s="2">
        <v>1</v>
      </c>
      <c r="N40" s="2">
        <v>1</v>
      </c>
      <c r="P40" s="2">
        <v>1</v>
      </c>
      <c r="Q40" s="2">
        <v>1</v>
      </c>
      <c r="S40" s="2">
        <v>1</v>
      </c>
      <c r="T40" s="2">
        <v>1</v>
      </c>
    </row>
    <row r="41" spans="1:20" ht="64" x14ac:dyDescent="0.2">
      <c r="B41" s="6" t="s">
        <v>101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K41" s="2">
        <v>1</v>
      </c>
      <c r="L41" s="2">
        <v>1</v>
      </c>
      <c r="M41" s="2">
        <v>1</v>
      </c>
      <c r="N41" s="2">
        <v>1</v>
      </c>
      <c r="P41" s="2">
        <v>1</v>
      </c>
      <c r="Q41" s="2">
        <v>0.5</v>
      </c>
      <c r="S41" s="2">
        <v>1</v>
      </c>
      <c r="T41" s="2">
        <v>1</v>
      </c>
    </row>
    <row r="42" spans="1:20" ht="32" x14ac:dyDescent="0.2">
      <c r="B42" s="6" t="s">
        <v>102</v>
      </c>
      <c r="E42" s="2">
        <v>1</v>
      </c>
      <c r="F42" s="2">
        <v>1</v>
      </c>
      <c r="G42" s="2">
        <v>0</v>
      </c>
      <c r="H42" s="2">
        <v>0</v>
      </c>
      <c r="I42" s="2">
        <v>0</v>
      </c>
      <c r="K42" s="2">
        <v>0</v>
      </c>
      <c r="L42" s="2">
        <v>1</v>
      </c>
      <c r="M42" s="2">
        <v>0</v>
      </c>
      <c r="N42" s="2">
        <v>1</v>
      </c>
      <c r="P42" s="2">
        <v>1</v>
      </c>
      <c r="Q42" s="2">
        <v>1</v>
      </c>
      <c r="S42" s="2">
        <v>1</v>
      </c>
      <c r="T42" s="2">
        <v>0.5</v>
      </c>
    </row>
    <row r="43" spans="1:20" x14ac:dyDescent="0.2">
      <c r="B43" s="6" t="s">
        <v>103</v>
      </c>
      <c r="E43" s="2">
        <v>1</v>
      </c>
      <c r="F43" s="2">
        <v>1</v>
      </c>
      <c r="G43" s="2">
        <v>1</v>
      </c>
      <c r="H43" s="2">
        <v>0</v>
      </c>
      <c r="I43" s="2">
        <v>1</v>
      </c>
      <c r="K43" s="2">
        <v>1</v>
      </c>
      <c r="L43" s="2">
        <v>1</v>
      </c>
      <c r="M43" s="2">
        <v>1</v>
      </c>
      <c r="N43" s="2">
        <v>1</v>
      </c>
      <c r="P43" s="2">
        <v>1</v>
      </c>
      <c r="Q43" s="2">
        <v>1</v>
      </c>
      <c r="S43" s="2">
        <v>1</v>
      </c>
      <c r="T43" s="2">
        <v>1</v>
      </c>
    </row>
    <row r="44" spans="1:20" x14ac:dyDescent="0.2">
      <c r="B44" s="6" t="s">
        <v>104</v>
      </c>
      <c r="E44" s="2">
        <v>1</v>
      </c>
      <c r="F44" s="2">
        <v>1</v>
      </c>
      <c r="G44" s="2">
        <v>1</v>
      </c>
      <c r="H44" s="2">
        <v>0</v>
      </c>
      <c r="I44" s="2">
        <v>1</v>
      </c>
      <c r="K44" s="2">
        <v>1</v>
      </c>
      <c r="L44" s="2">
        <v>1</v>
      </c>
      <c r="M44" s="2">
        <v>1</v>
      </c>
      <c r="N44" s="2">
        <v>1</v>
      </c>
      <c r="P44" s="2">
        <v>1</v>
      </c>
      <c r="Q44" s="2">
        <v>1</v>
      </c>
      <c r="S44" s="2">
        <v>1</v>
      </c>
      <c r="T44" s="2">
        <v>1</v>
      </c>
    </row>
    <row r="45" spans="1:20" x14ac:dyDescent="0.2">
      <c r="B45" s="6" t="s">
        <v>105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K45" s="2">
        <v>1</v>
      </c>
      <c r="L45" s="2">
        <v>1</v>
      </c>
      <c r="M45" s="2">
        <v>1</v>
      </c>
      <c r="N45" s="2">
        <v>1</v>
      </c>
      <c r="P45" s="2">
        <v>1</v>
      </c>
      <c r="Q45" s="2">
        <v>1</v>
      </c>
      <c r="S45" s="2">
        <v>1</v>
      </c>
      <c r="T45" s="2">
        <v>1</v>
      </c>
    </row>
    <row r="46" spans="1:20" x14ac:dyDescent="0.2">
      <c r="B46" s="6" t="s">
        <v>106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K46" s="2">
        <v>1</v>
      </c>
      <c r="L46" s="2">
        <v>1</v>
      </c>
      <c r="M46" s="2">
        <v>0</v>
      </c>
      <c r="N46" s="2">
        <v>1</v>
      </c>
      <c r="P46" s="2">
        <v>1</v>
      </c>
      <c r="Q46" s="2">
        <v>1</v>
      </c>
      <c r="S46" s="2">
        <v>1</v>
      </c>
      <c r="T46" s="2">
        <v>1</v>
      </c>
    </row>
    <row r="47" spans="1:20" x14ac:dyDescent="0.2">
      <c r="B47" s="6" t="s">
        <v>107</v>
      </c>
      <c r="E47" s="2">
        <v>1</v>
      </c>
      <c r="F47" s="2">
        <v>1</v>
      </c>
      <c r="G47" s="2">
        <v>1</v>
      </c>
      <c r="H47" s="2">
        <v>0</v>
      </c>
      <c r="I47" s="2">
        <v>1</v>
      </c>
      <c r="K47" s="2">
        <v>1</v>
      </c>
      <c r="L47" s="2">
        <v>1</v>
      </c>
      <c r="M47" s="2">
        <v>0</v>
      </c>
      <c r="N47" s="2">
        <v>1</v>
      </c>
      <c r="P47" s="2">
        <v>1</v>
      </c>
      <c r="Q47" s="2">
        <v>1</v>
      </c>
      <c r="S47" s="2">
        <v>0</v>
      </c>
      <c r="T47" s="2">
        <v>1</v>
      </c>
    </row>
    <row r="48" spans="1:20" x14ac:dyDescent="0.2">
      <c r="B48" s="6" t="s">
        <v>108</v>
      </c>
      <c r="E48" s="2">
        <v>1</v>
      </c>
      <c r="F48" s="2">
        <v>1</v>
      </c>
      <c r="G48" s="2">
        <v>1</v>
      </c>
      <c r="H48" s="2">
        <v>0</v>
      </c>
      <c r="I48" s="2">
        <v>1</v>
      </c>
      <c r="K48" s="2">
        <v>0</v>
      </c>
      <c r="L48" s="2">
        <v>0</v>
      </c>
      <c r="M48" s="2">
        <v>0</v>
      </c>
      <c r="N48" s="2">
        <v>1</v>
      </c>
      <c r="P48" s="2">
        <v>1</v>
      </c>
      <c r="Q48" s="2">
        <v>1</v>
      </c>
      <c r="S48" s="2">
        <v>0</v>
      </c>
      <c r="T48" s="2">
        <v>1</v>
      </c>
    </row>
    <row r="49" spans="1:20" x14ac:dyDescent="0.2">
      <c r="B49" s="6" t="s">
        <v>109</v>
      </c>
      <c r="E49" s="2">
        <v>1</v>
      </c>
      <c r="F49" s="2">
        <v>1</v>
      </c>
      <c r="G49" s="2">
        <v>1</v>
      </c>
      <c r="H49" s="2">
        <v>0</v>
      </c>
      <c r="I49" s="2">
        <v>1</v>
      </c>
      <c r="K49" s="2">
        <v>0</v>
      </c>
      <c r="L49" s="2">
        <v>0</v>
      </c>
      <c r="M49" s="2">
        <v>0</v>
      </c>
      <c r="N49" s="2">
        <v>1</v>
      </c>
      <c r="P49" s="2">
        <v>1</v>
      </c>
      <c r="Q49" s="2">
        <v>1</v>
      </c>
      <c r="S49" s="2">
        <v>0</v>
      </c>
      <c r="T49" s="2">
        <v>1</v>
      </c>
    </row>
    <row r="50" spans="1:20" x14ac:dyDescent="0.2">
      <c r="B50" s="6" t="s">
        <v>110</v>
      </c>
      <c r="E50" s="2">
        <v>1</v>
      </c>
      <c r="F50" s="2">
        <v>1</v>
      </c>
      <c r="G50" s="2">
        <v>1</v>
      </c>
      <c r="H50" s="2">
        <v>0</v>
      </c>
      <c r="I50" s="2">
        <v>1</v>
      </c>
      <c r="K50" s="2">
        <v>1</v>
      </c>
      <c r="L50" s="2">
        <v>1</v>
      </c>
      <c r="M50" s="2">
        <v>0</v>
      </c>
      <c r="N50" s="2">
        <v>1</v>
      </c>
      <c r="P50" s="2">
        <v>1</v>
      </c>
      <c r="Q50" s="2">
        <v>1</v>
      </c>
      <c r="S50" s="2">
        <v>1</v>
      </c>
      <c r="T50" s="2">
        <v>0.5</v>
      </c>
    </row>
    <row r="51" spans="1:20" ht="32" x14ac:dyDescent="0.2">
      <c r="B51" s="6" t="s">
        <v>111</v>
      </c>
      <c r="E51" s="2">
        <v>1</v>
      </c>
      <c r="F51" s="2">
        <v>0.5</v>
      </c>
      <c r="G51" s="2">
        <v>0</v>
      </c>
      <c r="H51" s="2">
        <v>1</v>
      </c>
      <c r="I51" s="2">
        <v>1</v>
      </c>
      <c r="K51" s="2">
        <v>0</v>
      </c>
      <c r="L51" s="2">
        <v>1</v>
      </c>
      <c r="M51" s="2">
        <v>1</v>
      </c>
      <c r="N51" s="2">
        <v>1</v>
      </c>
      <c r="P51" s="2">
        <v>0.5</v>
      </c>
      <c r="Q51" s="2">
        <v>1</v>
      </c>
      <c r="S51" s="2">
        <v>1</v>
      </c>
      <c r="T51" s="2">
        <v>1</v>
      </c>
    </row>
    <row r="52" spans="1:20" ht="32" x14ac:dyDescent="0.2">
      <c r="B52" s="6" t="s">
        <v>112</v>
      </c>
      <c r="E52" s="2">
        <v>1</v>
      </c>
      <c r="F52" s="2">
        <v>1</v>
      </c>
      <c r="G52" s="2">
        <v>1</v>
      </c>
      <c r="H52" s="2">
        <v>0</v>
      </c>
      <c r="I52" s="2">
        <v>1</v>
      </c>
      <c r="K52" s="2">
        <v>1</v>
      </c>
      <c r="L52" s="2">
        <v>1</v>
      </c>
      <c r="M52" s="2">
        <v>0</v>
      </c>
      <c r="N52" s="2">
        <v>1</v>
      </c>
      <c r="P52" s="2">
        <v>1</v>
      </c>
      <c r="Q52" s="2">
        <v>1</v>
      </c>
      <c r="S52" s="2">
        <v>1</v>
      </c>
      <c r="T52" s="2">
        <v>1</v>
      </c>
    </row>
    <row r="53" spans="1:20" x14ac:dyDescent="0.2">
      <c r="B53" s="6" t="s">
        <v>113</v>
      </c>
      <c r="E53" s="2">
        <v>1</v>
      </c>
      <c r="F53" s="2">
        <v>0.5</v>
      </c>
      <c r="G53" s="2">
        <v>0</v>
      </c>
      <c r="H53" s="2">
        <v>1</v>
      </c>
      <c r="I53" s="2">
        <v>1</v>
      </c>
      <c r="K53" s="2">
        <v>1</v>
      </c>
      <c r="L53" s="2">
        <v>1</v>
      </c>
      <c r="M53" s="2">
        <v>1</v>
      </c>
      <c r="N53" s="2">
        <v>1</v>
      </c>
      <c r="P53" s="2">
        <v>1</v>
      </c>
      <c r="Q53" s="2">
        <v>1</v>
      </c>
      <c r="S53" s="2">
        <v>1</v>
      </c>
      <c r="T53" s="2">
        <v>1</v>
      </c>
    </row>
    <row r="54" spans="1:20" x14ac:dyDescent="0.2">
      <c r="C54" s="2">
        <f>AVERAGE(C39:C53)*100</f>
        <v>0</v>
      </c>
      <c r="D54" s="2">
        <f>AVERAGE(D39:D53)*100</f>
        <v>0</v>
      </c>
      <c r="E54" s="2">
        <f>AVERAGE(E39:E53)*100</f>
        <v>100</v>
      </c>
      <c r="F54" s="2">
        <f>AVERAGE(F39:F53)*100</f>
        <v>93.333333333333329</v>
      </c>
      <c r="G54" s="2">
        <f>AVERAGE(G39:G53)*100</f>
        <v>73.333333333333329</v>
      </c>
      <c r="H54" s="2">
        <f>AVERAGE(H39:H53)*100</f>
        <v>46.666666666666664</v>
      </c>
      <c r="I54" s="2">
        <f>AVERAGE(I39:I53)*100</f>
        <v>93.333333333333329</v>
      </c>
      <c r="J54" s="2">
        <f>AVERAGE(J39:J53)*100</f>
        <v>0</v>
      </c>
      <c r="K54" s="2">
        <f>AVERAGE(K39:K53)*100</f>
        <v>73.333333333333329</v>
      </c>
      <c r="L54" s="2">
        <f>AVERAGE(L39:L53)*100</f>
        <v>86.666666666666671</v>
      </c>
      <c r="M54" s="2">
        <f>AVERAGE(M39:M53)*100</f>
        <v>53.333333333333336</v>
      </c>
      <c r="N54" s="2">
        <f>AVERAGE(N39:N53)*100</f>
        <v>100</v>
      </c>
      <c r="O54" s="2">
        <f>AVERAGE(O39:O53)*100</f>
        <v>0</v>
      </c>
      <c r="P54" s="2">
        <f>AVERAGE(P39:P53)*100</f>
        <v>96.666666666666671</v>
      </c>
      <c r="Q54" s="2">
        <f>AVERAGE(Q39:Q53)*100</f>
        <v>96.666666666666671</v>
      </c>
      <c r="R54" s="2">
        <f>AVERAGE(R39:R53)*100</f>
        <v>0</v>
      </c>
      <c r="S54" s="2">
        <f>AVERAGE(S39:S53)*100</f>
        <v>80</v>
      </c>
      <c r="T54" s="2">
        <f>AVERAGE(T39:T53)*100</f>
        <v>93.333333333333329</v>
      </c>
    </row>
    <row r="56" spans="1:20" x14ac:dyDescent="0.2">
      <c r="A56" t="s">
        <v>114</v>
      </c>
      <c r="B56" s="6" t="s">
        <v>115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0</v>
      </c>
      <c r="I56" s="2">
        <v>1</v>
      </c>
      <c r="J56" s="2">
        <v>0</v>
      </c>
      <c r="K56" s="2">
        <v>1</v>
      </c>
      <c r="L56" s="2">
        <v>1</v>
      </c>
      <c r="M56" s="2">
        <v>0</v>
      </c>
      <c r="N56" s="2">
        <v>0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0</v>
      </c>
    </row>
    <row r="57" spans="1:20" ht="32" x14ac:dyDescent="0.2">
      <c r="A57" t="s">
        <v>116</v>
      </c>
      <c r="B57" s="6" t="s">
        <v>117</v>
      </c>
      <c r="C57" s="2">
        <v>1</v>
      </c>
      <c r="D57" s="2">
        <v>1</v>
      </c>
      <c r="E57" s="2">
        <v>1</v>
      </c>
      <c r="F57" s="2">
        <v>1</v>
      </c>
      <c r="G57" s="2">
        <v>0.5</v>
      </c>
      <c r="K57" s="2">
        <v>1</v>
      </c>
      <c r="L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</row>
    <row r="58" spans="1:20" ht="48" x14ac:dyDescent="0.2">
      <c r="B58" s="6" t="s">
        <v>68</v>
      </c>
      <c r="C58" s="2">
        <v>0.5</v>
      </c>
      <c r="D58" s="2">
        <v>1</v>
      </c>
      <c r="E58" s="2">
        <v>1</v>
      </c>
      <c r="F58" s="2">
        <v>1</v>
      </c>
      <c r="G58" s="2">
        <v>1</v>
      </c>
      <c r="I58" s="2">
        <v>1</v>
      </c>
      <c r="K58" s="2">
        <v>0.5</v>
      </c>
      <c r="L58" s="2">
        <v>0.5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</row>
    <row r="59" spans="1:20" ht="32" x14ac:dyDescent="0.2">
      <c r="B59" s="6" t="s">
        <v>118</v>
      </c>
      <c r="C59" s="2">
        <v>1</v>
      </c>
      <c r="D59" s="2">
        <v>0.5</v>
      </c>
      <c r="E59" s="2">
        <v>0.5</v>
      </c>
      <c r="F59" s="2">
        <v>1</v>
      </c>
      <c r="G59" s="2">
        <v>0.5</v>
      </c>
      <c r="I59" s="2">
        <v>0.5</v>
      </c>
      <c r="K59" s="2">
        <v>0.5</v>
      </c>
      <c r="L59" s="2">
        <v>0.5</v>
      </c>
      <c r="O59" s="2">
        <v>1</v>
      </c>
      <c r="P59" s="2">
        <v>0.5</v>
      </c>
      <c r="Q59" s="2">
        <v>1</v>
      </c>
      <c r="R59" s="2">
        <v>0.5</v>
      </c>
      <c r="S59" s="2">
        <v>1</v>
      </c>
    </row>
    <row r="60" spans="1:20" ht="32" x14ac:dyDescent="0.2">
      <c r="B60" s="6" t="s">
        <v>119</v>
      </c>
      <c r="C60" s="2">
        <v>1</v>
      </c>
      <c r="D60" s="2">
        <v>0.5</v>
      </c>
      <c r="E60" s="2">
        <v>1</v>
      </c>
      <c r="F60" s="2">
        <v>1</v>
      </c>
      <c r="G60" s="2">
        <v>0</v>
      </c>
      <c r="I60" s="2">
        <v>0.5</v>
      </c>
      <c r="K60" s="2">
        <v>1</v>
      </c>
      <c r="L60" s="2">
        <v>1</v>
      </c>
      <c r="O60" s="2">
        <v>0.5</v>
      </c>
      <c r="P60" s="2">
        <v>0.5</v>
      </c>
      <c r="Q60" s="2">
        <v>1</v>
      </c>
      <c r="R60" s="2">
        <v>0.5</v>
      </c>
      <c r="S60" s="2">
        <v>1</v>
      </c>
    </row>
    <row r="61" spans="1:20" x14ac:dyDescent="0.2">
      <c r="B61" s="6" t="s">
        <v>120</v>
      </c>
      <c r="C61" s="2">
        <v>1</v>
      </c>
      <c r="D61" s="2">
        <v>1</v>
      </c>
      <c r="E61" s="2">
        <v>1</v>
      </c>
      <c r="F61" s="2">
        <v>1</v>
      </c>
      <c r="G61" s="2">
        <v>0.5</v>
      </c>
      <c r="I61" s="2">
        <v>1</v>
      </c>
      <c r="K61" s="2">
        <v>0</v>
      </c>
      <c r="L61" s="2">
        <v>1</v>
      </c>
      <c r="O61" s="2">
        <v>1</v>
      </c>
      <c r="P61" s="2">
        <v>1</v>
      </c>
      <c r="Q61" s="2">
        <v>1</v>
      </c>
      <c r="R61" s="2">
        <v>0.5</v>
      </c>
      <c r="S61" s="2">
        <v>1</v>
      </c>
    </row>
    <row r="62" spans="1:20" x14ac:dyDescent="0.2">
      <c r="B62" s="6" t="s">
        <v>121</v>
      </c>
      <c r="C62" s="2">
        <v>1</v>
      </c>
      <c r="D62" s="2">
        <v>1</v>
      </c>
      <c r="E62" s="2">
        <v>1</v>
      </c>
      <c r="F62" s="2">
        <v>1</v>
      </c>
      <c r="G62" s="2">
        <v>0.5</v>
      </c>
      <c r="I62" s="2">
        <v>1</v>
      </c>
      <c r="K62" s="2">
        <v>0</v>
      </c>
      <c r="L62" s="2">
        <v>1</v>
      </c>
      <c r="O62" s="2">
        <v>1</v>
      </c>
      <c r="P62" s="2">
        <v>1</v>
      </c>
      <c r="Q62" s="2">
        <v>1</v>
      </c>
      <c r="R62" s="2">
        <v>0.5</v>
      </c>
      <c r="S62" s="2">
        <v>1</v>
      </c>
    </row>
    <row r="63" spans="1:20" x14ac:dyDescent="0.2">
      <c r="B63" s="6" t="s">
        <v>122</v>
      </c>
      <c r="C63" s="2">
        <v>1</v>
      </c>
      <c r="D63" s="2">
        <v>1</v>
      </c>
      <c r="E63" s="2">
        <v>1</v>
      </c>
      <c r="F63" s="2">
        <v>1</v>
      </c>
      <c r="G63" s="2">
        <v>0.5</v>
      </c>
      <c r="I63" s="2">
        <v>1</v>
      </c>
      <c r="K63" s="2">
        <v>0</v>
      </c>
      <c r="L63" s="2">
        <v>1</v>
      </c>
      <c r="O63" s="2">
        <v>1</v>
      </c>
      <c r="P63" s="2">
        <v>0</v>
      </c>
      <c r="Q63" s="2">
        <v>1</v>
      </c>
      <c r="R63" s="2">
        <v>0.5</v>
      </c>
      <c r="S63" s="2">
        <v>1</v>
      </c>
    </row>
    <row r="64" spans="1:20" x14ac:dyDescent="0.2">
      <c r="B64" s="6" t="s">
        <v>91</v>
      </c>
      <c r="C64" s="2">
        <v>1</v>
      </c>
      <c r="D64" s="2">
        <v>1</v>
      </c>
      <c r="E64" s="2">
        <v>1</v>
      </c>
      <c r="F64" s="2">
        <v>1</v>
      </c>
      <c r="G64" s="2">
        <v>0.5</v>
      </c>
      <c r="I64" s="2">
        <v>1</v>
      </c>
      <c r="K64" s="2">
        <v>1</v>
      </c>
      <c r="L64" s="2">
        <v>1</v>
      </c>
      <c r="O64" s="2">
        <v>1</v>
      </c>
      <c r="P64" s="2">
        <v>1</v>
      </c>
      <c r="Q64" s="2">
        <v>1</v>
      </c>
      <c r="R64" s="2">
        <v>0.5</v>
      </c>
      <c r="S64" s="2">
        <v>1</v>
      </c>
    </row>
    <row r="65" spans="2:20" x14ac:dyDescent="0.2">
      <c r="B65" s="6" t="s">
        <v>93</v>
      </c>
      <c r="C65" s="2">
        <v>1</v>
      </c>
      <c r="D65" s="2">
        <v>1</v>
      </c>
      <c r="E65" s="2">
        <v>1</v>
      </c>
      <c r="F65" s="2">
        <v>1</v>
      </c>
      <c r="G65" s="2">
        <v>0.5</v>
      </c>
      <c r="I65" s="2">
        <v>0.5</v>
      </c>
      <c r="K65" s="2">
        <v>1</v>
      </c>
      <c r="L65" s="2">
        <v>1</v>
      </c>
      <c r="O65" s="2">
        <v>1</v>
      </c>
      <c r="P65" s="2">
        <v>1</v>
      </c>
      <c r="Q65" s="2">
        <v>1</v>
      </c>
      <c r="R65" s="2">
        <v>0.5</v>
      </c>
      <c r="S65" s="2">
        <v>1</v>
      </c>
    </row>
    <row r="66" spans="2:20" x14ac:dyDescent="0.2">
      <c r="B66" s="6" t="s">
        <v>123</v>
      </c>
      <c r="C66" s="2">
        <v>1</v>
      </c>
      <c r="D66" s="2">
        <v>1</v>
      </c>
      <c r="E66" s="2">
        <v>0.5</v>
      </c>
      <c r="F66" s="2">
        <v>1</v>
      </c>
      <c r="G66" s="2">
        <v>0.5</v>
      </c>
      <c r="I66" s="2">
        <v>1</v>
      </c>
      <c r="K66" s="2">
        <v>0</v>
      </c>
      <c r="L66" s="2">
        <v>1</v>
      </c>
      <c r="O66" s="2">
        <v>0.5</v>
      </c>
      <c r="P66" s="2">
        <v>1</v>
      </c>
      <c r="Q66" s="2">
        <v>0.5</v>
      </c>
      <c r="R66" s="2">
        <v>0.5</v>
      </c>
      <c r="S66" s="2">
        <v>1</v>
      </c>
    </row>
    <row r="67" spans="2:20" ht="32" x14ac:dyDescent="0.2">
      <c r="B67" s="6" t="s">
        <v>124</v>
      </c>
      <c r="C67" s="2">
        <v>1</v>
      </c>
      <c r="D67" s="2">
        <v>1</v>
      </c>
      <c r="E67" s="2">
        <v>1</v>
      </c>
      <c r="F67" s="2">
        <v>1</v>
      </c>
      <c r="G67" s="2">
        <v>0.5</v>
      </c>
      <c r="I67" s="2">
        <v>1</v>
      </c>
      <c r="K67" s="2">
        <v>1</v>
      </c>
      <c r="L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</row>
    <row r="68" spans="2:20" x14ac:dyDescent="0.2">
      <c r="B68" s="6" t="s">
        <v>75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I68" s="2">
        <v>1</v>
      </c>
      <c r="K68" s="2">
        <v>0</v>
      </c>
      <c r="L68" s="2">
        <v>0</v>
      </c>
      <c r="O68" s="2">
        <v>1</v>
      </c>
      <c r="P68" s="2">
        <v>0.5</v>
      </c>
      <c r="Q68" s="2">
        <v>1</v>
      </c>
      <c r="R68" s="2">
        <v>1</v>
      </c>
      <c r="S68" s="2">
        <v>1</v>
      </c>
    </row>
    <row r="69" spans="2:20" x14ac:dyDescent="0.2">
      <c r="B69" s="6" t="s">
        <v>125</v>
      </c>
      <c r="C69" s="2">
        <v>0.75</v>
      </c>
      <c r="D69" s="2">
        <v>0.75</v>
      </c>
      <c r="E69" s="2">
        <v>1</v>
      </c>
      <c r="F69" s="2">
        <v>0.5</v>
      </c>
      <c r="G69" s="2">
        <v>0.5</v>
      </c>
      <c r="I69" s="2">
        <v>1</v>
      </c>
      <c r="K69" s="2">
        <v>0</v>
      </c>
      <c r="L69" s="2">
        <v>0.5</v>
      </c>
      <c r="O69" s="2">
        <v>1</v>
      </c>
      <c r="P69" s="2">
        <v>1</v>
      </c>
      <c r="Q69" s="2">
        <v>0.5</v>
      </c>
      <c r="R69" s="2">
        <v>0.5</v>
      </c>
      <c r="S69" s="2">
        <v>1</v>
      </c>
    </row>
    <row r="70" spans="2:20" x14ac:dyDescent="0.2">
      <c r="B70" s="6" t="s">
        <v>126</v>
      </c>
      <c r="C70" s="2">
        <v>0.75</v>
      </c>
      <c r="D70" s="2">
        <v>0.75</v>
      </c>
      <c r="E70" s="2">
        <v>1</v>
      </c>
      <c r="F70" s="2">
        <v>0</v>
      </c>
      <c r="G70" s="2">
        <v>0.5</v>
      </c>
      <c r="I70" s="2">
        <v>1</v>
      </c>
      <c r="K70" s="2">
        <v>0</v>
      </c>
      <c r="L70" s="2">
        <v>0.5</v>
      </c>
      <c r="O70" s="2">
        <v>1</v>
      </c>
      <c r="P70" s="2">
        <v>1</v>
      </c>
      <c r="Q70" s="2">
        <v>0</v>
      </c>
      <c r="R70" s="2">
        <v>0.5</v>
      </c>
      <c r="S70" s="2">
        <v>1</v>
      </c>
    </row>
    <row r="71" spans="2:20" x14ac:dyDescent="0.2">
      <c r="C71" s="2">
        <f>AVERAGE(C56:C70)*100</f>
        <v>93.333333333333329</v>
      </c>
      <c r="D71" s="2">
        <f>AVERAGE(D56:D70)*100</f>
        <v>90</v>
      </c>
      <c r="E71" s="2">
        <f>AVERAGE(E56:E70)*100</f>
        <v>93.333333333333329</v>
      </c>
      <c r="F71" s="2">
        <f>AVERAGE(F56:F70)*100</f>
        <v>90</v>
      </c>
      <c r="G71" s="2">
        <f>AVERAGE(G56:G70)*100</f>
        <v>56.666666666666664</v>
      </c>
      <c r="H71" s="2">
        <f>AVERAGE(H56:H70)*100</f>
        <v>0</v>
      </c>
      <c r="I71" s="2">
        <f>AVERAGE(I56:I70)*100</f>
        <v>89.285714285714292</v>
      </c>
      <c r="J71" s="2">
        <f>AVERAGE(J56:J70)*100</f>
        <v>0</v>
      </c>
      <c r="K71" s="2">
        <f>AVERAGE(K56:K70)*100</f>
        <v>46.666666666666664</v>
      </c>
      <c r="L71" s="2">
        <f>AVERAGE(L56:L70)*100</f>
        <v>80</v>
      </c>
      <c r="M71" s="2">
        <f>AVERAGE(M56:M70)*100</f>
        <v>0</v>
      </c>
      <c r="N71" s="2">
        <f>AVERAGE(N56:N70)*100</f>
        <v>0</v>
      </c>
      <c r="O71" s="2">
        <f>AVERAGE(O56:O70)*100</f>
        <v>93.333333333333329</v>
      </c>
      <c r="P71" s="2">
        <f>AVERAGE(P56:P70)*100</f>
        <v>83.333333333333343</v>
      </c>
      <c r="Q71" s="2">
        <f>AVERAGE(Q56:Q70)*100</f>
        <v>86.666666666666671</v>
      </c>
      <c r="R71" s="2">
        <f>AVERAGE(R56:R70)*100</f>
        <v>66.666666666666657</v>
      </c>
      <c r="S71" s="2">
        <f>AVERAGE(S56:S70)*100</f>
        <v>100</v>
      </c>
      <c r="T71" s="2">
        <f>AVERAGE(T56:T70)*100</f>
        <v>0</v>
      </c>
    </row>
    <row r="73" spans="2:20" x14ac:dyDescent="0.2">
      <c r="B73" s="6" t="s">
        <v>65</v>
      </c>
      <c r="C73" s="2">
        <f>C20</f>
        <v>0</v>
      </c>
      <c r="D73" s="2">
        <f>D20</f>
        <v>0</v>
      </c>
      <c r="E73" s="2">
        <f>E20</f>
        <v>0</v>
      </c>
      <c r="F73" s="2">
        <f>F20</f>
        <v>0</v>
      </c>
      <c r="G73" s="2">
        <f>G20</f>
        <v>0</v>
      </c>
      <c r="H73" s="2">
        <f>H20</f>
        <v>71.875</v>
      </c>
      <c r="I73" s="2">
        <f>I20</f>
        <v>93.75</v>
      </c>
      <c r="J73" s="2">
        <f>J20</f>
        <v>93.75</v>
      </c>
      <c r="K73" s="2">
        <f>K20</f>
        <v>0</v>
      </c>
      <c r="L73" s="2">
        <f>L20</f>
        <v>0</v>
      </c>
      <c r="M73" s="2">
        <f>M20</f>
        <v>71.875</v>
      </c>
      <c r="N73" s="2">
        <f>N20</f>
        <v>96.666666666666671</v>
      </c>
      <c r="O73" s="2">
        <f>O20</f>
        <v>96.875</v>
      </c>
      <c r="P73" s="2">
        <f>P20</f>
        <v>0</v>
      </c>
      <c r="Q73" s="2">
        <f>Q20</f>
        <v>0</v>
      </c>
      <c r="R73" s="2">
        <f>R20</f>
        <v>84.375</v>
      </c>
      <c r="S73" s="2">
        <f>S20</f>
        <v>0</v>
      </c>
      <c r="T73" s="2">
        <f>T20</f>
        <v>91.6875</v>
      </c>
    </row>
    <row r="74" spans="2:20" x14ac:dyDescent="0.2">
      <c r="B74" s="6" t="s">
        <v>127</v>
      </c>
      <c r="C74" s="2">
        <f>C37</f>
        <v>90</v>
      </c>
      <c r="D74" s="2">
        <f>D37</f>
        <v>81.666666666666671</v>
      </c>
      <c r="E74" s="2">
        <f>E37</f>
        <v>100</v>
      </c>
      <c r="F74" s="2">
        <f>F37</f>
        <v>93.333333333333329</v>
      </c>
      <c r="G74" s="2">
        <f>G37</f>
        <v>85</v>
      </c>
      <c r="H74" s="2">
        <f>H37</f>
        <v>73.333333333333329</v>
      </c>
      <c r="I74" s="2">
        <f>I37</f>
        <v>96.666666666666671</v>
      </c>
      <c r="J74" s="2">
        <f>J37</f>
        <v>80</v>
      </c>
      <c r="K74" s="2">
        <f>K37</f>
        <v>100</v>
      </c>
      <c r="L74" s="2">
        <f>L37</f>
        <v>90</v>
      </c>
      <c r="M74" s="2">
        <f>M37</f>
        <v>83.333333333333343</v>
      </c>
      <c r="N74" s="2">
        <f>N37</f>
        <v>96.666666666666671</v>
      </c>
      <c r="O74" s="2">
        <f>O37</f>
        <v>89.285714285714292</v>
      </c>
      <c r="P74" s="2">
        <f>P37</f>
        <v>90</v>
      </c>
      <c r="Q74" s="2">
        <f>Q37</f>
        <v>100</v>
      </c>
      <c r="R74" s="2">
        <f>R37</f>
        <v>96.666666666666671</v>
      </c>
      <c r="S74" s="2">
        <f>S37</f>
        <v>100</v>
      </c>
      <c r="T74" s="2">
        <f>T37</f>
        <v>96.666666666666671</v>
      </c>
    </row>
    <row r="75" spans="2:20" x14ac:dyDescent="0.2">
      <c r="B75" s="6" t="s">
        <v>128</v>
      </c>
      <c r="C75" s="2">
        <f>C54</f>
        <v>0</v>
      </c>
      <c r="D75" s="2">
        <f>D54</f>
        <v>0</v>
      </c>
      <c r="E75" s="2">
        <f>E54</f>
        <v>100</v>
      </c>
      <c r="F75" s="2">
        <f>F54</f>
        <v>93.333333333333329</v>
      </c>
      <c r="G75" s="2">
        <f>G54</f>
        <v>73.333333333333329</v>
      </c>
      <c r="H75" s="2">
        <f>H54</f>
        <v>46.666666666666664</v>
      </c>
      <c r="I75" s="2">
        <f>I54</f>
        <v>93.333333333333329</v>
      </c>
      <c r="J75" s="2">
        <f>J54</f>
        <v>0</v>
      </c>
      <c r="K75" s="2">
        <f>K54</f>
        <v>73.333333333333329</v>
      </c>
      <c r="L75" s="2">
        <f>L54</f>
        <v>86.666666666666671</v>
      </c>
      <c r="M75" s="2">
        <f>M54</f>
        <v>53.333333333333336</v>
      </c>
      <c r="N75" s="2">
        <f>N54</f>
        <v>100</v>
      </c>
      <c r="O75" s="2">
        <f>O54</f>
        <v>0</v>
      </c>
      <c r="P75" s="2">
        <f>P54</f>
        <v>96.666666666666671</v>
      </c>
      <c r="Q75" s="2">
        <f>Q54</f>
        <v>96.666666666666671</v>
      </c>
      <c r="R75" s="2">
        <f>R54</f>
        <v>0</v>
      </c>
      <c r="S75" s="2">
        <f>S54</f>
        <v>80</v>
      </c>
      <c r="T75" s="2">
        <f>T54</f>
        <v>93.333333333333329</v>
      </c>
    </row>
    <row r="76" spans="2:20" x14ac:dyDescent="0.2">
      <c r="B76" s="6" t="s">
        <v>129</v>
      </c>
      <c r="C76" s="2">
        <f>C71</f>
        <v>93.333333333333329</v>
      </c>
      <c r="D76" s="2">
        <f>D71</f>
        <v>90</v>
      </c>
      <c r="E76" s="2">
        <f>E71</f>
        <v>93.333333333333329</v>
      </c>
      <c r="F76" s="2">
        <f>F71</f>
        <v>90</v>
      </c>
      <c r="G76" s="2">
        <f>G71</f>
        <v>56.666666666666664</v>
      </c>
      <c r="H76" s="2">
        <f>H71</f>
        <v>0</v>
      </c>
      <c r="I76" s="2">
        <f>I71</f>
        <v>89.285714285714292</v>
      </c>
      <c r="J76" s="2">
        <f>J71</f>
        <v>0</v>
      </c>
      <c r="K76" s="2">
        <f>K71</f>
        <v>46.666666666666664</v>
      </c>
      <c r="L76" s="2">
        <f>L71</f>
        <v>80</v>
      </c>
      <c r="M76" s="2">
        <f>M71</f>
        <v>0</v>
      </c>
      <c r="N76" s="2">
        <f>N71</f>
        <v>0</v>
      </c>
      <c r="O76" s="2">
        <f>O71</f>
        <v>93.333333333333329</v>
      </c>
      <c r="P76" s="2">
        <f>P71</f>
        <v>83.333333333333343</v>
      </c>
      <c r="Q76" s="2">
        <f>Q71</f>
        <v>86.666666666666671</v>
      </c>
      <c r="R76" s="2">
        <f>R71</f>
        <v>66.666666666666657</v>
      </c>
      <c r="S76" s="2">
        <f>S71</f>
        <v>100</v>
      </c>
      <c r="T76" s="2">
        <f>T71</f>
        <v>0</v>
      </c>
    </row>
    <row r="77" spans="2:20" x14ac:dyDescent="0.2">
      <c r="B77" s="6" t="s">
        <v>130</v>
      </c>
      <c r="C77" s="2">
        <v>91.66</v>
      </c>
      <c r="D77" s="2">
        <v>91.66</v>
      </c>
      <c r="E77" s="2">
        <v>0</v>
      </c>
      <c r="F77" s="2">
        <v>0</v>
      </c>
      <c r="G77" s="2">
        <v>0</v>
      </c>
      <c r="H77" s="2">
        <v>66.66</v>
      </c>
      <c r="I77" s="2">
        <v>0</v>
      </c>
      <c r="J77" s="2">
        <v>41.66</v>
      </c>
      <c r="K77" s="2">
        <v>0</v>
      </c>
      <c r="L77" s="2">
        <v>0</v>
      </c>
      <c r="M77" s="2">
        <v>66.66</v>
      </c>
      <c r="N77" s="2">
        <v>91.66</v>
      </c>
      <c r="O77" s="2">
        <v>75</v>
      </c>
      <c r="P77" s="2">
        <v>0</v>
      </c>
      <c r="Q77" s="2">
        <v>0</v>
      </c>
      <c r="R77" s="2">
        <v>83.33</v>
      </c>
      <c r="S77" s="2">
        <v>100</v>
      </c>
      <c r="T77" s="2">
        <v>0</v>
      </c>
    </row>
    <row r="78" spans="2:20" x14ac:dyDescent="0.2">
      <c r="C78" s="2">
        <f>AVERAGE(LARGE(C73:C77,1), LARGE(C73:C77,2), LARGE(C73:C77,3))</f>
        <v>91.664444444444442</v>
      </c>
      <c r="D78" s="2">
        <f>AVERAGE(LARGE(D73:D77,1), LARGE(D73:D77,2), LARGE(D73:D77,3))</f>
        <v>87.775555555555556</v>
      </c>
      <c r="E78" s="2">
        <f>AVERAGE(LARGE(E73:E77,1), LARGE(E73:E77,2), LARGE(E73:E77,3))</f>
        <v>97.777777777777771</v>
      </c>
      <c r="F78" s="2">
        <f>AVERAGE(LARGE(F73:F77,1), LARGE(F73:F77,2), LARGE(F73:F77,3))</f>
        <v>92.222222222222214</v>
      </c>
      <c r="G78" s="2">
        <f>AVERAGE(LARGE(G73:G77,1), LARGE(G73:G77,2), LARGE(G73:G77,3))</f>
        <v>71.666666666666657</v>
      </c>
      <c r="H78" s="2">
        <f>AVERAGE(LARGE(H73:H77,1), LARGE(H73:H77,2), LARGE(H73:H77,3))</f>
        <v>70.62277777777777</v>
      </c>
      <c r="I78" s="2">
        <f>AVERAGE(LARGE(I73:I77,1), LARGE(I73:I77,2), LARGE(I73:I77,3))</f>
        <v>94.583333333333329</v>
      </c>
      <c r="J78" s="2">
        <f>AVERAGE(LARGE(J73:J77,1), LARGE(J73:J77,2), LARGE(J73:J77,3))</f>
        <v>71.803333333333327</v>
      </c>
      <c r="K78" s="2">
        <f>AVERAGE(LARGE(K73:K77,1), LARGE(K73:K77,2), LARGE(K73:K77,3))</f>
        <v>73.333333333333329</v>
      </c>
      <c r="L78" s="2">
        <f>AVERAGE(LARGE(L73:L77,1), LARGE(L73:L77,2), LARGE(L73:L77,3))</f>
        <v>85.555555555555557</v>
      </c>
      <c r="M78" s="2">
        <f>AVERAGE(LARGE(M73:M77,1), LARGE(M73:M77,2), LARGE(M73:M77,3))</f>
        <v>73.956111111111113</v>
      </c>
      <c r="N78" s="2">
        <f>AVERAGE(LARGE(N73:N77,1), LARGE(N73:N77,2), LARGE(N73:N77,3))</f>
        <v>97.777777777777786</v>
      </c>
      <c r="O78" s="2">
        <f>AVERAGE(LARGE(O73:O77,1), LARGE(O73:O77,2), LARGE(O73:O77,3))</f>
        <v>93.164682539682531</v>
      </c>
      <c r="P78" s="2">
        <f>AVERAGE(LARGE(P73:P77,1), LARGE(P73:P77,2), LARGE(P73:P77,3))</f>
        <v>90</v>
      </c>
      <c r="Q78" s="2">
        <f>AVERAGE(LARGE(Q73:Q77,1), LARGE(Q73:Q77,2), LARGE(Q73:Q77,3))</f>
        <v>94.444444444444457</v>
      </c>
      <c r="R78" s="2">
        <f>AVERAGE(LARGE(R73:R77,1), LARGE(R73:R77,2), LARGE(R73:R77,3))</f>
        <v>88.123888888888885</v>
      </c>
      <c r="S78" s="2">
        <f>AVERAGE(LARGE(S73:S77,1), LARGE(S73:S77,2), LARGE(S73:S77,3))</f>
        <v>100</v>
      </c>
      <c r="T78" s="2">
        <f>AVERAGE(LARGE(T73:T77,1), LARGE(T73:T77,2), LARGE(T73:T77,3))</f>
        <v>93.895833333333329</v>
      </c>
    </row>
    <row r="81" customFormat="1" x14ac:dyDescent="0.2"/>
  </sheetData>
  <sortState columnSort="1" ref="C3:T78">
    <sortCondition ref="C3:T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3"/>
  <sheetViews>
    <sheetView tabSelected="1" workbookViewId="0">
      <selection activeCell="B3" sqref="B3:S63"/>
    </sheetView>
  </sheetViews>
  <sheetFormatPr baseColWidth="10" defaultColWidth="11" defaultRowHeight="16" x14ac:dyDescent="0.2"/>
  <cols>
    <col min="1" max="1" width="33.83203125" style="7" customWidth="1"/>
  </cols>
  <sheetData>
    <row r="1" spans="1:82" x14ac:dyDescent="0.2">
      <c r="A1" s="3"/>
      <c r="H1" s="4"/>
    </row>
    <row r="2" spans="1:82" x14ac:dyDescent="0.2">
      <c r="A2" s="3"/>
      <c r="CD2" s="1"/>
    </row>
    <row r="3" spans="1:82" x14ac:dyDescent="0.2">
      <c r="A3" s="3"/>
      <c r="B3" t="s">
        <v>7</v>
      </c>
      <c r="C3" t="s">
        <v>4</v>
      </c>
      <c r="D3" t="s">
        <v>14</v>
      </c>
      <c r="E3" t="s">
        <v>15</v>
      </c>
      <c r="F3" t="s">
        <v>3</v>
      </c>
      <c r="G3" t="s">
        <v>11</v>
      </c>
      <c r="H3" t="s">
        <v>5</v>
      </c>
      <c r="I3" t="s">
        <v>16</v>
      </c>
      <c r="J3" t="s">
        <v>13</v>
      </c>
      <c r="K3" t="s">
        <v>0</v>
      </c>
      <c r="L3" t="s">
        <v>2</v>
      </c>
      <c r="M3" t="s">
        <v>8</v>
      </c>
      <c r="N3" t="s">
        <v>6</v>
      </c>
      <c r="O3" t="s">
        <v>17</v>
      </c>
      <c r="P3" t="s">
        <v>1</v>
      </c>
      <c r="Q3" t="s">
        <v>12</v>
      </c>
      <c r="R3" t="s">
        <v>9</v>
      </c>
      <c r="S3" t="s">
        <v>10</v>
      </c>
      <c r="CD3" s="1"/>
    </row>
    <row r="4" spans="1:82" x14ac:dyDescent="0.2">
      <c r="A4" s="7" t="s">
        <v>130</v>
      </c>
      <c r="B4">
        <v>100</v>
      </c>
      <c r="C4">
        <v>91.66</v>
      </c>
      <c r="D4">
        <v>0</v>
      </c>
      <c r="E4">
        <v>0</v>
      </c>
      <c r="F4">
        <v>75</v>
      </c>
      <c r="G4">
        <v>83.33</v>
      </c>
      <c r="H4">
        <v>100</v>
      </c>
      <c r="I4">
        <v>75</v>
      </c>
      <c r="J4">
        <v>83.33</v>
      </c>
      <c r="K4">
        <v>0</v>
      </c>
      <c r="L4">
        <v>50</v>
      </c>
      <c r="M4">
        <v>91.66</v>
      </c>
      <c r="N4">
        <v>91.66</v>
      </c>
      <c r="O4">
        <v>91.66</v>
      </c>
      <c r="P4">
        <v>0</v>
      </c>
      <c r="Q4">
        <v>91.66</v>
      </c>
      <c r="R4">
        <v>100</v>
      </c>
      <c r="S4">
        <v>50</v>
      </c>
    </row>
    <row r="5" spans="1:82" x14ac:dyDescent="0.2">
      <c r="A5" s="8" t="s">
        <v>131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82" x14ac:dyDescent="0.2">
      <c r="A6" s="6" t="s">
        <v>132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82" x14ac:dyDescent="0.2">
      <c r="A7" s="7">
        <v>8.0500000000000007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82" x14ac:dyDescent="0.2">
      <c r="A8" s="7" t="s">
        <v>133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82" x14ac:dyDescent="0.2">
      <c r="A9" s="6" t="s">
        <v>134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82" x14ac:dyDescent="0.2">
      <c r="A10" s="6" t="s">
        <v>117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82" x14ac:dyDescent="0.2">
      <c r="A11" s="6" t="s">
        <v>135</v>
      </c>
      <c r="B11">
        <v>0.5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82" ht="32" x14ac:dyDescent="0.2">
      <c r="A12" s="6" t="s">
        <v>136</v>
      </c>
      <c r="B12">
        <v>1</v>
      </c>
      <c r="C12">
        <v>1</v>
      </c>
      <c r="D12">
        <v>0.5</v>
      </c>
      <c r="E12">
        <v>1</v>
      </c>
      <c r="F12">
        <v>1</v>
      </c>
      <c r="G12">
        <v>0.5</v>
      </c>
      <c r="H12">
        <v>1</v>
      </c>
      <c r="I12">
        <v>1</v>
      </c>
      <c r="J12">
        <v>0.5</v>
      </c>
      <c r="K12">
        <v>1</v>
      </c>
      <c r="M12">
        <v>1</v>
      </c>
      <c r="N12">
        <v>0.5</v>
      </c>
      <c r="O12">
        <v>0.5</v>
      </c>
      <c r="P12">
        <v>1</v>
      </c>
      <c r="Q12">
        <v>1</v>
      </c>
      <c r="R12">
        <v>1</v>
      </c>
      <c r="S12">
        <v>1</v>
      </c>
    </row>
    <row r="13" spans="1:82" ht="32" x14ac:dyDescent="0.2">
      <c r="A13" s="6" t="s">
        <v>137</v>
      </c>
      <c r="B13">
        <v>1</v>
      </c>
      <c r="C13">
        <v>1</v>
      </c>
      <c r="D13">
        <v>1</v>
      </c>
      <c r="E13">
        <v>1</v>
      </c>
      <c r="F13">
        <v>0.5</v>
      </c>
      <c r="G13">
        <v>0.5</v>
      </c>
      <c r="H13">
        <v>1</v>
      </c>
      <c r="I13">
        <v>1</v>
      </c>
      <c r="J13">
        <v>1</v>
      </c>
      <c r="K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82" ht="32" x14ac:dyDescent="0.2">
      <c r="A14" s="6" t="s">
        <v>138</v>
      </c>
      <c r="B14">
        <v>1</v>
      </c>
      <c r="C14">
        <v>1</v>
      </c>
      <c r="D14">
        <v>1</v>
      </c>
      <c r="E14">
        <v>1</v>
      </c>
      <c r="F14">
        <v>0.5</v>
      </c>
      <c r="G14">
        <v>1</v>
      </c>
      <c r="H14">
        <v>1</v>
      </c>
      <c r="I14">
        <v>1</v>
      </c>
      <c r="J14">
        <v>1</v>
      </c>
      <c r="K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82" x14ac:dyDescent="0.2">
      <c r="A15" s="6" t="s">
        <v>139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82" x14ac:dyDescent="0.2">
      <c r="A16" s="6" t="s">
        <v>140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">
      <c r="A17" s="7">
        <f>+ - 2.31</f>
        <v>-2.31</v>
      </c>
      <c r="B17">
        <v>1</v>
      </c>
      <c r="C17">
        <v>1</v>
      </c>
      <c r="D17">
        <v>0.5</v>
      </c>
      <c r="E17">
        <v>0.5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M17">
        <v>1</v>
      </c>
      <c r="N17">
        <v>1</v>
      </c>
      <c r="O17">
        <v>1</v>
      </c>
      <c r="P17">
        <v>0.5</v>
      </c>
      <c r="Q17">
        <v>1</v>
      </c>
      <c r="R17">
        <v>0.5</v>
      </c>
      <c r="S17">
        <v>1</v>
      </c>
    </row>
    <row r="18" spans="1:19" x14ac:dyDescent="0.2">
      <c r="A18" s="7">
        <v>3.98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 s="6" t="s">
        <v>141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">
      <c r="A20" s="7">
        <v>0.66</v>
      </c>
      <c r="B20">
        <v>1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</row>
    <row r="21" spans="1:19" x14ac:dyDescent="0.2">
      <c r="B21">
        <f>AVERAGE(B6:B20)*100</f>
        <v>96.666666666666671</v>
      </c>
      <c r="C21">
        <f>AVERAGE(C6:C20)*100</f>
        <v>100</v>
      </c>
      <c r="D21">
        <f>AVERAGE(D6:D20)*100</f>
        <v>86.666666666666671</v>
      </c>
      <c r="E21">
        <f>AVERAGE(E6:E20)*100</f>
        <v>96.666666666666671</v>
      </c>
      <c r="F21">
        <f>AVERAGE(F6:F20)*100</f>
        <v>33.333333333333329</v>
      </c>
      <c r="G21">
        <f>AVERAGE(G6:G20)*100</f>
        <v>60</v>
      </c>
      <c r="H21">
        <f>AVERAGE(H6:H20)*100</f>
        <v>100</v>
      </c>
      <c r="I21">
        <f>AVERAGE(I6:I20)*100</f>
        <v>93.333333333333329</v>
      </c>
      <c r="J21">
        <f>AVERAGE(J6:J20)*100</f>
        <v>96.666666666666671</v>
      </c>
      <c r="K21">
        <f>AVERAGE(K6:K20)*100</f>
        <v>93.333333333333329</v>
      </c>
      <c r="L21">
        <f>AVERAGE(L6:L20)*100</f>
        <v>0</v>
      </c>
      <c r="M21">
        <f>AVERAGE(M6:M20)*100</f>
        <v>100</v>
      </c>
      <c r="N21">
        <f>AVERAGE(N6:N20)*100</f>
        <v>96.666666666666671</v>
      </c>
      <c r="O21">
        <f>AVERAGE(O6:O20)*100</f>
        <v>96.666666666666671</v>
      </c>
      <c r="P21">
        <f>AVERAGE(P6:P20)*100</f>
        <v>96.666666666666671</v>
      </c>
      <c r="Q21">
        <f>AVERAGE(Q6:Q20)*100</f>
        <v>93.333333333333329</v>
      </c>
      <c r="R21">
        <f>AVERAGE(R6:R20)*100</f>
        <v>96.666666666666671</v>
      </c>
      <c r="S21">
        <f>AVERAGE(S6:S20)*100</f>
        <v>93.333333333333329</v>
      </c>
    </row>
    <row r="23" spans="1:19" x14ac:dyDescent="0.2">
      <c r="A23" s="8" t="s">
        <v>142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">
      <c r="A24" s="7" t="s">
        <v>133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">
      <c r="A25" s="7" t="s">
        <v>143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2">
      <c r="A26" s="6" t="s">
        <v>144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2">
      <c r="A27" s="6" t="s">
        <v>117</v>
      </c>
      <c r="B27">
        <v>1</v>
      </c>
      <c r="C27">
        <v>0.5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ht="32" x14ac:dyDescent="0.2">
      <c r="A28" s="6" t="s">
        <v>145</v>
      </c>
      <c r="B28">
        <v>0.5</v>
      </c>
      <c r="C28">
        <v>1</v>
      </c>
      <c r="D28">
        <v>1</v>
      </c>
      <c r="E28">
        <v>0.5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v>1</v>
      </c>
      <c r="N28">
        <v>1</v>
      </c>
      <c r="O28">
        <v>0.5</v>
      </c>
      <c r="P28">
        <v>1</v>
      </c>
      <c r="Q28">
        <v>1</v>
      </c>
      <c r="R28">
        <v>1</v>
      </c>
      <c r="S28">
        <v>1</v>
      </c>
    </row>
    <row r="29" spans="1:19" x14ac:dyDescent="0.2">
      <c r="A29" s="6" t="s">
        <v>146</v>
      </c>
      <c r="B29">
        <v>1</v>
      </c>
      <c r="C29">
        <v>1</v>
      </c>
      <c r="D29">
        <v>0.5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0.5</v>
      </c>
    </row>
    <row r="30" spans="1:19" ht="32" x14ac:dyDescent="0.2">
      <c r="A30" s="6" t="s">
        <v>147</v>
      </c>
      <c r="B30">
        <v>1</v>
      </c>
      <c r="C30">
        <v>1</v>
      </c>
      <c r="D30">
        <v>1</v>
      </c>
      <c r="E30">
        <v>1</v>
      </c>
      <c r="F30">
        <v>0</v>
      </c>
      <c r="G30">
        <v>0.5</v>
      </c>
      <c r="H30">
        <v>1</v>
      </c>
      <c r="I30">
        <v>1</v>
      </c>
      <c r="J30">
        <v>1</v>
      </c>
      <c r="K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ht="32" x14ac:dyDescent="0.2">
      <c r="A31" s="6" t="s">
        <v>148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2">
      <c r="A32" s="6" t="s">
        <v>149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2">
      <c r="A33" s="6" t="s">
        <v>150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2">
      <c r="A34" s="7">
        <f>+ - 2.45</f>
        <v>-2.4500000000000002</v>
      </c>
      <c r="B34">
        <v>1</v>
      </c>
      <c r="C34">
        <v>1</v>
      </c>
      <c r="D34">
        <v>0.5</v>
      </c>
      <c r="E34">
        <v>0.5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0.5</v>
      </c>
      <c r="S34">
        <v>1</v>
      </c>
    </row>
    <row r="35" spans="1:19" x14ac:dyDescent="0.2">
      <c r="A35" s="7">
        <v>0.88</v>
      </c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2">
      <c r="A36" s="6" t="s">
        <v>113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2">
      <c r="B37">
        <f>AVERAGE(B24:B36)*100</f>
        <v>96.15384615384616</v>
      </c>
      <c r="C37">
        <f>AVERAGE(C24:C36)*100</f>
        <v>96.15384615384616</v>
      </c>
      <c r="D37">
        <f>AVERAGE(D24:D36)*100</f>
        <v>92.307692307692307</v>
      </c>
      <c r="E37">
        <f>AVERAGE(E24:E36)*100</f>
        <v>92.307692307692307</v>
      </c>
      <c r="F37">
        <f>AVERAGE(F24:F36)*100</f>
        <v>53.846153846153847</v>
      </c>
      <c r="G37">
        <f>AVERAGE(G24:G36)*100</f>
        <v>80.769230769230774</v>
      </c>
      <c r="H37">
        <f>AVERAGE(H24:H36)*100</f>
        <v>100</v>
      </c>
      <c r="I37">
        <f>AVERAGE(I24:I36)*100</f>
        <v>100</v>
      </c>
      <c r="J37">
        <f>AVERAGE(J24:J36)*100</f>
        <v>92.307692307692307</v>
      </c>
      <c r="K37">
        <f>AVERAGE(K24:K36)*100</f>
        <v>100</v>
      </c>
      <c r="L37">
        <f>AVERAGE(L24:L36)*100</f>
        <v>0</v>
      </c>
      <c r="M37">
        <f>AVERAGE(M24:M36)*100</f>
        <v>100</v>
      </c>
      <c r="N37">
        <f>AVERAGE(N24:N36)*100</f>
        <v>100</v>
      </c>
      <c r="O37">
        <f>AVERAGE(O24:O36)*100</f>
        <v>96.15384615384616</v>
      </c>
      <c r="P37">
        <f>AVERAGE(P24:P36)*100</f>
        <v>100</v>
      </c>
      <c r="Q37">
        <f>AVERAGE(Q24:Q36)*100</f>
        <v>100</v>
      </c>
      <c r="R37">
        <f>AVERAGE(R24:R36)*100</f>
        <v>88.461538461538453</v>
      </c>
      <c r="S37">
        <f>AVERAGE(S24:S36)*100</f>
        <v>96.15384615384616</v>
      </c>
    </row>
    <row r="39" spans="1:19" x14ac:dyDescent="0.2">
      <c r="A39" s="8" t="s">
        <v>151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32" x14ac:dyDescent="0.2">
      <c r="A40" s="10" t="s">
        <v>152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0.75</v>
      </c>
      <c r="I40">
        <v>1</v>
      </c>
      <c r="J40">
        <v>1</v>
      </c>
      <c r="K40">
        <v>1</v>
      </c>
      <c r="L40">
        <v>0</v>
      </c>
      <c r="M40">
        <v>0.5</v>
      </c>
      <c r="N40">
        <v>0</v>
      </c>
      <c r="O40">
        <v>1</v>
      </c>
      <c r="P40">
        <v>0.25</v>
      </c>
      <c r="Q40">
        <v>1</v>
      </c>
      <c r="R40">
        <v>1</v>
      </c>
      <c r="S40">
        <v>1</v>
      </c>
    </row>
    <row r="41" spans="1:19" x14ac:dyDescent="0.2">
      <c r="A41" s="7" t="s">
        <v>133</v>
      </c>
      <c r="C41">
        <v>1</v>
      </c>
      <c r="D41">
        <v>1</v>
      </c>
      <c r="E41">
        <v>1</v>
      </c>
      <c r="H41">
        <v>1</v>
      </c>
      <c r="I41">
        <v>1</v>
      </c>
      <c r="J41">
        <v>1</v>
      </c>
      <c r="K41">
        <v>1</v>
      </c>
      <c r="M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ht="32" x14ac:dyDescent="0.2">
      <c r="A42" s="6" t="s">
        <v>153</v>
      </c>
      <c r="C42">
        <v>1</v>
      </c>
      <c r="D42">
        <v>1</v>
      </c>
      <c r="E42">
        <v>1</v>
      </c>
      <c r="H42">
        <v>1</v>
      </c>
      <c r="I42">
        <v>1</v>
      </c>
      <c r="J42">
        <v>1</v>
      </c>
      <c r="K42">
        <v>1</v>
      </c>
      <c r="M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2">
      <c r="A43" s="6" t="s">
        <v>154</v>
      </c>
      <c r="C43">
        <v>0</v>
      </c>
      <c r="D43">
        <v>1</v>
      </c>
      <c r="E43">
        <v>1</v>
      </c>
      <c r="H43">
        <v>1</v>
      </c>
      <c r="I43">
        <v>1</v>
      </c>
      <c r="J43">
        <v>1</v>
      </c>
      <c r="K43">
        <v>1</v>
      </c>
      <c r="M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ht="32" x14ac:dyDescent="0.2">
      <c r="A44" s="6" t="s">
        <v>155</v>
      </c>
      <c r="C44">
        <v>1</v>
      </c>
      <c r="D44">
        <v>1</v>
      </c>
      <c r="E44">
        <v>0.5</v>
      </c>
      <c r="H44">
        <v>0.5</v>
      </c>
      <c r="I44">
        <v>1</v>
      </c>
      <c r="J44">
        <v>1</v>
      </c>
      <c r="K44">
        <v>0.5</v>
      </c>
      <c r="M44">
        <v>1</v>
      </c>
      <c r="O44">
        <v>0.5</v>
      </c>
      <c r="P44">
        <v>1</v>
      </c>
      <c r="Q44">
        <v>1</v>
      </c>
      <c r="R44">
        <v>1</v>
      </c>
      <c r="S44">
        <v>0.5</v>
      </c>
    </row>
    <row r="45" spans="1:19" x14ac:dyDescent="0.2">
      <c r="A45" s="6" t="s">
        <v>135</v>
      </c>
      <c r="C45">
        <v>1</v>
      </c>
      <c r="D45">
        <v>1</v>
      </c>
      <c r="E45">
        <v>1</v>
      </c>
      <c r="H45">
        <v>0.5</v>
      </c>
      <c r="I45">
        <v>1</v>
      </c>
      <c r="J45">
        <v>1</v>
      </c>
      <c r="K45">
        <v>1</v>
      </c>
      <c r="M45">
        <v>1</v>
      </c>
      <c r="O45">
        <v>0.5</v>
      </c>
      <c r="P45">
        <v>1</v>
      </c>
      <c r="Q45">
        <v>1</v>
      </c>
      <c r="R45">
        <v>1</v>
      </c>
      <c r="S45">
        <v>1</v>
      </c>
    </row>
    <row r="46" spans="1:19" ht="32" x14ac:dyDescent="0.2">
      <c r="A46" s="6" t="s">
        <v>156</v>
      </c>
      <c r="C46">
        <v>0.5</v>
      </c>
      <c r="D46">
        <v>1</v>
      </c>
      <c r="E46">
        <v>1</v>
      </c>
      <c r="H46">
        <v>1</v>
      </c>
      <c r="I46">
        <v>1</v>
      </c>
      <c r="J46">
        <v>1</v>
      </c>
      <c r="K46">
        <v>1</v>
      </c>
      <c r="M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ht="32" x14ac:dyDescent="0.2">
      <c r="A47" s="6" t="s">
        <v>157</v>
      </c>
      <c r="C47">
        <v>1</v>
      </c>
      <c r="D47">
        <v>1</v>
      </c>
      <c r="E47">
        <v>1</v>
      </c>
      <c r="H47">
        <v>1</v>
      </c>
      <c r="I47">
        <v>1</v>
      </c>
      <c r="J47">
        <v>1</v>
      </c>
      <c r="K47">
        <v>1</v>
      </c>
      <c r="M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2">
      <c r="A48" s="6" t="s">
        <v>158</v>
      </c>
      <c r="C48">
        <v>1</v>
      </c>
      <c r="D48">
        <v>1</v>
      </c>
      <c r="E48">
        <v>1</v>
      </c>
      <c r="H48">
        <v>1</v>
      </c>
      <c r="I48">
        <v>1</v>
      </c>
      <c r="J48">
        <v>1</v>
      </c>
      <c r="K48">
        <v>1</v>
      </c>
      <c r="M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2">
      <c r="A49" s="7">
        <f>+ - 2.12</f>
        <v>-2.12</v>
      </c>
      <c r="C49">
        <v>1</v>
      </c>
      <c r="D49">
        <v>0.5</v>
      </c>
      <c r="E49">
        <v>1</v>
      </c>
      <c r="H49">
        <v>1</v>
      </c>
      <c r="I49">
        <v>1</v>
      </c>
      <c r="J49">
        <v>1</v>
      </c>
      <c r="K49">
        <v>0.5</v>
      </c>
      <c r="M49">
        <v>1</v>
      </c>
      <c r="O49">
        <v>1</v>
      </c>
      <c r="P49">
        <v>1</v>
      </c>
      <c r="Q49">
        <v>1</v>
      </c>
      <c r="R49">
        <v>0.5</v>
      </c>
      <c r="S49">
        <v>1</v>
      </c>
    </row>
    <row r="50" spans="1:19" x14ac:dyDescent="0.2">
      <c r="A50" s="6" t="s">
        <v>159</v>
      </c>
      <c r="C50">
        <v>1</v>
      </c>
      <c r="D50">
        <v>1</v>
      </c>
      <c r="E50">
        <v>1</v>
      </c>
      <c r="H50">
        <v>1</v>
      </c>
      <c r="I50">
        <v>1</v>
      </c>
      <c r="J50">
        <v>1</v>
      </c>
      <c r="K50">
        <v>1</v>
      </c>
      <c r="M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2">
      <c r="A51" s="6" t="s">
        <v>160</v>
      </c>
      <c r="C51">
        <v>1</v>
      </c>
      <c r="D51">
        <v>1</v>
      </c>
      <c r="E51">
        <v>1</v>
      </c>
      <c r="H51">
        <v>1</v>
      </c>
      <c r="I51">
        <v>1</v>
      </c>
      <c r="J51">
        <v>1</v>
      </c>
      <c r="M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2">
      <c r="A52" s="6" t="s">
        <v>161</v>
      </c>
      <c r="C52">
        <v>1</v>
      </c>
      <c r="D52">
        <v>1</v>
      </c>
      <c r="E52">
        <v>1</v>
      </c>
      <c r="H52">
        <v>1</v>
      </c>
      <c r="I52">
        <v>1</v>
      </c>
      <c r="J52">
        <v>1</v>
      </c>
      <c r="K52">
        <v>1</v>
      </c>
      <c r="M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2">
      <c r="A53" s="6" t="s">
        <v>162</v>
      </c>
      <c r="C53">
        <v>1</v>
      </c>
      <c r="D53">
        <v>1</v>
      </c>
      <c r="E53">
        <v>1</v>
      </c>
      <c r="H53">
        <v>1</v>
      </c>
      <c r="I53">
        <v>1</v>
      </c>
      <c r="J53">
        <v>1</v>
      </c>
      <c r="K53">
        <v>1</v>
      </c>
      <c r="M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2">
      <c r="A54" s="6" t="s">
        <v>140</v>
      </c>
      <c r="C54">
        <v>1</v>
      </c>
      <c r="D54">
        <v>1</v>
      </c>
      <c r="E54">
        <v>1</v>
      </c>
      <c r="H54">
        <v>1</v>
      </c>
      <c r="I54">
        <v>1</v>
      </c>
      <c r="J54">
        <v>1</v>
      </c>
      <c r="K54">
        <v>1</v>
      </c>
      <c r="M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2">
      <c r="A55" s="6" t="s">
        <v>163</v>
      </c>
      <c r="C55">
        <v>1</v>
      </c>
      <c r="D55">
        <v>1</v>
      </c>
      <c r="E55">
        <v>1</v>
      </c>
      <c r="H55">
        <v>1</v>
      </c>
      <c r="I55">
        <v>1</v>
      </c>
      <c r="J55">
        <v>1</v>
      </c>
      <c r="K55">
        <v>1</v>
      </c>
      <c r="M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2">
      <c r="A56" s="7">
        <v>0.67</v>
      </c>
      <c r="C56">
        <v>1</v>
      </c>
      <c r="D56">
        <v>0</v>
      </c>
      <c r="E56">
        <v>1</v>
      </c>
      <c r="H56">
        <v>1</v>
      </c>
      <c r="I56">
        <v>1</v>
      </c>
      <c r="J56">
        <v>1</v>
      </c>
      <c r="K56">
        <v>1</v>
      </c>
      <c r="M56">
        <v>1</v>
      </c>
      <c r="O56">
        <v>1</v>
      </c>
      <c r="P56">
        <v>1</v>
      </c>
      <c r="Q56">
        <v>0</v>
      </c>
      <c r="R56">
        <v>1</v>
      </c>
      <c r="S56">
        <v>0</v>
      </c>
    </row>
    <row r="57" spans="1:19" x14ac:dyDescent="0.2">
      <c r="B57">
        <f>AVERAGE(B40:B56)*100</f>
        <v>0</v>
      </c>
      <c r="C57">
        <f>AVERAGE(C40:C56)*100</f>
        <v>91.17647058823529</v>
      </c>
      <c r="D57">
        <f>AVERAGE(D40:D56)*100</f>
        <v>91.17647058823529</v>
      </c>
      <c r="E57">
        <f>AVERAGE(E40:E56)*100</f>
        <v>97.058823529411768</v>
      </c>
      <c r="F57">
        <f>AVERAGE(F40:F56)*100</f>
        <v>0</v>
      </c>
      <c r="G57">
        <f>AVERAGE(G40:G56)*100</f>
        <v>0</v>
      </c>
      <c r="H57">
        <f>AVERAGE(H40:H56)*100</f>
        <v>92.64705882352942</v>
      </c>
      <c r="I57">
        <f>AVERAGE(I40:I56)*100</f>
        <v>100</v>
      </c>
      <c r="J57">
        <f>AVERAGE(J40:J56)*100</f>
        <v>100</v>
      </c>
      <c r="K57">
        <f>AVERAGE(K40:K56)*100</f>
        <v>93.75</v>
      </c>
      <c r="L57">
        <f>AVERAGE(L40:L56)*100</f>
        <v>0</v>
      </c>
      <c r="M57">
        <f>AVERAGE(M40:M56)*100</f>
        <v>97.058823529411768</v>
      </c>
      <c r="N57">
        <f>AVERAGE(N40:N56)*100</f>
        <v>0</v>
      </c>
      <c r="O57">
        <f>AVERAGE(O40:O56)*100</f>
        <v>94.117647058823522</v>
      </c>
      <c r="P57">
        <f>AVERAGE(P40:P56)*100</f>
        <v>95.588235294117652</v>
      </c>
      <c r="Q57">
        <f>AVERAGE(Q40:Q56)*100</f>
        <v>94.117647058823522</v>
      </c>
      <c r="R57">
        <f>AVERAGE(R40:R56)*100</f>
        <v>97.058823529411768</v>
      </c>
      <c r="S57">
        <f>AVERAGE(S40:S56)*100</f>
        <v>91.17647058823529</v>
      </c>
    </row>
    <row r="59" spans="1:19" x14ac:dyDescent="0.2">
      <c r="A59" s="7" t="s">
        <v>164</v>
      </c>
      <c r="B59">
        <f>B21</f>
        <v>96.666666666666671</v>
      </c>
      <c r="C59">
        <f>C21</f>
        <v>100</v>
      </c>
      <c r="D59">
        <f>D21</f>
        <v>86.666666666666671</v>
      </c>
      <c r="E59">
        <f>E21</f>
        <v>96.666666666666671</v>
      </c>
      <c r="F59">
        <f>F21</f>
        <v>33.333333333333329</v>
      </c>
      <c r="G59">
        <f>G21</f>
        <v>60</v>
      </c>
      <c r="H59">
        <f>H21</f>
        <v>100</v>
      </c>
      <c r="I59">
        <f>I21</f>
        <v>93.333333333333329</v>
      </c>
      <c r="J59">
        <f>J21</f>
        <v>96.666666666666671</v>
      </c>
      <c r="K59">
        <f>K21</f>
        <v>93.333333333333329</v>
      </c>
      <c r="L59">
        <f>L21</f>
        <v>0</v>
      </c>
      <c r="M59">
        <f>M21</f>
        <v>100</v>
      </c>
      <c r="N59">
        <f>N21</f>
        <v>96.666666666666671</v>
      </c>
      <c r="O59">
        <f>O21</f>
        <v>96.666666666666671</v>
      </c>
      <c r="P59">
        <f>P21</f>
        <v>96.666666666666671</v>
      </c>
      <c r="Q59">
        <f>Q21</f>
        <v>93.333333333333329</v>
      </c>
      <c r="R59">
        <f>R21</f>
        <v>96.666666666666671</v>
      </c>
      <c r="S59">
        <f>S21</f>
        <v>93.333333333333329</v>
      </c>
    </row>
    <row r="60" spans="1:19" x14ac:dyDescent="0.2">
      <c r="A60" s="7" t="s">
        <v>165</v>
      </c>
      <c r="B60">
        <f>B37</f>
        <v>96.15384615384616</v>
      </c>
      <c r="C60">
        <f>C37</f>
        <v>96.15384615384616</v>
      </c>
      <c r="D60">
        <f>D37</f>
        <v>92.307692307692307</v>
      </c>
      <c r="E60">
        <f>E37</f>
        <v>92.307692307692307</v>
      </c>
      <c r="F60">
        <f>F37</f>
        <v>53.846153846153847</v>
      </c>
      <c r="G60">
        <f>G37</f>
        <v>80.769230769230774</v>
      </c>
      <c r="H60">
        <f>H37</f>
        <v>100</v>
      </c>
      <c r="I60">
        <f>I37</f>
        <v>100</v>
      </c>
      <c r="J60">
        <f>J37</f>
        <v>92.307692307692307</v>
      </c>
      <c r="K60">
        <f>K37</f>
        <v>100</v>
      </c>
      <c r="L60">
        <f>L37</f>
        <v>0</v>
      </c>
      <c r="M60">
        <f>M37</f>
        <v>100</v>
      </c>
      <c r="N60">
        <f>N37</f>
        <v>100</v>
      </c>
      <c r="O60">
        <f>O37</f>
        <v>96.15384615384616</v>
      </c>
      <c r="P60">
        <f>P37</f>
        <v>100</v>
      </c>
      <c r="Q60">
        <f>Q37</f>
        <v>100</v>
      </c>
      <c r="R60">
        <f>R37</f>
        <v>88.461538461538453</v>
      </c>
      <c r="S60">
        <f>S37</f>
        <v>96.15384615384616</v>
      </c>
    </row>
    <row r="61" spans="1:19" x14ac:dyDescent="0.2">
      <c r="A61" s="7" t="s">
        <v>166</v>
      </c>
      <c r="B61">
        <f>B57</f>
        <v>0</v>
      </c>
      <c r="C61">
        <f>C57</f>
        <v>91.17647058823529</v>
      </c>
      <c r="D61">
        <f>D57</f>
        <v>91.17647058823529</v>
      </c>
      <c r="E61">
        <f>E57</f>
        <v>97.058823529411768</v>
      </c>
      <c r="F61">
        <f>F57</f>
        <v>0</v>
      </c>
      <c r="G61">
        <f>G57</f>
        <v>0</v>
      </c>
      <c r="H61">
        <f>H57</f>
        <v>92.64705882352942</v>
      </c>
      <c r="I61">
        <f>I57</f>
        <v>100</v>
      </c>
      <c r="J61">
        <f>J57</f>
        <v>100</v>
      </c>
      <c r="K61">
        <f>K57</f>
        <v>93.75</v>
      </c>
      <c r="L61">
        <f>L57</f>
        <v>0</v>
      </c>
      <c r="M61">
        <f>M57</f>
        <v>97.058823529411768</v>
      </c>
      <c r="N61">
        <f>N57</f>
        <v>0</v>
      </c>
      <c r="O61">
        <f>O57</f>
        <v>94.117647058823522</v>
      </c>
      <c r="P61">
        <f>P57</f>
        <v>95.588235294117652</v>
      </c>
      <c r="Q61">
        <f>Q57</f>
        <v>94.117647058823522</v>
      </c>
      <c r="R61">
        <f>R57</f>
        <v>97.058823529411768</v>
      </c>
      <c r="S61">
        <f>S57</f>
        <v>91.17647058823529</v>
      </c>
    </row>
    <row r="62" spans="1:19" x14ac:dyDescent="0.2">
      <c r="A62" s="7" t="s">
        <v>167</v>
      </c>
      <c r="B62">
        <f>B4</f>
        <v>100</v>
      </c>
      <c r="C62">
        <f>C4</f>
        <v>91.66</v>
      </c>
      <c r="D62">
        <f>D4</f>
        <v>0</v>
      </c>
      <c r="E62">
        <f>E4</f>
        <v>0</v>
      </c>
      <c r="F62">
        <f>F4</f>
        <v>75</v>
      </c>
      <c r="G62">
        <f>G4</f>
        <v>83.33</v>
      </c>
      <c r="H62">
        <f>H4</f>
        <v>100</v>
      </c>
      <c r="I62">
        <f>I4</f>
        <v>75</v>
      </c>
      <c r="J62">
        <f>J4</f>
        <v>83.33</v>
      </c>
      <c r="K62">
        <f>K4</f>
        <v>0</v>
      </c>
      <c r="L62">
        <f>L4</f>
        <v>50</v>
      </c>
      <c r="M62">
        <f>M4</f>
        <v>91.66</v>
      </c>
      <c r="N62">
        <f>N4</f>
        <v>91.66</v>
      </c>
      <c r="O62">
        <f>O4</f>
        <v>91.66</v>
      </c>
      <c r="P62">
        <f>P4</f>
        <v>0</v>
      </c>
      <c r="Q62">
        <f>Q4</f>
        <v>91.66</v>
      </c>
      <c r="R62">
        <f>R4</f>
        <v>100</v>
      </c>
      <c r="S62">
        <f>S4</f>
        <v>50</v>
      </c>
    </row>
    <row r="63" spans="1:19" s="2" customFormat="1" x14ac:dyDescent="0.2">
      <c r="A63" s="11" t="s">
        <v>168</v>
      </c>
      <c r="B63" s="2">
        <f>AVERAGE(LARGE(B59:B62,1), LARGE(B59:B62,2), LARGE(B59:B62,3))</f>
        <v>97.606837606837601</v>
      </c>
      <c r="C63" s="2">
        <f>AVERAGE(LARGE(C59:C62,1), LARGE(C59:C62,2), LARGE(C59:C62,3))</f>
        <v>95.937948717948714</v>
      </c>
      <c r="D63" s="2">
        <f>AVERAGE(LARGE(D59:D62,1), LARGE(D59:D62,2), LARGE(D59:D62,3))</f>
        <v>90.050276520864756</v>
      </c>
      <c r="E63" s="2">
        <f>AVERAGE(LARGE(E59:E62,1), LARGE(E59:E62,2), LARGE(E59:E62,3))</f>
        <v>95.344394167923596</v>
      </c>
      <c r="F63" s="2">
        <f>AVERAGE(LARGE(F59:F62,1), LARGE(F59:F62,2), LARGE(F59:F62,3))</f>
        <v>54.059829059829063</v>
      </c>
      <c r="G63" s="2">
        <f>AVERAGE(LARGE(G59:G62,1), LARGE(G59:G62,2), LARGE(G59:G62,3))</f>
        <v>74.699743589743591</v>
      </c>
      <c r="H63" s="2">
        <f>AVERAGE(LARGE(H59:H62,1), LARGE(H59:H62,2), LARGE(H59:H62,3))</f>
        <v>100</v>
      </c>
      <c r="I63" s="2">
        <f>AVERAGE(LARGE(I59:I62,1), LARGE(I59:I62,2), LARGE(I59:I62,3))</f>
        <v>97.777777777777771</v>
      </c>
      <c r="J63" s="2">
        <f>AVERAGE(LARGE(J59:J62,1), LARGE(J59:J62,2), LARGE(J59:J62,3))</f>
        <v>96.324786324786331</v>
      </c>
      <c r="K63" s="2">
        <f>AVERAGE(LARGE(K59:K62,1), LARGE(K59:K62,2), LARGE(K59:K62,3))</f>
        <v>95.694444444444443</v>
      </c>
      <c r="L63" s="2">
        <f>AVERAGE(LARGE(L59:L62,1), LARGE(L59:L62,2), LARGE(L59:L62,3))</f>
        <v>16.666666666666668</v>
      </c>
      <c r="M63" s="2">
        <f>AVERAGE(LARGE(M59:M62,1), LARGE(M59:M62,2), LARGE(M59:M62,3))</f>
        <v>99.019607843137251</v>
      </c>
      <c r="N63" s="2">
        <f>AVERAGE(LARGE(N59:N62,1), LARGE(N59:N62,2), LARGE(N59:N62,3))</f>
        <v>96.108888888888899</v>
      </c>
      <c r="O63" s="2">
        <f>AVERAGE(LARGE(O59:O62,1), LARGE(O59:O62,2), LARGE(O59:O62,3))</f>
        <v>95.646053293112118</v>
      </c>
      <c r="P63" s="2">
        <f>AVERAGE(LARGE(P59:P62,1), LARGE(P59:P62,2), LARGE(P59:P62,3))</f>
        <v>97.41830065359477</v>
      </c>
      <c r="Q63" s="2">
        <f>AVERAGE(LARGE(Q59:Q62,1), LARGE(Q59:Q62,2), LARGE(Q59:Q62,3))</f>
        <v>95.816993464052288</v>
      </c>
      <c r="R63" s="2">
        <f>AVERAGE(LARGE(R59:R62,1), LARGE(R59:R62,2), LARGE(R59:R62,3))</f>
        <v>97.908496732026151</v>
      </c>
      <c r="S63" s="2">
        <f>AVERAGE(LARGE(S59:S62,1), LARGE(S59:S62,2), LARGE(S59:S62,3))</f>
        <v>93.554550025138269</v>
      </c>
    </row>
  </sheetData>
  <sortState columnSort="1" ref="B3:S63">
    <sortCondition ref="B3:S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 1</vt:lpstr>
      <vt:lpstr>exam 2</vt:lpstr>
      <vt:lpstr>exam 3</vt:lpstr>
      <vt:lpstr>exam 4</vt:lpstr>
    </vt:vector>
  </TitlesOfParts>
  <Manager/>
  <Company>Missouri State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Erin M. Buchanan</cp:lastModifiedBy>
  <cp:revision/>
  <dcterms:created xsi:type="dcterms:W3CDTF">2016-02-06T04:41:16Z</dcterms:created>
  <dcterms:modified xsi:type="dcterms:W3CDTF">2016-05-14T14:49:46Z</dcterms:modified>
  <cp:category/>
  <cp:contentStatus/>
</cp:coreProperties>
</file>