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Dropbox/Help Desk/200/"/>
    </mc:Choice>
  </mc:AlternateContent>
  <bookViews>
    <workbookView xWindow="0" yWindow="460" windowWidth="25600" windowHeight="15460" tabRatio="500" firstSheet="2" activeTab="3"/>
  </bookViews>
  <sheets>
    <sheet name="chapter 7" sheetId="1" r:id="rId1"/>
    <sheet name="chapter 8" sheetId="2" r:id="rId2"/>
    <sheet name="chapter 9" sheetId="3" r:id="rId3"/>
    <sheet name="chapter 10" sheetId="4" r:id="rId4"/>
    <sheet name="chapter 11" sheetId="5" r:id="rId5"/>
    <sheet name="chapter 12" sheetId="6" r:id="rId6"/>
    <sheet name="chapter 15" sheetId="7" r:id="rId7"/>
    <sheet name="chapter 16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8" l="1"/>
  <c r="I19" i="8"/>
  <c r="E19" i="8"/>
  <c r="D19" i="8"/>
  <c r="J19" i="8"/>
  <c r="Q19" i="8"/>
  <c r="G19" i="8"/>
  <c r="S19" i="8"/>
  <c r="R19" i="8"/>
  <c r="M19" i="8"/>
  <c r="B19" i="8"/>
  <c r="N19" i="8"/>
  <c r="H19" i="8"/>
  <c r="C19" i="8"/>
  <c r="F19" i="8"/>
  <c r="L19" i="8"/>
  <c r="P19" i="8"/>
  <c r="K19" i="8"/>
  <c r="A5" i="8"/>
  <c r="O7" i="7"/>
  <c r="I7" i="7"/>
  <c r="E7" i="7"/>
  <c r="D7" i="7"/>
  <c r="J7" i="7"/>
  <c r="Q7" i="7"/>
  <c r="G7" i="7"/>
  <c r="S7" i="7"/>
  <c r="R7" i="7"/>
  <c r="M7" i="7"/>
  <c r="B7" i="7"/>
  <c r="N7" i="7"/>
  <c r="H7" i="7"/>
  <c r="C7" i="7"/>
  <c r="F7" i="7"/>
  <c r="L7" i="7"/>
  <c r="P7" i="7"/>
  <c r="K7" i="7"/>
  <c r="O18" i="6"/>
  <c r="I18" i="6"/>
  <c r="E18" i="6"/>
  <c r="D18" i="6"/>
  <c r="J18" i="6"/>
  <c r="Q18" i="6"/>
  <c r="G18" i="6"/>
  <c r="S18" i="6"/>
  <c r="R18" i="6"/>
  <c r="M18" i="6"/>
  <c r="B18" i="6"/>
  <c r="N18" i="6"/>
  <c r="H18" i="6"/>
  <c r="C18" i="6"/>
  <c r="F18" i="6"/>
  <c r="L18" i="6"/>
  <c r="P18" i="6"/>
  <c r="K18" i="6"/>
  <c r="O19" i="5"/>
  <c r="I19" i="5"/>
  <c r="E19" i="5"/>
  <c r="D19" i="5"/>
  <c r="J19" i="5"/>
  <c r="Q19" i="5"/>
  <c r="G19" i="5"/>
  <c r="S19" i="5"/>
  <c r="R19" i="5"/>
  <c r="M19" i="5"/>
  <c r="B19" i="5"/>
  <c r="N19" i="5"/>
  <c r="H19" i="5"/>
  <c r="C19" i="5"/>
  <c r="F19" i="5"/>
  <c r="L19" i="5"/>
  <c r="P19" i="5"/>
  <c r="K19" i="5"/>
  <c r="O18" i="4"/>
  <c r="I18" i="4"/>
  <c r="E18" i="4"/>
  <c r="D18" i="4"/>
  <c r="J18" i="4"/>
  <c r="Q18" i="4"/>
  <c r="G18" i="4"/>
  <c r="S18" i="4"/>
  <c r="R18" i="4"/>
  <c r="M18" i="4"/>
  <c r="B18" i="4"/>
  <c r="N18" i="4"/>
  <c r="H18" i="4"/>
  <c r="C18" i="4"/>
  <c r="F18" i="4"/>
  <c r="L18" i="4"/>
  <c r="P18" i="4"/>
  <c r="K18" i="4"/>
  <c r="O22" i="3"/>
  <c r="I22" i="3"/>
  <c r="E22" i="3"/>
  <c r="D22" i="3"/>
  <c r="J22" i="3"/>
  <c r="Q22" i="3"/>
  <c r="G22" i="3"/>
  <c r="S22" i="3"/>
  <c r="R22" i="3"/>
  <c r="M22" i="3"/>
  <c r="B22" i="3"/>
  <c r="N22" i="3"/>
  <c r="H22" i="3"/>
  <c r="C22" i="3"/>
  <c r="F22" i="3"/>
  <c r="L22" i="3"/>
  <c r="P22" i="3"/>
  <c r="K22" i="3"/>
  <c r="O11" i="2"/>
  <c r="P11" i="2"/>
  <c r="L11" i="2"/>
  <c r="F11" i="2"/>
  <c r="C11" i="2"/>
  <c r="H11" i="2"/>
  <c r="N11" i="2"/>
  <c r="B11" i="2"/>
  <c r="M11" i="2"/>
  <c r="R11" i="2"/>
  <c r="S11" i="2"/>
  <c r="G11" i="2"/>
  <c r="Q11" i="2"/>
  <c r="J11" i="2"/>
  <c r="D11" i="2"/>
  <c r="E11" i="2"/>
  <c r="I11" i="2"/>
  <c r="K11" i="2"/>
  <c r="O26" i="1"/>
  <c r="I26" i="1"/>
  <c r="E26" i="1"/>
  <c r="D26" i="1"/>
  <c r="J26" i="1"/>
  <c r="Q26" i="1"/>
  <c r="G26" i="1"/>
  <c r="S26" i="1"/>
  <c r="R26" i="1"/>
  <c r="M26" i="1"/>
  <c r="B26" i="1"/>
  <c r="N26" i="1"/>
  <c r="H26" i="1"/>
  <c r="C26" i="1"/>
  <c r="F26" i="1"/>
  <c r="L26" i="1"/>
  <c r="P26" i="1"/>
  <c r="O19" i="1"/>
  <c r="I19" i="1"/>
  <c r="E19" i="1"/>
  <c r="D19" i="1"/>
  <c r="J19" i="1"/>
  <c r="Q19" i="1"/>
  <c r="G19" i="1"/>
  <c r="S19" i="1"/>
  <c r="R19" i="1"/>
  <c r="M19" i="1"/>
  <c r="B19" i="1"/>
  <c r="N19" i="1"/>
  <c r="H19" i="1"/>
  <c r="C19" i="1"/>
  <c r="F19" i="1"/>
  <c r="L19" i="1"/>
  <c r="P19" i="1"/>
  <c r="K19" i="1"/>
  <c r="K26" i="1"/>
</calcChain>
</file>

<file path=xl/sharedStrings.xml><?xml version="1.0" encoding="utf-8"?>
<sst xmlns="http://schemas.openxmlformats.org/spreadsheetml/2006/main" count="249" uniqueCount="121">
  <si>
    <t>M02049622</t>
  </si>
  <si>
    <t>M02151328</t>
  </si>
  <si>
    <t>M02051356</t>
  </si>
  <si>
    <t>M01777788</t>
  </si>
  <si>
    <t>M01459508</t>
  </si>
  <si>
    <t>M01986598</t>
  </si>
  <si>
    <t>M02084368</t>
  </si>
  <si>
    <t>M01182840</t>
  </si>
  <si>
    <t>M02057700</t>
  </si>
  <si>
    <t>M02466626</t>
  </si>
  <si>
    <t>M02490660</t>
  </si>
  <si>
    <t>M01841454</t>
  </si>
  <si>
    <t>M02409738</t>
  </si>
  <si>
    <t>M02042086</t>
  </si>
  <si>
    <t>M01626766</t>
  </si>
  <si>
    <t>M01633632</t>
  </si>
  <si>
    <t>M01993412</t>
  </si>
  <si>
    <t>M02102826</t>
  </si>
  <si>
    <t>1) dv = scale, yes (age is a ratio variable)</t>
  </si>
  <si>
    <t>1) random selection: yes (you would have a ticket database)</t>
  </si>
  <si>
    <t>2) sample is drivers with tickets</t>
  </si>
  <si>
    <t>2) population is all other drivers</t>
  </si>
  <si>
    <t>2) n tickets = all drivers</t>
  </si>
  <si>
    <t>2) r tickets /= all drivers</t>
  </si>
  <si>
    <t>3) M = 40.5</t>
  </si>
  <si>
    <t>3) N = 25</t>
  </si>
  <si>
    <t>3) u = 42.6</t>
  </si>
  <si>
    <t>3) o = 12</t>
  </si>
  <si>
    <t>3) om =  12 / sqrt(25) = 2.4</t>
  </si>
  <si>
    <t>4) p &lt; .05, + - 1.96</t>
  </si>
  <si>
    <t>5) z = 40.5 – 42.6 / 2.4 = - .88</t>
  </si>
  <si>
    <t>6) do not reject</t>
  </si>
  <si>
    <t>a) z = -.52</t>
  </si>
  <si>
    <t>a) X = -.52(10) + 33= 27.8</t>
  </si>
  <si>
    <t>b) Z = 1.28</t>
  </si>
  <si>
    <t>b) X = 1.28(10) + 33 = 45.8</t>
  </si>
  <si>
    <t>1) normal: says it is normal in example</t>
  </si>
  <si>
    <t>pt estimate = 2.3</t>
  </si>
  <si>
    <t>p &lt; .05 = 1.96</t>
  </si>
  <si>
    <t>om = .14</t>
  </si>
  <si>
    <t>lower = 2.03</t>
  </si>
  <si>
    <t>upper = 2.57</t>
  </si>
  <si>
    <t>does not include pop mean</t>
  </si>
  <si>
    <t>therefore, they are unlikely to be the same, they are different</t>
  </si>
  <si>
    <t>dv is scale yes</t>
  </si>
  <si>
    <t>Random selection, probably not, assignment, not really</t>
  </si>
  <si>
    <t>Normal, probably not N &lt; 30</t>
  </si>
  <si>
    <t>sample: infants day 7</t>
  </si>
  <si>
    <t>population: infants baseline day 1</t>
  </si>
  <si>
    <t>N day 7 &lt; = day 1 OR N day 7 = day 1</t>
  </si>
  <si>
    <t>R day 7 &gt; day 1 OR R day 7 =/ day 1</t>
  </si>
  <si>
    <t>u = 5.867</t>
  </si>
  <si>
    <t>N = 15</t>
  </si>
  <si>
    <t>M = 7.2</t>
  </si>
  <si>
    <t>SD = .77</t>
  </si>
  <si>
    <t>Sm or SE = .2</t>
  </si>
  <si>
    <t>df = 14</t>
  </si>
  <si>
    <t>cut off score ONE: 1.76 or TWO: +-2.14 (match to hyp)</t>
  </si>
  <si>
    <t>t = 6.67</t>
  </si>
  <si>
    <t>reject the null</t>
  </si>
  <si>
    <t>CI 6.77, 7.63</t>
  </si>
  <si>
    <t>D = 1.72</t>
  </si>
  <si>
    <t>step 1: dv is scale, yes</t>
  </si>
  <si>
    <t>step 1: normal, not really</t>
  </si>
  <si>
    <t>step 1: random selection/assignment, nope</t>
  </si>
  <si>
    <t xml:space="preserve">sample: difference scores for day 1 to 7 </t>
  </si>
  <si>
    <t>population: no difference for day 1 to 7</t>
  </si>
  <si>
    <t>r: difference score sample &gt; difference score population</t>
  </si>
  <si>
    <t>n: difference score sample &lt; = difference score population</t>
  </si>
  <si>
    <t>m difference = 1.33</t>
  </si>
  <si>
    <t>sd difference = 1.23</t>
  </si>
  <si>
    <t>se difference = 0.32</t>
  </si>
  <si>
    <t>n = 15</t>
  </si>
  <si>
    <t>cut off = 1.76</t>
  </si>
  <si>
    <t>t found: 4.19</t>
  </si>
  <si>
    <t>Late</t>
  </si>
  <si>
    <t>dv is scale, yes</t>
  </si>
  <si>
    <t>normal, no less than 30 can't assume</t>
  </si>
  <si>
    <t>random selection: no, assignment: yes</t>
  </si>
  <si>
    <t>homogeneity: yes sd are same</t>
  </si>
  <si>
    <t>R: Soy =/ Traditional</t>
  </si>
  <si>
    <t>N: Soy = Traditional</t>
  </si>
  <si>
    <t>Mean Soy = 2.3</t>
  </si>
  <si>
    <t>Mean Trad = 1.22</t>
  </si>
  <si>
    <t>Spooled = .52</t>
  </si>
  <si>
    <t>SEdiff = .30</t>
  </si>
  <si>
    <t>N is 6 and 6</t>
  </si>
  <si>
    <t>Df 5 and 5 = total = 10</t>
  </si>
  <si>
    <t>Cut off +- 2.228</t>
  </si>
  <si>
    <t>T = 3.55</t>
  </si>
  <si>
    <t>Reject null</t>
  </si>
  <si>
    <t>DV is scale – yes</t>
  </si>
  <si>
    <t>Normal – no, N &lt; 30</t>
  </si>
  <si>
    <t>Random select – no, assign = yes</t>
  </si>
  <si>
    <t>Homoscedasticity – no SD is almost double in one group</t>
  </si>
  <si>
    <t>R rock not equal acid not equal easy</t>
  </si>
  <si>
    <t>N rock equal acid equal easy</t>
  </si>
  <si>
    <t>means for each group</t>
  </si>
  <si>
    <t>Cut off score is F(2, 12) = 3.89</t>
  </si>
  <si>
    <t>F score = 6.88</t>
  </si>
  <si>
    <t>Reject the null</t>
  </si>
  <si>
    <t>R2 = .53</t>
  </si>
  <si>
    <t>post hoc box with three comparisons</t>
  </si>
  <si>
    <t>post hoc box with p values (.16, .42, 01)</t>
  </si>
  <si>
    <t>post hoc with two fail to reject, one reject null</t>
  </si>
  <si>
    <t>negative or curvilinear</t>
  </si>
  <si>
    <t>r = -.92 or output</t>
  </si>
  <si>
    <t>scatterplot</t>
  </si>
  <si>
    <t>y = 75.12 - .003X</t>
  </si>
  <si>
    <t>x and y are scale: yes</t>
  </si>
  <si>
    <t>normal: don't know N &lt; 30</t>
  </si>
  <si>
    <t>random selection: we could</t>
  </si>
  <si>
    <t>Homoscedasticity – yes</t>
  </si>
  <si>
    <t>R: Doctors predicting Life expectancy b =/ 0</t>
  </si>
  <si>
    <t>N: Doctors predicting Life expectancy b = 0</t>
  </si>
  <si>
    <t>Beta = -.879</t>
  </si>
  <si>
    <t>lm output</t>
  </si>
  <si>
    <t>Df = 3</t>
  </si>
  <si>
    <t>T p &lt; .05 = +- 3.182</t>
  </si>
  <si>
    <t>Actual t = -3.187</t>
  </si>
  <si>
    <t>R2 = 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</si>
</sst>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21"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254000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1600"/>
          <a:ext cx="6527800" cy="425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26"/>
  <sheetViews>
    <sheetView zoomScale="150" zoomScaleNormal="150" zoomScalePageLayoutView="150" workbookViewId="0">
      <pane xSplit="1" topLeftCell="B1" activePane="topRight" state="frozen"/>
      <selection pane="topRight" activeCell="B3" sqref="B3:S26"/>
    </sheetView>
  </sheetViews>
  <sheetFormatPr baseColWidth="10" defaultColWidth="11" defaultRowHeight="16" x14ac:dyDescent="0.2"/>
  <cols>
    <col min="1" max="1" width="50" bestFit="1" customWidth="1"/>
  </cols>
  <sheetData>
    <row r="2" spans="1:82" x14ac:dyDescent="0.2">
      <c r="CD2" s="1"/>
    </row>
    <row r="3" spans="1:82" x14ac:dyDescent="0.2"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18</v>
      </c>
      <c r="B4">
        <v>1</v>
      </c>
      <c r="C4">
        <v>1</v>
      </c>
      <c r="D4">
        <v>1</v>
      </c>
      <c r="E4">
        <v>0</v>
      </c>
      <c r="F4">
        <v>0.5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19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</row>
    <row r="6" spans="1:82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t="s">
        <v>20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t="s">
        <v>21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0.5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</row>
    <row r="9" spans="1:82" x14ac:dyDescent="0.2">
      <c r="A9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0.5</v>
      </c>
      <c r="Q9">
        <v>0.5</v>
      </c>
      <c r="R9">
        <v>0.5</v>
      </c>
      <c r="S9">
        <v>1</v>
      </c>
    </row>
    <row r="10" spans="1:82" x14ac:dyDescent="0.2">
      <c r="A10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0.5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0.5</v>
      </c>
      <c r="Q10">
        <v>1</v>
      </c>
      <c r="R10">
        <v>0</v>
      </c>
      <c r="S10">
        <v>1</v>
      </c>
    </row>
    <row r="11" spans="1:82" x14ac:dyDescent="0.2">
      <c r="A1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x14ac:dyDescent="0.2">
      <c r="A12" t="s">
        <v>25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82" x14ac:dyDescent="0.2">
      <c r="A13" t="s">
        <v>26</v>
      </c>
      <c r="B13">
        <v>1</v>
      </c>
      <c r="C13">
        <v>0.9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2" x14ac:dyDescent="0.2">
      <c r="A14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82" x14ac:dyDescent="0.2">
      <c r="A15" t="s">
        <v>28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0.5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82" x14ac:dyDescent="0.2">
      <c r="A16" t="s">
        <v>29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0.5</v>
      </c>
      <c r="Q16">
        <v>0</v>
      </c>
      <c r="R16">
        <v>0</v>
      </c>
      <c r="S16">
        <v>0</v>
      </c>
    </row>
    <row r="17" spans="1:19" x14ac:dyDescent="0.2">
      <c r="A17" t="s">
        <v>30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31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s="2" customFormat="1" x14ac:dyDescent="0.2">
      <c r="B19" s="2">
        <f t="shared" ref="B19:S19" si="0">AVERAGE(B4:B18)*100</f>
        <v>80</v>
      </c>
      <c r="C19" s="2">
        <f t="shared" si="0"/>
        <v>86</v>
      </c>
      <c r="D19" s="2">
        <f t="shared" si="0"/>
        <v>73.333333333333329</v>
      </c>
      <c r="E19" s="2">
        <f t="shared" si="0"/>
        <v>93.333333333333329</v>
      </c>
      <c r="F19" s="2">
        <f t="shared" si="0"/>
        <v>70</v>
      </c>
      <c r="G19" s="2">
        <f t="shared" si="0"/>
        <v>93.333333333333329</v>
      </c>
      <c r="H19" s="2">
        <f t="shared" si="0"/>
        <v>86.666666666666671</v>
      </c>
      <c r="I19" s="2">
        <f t="shared" si="0"/>
        <v>86.666666666666671</v>
      </c>
      <c r="J19" s="2">
        <f t="shared" si="0"/>
        <v>93.333333333333329</v>
      </c>
      <c r="K19" s="2">
        <f t="shared" si="0"/>
        <v>86.666666666666671</v>
      </c>
      <c r="L19" s="2">
        <f t="shared" si="0"/>
        <v>63.333333333333329</v>
      </c>
      <c r="M19" s="2">
        <f t="shared" si="0"/>
        <v>100</v>
      </c>
      <c r="N19" s="2">
        <f t="shared" si="0"/>
        <v>80</v>
      </c>
      <c r="O19" s="2">
        <f t="shared" si="0"/>
        <v>100</v>
      </c>
      <c r="P19" s="2">
        <f t="shared" si="0"/>
        <v>90</v>
      </c>
      <c r="Q19" s="2">
        <f t="shared" si="0"/>
        <v>83.333333333333343</v>
      </c>
      <c r="R19" s="2">
        <f t="shared" si="0"/>
        <v>76.666666666666671</v>
      </c>
      <c r="S19" s="2">
        <f t="shared" si="0"/>
        <v>80</v>
      </c>
    </row>
    <row r="22" spans="1:19" x14ac:dyDescent="0.2">
      <c r="A22" t="s">
        <v>32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">
      <c r="A23" t="s">
        <v>33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">
      <c r="A24" t="s">
        <v>34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">
      <c r="A25" t="s">
        <v>35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">
      <c r="B26">
        <f t="shared" ref="B26:S26" si="1">AVERAGE(B22:B25)*100</f>
        <v>100</v>
      </c>
      <c r="C26">
        <f t="shared" si="1"/>
        <v>75</v>
      </c>
      <c r="D26">
        <f t="shared" si="1"/>
        <v>100</v>
      </c>
      <c r="E26">
        <f t="shared" si="1"/>
        <v>100</v>
      </c>
      <c r="F26">
        <f t="shared" si="1"/>
        <v>0</v>
      </c>
      <c r="G26">
        <f t="shared" si="1"/>
        <v>100</v>
      </c>
      <c r="H26">
        <f t="shared" si="1"/>
        <v>50</v>
      </c>
      <c r="I26">
        <f t="shared" si="1"/>
        <v>100</v>
      </c>
      <c r="J26">
        <f t="shared" si="1"/>
        <v>100</v>
      </c>
      <c r="K26">
        <f t="shared" si="1"/>
        <v>100</v>
      </c>
      <c r="L26">
        <f t="shared" si="1"/>
        <v>100</v>
      </c>
      <c r="M26">
        <f t="shared" si="1"/>
        <v>100</v>
      </c>
      <c r="N26">
        <f t="shared" si="1"/>
        <v>100</v>
      </c>
      <c r="O26">
        <f t="shared" si="1"/>
        <v>100</v>
      </c>
      <c r="P26">
        <f t="shared" si="1"/>
        <v>100</v>
      </c>
      <c r="Q26">
        <f t="shared" si="1"/>
        <v>100</v>
      </c>
      <c r="R26">
        <f t="shared" si="1"/>
        <v>100</v>
      </c>
      <c r="S26">
        <f t="shared" si="1"/>
        <v>100</v>
      </c>
    </row>
  </sheetData>
  <sortState columnSort="1" ref="B3:S26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1"/>
  <sheetViews>
    <sheetView workbookViewId="0">
      <pane xSplit="1" topLeftCell="B1" activePane="topRight" state="frozen"/>
      <selection pane="topRight" activeCell="B3" sqref="B3:S11"/>
    </sheetView>
  </sheetViews>
  <sheetFormatPr baseColWidth="10" defaultRowHeight="16" x14ac:dyDescent="0.2"/>
  <cols>
    <col min="1" max="1" width="26.6640625" style="3" customWidth="1"/>
  </cols>
  <sheetData>
    <row r="2" spans="1:82" x14ac:dyDescent="0.2">
      <c r="CD2" s="1"/>
    </row>
    <row r="3" spans="1:82" x14ac:dyDescent="0.2"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s="3" t="s">
        <v>37</v>
      </c>
      <c r="B4">
        <v>1</v>
      </c>
      <c r="C4">
        <v>1</v>
      </c>
      <c r="D4">
        <v>0.5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</row>
    <row r="5" spans="1:82" x14ac:dyDescent="0.2">
      <c r="A5" s="3" t="s">
        <v>38</v>
      </c>
      <c r="B5">
        <v>1</v>
      </c>
      <c r="C5">
        <v>0.5</v>
      </c>
      <c r="D5">
        <v>0.5</v>
      </c>
      <c r="E5">
        <v>0.5</v>
      </c>
      <c r="F5">
        <v>0</v>
      </c>
      <c r="G5">
        <v>0</v>
      </c>
      <c r="H5">
        <v>0</v>
      </c>
      <c r="I5">
        <v>0.5</v>
      </c>
      <c r="J5">
        <v>0</v>
      </c>
      <c r="K5">
        <v>0.5</v>
      </c>
      <c r="L5">
        <v>0</v>
      </c>
      <c r="M5">
        <v>0</v>
      </c>
      <c r="N5">
        <v>0.5</v>
      </c>
      <c r="O5">
        <v>0.5</v>
      </c>
      <c r="P5">
        <v>1</v>
      </c>
      <c r="Q5">
        <v>0</v>
      </c>
      <c r="R5">
        <v>0.5</v>
      </c>
      <c r="S5">
        <v>1</v>
      </c>
    </row>
    <row r="6" spans="1:82" x14ac:dyDescent="0.2">
      <c r="A6" s="3" t="s">
        <v>39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82" x14ac:dyDescent="0.2">
      <c r="A7" s="3" t="s">
        <v>40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</row>
    <row r="8" spans="1:82" x14ac:dyDescent="0.2">
      <c r="A8" s="3" t="s">
        <v>41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</row>
    <row r="9" spans="1:82" x14ac:dyDescent="0.2">
      <c r="A9" s="3" t="s">
        <v>42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0.5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</row>
    <row r="10" spans="1:82" ht="32" x14ac:dyDescent="0.2">
      <c r="A10" s="3" t="s">
        <v>43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0.5</v>
      </c>
      <c r="J10">
        <v>0</v>
      </c>
      <c r="K10">
        <v>1</v>
      </c>
      <c r="L10">
        <v>0</v>
      </c>
      <c r="M10">
        <v>1</v>
      </c>
      <c r="N10">
        <v>1</v>
      </c>
      <c r="O10">
        <v>0.5</v>
      </c>
      <c r="P10">
        <v>1</v>
      </c>
      <c r="Q10">
        <v>0</v>
      </c>
      <c r="R10">
        <v>1</v>
      </c>
      <c r="S10">
        <v>0</v>
      </c>
    </row>
    <row r="11" spans="1:82" s="2" customFormat="1" x14ac:dyDescent="0.2">
      <c r="A11" s="4"/>
      <c r="B11" s="2">
        <f t="shared" ref="B11:S11" si="0">AVERAGE(B4:B10)</f>
        <v>1</v>
      </c>
      <c r="C11" s="2">
        <f t="shared" si="0"/>
        <v>0.7857142857142857</v>
      </c>
      <c r="D11" s="2">
        <f t="shared" si="0"/>
        <v>0.8571428571428571</v>
      </c>
      <c r="E11" s="2">
        <f t="shared" si="0"/>
        <v>0.9285714285714286</v>
      </c>
      <c r="F11" s="2">
        <f t="shared" si="0"/>
        <v>0</v>
      </c>
      <c r="G11" s="2">
        <f t="shared" si="0"/>
        <v>0</v>
      </c>
      <c r="H11" s="2">
        <f t="shared" si="0"/>
        <v>0.5714285714285714</v>
      </c>
      <c r="I11" s="2">
        <f t="shared" si="0"/>
        <v>0.42857142857142855</v>
      </c>
      <c r="J11" s="2">
        <f t="shared" si="0"/>
        <v>0</v>
      </c>
      <c r="K11" s="2">
        <f t="shared" si="0"/>
        <v>0.7857142857142857</v>
      </c>
      <c r="L11" s="2">
        <f t="shared" si="0"/>
        <v>0.14285714285714285</v>
      </c>
      <c r="M11" s="2">
        <f t="shared" si="0"/>
        <v>0.6428571428571429</v>
      </c>
      <c r="N11" s="2">
        <f t="shared" si="0"/>
        <v>0.7857142857142857</v>
      </c>
      <c r="O11" s="2">
        <f t="shared" si="0"/>
        <v>0.42857142857142855</v>
      </c>
      <c r="P11" s="2">
        <f t="shared" si="0"/>
        <v>0.8571428571428571</v>
      </c>
      <c r="Q11" s="2">
        <f t="shared" si="0"/>
        <v>0</v>
      </c>
      <c r="R11" s="2">
        <f t="shared" si="0"/>
        <v>0.7857142857142857</v>
      </c>
      <c r="S11" s="2">
        <f t="shared" si="0"/>
        <v>0.8571428571428571</v>
      </c>
    </row>
  </sheetData>
  <sortState columnSort="1" ref="B3:S11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B3" sqref="B3:S22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x14ac:dyDescent="0.2">
      <c r="A4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46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47</v>
      </c>
      <c r="B7">
        <v>1</v>
      </c>
      <c r="C7">
        <v>0.5</v>
      </c>
      <c r="D7">
        <v>1</v>
      </c>
      <c r="E7">
        <v>1</v>
      </c>
      <c r="F7">
        <v>0.5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 t="s">
        <v>48</v>
      </c>
      <c r="B8">
        <v>1</v>
      </c>
      <c r="C8">
        <v>0.5</v>
      </c>
      <c r="D8">
        <v>1</v>
      </c>
      <c r="E8">
        <v>1</v>
      </c>
      <c r="F8">
        <v>0.5</v>
      </c>
      <c r="G8">
        <v>1</v>
      </c>
      <c r="H8">
        <v>1</v>
      </c>
      <c r="I8">
        <v>1</v>
      </c>
      <c r="J8">
        <v>1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t="s">
        <v>49</v>
      </c>
      <c r="B9">
        <v>1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K9">
        <v>1</v>
      </c>
      <c r="L9">
        <v>0.5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t="s">
        <v>50</v>
      </c>
      <c r="B10">
        <v>1</v>
      </c>
      <c r="C10">
        <v>0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K10">
        <v>1</v>
      </c>
      <c r="L10">
        <v>0.5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t="s">
        <v>51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53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0.5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t="s">
        <v>56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57</v>
      </c>
      <c r="B17">
        <v>1</v>
      </c>
      <c r="C17">
        <v>1</v>
      </c>
      <c r="D17">
        <v>1</v>
      </c>
      <c r="E17">
        <v>1</v>
      </c>
      <c r="F17">
        <v>0.5</v>
      </c>
      <c r="G17">
        <v>0.5</v>
      </c>
      <c r="H17">
        <v>1</v>
      </c>
      <c r="I17">
        <v>1</v>
      </c>
      <c r="J17">
        <v>1</v>
      </c>
      <c r="K17">
        <v>0</v>
      </c>
      <c r="L17">
        <v>0.5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0.5</v>
      </c>
      <c r="J18">
        <v>1</v>
      </c>
      <c r="K18">
        <v>0.5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0.5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t="s">
        <v>61</v>
      </c>
      <c r="B21">
        <v>1</v>
      </c>
      <c r="C21">
        <v>0</v>
      </c>
      <c r="D21">
        <v>1</v>
      </c>
      <c r="E21">
        <v>1</v>
      </c>
      <c r="F21">
        <v>1</v>
      </c>
      <c r="G21">
        <v>0.5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</row>
    <row r="22" spans="1:19" x14ac:dyDescent="0.2">
      <c r="B22">
        <f t="shared" ref="B22:S22" si="0">AVERAGE(B4:B21)</f>
        <v>1</v>
      </c>
      <c r="C22">
        <f t="shared" si="0"/>
        <v>0.83333333333333337</v>
      </c>
      <c r="D22">
        <f t="shared" si="0"/>
        <v>1</v>
      </c>
      <c r="E22">
        <f t="shared" si="0"/>
        <v>1</v>
      </c>
      <c r="F22">
        <f t="shared" si="0"/>
        <v>0.75</v>
      </c>
      <c r="G22">
        <f t="shared" si="0"/>
        <v>0.83333333333333337</v>
      </c>
      <c r="H22">
        <f t="shared" si="0"/>
        <v>0.94444444444444442</v>
      </c>
      <c r="I22">
        <f t="shared" si="0"/>
        <v>0.97222222222222221</v>
      </c>
      <c r="J22">
        <f t="shared" si="0"/>
        <v>1</v>
      </c>
      <c r="K22">
        <f t="shared" si="0"/>
        <v>0.75</v>
      </c>
      <c r="L22">
        <f t="shared" si="0"/>
        <v>0.75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0.94444444444444442</v>
      </c>
      <c r="R22">
        <f t="shared" si="0"/>
        <v>1</v>
      </c>
      <c r="S22">
        <f t="shared" si="0"/>
        <v>1</v>
      </c>
    </row>
  </sheetData>
  <sortState columnSort="1" ref="B3:S22">
    <sortCondition ref="B3:S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"/>
  <sheetViews>
    <sheetView tabSelected="1" workbookViewId="0">
      <selection activeCell="B30" sqref="B30"/>
    </sheetView>
  </sheetViews>
  <sheetFormatPr baseColWidth="10" defaultColWidth="11" defaultRowHeight="16" x14ac:dyDescent="0.2"/>
  <cols>
    <col min="1" max="1" width="36.664062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62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63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82" x14ac:dyDescent="0.2">
      <c r="A6" t="s">
        <v>64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t="s">
        <v>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t="s">
        <v>66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x14ac:dyDescent="0.2">
      <c r="A9" t="s">
        <v>67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82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</row>
    <row r="12" spans="1:82" x14ac:dyDescent="0.2">
      <c r="A12" t="s">
        <v>70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  <row r="13" spans="1:82" x14ac:dyDescent="0.2">
      <c r="A13" t="s">
        <v>71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</row>
    <row r="14" spans="1:82" x14ac:dyDescent="0.2">
      <c r="A14" t="s">
        <v>72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82" x14ac:dyDescent="0.2">
      <c r="A15" t="s">
        <v>73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82" x14ac:dyDescent="0.2">
      <c r="A16" t="s">
        <v>74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</row>
    <row r="17" spans="1:19" x14ac:dyDescent="0.2">
      <c r="A17" t="s">
        <v>59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B18">
        <f t="shared" ref="B18:S18" si="0">AVERAGE(B4:B17)</f>
        <v>1</v>
      </c>
      <c r="C18">
        <f t="shared" si="0"/>
        <v>0.9285714285714286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0.9285714285714286</v>
      </c>
      <c r="H18">
        <f t="shared" si="0"/>
        <v>0.9285714285714286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0.9285714285714286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0.7142857142857143</v>
      </c>
      <c r="R18">
        <f t="shared" si="0"/>
        <v>1</v>
      </c>
      <c r="S18">
        <f t="shared" si="0"/>
        <v>1</v>
      </c>
    </row>
    <row r="19" spans="1:19" x14ac:dyDescent="0.2">
      <c r="M19" t="s">
        <v>75</v>
      </c>
    </row>
  </sheetData>
  <sortState columnSort="1" ref="B3:S19">
    <sortCondition ref="B3:S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3" sqref="B3:S19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x14ac:dyDescent="0.2">
      <c r="A4" t="s">
        <v>76</v>
      </c>
      <c r="B4">
        <v>1</v>
      </c>
      <c r="C4">
        <v>1</v>
      </c>
      <c r="D4">
        <v>1</v>
      </c>
      <c r="E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77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78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79</v>
      </c>
      <c r="B7">
        <v>1</v>
      </c>
      <c r="C7">
        <v>0</v>
      </c>
      <c r="D7">
        <v>1</v>
      </c>
      <c r="E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 t="s">
        <v>80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t="s">
        <v>81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t="s">
        <v>82</v>
      </c>
      <c r="B10">
        <v>1</v>
      </c>
      <c r="C10">
        <v>1</v>
      </c>
      <c r="D10">
        <v>0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t="s">
        <v>83</v>
      </c>
      <c r="B11">
        <v>1</v>
      </c>
      <c r="C11">
        <v>1</v>
      </c>
      <c r="D11">
        <v>0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84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85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 t="s">
        <v>86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87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t="s">
        <v>88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89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90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B19">
        <f>AVERAGE(B4:B18)</f>
        <v>1</v>
      </c>
      <c r="C19">
        <f>AVERAGE(C4:C18)</f>
        <v>0.93333333333333335</v>
      </c>
      <c r="D19">
        <f>AVERAGE(D4:D18)</f>
        <v>0.8666666666666667</v>
      </c>
      <c r="E19">
        <f>AVERAGE(E4:E18)</f>
        <v>1</v>
      </c>
      <c r="F19" t="e">
        <f>AVERAGE(F4:F18)</f>
        <v>#DIV/0!</v>
      </c>
      <c r="G19">
        <f>AVERAGE(G4:G18)</f>
        <v>1</v>
      </c>
      <c r="H19">
        <f>AVERAGE(H4:H18)</f>
        <v>0.8666666666666667</v>
      </c>
      <c r="I19">
        <f>AVERAGE(I4:I18)</f>
        <v>1</v>
      </c>
      <c r="J19">
        <f>AVERAGE(J4:J18)</f>
        <v>1</v>
      </c>
      <c r="K19">
        <f>AVERAGE(K4:K18)</f>
        <v>1</v>
      </c>
      <c r="L19">
        <f>AVERAGE(L4:L18)</f>
        <v>1</v>
      </c>
      <c r="M19">
        <f>AVERAGE(M4:M18)</f>
        <v>1</v>
      </c>
      <c r="N19">
        <f>AVERAGE(N4:N18)</f>
        <v>1</v>
      </c>
      <c r="O19">
        <f>AVERAGE(O4:O18)</f>
        <v>1</v>
      </c>
      <c r="P19">
        <f>AVERAGE(P4:P18)</f>
        <v>1</v>
      </c>
      <c r="Q19">
        <f>AVERAGE(Q4:Q18)</f>
        <v>1</v>
      </c>
      <c r="R19">
        <f>AVERAGE(R4:R18)</f>
        <v>1</v>
      </c>
      <c r="S19">
        <f>AVERAGE(S4:S18)</f>
        <v>1</v>
      </c>
    </row>
  </sheetData>
  <sortState columnSort="1" ref="B3:S19">
    <sortCondition ref="B3:S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opLeftCell="B1" workbookViewId="0">
      <selection activeCell="B3" sqref="B3:S18"/>
    </sheetView>
  </sheetViews>
  <sheetFormatPr baseColWidth="10" defaultColWidth="11" defaultRowHeight="16" x14ac:dyDescent="0.2"/>
  <cols>
    <col min="1" max="1" width="31.664062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91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82" x14ac:dyDescent="0.2">
      <c r="A6" t="s">
        <v>93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t="s">
        <v>94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t="s">
        <v>95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x14ac:dyDescent="0.2">
      <c r="A9" t="s">
        <v>96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82" x14ac:dyDescent="0.2">
      <c r="A10" t="s">
        <v>97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t="s">
        <v>98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x14ac:dyDescent="0.2">
      <c r="A12" t="s">
        <v>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82" x14ac:dyDescent="0.2">
      <c r="A13" t="s">
        <v>100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2" x14ac:dyDescent="0.2">
      <c r="A14" t="s">
        <v>101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</row>
    <row r="15" spans="1:82" x14ac:dyDescent="0.2">
      <c r="A15" t="s">
        <v>102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</row>
    <row r="16" spans="1:82" x14ac:dyDescent="0.2">
      <c r="A16" t="s">
        <v>103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</row>
    <row r="17" spans="1:19" x14ac:dyDescent="0.2">
      <c r="A17" t="s">
        <v>104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</row>
    <row r="18" spans="1:19" x14ac:dyDescent="0.2">
      <c r="B18">
        <f>AVERAGE(B4:B17)</f>
        <v>0.9285714285714286</v>
      </c>
      <c r="C18">
        <f>AVERAGE(C4:C17)</f>
        <v>0.9285714285714286</v>
      </c>
      <c r="D18">
        <f>AVERAGE(D4:D17)</f>
        <v>1</v>
      </c>
      <c r="E18">
        <f>AVERAGE(E4:E17)</f>
        <v>1</v>
      </c>
      <c r="F18">
        <f>AVERAGE(F4:F17)</f>
        <v>0.9285714285714286</v>
      </c>
      <c r="G18">
        <f>AVERAGE(G4:G17)</f>
        <v>1</v>
      </c>
      <c r="H18">
        <f>AVERAGE(H4:H17)</f>
        <v>1</v>
      </c>
      <c r="I18">
        <f>AVERAGE(I4:I17)</f>
        <v>0.9285714285714286</v>
      </c>
      <c r="J18">
        <f>AVERAGE(J4:J17)</f>
        <v>1</v>
      </c>
      <c r="K18">
        <f>AVERAGE(K4:K17)</f>
        <v>0.9285714285714286</v>
      </c>
      <c r="L18">
        <f>AVERAGE(L4:L17)</f>
        <v>0.8571428571428571</v>
      </c>
      <c r="M18">
        <f>AVERAGE(M4:M17)</f>
        <v>1</v>
      </c>
      <c r="N18">
        <f>AVERAGE(N4:N17)</f>
        <v>1</v>
      </c>
      <c r="O18">
        <f>AVERAGE(O4:O17)</f>
        <v>1</v>
      </c>
      <c r="P18">
        <f>AVERAGE(P4:P17)</f>
        <v>1</v>
      </c>
      <c r="Q18">
        <f>AVERAGE(Q4:Q17)</f>
        <v>0.8571428571428571</v>
      </c>
      <c r="R18">
        <f>AVERAGE(R4:R17)</f>
        <v>1</v>
      </c>
      <c r="S18">
        <f>AVERAGE(S4:S17)</f>
        <v>0.8571428571428571</v>
      </c>
    </row>
  </sheetData>
  <sortState columnSort="1" ref="B3:S18">
    <sortCondition ref="B3:S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opLeftCell="B1" workbookViewId="0">
      <selection activeCell="B3" sqref="B3:S7"/>
    </sheetView>
  </sheetViews>
  <sheetFormatPr baseColWidth="10" defaultColWidth="11" defaultRowHeight="16" x14ac:dyDescent="0.2"/>
  <cols>
    <col min="1" max="1" width="28.5" customWidth="1"/>
  </cols>
  <sheetData>
    <row r="1" spans="1:82" x14ac:dyDescent="0.2">
      <c r="A1" s="3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105</v>
      </c>
      <c r="B4">
        <v>1</v>
      </c>
      <c r="C4">
        <v>0</v>
      </c>
      <c r="D4">
        <v>1</v>
      </c>
      <c r="E4">
        <v>1</v>
      </c>
      <c r="F4">
        <v>1</v>
      </c>
      <c r="G4">
        <v>0.5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</row>
    <row r="5" spans="1:82" x14ac:dyDescent="0.2">
      <c r="A5" t="s">
        <v>106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0.5</v>
      </c>
      <c r="R5">
        <v>1</v>
      </c>
      <c r="S5">
        <v>1</v>
      </c>
    </row>
    <row r="6" spans="1:82" x14ac:dyDescent="0.2">
      <c r="A6" t="s">
        <v>107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B7">
        <f>AVERAGE(B4:B6)</f>
        <v>1</v>
      </c>
      <c r="C7">
        <f>AVERAGE(C4:C6)</f>
        <v>0.66666666666666663</v>
      </c>
      <c r="D7">
        <f>AVERAGE(D4:D6)</f>
        <v>1</v>
      </c>
      <c r="E7">
        <f>AVERAGE(E4:E6)</f>
        <v>1</v>
      </c>
      <c r="F7">
        <f>AVERAGE(F4:F6)</f>
        <v>1</v>
      </c>
      <c r="G7">
        <f>AVERAGE(G4:G6)</f>
        <v>0.83333333333333337</v>
      </c>
      <c r="H7">
        <f>AVERAGE(H4:H6)</f>
        <v>1</v>
      </c>
      <c r="I7">
        <f>AVERAGE(I4:I6)</f>
        <v>1</v>
      </c>
      <c r="J7">
        <f>AVERAGE(J4:J6)</f>
        <v>1</v>
      </c>
      <c r="K7">
        <f>AVERAGE(K4:K6)</f>
        <v>1</v>
      </c>
      <c r="L7">
        <f>AVERAGE(L4:L6)</f>
        <v>1</v>
      </c>
      <c r="M7">
        <f>AVERAGE(M4:M6)</f>
        <v>1</v>
      </c>
      <c r="N7">
        <f>AVERAGE(N4:N6)</f>
        <v>1</v>
      </c>
      <c r="O7">
        <f>AVERAGE(O4:O6)</f>
        <v>0.66666666666666663</v>
      </c>
      <c r="P7">
        <f>AVERAGE(P4:P6)</f>
        <v>1</v>
      </c>
      <c r="Q7">
        <f>AVERAGE(Q4:Q6)</f>
        <v>0.83333333333333337</v>
      </c>
      <c r="R7">
        <f>AVERAGE(R4:R6)</f>
        <v>1</v>
      </c>
      <c r="S7">
        <f>AVERAGE(S4:S6)</f>
        <v>1</v>
      </c>
    </row>
  </sheetData>
  <sortState columnSort="1" ref="B3:S7">
    <sortCondition ref="B3:S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3" sqref="B3:S19"/>
    </sheetView>
  </sheetViews>
  <sheetFormatPr baseColWidth="10" defaultRowHeight="16" x14ac:dyDescent="0.2"/>
  <sheetData>
    <row r="1" spans="1:19" x14ac:dyDescent="0.2">
      <c r="A1" s="3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ht="32" x14ac:dyDescent="0.2">
      <c r="A4" s="5" t="s">
        <v>108</v>
      </c>
      <c r="B4">
        <v>1</v>
      </c>
      <c r="C4">
        <v>1</v>
      </c>
      <c r="D4">
        <v>1</v>
      </c>
      <c r="E4">
        <v>0</v>
      </c>
      <c r="F4">
        <v>0</v>
      </c>
      <c r="G4">
        <v>0.5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0.5</v>
      </c>
      <c r="R4">
        <v>1</v>
      </c>
      <c r="S4">
        <v>0</v>
      </c>
    </row>
    <row r="5" spans="1:19" x14ac:dyDescent="0.2">
      <c r="A5" s="5">
        <f xml:space="preserve"> 75.12 - 0.003*1000</f>
        <v>72.12</v>
      </c>
      <c r="B5">
        <v>1</v>
      </c>
      <c r="C5">
        <v>1</v>
      </c>
      <c r="D5">
        <v>1</v>
      </c>
      <c r="E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9" ht="32" x14ac:dyDescent="0.2">
      <c r="A6" s="5" t="s">
        <v>109</v>
      </c>
      <c r="B6">
        <v>1</v>
      </c>
      <c r="C6">
        <v>0</v>
      </c>
      <c r="D6">
        <v>1</v>
      </c>
      <c r="E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9" ht="48" x14ac:dyDescent="0.2">
      <c r="A7" s="5" t="s">
        <v>110</v>
      </c>
      <c r="B7">
        <v>1</v>
      </c>
      <c r="C7">
        <v>0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9" ht="48" x14ac:dyDescent="0.2">
      <c r="A8" s="5" t="s">
        <v>111</v>
      </c>
      <c r="B8">
        <v>1</v>
      </c>
      <c r="C8">
        <v>0</v>
      </c>
      <c r="D8">
        <v>0.5</v>
      </c>
      <c r="E8">
        <v>0.5</v>
      </c>
      <c r="G8">
        <v>0.5</v>
      </c>
      <c r="H8">
        <v>0.5</v>
      </c>
      <c r="I8">
        <v>1</v>
      </c>
      <c r="J8">
        <v>0.5</v>
      </c>
      <c r="K8">
        <v>0.5</v>
      </c>
      <c r="L8">
        <v>0.5</v>
      </c>
      <c r="M8">
        <v>1</v>
      </c>
      <c r="N8">
        <v>0.5</v>
      </c>
      <c r="O8">
        <v>1</v>
      </c>
      <c r="P8">
        <v>1</v>
      </c>
      <c r="Q8">
        <v>0.5</v>
      </c>
      <c r="R8">
        <v>0.5</v>
      </c>
    </row>
    <row r="9" spans="1:19" ht="32" x14ac:dyDescent="0.2">
      <c r="A9" s="5" t="s">
        <v>112</v>
      </c>
      <c r="B9">
        <v>0.5</v>
      </c>
      <c r="C9">
        <v>0</v>
      </c>
      <c r="D9">
        <v>0.5</v>
      </c>
      <c r="E9">
        <v>0.5</v>
      </c>
      <c r="G9">
        <v>0.5</v>
      </c>
      <c r="H9">
        <v>0.5</v>
      </c>
      <c r="I9">
        <v>0</v>
      </c>
      <c r="J9">
        <v>0.5</v>
      </c>
      <c r="K9">
        <v>1</v>
      </c>
      <c r="L9">
        <v>1</v>
      </c>
      <c r="M9">
        <v>1</v>
      </c>
      <c r="N9">
        <v>1</v>
      </c>
      <c r="O9">
        <v>0.5</v>
      </c>
      <c r="P9">
        <v>1</v>
      </c>
      <c r="Q9">
        <v>0.5</v>
      </c>
      <c r="R9">
        <v>0.5</v>
      </c>
    </row>
    <row r="10" spans="1:19" ht="80" x14ac:dyDescent="0.2">
      <c r="A10" s="5" t="s">
        <v>113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0.5</v>
      </c>
      <c r="M10">
        <v>1</v>
      </c>
      <c r="N10">
        <v>1</v>
      </c>
      <c r="O10">
        <v>1</v>
      </c>
      <c r="P10">
        <v>1</v>
      </c>
      <c r="Q10">
        <v>0.5</v>
      </c>
      <c r="R10">
        <v>1</v>
      </c>
    </row>
    <row r="11" spans="1:19" ht="80" x14ac:dyDescent="0.2">
      <c r="A11" s="5" t="s">
        <v>114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0.5</v>
      </c>
      <c r="M11">
        <v>1</v>
      </c>
      <c r="N11">
        <v>1</v>
      </c>
      <c r="O11">
        <v>1</v>
      </c>
      <c r="P11">
        <v>1</v>
      </c>
      <c r="Q11">
        <v>0.5</v>
      </c>
      <c r="R11">
        <v>1</v>
      </c>
    </row>
    <row r="12" spans="1:19" x14ac:dyDescent="0.2">
      <c r="A12" s="5" t="s">
        <v>115</v>
      </c>
      <c r="B12">
        <v>1</v>
      </c>
      <c r="C12">
        <v>0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</row>
    <row r="13" spans="1:19" x14ac:dyDescent="0.2">
      <c r="A13" s="5" t="s">
        <v>116</v>
      </c>
      <c r="B13">
        <v>1</v>
      </c>
      <c r="C13">
        <v>1</v>
      </c>
      <c r="D13">
        <v>1</v>
      </c>
      <c r="E13">
        <v>0.5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9" x14ac:dyDescent="0.2">
      <c r="A14" s="5" t="s">
        <v>117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9" ht="32" x14ac:dyDescent="0.2">
      <c r="A15" s="5" t="s">
        <v>118</v>
      </c>
      <c r="B15">
        <v>1</v>
      </c>
      <c r="C15">
        <v>0.5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 ht="32" x14ac:dyDescent="0.2">
      <c r="A16" s="5" t="s">
        <v>119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9" ht="32" x14ac:dyDescent="0.2">
      <c r="A17" s="5" t="s">
        <v>100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9" x14ac:dyDescent="0.2">
      <c r="A18" s="5" t="s">
        <v>120</v>
      </c>
      <c r="B18">
        <v>1</v>
      </c>
      <c r="C18">
        <v>0.5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0.5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</row>
    <row r="19" spans="1:19" x14ac:dyDescent="0.2">
      <c r="A19" s="4"/>
      <c r="B19" s="2">
        <f>AVERAGE(B4:B18)*100</f>
        <v>96.666666666666671</v>
      </c>
      <c r="C19" s="2">
        <f>AVERAGE(C4:C18)*100</f>
        <v>60</v>
      </c>
      <c r="D19" s="2">
        <f>AVERAGE(D4:D18)*100</f>
        <v>93.333333333333329</v>
      </c>
      <c r="E19" s="2">
        <f>AVERAGE(E4:E18)*100</f>
        <v>76.666666666666671</v>
      </c>
      <c r="F19" s="2">
        <f>AVERAGE(F4:F18)*100</f>
        <v>0</v>
      </c>
      <c r="G19" s="2">
        <f>AVERAGE(G4:G18)*100</f>
        <v>76.666666666666671</v>
      </c>
      <c r="H19" s="2">
        <f>AVERAGE(H4:H18)*100</f>
        <v>86.666666666666671</v>
      </c>
      <c r="I19" s="2">
        <f>AVERAGE(I4:I18)*100</f>
        <v>93.333333333333329</v>
      </c>
      <c r="J19" s="2">
        <f>AVERAGE(J4:J18)*100</f>
        <v>93.333333333333329</v>
      </c>
      <c r="K19" s="2">
        <f>AVERAGE(K4:K18)*100</f>
        <v>90</v>
      </c>
      <c r="L19" s="2">
        <f>AVERAGE(L4:L18)*100</f>
        <v>50</v>
      </c>
      <c r="M19" s="2">
        <f>AVERAGE(M4:M18)*100</f>
        <v>100</v>
      </c>
      <c r="N19" s="2">
        <f>AVERAGE(N4:N18)*100</f>
        <v>96.666666666666671</v>
      </c>
      <c r="O19" s="2">
        <f>AVERAGE(O4:O18)*100</f>
        <v>83.333333333333343</v>
      </c>
      <c r="P19" s="2">
        <f>AVERAGE(P4:P18)*100</f>
        <v>100</v>
      </c>
      <c r="Q19" s="2">
        <f>AVERAGE(Q4:Q18)*100</f>
        <v>76.666666666666671</v>
      </c>
      <c r="R19" s="2">
        <f>AVERAGE(R4:R18)*100</f>
        <v>86.666666666666671</v>
      </c>
      <c r="S19" s="2">
        <f>AVERAGE(S4:S18)*100</f>
        <v>0</v>
      </c>
    </row>
  </sheetData>
  <sortState columnSort="1" ref="B3:S19">
    <sortCondition ref="B3:S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7</vt:lpstr>
      <vt:lpstr>chapter 8</vt:lpstr>
      <vt:lpstr>chapter 9</vt:lpstr>
      <vt:lpstr>chapter 10</vt:lpstr>
      <vt:lpstr>chapter 11</vt:lpstr>
      <vt:lpstr>chapter 12</vt:lpstr>
      <vt:lpstr>chapter 15</vt:lpstr>
      <vt:lpstr>chapter 16</vt:lpstr>
    </vt:vector>
  </TitlesOfParts>
  <Manager/>
  <Company>Missouri State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2016-02-29T02:33:22Z</dcterms:created>
  <dcterms:modified xsi:type="dcterms:W3CDTF">2016-05-14T14:57:24Z</dcterms:modified>
  <cp:category/>
  <cp:contentStatus/>
</cp:coreProperties>
</file>