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837410\Documents\git\tips\Excel\xlsx\"/>
    </mc:Choice>
  </mc:AlternateContent>
  <bookViews>
    <workbookView xWindow="0" yWindow="0" windowWidth="21570" windowHeight="9435"/>
  </bookViews>
  <sheets>
    <sheet name="Sheet1" sheetId="1" r:id="rId1"/>
  </sheets>
  <definedNames>
    <definedName name="Location">Sheet1!$G$5:$G$19</definedName>
    <definedName name="Salary">Sheet1!$E$5:$E$19</definedName>
    <definedName name="TaxJuruis">Sheet1!$B$27:$B$30</definedName>
    <definedName name="TaxRate">Sheet1!$C$27:$C$30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<sst xmlns="http://schemas.openxmlformats.org/spreadsheetml/2006/main" count="77" uniqueCount="50">
  <si>
    <t>Bulbasaur</t>
  </si>
  <si>
    <t>Egg</t>
  </si>
  <si>
    <t>Ivysaur</t>
  </si>
  <si>
    <t>Charmander</t>
  </si>
  <si>
    <t>Charmeleon</t>
  </si>
  <si>
    <t>Squirtle</t>
  </si>
  <si>
    <t>Wartortle</t>
  </si>
  <si>
    <t>Caterpie</t>
  </si>
  <si>
    <t>Metapod</t>
  </si>
  <si>
    <t>Weedle</t>
  </si>
  <si>
    <t>Kakuna</t>
  </si>
  <si>
    <t>Bulbasaur Fushigidane</t>
  </si>
  <si>
    <t>Ivysaur Fushigisou</t>
  </si>
  <si>
    <t>Venusaur Fushigibana</t>
  </si>
  <si>
    <t>Charmander Hitokage</t>
  </si>
  <si>
    <t>Charmeleon Lizardo</t>
  </si>
  <si>
    <t>Charizard Lizardon</t>
  </si>
  <si>
    <t>Squirtle Zenigame</t>
  </si>
  <si>
    <t>Wartortle Kameil</t>
  </si>
  <si>
    <t>Blastoise Kamex</t>
  </si>
  <si>
    <t>Caterpie Caterpie</t>
  </si>
  <si>
    <t>Metapod Transel</t>
  </si>
  <si>
    <t>Butterfree Butterfree</t>
  </si>
  <si>
    <t>Weedle Beedle</t>
  </si>
  <si>
    <t>Kakuna Cocoon</t>
  </si>
  <si>
    <t>Beedrill Spear</t>
  </si>
  <si>
    <t>Employee ID</t>
  </si>
  <si>
    <t>Name</t>
  </si>
  <si>
    <t>Type</t>
  </si>
  <si>
    <t>Salary</t>
  </si>
  <si>
    <t>Employees</t>
  </si>
  <si>
    <t>Tax</t>
  </si>
  <si>
    <t>Taxes</t>
  </si>
  <si>
    <t>Location</t>
  </si>
  <si>
    <t>New York</t>
  </si>
  <si>
    <t>Denver</t>
  </si>
  <si>
    <t>London</t>
  </si>
  <si>
    <t>Dishwashing Rotation</t>
  </si>
  <si>
    <t>Monday</t>
  </si>
  <si>
    <t>Tuesday</t>
  </si>
  <si>
    <t>Wednesday</t>
  </si>
  <si>
    <t>Thursday</t>
  </si>
  <si>
    <t>Friday</t>
  </si>
  <si>
    <t>Saturday</t>
  </si>
  <si>
    <t>Sunday</t>
  </si>
  <si>
    <t>Hire Date</t>
  </si>
  <si>
    <t>City</t>
  </si>
  <si>
    <t>Tax Rate</t>
  </si>
  <si>
    <t>Singapore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</si>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</sst>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8" fontId="0" fillId="0" borderId="0" xfId="0" applyNumberFormat="1"/>
    <xf numFmtId="0" fontId="2" fillId="0" borderId="0" xfId="0" applyFont="1" applyBorder="1"/>
    <xf numFmtId="0" fontId="2" fillId="0" borderId="1" xfId="0" applyFont="1" applyBorder="1"/>
    <xf numFmtId="14" fontId="0" fillId="0" borderId="0" xfId="0" applyNumberFormat="1"/>
    <xf numFmtId="0" fontId="3" fillId="2" borderId="0" xfId="0" applyFont="1" applyFill="1"/>
    <xf numFmtId="9" fontId="0" fillId="0" borderId="0" xfId="1" applyFont="1"/>
    <xf numFmtId="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4" fillId="0" borderId="0" xfId="0" applyFont="1"/>
    <xf numFmtId="168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topLeftCell="A4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21.140625" bestFit="1" customWidth="1"/>
    <col min="4" max="4" width="11.85546875" bestFit="1" customWidth="1"/>
    <col min="5" max="5" width="11.140625" customWidth="1"/>
    <col min="6" max="6" width="11.42578125" customWidth="1"/>
    <col min="7" max="7" width="9.42578125" bestFit="1" customWidth="1"/>
    <col min="8" max="8" width="22.7109375" bestFit="1" customWidth="1"/>
    <col min="9" max="9" width="10.7109375" style="1" bestFit="1" customWidth="1"/>
  </cols>
  <sheetData>
    <row r="2" spans="1:12" ht="15.75" thickBot="1" x14ac:dyDescent="0.3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thickTop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x14ac:dyDescent="0.25">
      <c r="B4" s="6" t="s">
        <v>26</v>
      </c>
      <c r="C4" s="6" t="s">
        <v>27</v>
      </c>
      <c r="D4" s="6" t="s">
        <v>28</v>
      </c>
      <c r="E4" s="6" t="s">
        <v>29</v>
      </c>
      <c r="F4" s="6" t="s">
        <v>31</v>
      </c>
      <c r="G4" s="6" t="s">
        <v>33</v>
      </c>
      <c r="H4" s="6" t="s">
        <v>37</v>
      </c>
      <c r="I4" s="6" t="s">
        <v>45</v>
      </c>
    </row>
    <row r="5" spans="1:12" x14ac:dyDescent="0.25">
      <c r="B5">
        <v>1</v>
      </c>
      <c r="C5" t="s">
        <v>11</v>
      </c>
      <c r="D5" t="s">
        <v>1</v>
      </c>
      <c r="E5" s="2">
        <v>30000</v>
      </c>
      <c r="F5" s="8">
        <f>ROUND(INDEX(TaxRate,MATCH(Location, TaxJuruis))*Salary,0)</f>
        <v>15000</v>
      </c>
      <c r="G5" t="s">
        <v>34</v>
      </c>
      <c r="H5" t="s">
        <v>38</v>
      </c>
      <c r="I5" s="5">
        <v>41305</v>
      </c>
    </row>
    <row r="6" spans="1:12" x14ac:dyDescent="0.25">
      <c r="B6">
        <v>2</v>
      </c>
      <c r="C6" t="s">
        <v>12</v>
      </c>
      <c r="D6" t="s">
        <v>0</v>
      </c>
      <c r="E6" s="2">
        <v>30900</v>
      </c>
      <c r="F6" s="8">
        <f>ROUND(INDEX(TaxRate,MATCH(Location, TaxJuruis))*Salary,0)</f>
        <v>15450</v>
      </c>
      <c r="G6" t="s">
        <v>34</v>
      </c>
      <c r="H6" t="s">
        <v>39</v>
      </c>
      <c r="I6" s="5">
        <v>41333</v>
      </c>
    </row>
    <row r="7" spans="1:12" x14ac:dyDescent="0.25">
      <c r="B7">
        <v>3</v>
      </c>
      <c r="C7" t="s">
        <v>13</v>
      </c>
      <c r="D7" t="s">
        <v>2</v>
      </c>
      <c r="E7" s="2">
        <v>31827</v>
      </c>
      <c r="F7" s="8">
        <f>ROUND(INDEX(TaxRate,MATCH(Location, TaxJuruis))*Salary,0)</f>
        <v>15914</v>
      </c>
      <c r="G7" t="s">
        <v>34</v>
      </c>
      <c r="H7" t="s">
        <v>40</v>
      </c>
      <c r="I7" s="5">
        <v>41364</v>
      </c>
    </row>
    <row r="8" spans="1:12" x14ac:dyDescent="0.25">
      <c r="B8">
        <v>4</v>
      </c>
      <c r="C8" t="s">
        <v>14</v>
      </c>
      <c r="D8" t="s">
        <v>1</v>
      </c>
      <c r="E8" s="2">
        <v>32781.81</v>
      </c>
      <c r="F8" s="8">
        <f>ROUND(INDEX(TaxRate,MATCH(Location, TaxJuruis))*Salary,0)</f>
        <v>16391</v>
      </c>
      <c r="G8" t="s">
        <v>34</v>
      </c>
      <c r="H8" t="s">
        <v>41</v>
      </c>
      <c r="I8" s="5">
        <v>41394</v>
      </c>
    </row>
    <row r="9" spans="1:12" x14ac:dyDescent="0.25">
      <c r="B9">
        <v>5</v>
      </c>
      <c r="C9" t="s">
        <v>15</v>
      </c>
      <c r="D9" t="s">
        <v>3</v>
      </c>
      <c r="E9" s="2">
        <v>33765.26</v>
      </c>
      <c r="F9" s="8">
        <f>ROUND(INDEX(TaxRate,MATCH(Location, TaxJuruis))*Salary,0)</f>
        <v>6753</v>
      </c>
      <c r="G9" t="s">
        <v>35</v>
      </c>
      <c r="H9" t="s">
        <v>42</v>
      </c>
      <c r="I9" s="5">
        <v>41425</v>
      </c>
    </row>
    <row r="10" spans="1:12" x14ac:dyDescent="0.25">
      <c r="B10">
        <v>6</v>
      </c>
      <c r="C10" t="s">
        <v>16</v>
      </c>
      <c r="D10" t="s">
        <v>4</v>
      </c>
      <c r="E10" s="2">
        <v>34778.22</v>
      </c>
      <c r="F10" s="8">
        <f>ROUND(INDEX(TaxRate,MATCH(Location, TaxJuruis))*Salary,0)</f>
        <v>6956</v>
      </c>
      <c r="G10" t="s">
        <v>35</v>
      </c>
      <c r="H10" t="s">
        <v>43</v>
      </c>
      <c r="I10" s="5">
        <v>41455</v>
      </c>
    </row>
    <row r="11" spans="1:12" x14ac:dyDescent="0.25">
      <c r="B11">
        <v>7</v>
      </c>
      <c r="C11" t="s">
        <v>17</v>
      </c>
      <c r="D11" t="s">
        <v>1</v>
      </c>
      <c r="E11" s="2">
        <v>35821.57</v>
      </c>
      <c r="F11" s="8">
        <f>ROUND(INDEX(TaxRate,MATCH(Location, TaxJuruis))*Salary,0)</f>
        <v>35463</v>
      </c>
      <c r="G11" t="s">
        <v>48</v>
      </c>
      <c r="H11" t="s">
        <v>44</v>
      </c>
      <c r="I11" s="5">
        <v>41486</v>
      </c>
    </row>
    <row r="12" spans="1:12" x14ac:dyDescent="0.25">
      <c r="B12">
        <v>8</v>
      </c>
      <c r="C12" t="s">
        <v>18</v>
      </c>
      <c r="D12" t="s">
        <v>5</v>
      </c>
      <c r="E12" s="2">
        <v>36896.22</v>
      </c>
      <c r="F12" s="8">
        <f>ROUND(INDEX(TaxRate,MATCH(Location, TaxJuruis))*Salary,0)</f>
        <v>7379</v>
      </c>
      <c r="G12" t="s">
        <v>35</v>
      </c>
      <c r="H12" t="s">
        <v>38</v>
      </c>
      <c r="I12" s="5">
        <v>41517</v>
      </c>
    </row>
    <row r="13" spans="1:12" x14ac:dyDescent="0.25">
      <c r="B13">
        <v>9</v>
      </c>
      <c r="C13" t="s">
        <v>19</v>
      </c>
      <c r="D13" t="s">
        <v>6</v>
      </c>
      <c r="E13" s="2">
        <v>38003.1</v>
      </c>
      <c r="F13" s="8">
        <f>ROUND(INDEX(TaxRate,MATCH(Location, TaxJuruis))*Salary,0)</f>
        <v>7601</v>
      </c>
      <c r="G13" t="s">
        <v>35</v>
      </c>
      <c r="H13" t="s">
        <v>39</v>
      </c>
      <c r="I13" s="5">
        <v>41547</v>
      </c>
    </row>
    <row r="14" spans="1:12" x14ac:dyDescent="0.25">
      <c r="B14">
        <v>10</v>
      </c>
      <c r="C14" t="s">
        <v>20</v>
      </c>
      <c r="D14" t="s">
        <v>1</v>
      </c>
      <c r="E14" s="2">
        <v>39143.199999999997</v>
      </c>
      <c r="F14" s="8">
        <f>ROUND(INDEX(TaxRate,MATCH(Location, TaxJuruis))*Salary,0)</f>
        <v>7829</v>
      </c>
      <c r="G14" t="s">
        <v>35</v>
      </c>
      <c r="H14" t="s">
        <v>40</v>
      </c>
      <c r="I14" s="5">
        <v>41578</v>
      </c>
    </row>
    <row r="15" spans="1:12" x14ac:dyDescent="0.25">
      <c r="B15">
        <v>11</v>
      </c>
      <c r="C15" t="s">
        <v>21</v>
      </c>
      <c r="D15" t="s">
        <v>7</v>
      </c>
      <c r="E15" s="2">
        <v>40317.49</v>
      </c>
      <c r="F15" s="8">
        <f>ROUND(INDEX(TaxRate,MATCH(Location, TaxJuruis))*Salary,0)</f>
        <v>28222</v>
      </c>
      <c r="G15" t="s">
        <v>36</v>
      </c>
      <c r="H15" t="s">
        <v>41</v>
      </c>
      <c r="I15" s="5">
        <v>41608</v>
      </c>
    </row>
    <row r="16" spans="1:12" x14ac:dyDescent="0.25">
      <c r="B16">
        <v>12</v>
      </c>
      <c r="C16" t="s">
        <v>22</v>
      </c>
      <c r="D16" t="s">
        <v>8</v>
      </c>
      <c r="E16" s="2">
        <v>41527.019999999997</v>
      </c>
      <c r="F16" s="8">
        <f>ROUND(INDEX(TaxRate,MATCH(Location, TaxJuruis))*Salary,0)</f>
        <v>29069</v>
      </c>
      <c r="G16" t="s">
        <v>36</v>
      </c>
      <c r="H16" t="s">
        <v>42</v>
      </c>
      <c r="I16" s="5">
        <v>41639</v>
      </c>
    </row>
    <row r="17" spans="1:12" x14ac:dyDescent="0.25">
      <c r="B17">
        <v>13</v>
      </c>
      <c r="C17" t="s">
        <v>23</v>
      </c>
      <c r="D17" t="s">
        <v>1</v>
      </c>
      <c r="E17" s="2">
        <v>42772.83</v>
      </c>
      <c r="F17" s="8">
        <f>ROUND(INDEX(TaxRate,MATCH(Location, TaxJuruis))*Salary,0)</f>
        <v>29941</v>
      </c>
      <c r="G17" t="s">
        <v>36</v>
      </c>
      <c r="H17" t="s">
        <v>43</v>
      </c>
      <c r="I17" s="5">
        <v>41670</v>
      </c>
    </row>
    <row r="18" spans="1:12" x14ac:dyDescent="0.25">
      <c r="B18">
        <v>14</v>
      </c>
      <c r="C18" t="s">
        <v>24</v>
      </c>
      <c r="D18" t="s">
        <v>9</v>
      </c>
      <c r="E18" s="2">
        <v>44056.01</v>
      </c>
      <c r="F18" s="8">
        <f>ROUND(INDEX(TaxRate,MATCH(Location, TaxJuruis))*Salary,0)</f>
        <v>30839</v>
      </c>
      <c r="G18" t="s">
        <v>36</v>
      </c>
      <c r="H18" t="s">
        <v>44</v>
      </c>
      <c r="I18" s="5">
        <v>41698</v>
      </c>
    </row>
    <row r="19" spans="1:12" ht="15.75" thickBot="1" x14ac:dyDescent="0.3">
      <c r="B19" s="9">
        <v>15</v>
      </c>
      <c r="C19" s="9" t="s">
        <v>25</v>
      </c>
      <c r="D19" s="9" t="s">
        <v>10</v>
      </c>
      <c r="E19" s="9">
        <v>45377.69</v>
      </c>
      <c r="F19" s="9">
        <f>ROUND(INDEX(TaxRate,MATCH(Location, TaxJuruis))*Salary,0)</f>
        <v>31764</v>
      </c>
      <c r="G19" s="9" t="s">
        <v>36</v>
      </c>
      <c r="H19" s="9" t="s">
        <v>38</v>
      </c>
      <c r="I19" s="10">
        <v>41699</v>
      </c>
    </row>
    <row r="20" spans="1:12" ht="15.75" thickTop="1" x14ac:dyDescent="0.25">
      <c r="B20" s="11" t="s">
        <v>49</v>
      </c>
      <c r="E20" s="12">
        <f>SUM(Salary)</f>
        <v>557967.42000000004</v>
      </c>
      <c r="F20" s="12">
        <f>SUM(F5:F19)</f>
        <v>284571</v>
      </c>
      <c r="I20"/>
    </row>
    <row r="24" spans="1:12" ht="15.75" thickBot="1" x14ac:dyDescent="0.3">
      <c r="A24" s="4" t="s">
        <v>32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.75" thickTop="1" x14ac:dyDescent="0.25"/>
    <row r="26" spans="1:12" ht="15.75" x14ac:dyDescent="0.25">
      <c r="B26" s="6" t="s">
        <v>46</v>
      </c>
      <c r="C26" s="6" t="s">
        <v>47</v>
      </c>
    </row>
    <row r="27" spans="1:12" x14ac:dyDescent="0.25">
      <c r="B27" t="s">
        <v>35</v>
      </c>
      <c r="C27" s="7">
        <v>0.2</v>
      </c>
    </row>
    <row r="28" spans="1:12" x14ac:dyDescent="0.25">
      <c r="B28" t="s">
        <v>36</v>
      </c>
      <c r="C28" s="7">
        <v>0.7</v>
      </c>
    </row>
    <row r="29" spans="1:12" x14ac:dyDescent="0.25">
      <c r="B29" t="s">
        <v>34</v>
      </c>
      <c r="C29" s="7">
        <v>0.5</v>
      </c>
    </row>
    <row r="30" spans="1:12" x14ac:dyDescent="0.25">
      <c r="B30" t="s">
        <v>48</v>
      </c>
      <c r="C30" s="7">
        <v>0.99</v>
      </c>
    </row>
  </sheetData>
  <sortState ref="B27:C29">
    <sortCondition ref="B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Location</vt:lpstr>
      <vt:lpstr>Salary</vt:lpstr>
      <vt:lpstr>TaxJuruis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Minter, John R</dc:creator>
  <cp:lastModifiedBy>Minter, John R</cp:lastModifiedBy>
  <dcterms:created xsi:type="dcterms:W3CDTF">2016-09-09T17:07:55Z</dcterms:created>
  <dcterms:modified xsi:type="dcterms:W3CDTF">2016-09-09T19:54:13Z</dcterms:modified>
</cp:coreProperties>
</file>