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Assignment 1" sheetId="3" r:id="rId1"/>
    <sheet name="Assignment 2" sheetId="4" r:id="rId2"/>
    <sheet name="Assignment 3" sheetId="6" r:id="rId3"/>
  </sheets>
  <externalReferences>
    <externalReference r:id="rId4"/>
  </externalReferences>
  <definedNames>
    <definedName name="_xlnm._FilterDatabase" localSheetId="0" hidden="1">'Assignment 1'!$A$17:$X$17</definedName>
    <definedName name="_xlnm._FilterDatabase" localSheetId="1" hidden="1">'Assignment 2'!$A$17:$I$17</definedName>
    <definedName name="_xlnm._FilterDatabase" localSheetId="2" hidden="1">'Assignment 3'!$A$17:$X$17</definedName>
    <definedName name="abc" localSheetId="0">#REF!</definedName>
    <definedName name="abc" localSheetId="1">#REF!</definedName>
    <definedName name="abc" localSheetId="2">#REF!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#REF!</definedName>
    <definedName name="CS_IT_1.1_001" localSheetId="0">#REF!</definedName>
    <definedName name="CS_IT_1.1_001" localSheetId="1">#REF!</definedName>
    <definedName name="CS_IT_1.1_001" localSheetId="2">#REF!</definedName>
    <definedName name="CS_IT_1.1_001">#REF!</definedName>
    <definedName name="CS_IT_1.1_002" localSheetId="0">#REF!</definedName>
    <definedName name="CS_IT_1.1_002" localSheetId="1">#REF!</definedName>
    <definedName name="CS_IT_1.1_002" localSheetId="2">#REF!</definedName>
    <definedName name="CS_IT_1.1_002">#REF!</definedName>
    <definedName name="CS_IT_1.1_003" localSheetId="0">#REF!</definedName>
    <definedName name="CS_IT_1.1_003" localSheetId="1">#REF!</definedName>
    <definedName name="CS_IT_1.1_003" localSheetId="2">#REF!</definedName>
    <definedName name="CS_IT_1.1_003">#REF!</definedName>
    <definedName name="CS_IT_1.1_004" localSheetId="0">#REF!</definedName>
    <definedName name="CS_IT_1.1_004" localSheetId="1">#REF!</definedName>
    <definedName name="CS_IT_1.1_004" localSheetId="2">#REF!</definedName>
    <definedName name="CS_IT_1.1_004">#REF!</definedName>
    <definedName name="Evaluation" localSheetId="0">#REF!</definedName>
    <definedName name="Evaluation" localSheetId="1">#REF!</definedName>
    <definedName name="Evaluation" localSheetId="2">#REF!</definedName>
    <definedName name="Evaluation">#REF!</definedName>
    <definedName name="JaEnNickname" localSheetId="0">#REF!</definedName>
    <definedName name="JaEnNickname" localSheetId="1">#REF!</definedName>
    <definedName name="JaEnNickname" localSheetId="2">#REF!</definedName>
    <definedName name="JaEnNickname">#REF!</definedName>
    <definedName name="Mail_Magazine" localSheetId="0">#REF!</definedName>
    <definedName name="Mail_Magazine" localSheetId="1">#REF!</definedName>
    <definedName name="Mail_Magazine" localSheetId="2">#REF!</definedName>
    <definedName name="Mail_Magazine">#REF!</definedName>
    <definedName name="project_code" localSheetId="0">#REF!</definedName>
    <definedName name="project_code" localSheetId="1">#REF!</definedName>
    <definedName name="project_code" localSheetId="2">#REF!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#REF!</definedName>
    <definedName name="safa" localSheetId="0">#REF!</definedName>
    <definedName name="safa" localSheetId="1">#REF!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6" l="1"/>
  <c r="A21" i="6" s="1"/>
  <c r="A22" i="6" s="1"/>
  <c r="A23" i="6" l="1"/>
  <c r="D15" i="6"/>
  <c r="C15" i="6"/>
  <c r="B15" i="6"/>
  <c r="D14" i="6"/>
  <c r="C14" i="6"/>
  <c r="B14" i="6"/>
  <c r="D13" i="6"/>
  <c r="C13" i="6"/>
  <c r="B13" i="6"/>
  <c r="D12" i="6"/>
  <c r="C12" i="6"/>
  <c r="B12" i="6"/>
  <c r="D11" i="6"/>
  <c r="C11" i="6"/>
  <c r="B11" i="6"/>
  <c r="D9" i="6"/>
  <c r="C9" i="6"/>
  <c r="B9" i="6"/>
  <c r="A24" i="6" l="1"/>
  <c r="A25" i="6" s="1"/>
  <c r="A29" i="6" s="1"/>
  <c r="A30" i="6" s="1"/>
  <c r="A31" i="6" s="1"/>
  <c r="A32" i="6" s="1"/>
  <c r="A33" i="6" s="1"/>
  <c r="A34" i="6" s="1"/>
  <c r="A35" i="6" s="1"/>
  <c r="A36" i="6" s="1"/>
  <c r="C10" i="6"/>
  <c r="D10" i="6"/>
  <c r="B10" i="6"/>
  <c r="A20" i="4"/>
  <c r="D15" i="4"/>
  <c r="C15" i="4"/>
  <c r="B15" i="4"/>
  <c r="D14" i="4"/>
  <c r="C14" i="4"/>
  <c r="B14" i="4"/>
  <c r="D13" i="4"/>
  <c r="C13" i="4"/>
  <c r="B13" i="4"/>
  <c r="D12" i="4"/>
  <c r="C12" i="4"/>
  <c r="B12" i="4"/>
  <c r="D11" i="4"/>
  <c r="C11" i="4"/>
  <c r="B11" i="4"/>
  <c r="D9" i="4"/>
  <c r="C9" i="4"/>
  <c r="B9" i="4"/>
  <c r="B10" i="4" l="1"/>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C10" i="3" l="1"/>
  <c r="A56" i="3"/>
  <c r="A58" i="3" s="1"/>
  <c r="A59" i="3" s="1"/>
  <c r="A60" i="3" s="1"/>
  <c r="A61" i="3" s="1"/>
  <c r="D10" i="3"/>
  <c r="B10" i="3"/>
  <c r="A21" i="4"/>
  <c r="A22" i="4" s="1"/>
  <c r="A23" i="4" s="1"/>
  <c r="A24" i="4" s="1"/>
  <c r="A25" i="4" s="1"/>
  <c r="A26" i="4" s="1"/>
  <c r="A27" i="4" s="1"/>
  <c r="A28" i="4" s="1"/>
  <c r="A29" i="4" s="1"/>
  <c r="A30" i="4" l="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1" i="4" s="1"/>
  <c r="A93" i="4" s="1"/>
  <c r="A94" i="4" l="1"/>
  <c r="A95" i="4" s="1"/>
  <c r="A96" i="4" s="1"/>
  <c r="A97" i="4" s="1"/>
  <c r="A98" i="4" s="1"/>
  <c r="A99" i="4" s="1"/>
  <c r="A100" i="4" s="1"/>
  <c r="A101" i="4" l="1"/>
  <c r="A102" i="4" s="1"/>
  <c r="A103" i="4" s="1"/>
  <c r="A104" i="4" s="1"/>
  <c r="A105" i="4" s="1"/>
  <c r="A106" i="4" l="1"/>
  <c r="A107" i="4" s="1"/>
  <c r="A108" i="4" s="1"/>
  <c r="A109" i="4" l="1"/>
  <c r="A110" i="4" s="1"/>
  <c r="A112" i="4" s="1"/>
  <c r="A113" i="4" s="1"/>
  <c r="A114" i="4" s="1"/>
  <c r="A116" i="4" s="1"/>
  <c r="A117" i="4" s="1"/>
  <c r="A118" i="4" s="1"/>
  <c r="A120" i="4" s="1"/>
  <c r="A121" i="4" s="1"/>
  <c r="A122" i="4" s="1"/>
  <c r="A123" i="4" s="1"/>
  <c r="A124" i="4" s="1"/>
  <c r="A125" i="4" s="1"/>
  <c r="A126" i="4" s="1"/>
  <c r="A127" i="4" s="1"/>
  <c r="A128" i="4" s="1"/>
  <c r="A38" i="6"/>
  <c r="A39" i="6" s="1"/>
  <c r="A40" i="6" s="1"/>
  <c r="A41" i="6" l="1"/>
  <c r="A42" i="6" s="1"/>
  <c r="A44" i="6" s="1"/>
  <c r="A45" i="6" s="1"/>
  <c r="A46" i="6" l="1"/>
  <c r="A47" i="6" s="1"/>
  <c r="A48" i="6" s="1"/>
  <c r="A50" i="6" s="1"/>
  <c r="A51" i="6" l="1"/>
  <c r="A52" i="6" s="1"/>
  <c r="A53" i="6" s="1"/>
  <c r="A56" i="6" s="1"/>
  <c r="A57" i="6" l="1"/>
  <c r="A58" i="6" s="1"/>
  <c r="A60" i="6" l="1"/>
  <c r="A61" i="6" s="1"/>
  <c r="A62" i="6" s="1"/>
  <c r="A63" i="6" s="1"/>
  <c r="A64" i="6" s="1"/>
  <c r="A65" i="6" s="1"/>
  <c r="A67" i="6" l="1"/>
  <c r="A68" i="6" s="1"/>
  <c r="A69" i="6" s="1"/>
  <c r="A70" i="6" s="1"/>
  <c r="A71" i="6" s="1"/>
  <c r="A72" i="6" l="1"/>
  <c r="A74" i="6" s="1"/>
  <c r="A75" i="6" s="1"/>
  <c r="A76" i="6" s="1"/>
  <c r="A77" i="6" s="1"/>
  <c r="A78" i="6"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0" authorId="0" shapeId="0">
      <text>
        <r>
          <rPr>
            <b/>
            <sz val="9"/>
            <color indexed="81"/>
            <rFont val="Tahoma"/>
            <family val="2"/>
          </rPr>
          <t>Author:</t>
        </r>
        <r>
          <rPr>
            <sz val="9"/>
            <color indexed="81"/>
            <rFont val="Tahoma"/>
            <family val="2"/>
          </rPr>
          <t xml:space="preserve">
Bug ID: 13050</t>
        </r>
      </text>
    </comment>
    <comment ref="F56"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13050</t>
        </r>
      </text>
    </comment>
    <comment ref="F67" authorId="0" shapeId="0">
      <text>
        <r>
          <rPr>
            <b/>
            <sz val="9"/>
            <color indexed="81"/>
            <rFont val="Tahoma"/>
            <family val="2"/>
          </rPr>
          <t>Author:</t>
        </r>
        <r>
          <rPr>
            <sz val="9"/>
            <color indexed="81"/>
            <rFont val="Tahoma"/>
            <family val="2"/>
          </rPr>
          <t xml:space="preserve">
Bug ID: 13050</t>
        </r>
      </text>
    </comment>
  </commentList>
</comments>
</file>

<file path=xl/sharedStrings.xml><?xml version="1.0" encoding="utf-8"?>
<sst xmlns="http://schemas.openxmlformats.org/spreadsheetml/2006/main" count="558" uniqueCount="389">
  <si>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</si>
  <si>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</si>
  <si>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</si>
  <si>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</si>
  <si>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</si>
  <si>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</si>
  <si>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</si>
  <si>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</si>
  <si>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</si>
  <si>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</si>
  <si>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</si>
  <si>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</si>
  <si>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</si>
  <si>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</si>
  <si>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</si>
  <si>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</si>
  <si>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</si>
  <si>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</si>
  <si>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</si>
  <si>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</si>
  <si>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</si>
  <si>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</si>
  <si>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</si>
  <si>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</si>
  <si>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</si>
  <si>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</si>
  <si>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</si>
  <si>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</si>
  <si>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</si>
  <si>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</si>
  <si>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</si>
  <si>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</si>
  <si>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</si>
  <si>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</si>
  <si>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</si>
  <si>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</si>
  <si>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</si>
  <si>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</si>
  <si>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</si>
  <si>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</si>
  <si>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</si>
  <si>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</si>
  <si>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</si>
  <si>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</si>
  <si>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</si>
  <si>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</si>
  <si>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</si>
  <si>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</si>
  <si>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</si>
  <si>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</si>
  <si>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</si>
  <si>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</si>
  <si>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</si>
  <si>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</si>
  <si>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</si>
  <si>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</si>
  <si>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</si>
  <si>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</si>
  <si>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</si>
  <si>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</si>
  <si>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</si>
  <si>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</si>
  <si>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</si>
  <si>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</si>
  <si>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</si>
  <si>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</si>
  <si>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</si>
  <si>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</si>
  <si>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</si>
  <si>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</si>
  <si>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</si>
  <si>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</si>
  <si>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</si>
  <si>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</si>
  <si>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</si>
  <si>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</si>
  <si>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</si>
  <si>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</si>
  <si>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</si>
  <si>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</si>
  <si>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</si>
  <si>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</si>
  <si>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</si>
  <si>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</si>
  <si>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</si>
  <si>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</si>
  <si>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</si>
  <si>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</si>
  <si>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</si>
  <si>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</si>
  <si>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</si>
  <si>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</si>
  <si>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</si>
  <si>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</si>
  <si>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</si>
  <si>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</si>
  <si>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</si>
  <si>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</si>
  <si>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</si>
  <si>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</si>
  <si>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</si>
  <si>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</si>
  <si>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</si>
  <si>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</si>
  <si>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</si>
  <si>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</si>
  <si>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</si>
  <si>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</si>
  <si>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</si>
  <si>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</si>
  <si>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</si>
  <si>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</si>
  <si>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</si>
  <si>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</si>
  <si>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</si>
  <si>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</si>
  <si>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</si>
  <si>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</si>
  <si>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</si>
  <si>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</si>
  <si>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</si>
  <si>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</si>
  <si>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</si>
  <si>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</si>
  <si>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</si>
  <si>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</si>
  <si>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</si>
  <si>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</si>
  <si>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</si>
  <si>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</si>
  <si>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</si>
  <si>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</si>
  <si>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</si>
  <si>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</si>
  <si>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</si>
  <si>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</si>
  <si>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</si>
  <si>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</si>
  <si>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</si>
  <si>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</si>
  <si>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</si>
  <si>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</si>
  <si>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</si>
  <si>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</si>
  <si>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</si>
  <si>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</si>
  <si>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</si>
  <si>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</si>
  <si>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</si>
  <si>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</si>
  <si>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</si>
  <si>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</si>
  <si>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</si>
  <si>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</si>
  <si>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</si>
  <si>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</si>
  <si>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</si>
  <si>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</si>
  <si>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</si>
  <si>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</si>
  <si>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</si>
  <si>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</si>
  <si>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</si>
  <si>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</si>
  <si>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</si>
  <si>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</si>
  <si>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</si>
  <si>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</si>
  <si>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</si>
  <si>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</si>
  <si>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</si>
  <si>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</si>
  <si>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</si>
  <si>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</si>
  <si>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</si>
  <si>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</si>
  <si>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</si>
  <si>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</si>
  <si>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</si>
  <si>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</si>
  <si>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</si>
  <si>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</si>
  <si>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</si>
  <si>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</si>
  <si>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</si>
  <si>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</si>
  <si>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</si>
  <si>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</si>
  <si>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</si>
  <si>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</si>
  <si>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</si>
  <si>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</si>
  <si>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</si>
  <si>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</si>
  <si>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</si>
  <si>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</si>
  <si>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</si>
  <si>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</si>
  <si>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</si>
  <si>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</si>
  <si>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</si>
  <si>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</si>
  <si>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</si>
  <si>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</si>
  <si>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</si>
  <si>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</si>
  <si>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data</t>
  </si>
  <si>
    <t>Check Copy/Paste password</t>
  </si>
  <si>
    <t>Check Copy/Paste SMS Verification Code</t>
  </si>
  <si>
    <t>Check Copy/Paste Full Name</t>
  </si>
  <si>
    <t>Sign up successfully when all fields are entered valid data</t>
  </si>
  <si>
    <t>Sign up fail when all fields are entered invalid data</t>
  </si>
  <si>
    <t>Sign up successfully when all mandatory fields are entered valid data</t>
  </si>
  <si>
    <t>2. Check function</t>
  </si>
  <si>
    <t>When the user clicks Terms and conditions</t>
  </si>
  <si>
    <t>Check slide function when the user doesn't enter phone number</t>
  </si>
  <si>
    <t>Check slide function when the user enters valid phone number</t>
  </si>
  <si>
    <t>Check slide function when the user enters invalid phone number</t>
  </si>
  <si>
    <t>When the user enters valid Full Name</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</si>
  <si>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</si>
  <si>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</si>
  <si>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</si>
  <si>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</si>
  <si>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</si>
  <si>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</si>
  <si>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</si>
  <si>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</si>
  <si>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</si>
  <si>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</si>
  <si>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Verify that keywords on Search Suggestion are highlighted when the user hovers over them</t>
  </si>
  <si>
    <t>Check Searching</t>
  </si>
  <si>
    <t>Check Search Suggestion</t>
  </si>
  <si>
    <t>Check Search History</t>
  </si>
  <si>
    <t>Check Sorting</t>
  </si>
  <si>
    <t>Check Pagination</t>
  </si>
  <si>
    <t>Verify search working by entering keyword and pressing the Enter key from the keyboard.</t>
  </si>
  <si>
    <t>Verify search working by entering keyword and on click on the Search button</t>
  </si>
  <si>
    <t>Verify that the search results won't change when the user only changes the search keyword, don't press Enter key or click on Search button</t>
  </si>
  <si>
    <t>Verify that the search results will change corresponding when the user changes the search keyword and presses Enter key or click on Search button</t>
  </si>
  <si>
    <t>Verify that if user enters keyword in Search box, system will show Search Suggestion</t>
  </si>
  <si>
    <t>Verify that if user deletes keyword in Search box, Search Suggestion will disappear</t>
  </si>
  <si>
    <t>Verify that Search Suggestion is not displayed when the user enters a keyword that is not in the database</t>
  </si>
  <si>
    <t>Verify that Search History is sorted by Lastest</t>
  </si>
  <si>
    <t>Verify that Search History doesn’t record keyword that the user has entered but hasn't pressed Enter key or clicked on Search button</t>
  </si>
  <si>
    <t>When the user clicks Clear button</t>
  </si>
  <si>
    <t>Verify that if user clicks on Search box that is in default status, system will show Search History</t>
  </si>
  <si>
    <t>Verify that Search history will be displayed when the user deletes the current keyword on Search box</t>
  </si>
  <si>
    <t>Check dropdown list of Sorting function</t>
  </si>
  <si>
    <t>Check scroll bar of Sorting function</t>
  </si>
  <si>
    <t>Result will be displayed in 1 page</t>
  </si>
  <si>
    <t>Results will be displayed more than 1 page and each page will display maximum 10 results</t>
  </si>
  <si>
    <t>Pagination will not be displayed</t>
  </si>
  <si>
    <t>Back button is enable</t>
  </si>
  <si>
    <t>Back button is disable</t>
  </si>
  <si>
    <t>Check Navigation function</t>
  </si>
  <si>
    <t>Number button</t>
  </si>
  <si>
    <t>Back button</t>
  </si>
  <si>
    <t>Next button</t>
  </si>
  <si>
    <t>When Search results have no result</t>
  </si>
  <si>
    <t>When Search results have 10 results</t>
  </si>
  <si>
    <t>When Search results have more than 10 results</t>
  </si>
  <si>
    <t>When Search results have any number of results</t>
  </si>
  <si>
    <t>Number button will not be displayed</t>
  </si>
  <si>
    <t>Number button is enable</t>
  </si>
  <si>
    <t>Back button will not be displayed</t>
  </si>
  <si>
    <t xml:space="preserve">When Search results have less than 10 results </t>
  </si>
  <si>
    <t>When Search results have more than 10 results, the user focuses on the second page onward</t>
  </si>
  <si>
    <t>Next button will not be displayed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</si>
  <si>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</si>
  <si>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</si>
  <si>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</si>
  <si>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</si>
  <si>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</si>
  <si>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Search results have more than 10 results, the user clicks on any number button</t>
  </si>
  <si>
    <t>The user can view corresponding page</t>
  </si>
  <si>
    <t>When the user clicks on Back button</t>
  </si>
  <si>
    <t>The user can view previous page</t>
  </si>
  <si>
    <t>When the user clicks on Next button</t>
  </si>
  <si>
    <t>The user can view next page</t>
  </si>
  <si>
    <t xml:space="preserve">1. Open Lazada registration page
2. Observe the display of the Phone Numer </t>
  </si>
  <si>
    <t>1. Open Lazada registration page</t>
  </si>
  <si>
    <t>Phone number is blank 
The placeholder is "Enter your phone number"
There is a symbol * marks phone number as a mandatory field</t>
  </si>
  <si>
    <t>Entered characters will be deleted</t>
  </si>
  <si>
    <t>Allow input of numeric characters</t>
  </si>
  <si>
    <t>Allow copy/paste phone number</t>
  </si>
  <si>
    <t>Spaces are removed, SMS code is sent to the entered phone number</t>
  </si>
  <si>
    <t>1. Open Lazada registration page
2. Enter space at the beginning and the end of the phone number
3. Slide to get SMS code</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</si>
  <si>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</si>
  <si>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</si>
  <si>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</si>
  <si>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</si>
  <si>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Allow copy/paste SMS Verification Code</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</si>
  <si>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</si>
  <si>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</si>
  <si>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</si>
  <si>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</si>
  <si>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</si>
  <si>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</si>
  <si>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</si>
  <si>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</si>
  <si>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</si>
  <si>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</si>
  <si>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</si>
  <si>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</si>
  <si>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</si>
  <si>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</si>
  <si>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</si>
  <si>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</si>
  <si>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</si>
  <si>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1. Open Lazada registration page
2. Enter invalid phone number
3. Slide to get SMS code</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</si>
  <si>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</si>
  <si>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</si>
  <si>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</si>
  <si>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</si>
  <si>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</si>
  <si>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</si>
  <si>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</si>
  <si>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</si>
  <si>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10 numeric characters (valid phone number)
3. Other fields are valid
4. Click Sign up button</t>
  </si>
  <si>
    <t>1. Open Lazada registration page
2. Enter valid phone number
3. Slide to get SMS code
4. Enter 6 numeric characters (valid SMS Verification Code)
5. Other fields are valid
6. Click Sign Up button</t>
  </si>
  <si>
    <t>1. Open Lazada registration page
2. Enter valid phone number
3. Slide to get SMS code
4. Enter invalid SMS Verification Code
5. Other fields are valid
6. Click Sign Up button</t>
  </si>
  <si>
    <t>1. Open Lazada registration page
2. Enter valid phone number
3. Slide to get SMS code
4. Enter characters
3. Click on close (x) button</t>
  </si>
  <si>
    <t>1. Open Lazada registration page
2. Enter valid phone number
3. Slide to get SMS code
2. Don't enter character
4. Other fields are valid
5. Click Sign Up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</si>
  <si>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</si>
  <si>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</si>
  <si>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</si>
  <si>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1. Open Lazada registration page
2. Don't enter character
3. Other fields are valid
4. Click Sign up button</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</si>
  <si>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</si>
  <si>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</si>
  <si>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</si>
  <si>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</si>
  <si>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</si>
  <si>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</si>
  <si>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</si>
  <si>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Enter alphabetic and numeric characters
3. Other fields are valid
4. Click Sign up button</t>
  </si>
  <si>
    <t>1. Open Lazada registration page
2. Enter numeric, alphabetic and special characters
3. Other fields are valid
4. Click Sign up button</t>
  </si>
  <si>
    <t>1. Open Lazada registration page
2. Copy/Paste password</t>
  </si>
  <si>
    <t>Do not allow copy/paste password</t>
  </si>
  <si>
    <t>1. Open Lazada registration page
2. Enter space at the beginning and the end of the password
3. Other fields are valid
4. Click Sign up button</t>
  </si>
  <si>
    <t>Spaces are removed
Sign up successfully, return to login screen</t>
  </si>
  <si>
    <t>System will show error message "The length of Password should be 6-50 characters"</t>
  </si>
  <si>
    <t>1. Open Lazada registration page
2. Enter 6 characters (valid password)
3. Other fields are valid
4. Click Sign up button</t>
  </si>
  <si>
    <t>1. Open Lazada registration page
2. Enter 10 characters (valid password) 
3. Other fields are valid
4. Click Sign up button</t>
  </si>
  <si>
    <t>1. Open Lazada registration page
2. Enter 50 characters (valid password) 
3. Other fields are valid
4. Click Sign up button</t>
  </si>
  <si>
    <t>1. Open Lazada registration page
2. Enter 5 characters</t>
  </si>
  <si>
    <t>1. Open Lazada registration page
2. Enter valid phone number
3. Slide to get SMS code
4. Enter 5 numeric characters in SMS Verification Code box</t>
  </si>
  <si>
    <t>1. Open Lazada registration page
2. Enter valid phone number
3. Slide to get SMS code
4. Enter 17 numeric characters in SMS Verification Code box</t>
  </si>
  <si>
    <t>1. Open Lazada registration page
2. Enter 11 numeric characters
3. Slide to get SMS code</t>
  </si>
  <si>
    <t>1. Open Lazada registration page
2. Enter 9 numeric characters
3. Slide to get SMS code</t>
  </si>
  <si>
    <t xml:space="preserve">1. Open Lazada registration page
2. Enter 51 characters
</t>
  </si>
  <si>
    <t>1. Open Lazada registration page
2. Enter a valid password where all letters are uppercase
3. Other fields are valid
4. Click Sign up button</t>
  </si>
  <si>
    <t>1. Open Lazada registration page
2. Enter a valid password where all letters are lowercase
3. Other fields are valid
4. Click Sign up button</t>
  </si>
  <si>
    <t>Password is shown</t>
  </si>
  <si>
    <t>Password is hided</t>
  </si>
  <si>
    <t xml:space="preserve">1. Open Lazada registration page
2. Observe the display of the Eye icon
3. Enter any character </t>
  </si>
  <si>
    <t>1. Open Lazada registration page
2. Click on the Eye icon to show the password</t>
  </si>
  <si>
    <t>1. Open Lazada registration page
2. Click on the Eye icon to hide the password</t>
  </si>
  <si>
    <t>1. Open Lazada registration page
4. Enter characters
3. Click on close (x) button</t>
  </si>
  <si>
    <t>Month is blank, the placeholder is "Month"
Day is blank, the placeholder is "Day"
Year is blank, the placeholder is "Year"</t>
  </si>
  <si>
    <t>1. Open Lazada registration page
2. Don't select birthday
3. Other fields are valid
4. Click Sign up button</t>
  </si>
  <si>
    <t>1. Open Lazada registration page
2. Select only Month
3. Other fields are valid
4. Click Sign up button</t>
  </si>
  <si>
    <t>1. Open Lazada registration page
2. Select only Day
3. Other fields are valid
4. Click Sign up button</t>
  </si>
  <si>
    <t>1. Open Lazada registration page
2. Select only Year
3. Other fields are valid
4. Click Sign up button</t>
  </si>
  <si>
    <t>1. Open Lazada registration page
2. Select only Month and Day
3. Other fields are valid
4. Click Sign up button</t>
  </si>
  <si>
    <t>1. Open Lazada registration page
2. Select only Month and Year
3. Other fields are valid
4. Click Sign up button</t>
  </si>
  <si>
    <t>1. Open Lazada registration page
2. Select only Year and Day
3. Other fields are valid
4. Click Sign up button</t>
  </si>
  <si>
    <t>1. Open Lazada registration page
2. Select valid date
3. Other fields are valid
4. Click Sign up button</t>
  </si>
  <si>
    <t>1. Open Lazada registration page
2. Select invalid date
3. Other fields are valid
4. Click Sign up button</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</si>
  <si>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</si>
  <si>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</si>
  <si>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</si>
  <si>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</si>
  <si>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</si>
  <si>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</si>
  <si>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</si>
  <si>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The months are fully displayed in the dropdown list and sorted in ascending order</t>
  </si>
  <si>
    <t>Do not allow enter from keyboard</t>
  </si>
  <si>
    <t>1. Open Lazada registration page
2. Observe the display of the Birthday</t>
  </si>
  <si>
    <t>Gender is blank
The placeholder is "Select"</t>
  </si>
  <si>
    <t>The days are fully displayed in the dropdown list and sorted in ascending order</t>
  </si>
  <si>
    <t>List of years starting from 1990 to 2022 and sorted in descending order</t>
  </si>
  <si>
    <t>There are 2 values: Female and male</t>
  </si>
  <si>
    <t>srollbar maybe not need</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</si>
  <si>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</si>
  <si>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</si>
  <si>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</si>
  <si>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</si>
  <si>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</si>
  <si>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1. Open Lazada registration page
2. Don't select Gender
3. Other fields are valid
4. Click Sign up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</si>
</sst>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8">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s>
  <fills count="16">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93">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6" xfId="1" applyFont="1" applyFill="1" applyBorder="1" applyAlignment="1">
      <alignment horizontal="center" vertical="center"/>
    </xf>
    <xf numFmtId="0" fontId="2" fillId="14" borderId="7" xfId="1" applyFont="1" applyFill="1" applyBorder="1" applyAlignment="1">
      <alignment horizontal="center" vertical="center"/>
    </xf>
    <xf numFmtId="0" fontId="11" fillId="14" borderId="1" xfId="1" applyFont="1" applyFill="1" applyBorder="1" applyAlignment="1">
      <alignment horizontal="left" vertical="center"/>
    </xf>
    <xf numFmtId="0" fontId="8" fillId="15" borderId="0" xfId="0" applyFont="1" applyFill="1"/>
    <xf numFmtId="0" fontId="17" fillId="14" borderId="5" xfId="1" applyFont="1" applyFill="1" applyBorder="1" applyAlignment="1">
      <alignment horizontal="center" vertical="center"/>
    </xf>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78" t="s">
        <v>11</v>
      </c>
      <c r="G16" s="78"/>
      <c r="H16" s="78"/>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79" t="s">
        <v>25</v>
      </c>
      <c r="C18" s="80"/>
      <c r="D18" s="81"/>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79" t="s">
        <v>36</v>
      </c>
      <c r="C43" s="80"/>
      <c r="D43" s="81"/>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8"/>
  <sheetViews>
    <sheetView showGridLines="0" tabSelected="1" topLeftCell="A81" zoomScaleNormal="100" workbookViewId="0">
      <selection activeCell="D89" sqref="D89"/>
    </sheetView>
  </sheetViews>
  <sheetFormatPr defaultColWidth="9.140625" defaultRowHeight="12.75"/>
  <cols>
    <col min="1" max="1" width="12" style="36" customWidth="1"/>
    <col min="2" max="2" width="59.5703125" style="37" customWidth="1"/>
    <col min="3" max="3" width="43.140625" style="37" customWidth="1"/>
    <col min="4" max="4" width="38.42578125" style="37" customWidth="1"/>
    <col min="5" max="5" width="32.140625" style="37" customWidth="1"/>
    <col min="6" max="8" width="9.7109375" style="37" customWidth="1"/>
    <col min="9" max="9" width="17.7109375" style="37" customWidth="1"/>
    <col min="10" max="16384" width="9.140625" style="37"/>
  </cols>
  <sheetData>
    <row r="1" spans="1:9" s="4" customFormat="1" ht="14.25">
      <c r="A1" s="82"/>
      <c r="B1" s="82"/>
      <c r="C1" s="82"/>
      <c r="D1" s="82"/>
      <c r="E1" s="3"/>
      <c r="F1" s="3"/>
      <c r="G1" s="3"/>
      <c r="H1" s="3"/>
      <c r="I1" s="3"/>
    </row>
    <row r="2" spans="1:9" s="4" customFormat="1" ht="31.5" customHeight="1">
      <c r="A2" s="83" t="s">
        <v>2</v>
      </c>
      <c r="B2" s="83"/>
      <c r="C2" s="83"/>
      <c r="D2" s="83"/>
      <c r="E2" s="84"/>
      <c r="F2" s="5"/>
      <c r="G2" s="5"/>
      <c r="H2" s="5"/>
      <c r="I2" s="5"/>
    </row>
    <row r="3" spans="1:9" s="4" customFormat="1" ht="23.25" customHeight="1">
      <c r="A3" s="6"/>
      <c r="C3" s="85"/>
      <c r="D3" s="85"/>
      <c r="E3" s="84"/>
      <c r="F3" s="5"/>
      <c r="G3" s="5"/>
      <c r="H3" s="5"/>
      <c r="I3" s="5"/>
    </row>
    <row r="4" spans="1:9" s="9" customFormat="1" ht="27.75" customHeight="1">
      <c r="A4" s="38" t="s">
        <v>3</v>
      </c>
      <c r="B4" s="86" t="s">
        <v>4</v>
      </c>
      <c r="C4" s="86"/>
      <c r="D4" s="86"/>
      <c r="E4" s="7"/>
      <c r="F4" s="7"/>
      <c r="G4" s="7"/>
      <c r="H4" s="8"/>
      <c r="I4" s="8"/>
    </row>
    <row r="5" spans="1:9" s="9" customFormat="1" ht="144.75" customHeight="1">
      <c r="A5" s="38" t="s">
        <v>6</v>
      </c>
      <c r="B5" s="87"/>
      <c r="C5" s="88"/>
      <c r="D5" s="88"/>
      <c r="E5" s="7"/>
      <c r="F5" s="7"/>
      <c r="G5" s="7"/>
      <c r="H5" s="8"/>
      <c r="I5" s="8"/>
    </row>
    <row r="6" spans="1:9" s="9" customFormat="1" ht="25.5">
      <c r="A6" s="38" t="s">
        <v>8</v>
      </c>
      <c r="B6" s="87"/>
      <c r="C6" s="88"/>
      <c r="D6" s="88"/>
      <c r="E6" s="7"/>
      <c r="F6" s="7"/>
      <c r="G6" s="7"/>
      <c r="H6" s="8"/>
      <c r="I6" s="8"/>
    </row>
    <row r="7" spans="1:9" s="9" customFormat="1">
      <c r="A7" s="38" t="s">
        <v>9</v>
      </c>
      <c r="B7" s="88" t="s">
        <v>38</v>
      </c>
      <c r="C7" s="88"/>
      <c r="D7" s="88"/>
      <c r="E7" s="7"/>
      <c r="F7" s="7"/>
      <c r="G7" s="7"/>
      <c r="H7" s="10"/>
      <c r="I7" s="8"/>
    </row>
    <row r="8" spans="1:9" s="12" customFormat="1">
      <c r="A8" s="38" t="s">
        <v>10</v>
      </c>
      <c r="B8" s="89"/>
      <c r="C8" s="89"/>
      <c r="D8" s="89"/>
      <c r="E8" s="7"/>
      <c r="F8" s="56"/>
      <c r="G8" s="56"/>
      <c r="H8" s="56"/>
      <c r="I8" s="56"/>
    </row>
    <row r="9" spans="1:9" s="12" customFormat="1">
      <c r="A9" s="39" t="s">
        <v>11</v>
      </c>
      <c r="B9" s="13" t="str">
        <f>F17</f>
        <v>Internal Build 03112011</v>
      </c>
      <c r="C9" s="13" t="str">
        <f>G17</f>
        <v>Internal build 14112011</v>
      </c>
      <c r="D9" s="13" t="str">
        <f>H17</f>
        <v>External build 16112011</v>
      </c>
      <c r="E9" s="56"/>
      <c r="F9" s="56"/>
      <c r="G9" s="56"/>
      <c r="H9" s="56"/>
      <c r="I9" s="56"/>
    </row>
    <row r="10" spans="1:9" s="12" customFormat="1">
      <c r="A10" s="40" t="s">
        <v>12</v>
      </c>
      <c r="B10" s="14">
        <f>SUM(B11:B14)</f>
        <v>0</v>
      </c>
      <c r="C10" s="14">
        <f>SUM(C11:C14)</f>
        <v>0</v>
      </c>
      <c r="D10" s="14">
        <f>SUM(D11:D14)</f>
        <v>0</v>
      </c>
      <c r="E10" s="56"/>
      <c r="F10" s="56"/>
      <c r="G10" s="56"/>
      <c r="H10" s="56"/>
      <c r="I10" s="56"/>
    </row>
    <row r="11" spans="1:9" s="12" customFormat="1">
      <c r="A11" s="40" t="s">
        <v>13</v>
      </c>
      <c r="B11" s="15">
        <f>COUNTIF($F$18:$F$126,"*Passed")</f>
        <v>0</v>
      </c>
      <c r="C11" s="15">
        <f>COUNTIF($G$18:$G$126,"*Passed")</f>
        <v>0</v>
      </c>
      <c r="D11" s="15">
        <f>COUNTIF($H$18:$H$126,"*Passed")</f>
        <v>0</v>
      </c>
      <c r="E11" s="56"/>
      <c r="F11" s="56"/>
      <c r="G11" s="56"/>
      <c r="H11" s="56"/>
      <c r="I11" s="56"/>
    </row>
    <row r="12" spans="1:9" s="12" customFormat="1">
      <c r="A12" s="40" t="s">
        <v>14</v>
      </c>
      <c r="B12" s="15">
        <f>COUNTIF($F$18:$F$126,"*Failed*")</f>
        <v>0</v>
      </c>
      <c r="C12" s="15">
        <f>COUNTIF($G$18:$G$126,"*Failed*")</f>
        <v>0</v>
      </c>
      <c r="D12" s="15">
        <f>COUNTIF($H$18:$H$126,"*Failed*")</f>
        <v>0</v>
      </c>
      <c r="E12" s="56"/>
      <c r="F12" s="56"/>
      <c r="G12" s="56"/>
      <c r="H12" s="56"/>
      <c r="I12" s="56"/>
    </row>
    <row r="13" spans="1:9" s="12" customFormat="1">
      <c r="A13" s="40" t="s">
        <v>15</v>
      </c>
      <c r="B13" s="15">
        <f>COUNTIF($F$18:$F$126,"*Not Run*")</f>
        <v>0</v>
      </c>
      <c r="C13" s="15">
        <f>COUNTIF($G$18:$G$126,"*Not Run*")</f>
        <v>0</v>
      </c>
      <c r="D13" s="15">
        <f>COUNTIF($H$18:$H$126,"*Not Run*")</f>
        <v>0</v>
      </c>
      <c r="E13" s="8"/>
      <c r="F13" s="8"/>
      <c r="G13" s="8"/>
      <c r="H13" s="8"/>
      <c r="I13" s="8"/>
    </row>
    <row r="14" spans="1:9" s="12" customFormat="1">
      <c r="A14" s="40" t="s">
        <v>16</v>
      </c>
      <c r="B14" s="15">
        <f>COUNTIF($F$18:$F$126,"*NA*")</f>
        <v>0</v>
      </c>
      <c r="C14" s="15">
        <f>COUNTIF($G$18:$G$126,"*NA*")</f>
        <v>0</v>
      </c>
      <c r="D14" s="15">
        <f>COUNTIF($H$18:$H$126,"*NA*")</f>
        <v>0</v>
      </c>
      <c r="E14" s="8"/>
      <c r="F14" s="8"/>
      <c r="G14" s="8"/>
      <c r="H14" s="8"/>
      <c r="I14" s="8"/>
    </row>
    <row r="15" spans="1:9" s="12" customFormat="1" ht="38.25">
      <c r="A15" s="40" t="s">
        <v>17</v>
      </c>
      <c r="B15" s="15">
        <f>COUNTIF($F$18:$F$126,"*Passed in previous build*")</f>
        <v>0</v>
      </c>
      <c r="C15" s="15">
        <f>COUNTIF($G$18:$G$126,"*Passed in previous build*")</f>
        <v>0</v>
      </c>
      <c r="D15" s="15">
        <f>COUNTIF($H$18:$H$126,"*Passed in previous build*")</f>
        <v>0</v>
      </c>
      <c r="E15" s="8"/>
      <c r="F15" s="8"/>
      <c r="G15" s="8"/>
      <c r="H15" s="8"/>
      <c r="I15" s="8"/>
    </row>
    <row r="16" spans="1:9" s="21" customFormat="1" ht="15" customHeight="1">
      <c r="A16" s="57"/>
      <c r="B16" s="58"/>
      <c r="C16" s="58"/>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59"/>
      <c r="B18" s="90" t="s">
        <v>158</v>
      </c>
      <c r="C18" s="91"/>
      <c r="D18" s="92"/>
      <c r="E18" s="59"/>
      <c r="F18" s="60"/>
      <c r="G18" s="60"/>
      <c r="H18" s="60"/>
      <c r="I18" s="59"/>
    </row>
    <row r="19" spans="1:9" s="21" customFormat="1" ht="15.75" customHeight="1">
      <c r="A19" s="43"/>
      <c r="B19" s="53" t="s">
        <v>159</v>
      </c>
      <c r="C19" s="61"/>
      <c r="D19" s="62"/>
      <c r="E19" s="63"/>
      <c r="F19" s="64"/>
      <c r="G19" s="64"/>
      <c r="H19" s="64"/>
      <c r="I19" s="63"/>
    </row>
    <row r="20" spans="1:9" s="27" customFormat="1" ht="63.75">
      <c r="A20" s="65">
        <f t="shared" ref="A20:A112" ca="1" si="0">IF(OFFSET(A20,-1,0) ="",OFFSET(A20,-2,0)+1,OFFSET(A20,-1,0)+1 )</f>
        <v>1</v>
      </c>
      <c r="B20" s="1" t="s">
        <v>168</v>
      </c>
      <c r="C20" s="1" t="s">
        <v>279</v>
      </c>
      <c r="D20" s="24" t="s">
        <v>281</v>
      </c>
      <c r="E20" s="25"/>
      <c r="F20" s="1"/>
      <c r="G20" s="1"/>
      <c r="H20" s="1"/>
      <c r="I20" s="26"/>
    </row>
    <row r="21" spans="1:9" s="29" customFormat="1" ht="38.25">
      <c r="A21" s="65">
        <f ca="1">IF(OFFSET(A21,-1,0) ="",OFFSET(A21,-2,0)+1,OFFSET(A21,-1,0)+1 )</f>
        <v>2</v>
      </c>
      <c r="B21" s="1" t="s">
        <v>166</v>
      </c>
      <c r="C21" s="1" t="s">
        <v>313</v>
      </c>
      <c r="D21" s="24" t="s">
        <v>295</v>
      </c>
      <c r="E21" s="25"/>
      <c r="F21" s="1"/>
      <c r="G21" s="1"/>
      <c r="H21" s="1"/>
      <c r="I21" s="67"/>
    </row>
    <row r="22" spans="1:9" s="27" customFormat="1" ht="25.5">
      <c r="A22" s="65">
        <f t="shared" ca="1" si="0"/>
        <v>3</v>
      </c>
      <c r="B22" s="1" t="s">
        <v>163</v>
      </c>
      <c r="C22" s="1" t="s">
        <v>308</v>
      </c>
      <c r="D22" s="24" t="s">
        <v>296</v>
      </c>
      <c r="E22" s="25"/>
      <c r="F22" s="1"/>
      <c r="G22" s="1"/>
      <c r="H22" s="1"/>
      <c r="I22" s="26"/>
    </row>
    <row r="23" spans="1:9" s="27" customFormat="1" ht="25.5">
      <c r="A23" s="65">
        <f t="shared" ca="1" si="0"/>
        <v>4</v>
      </c>
      <c r="B23" s="1" t="s">
        <v>164</v>
      </c>
      <c r="C23" s="1" t="s">
        <v>307</v>
      </c>
      <c r="D23" s="24" t="s">
        <v>296</v>
      </c>
      <c r="E23" s="25"/>
      <c r="F23" s="1"/>
      <c r="G23" s="1"/>
      <c r="H23" s="1"/>
      <c r="I23" s="26"/>
    </row>
    <row r="24" spans="1:9" s="27" customFormat="1" ht="25.5">
      <c r="A24" s="65">
        <f t="shared" ca="1" si="0"/>
        <v>5</v>
      </c>
      <c r="B24" s="1" t="s">
        <v>165</v>
      </c>
      <c r="C24" s="1" t="s">
        <v>306</v>
      </c>
      <c r="D24" s="24" t="s">
        <v>283</v>
      </c>
      <c r="E24" s="25"/>
      <c r="F24" s="1"/>
      <c r="G24" s="1"/>
      <c r="H24" s="1"/>
      <c r="I24" s="26"/>
    </row>
    <row r="25" spans="1:9" s="27" customFormat="1" ht="25.5">
      <c r="A25" s="65">
        <f t="shared" ca="1" si="0"/>
        <v>6</v>
      </c>
      <c r="B25" s="1" t="s">
        <v>170</v>
      </c>
      <c r="C25" s="1" t="s">
        <v>317</v>
      </c>
      <c r="D25" s="24" t="s">
        <v>284</v>
      </c>
      <c r="E25" s="25"/>
      <c r="F25" s="1"/>
      <c r="G25" s="1"/>
      <c r="H25" s="1"/>
      <c r="I25" s="26"/>
    </row>
    <row r="26" spans="1:9" s="27" customFormat="1" ht="51">
      <c r="A26" s="65">
        <f t="shared" ca="1" si="0"/>
        <v>7</v>
      </c>
      <c r="B26" s="1" t="s">
        <v>169</v>
      </c>
      <c r="C26" s="1" t="s">
        <v>286</v>
      </c>
      <c r="D26" s="24" t="s">
        <v>285</v>
      </c>
      <c r="E26" s="25"/>
      <c r="F26" s="1"/>
      <c r="G26" s="1"/>
      <c r="H26" s="1"/>
      <c r="I26" s="26"/>
    </row>
    <row r="27" spans="1:9" s="29" customFormat="1" ht="38.25">
      <c r="A27" s="65">
        <f t="shared" ca="1" si="0"/>
        <v>8</v>
      </c>
      <c r="B27" s="1" t="s">
        <v>289</v>
      </c>
      <c r="C27" s="1" t="s">
        <v>348</v>
      </c>
      <c r="D27" s="24" t="s">
        <v>297</v>
      </c>
      <c r="E27" s="25"/>
      <c r="F27" s="1"/>
      <c r="G27" s="1"/>
      <c r="H27" s="1"/>
      <c r="I27" s="67"/>
    </row>
    <row r="28" spans="1:9" s="29" customFormat="1" ht="63.75">
      <c r="A28" s="65">
        <f t="shared" ca="1" si="0"/>
        <v>9</v>
      </c>
      <c r="B28" s="1" t="s">
        <v>287</v>
      </c>
      <c r="C28" s="1" t="s">
        <v>318</v>
      </c>
      <c r="D28" s="24" t="s">
        <v>301</v>
      </c>
      <c r="E28" s="25"/>
      <c r="F28" s="1"/>
      <c r="G28" s="1"/>
      <c r="H28" s="1"/>
      <c r="I28" s="67"/>
    </row>
    <row r="29" spans="1:9" s="29" customFormat="1" ht="38.25">
      <c r="A29" s="65">
        <f t="shared" ca="1" si="0"/>
        <v>10</v>
      </c>
      <c r="B29" s="1" t="s">
        <v>288</v>
      </c>
      <c r="C29" s="1" t="s">
        <v>347</v>
      </c>
      <c r="D29" s="24" t="s">
        <v>297</v>
      </c>
      <c r="E29" s="1"/>
      <c r="F29" s="1"/>
      <c r="G29" s="1"/>
      <c r="H29" s="1"/>
      <c r="I29" s="67"/>
    </row>
    <row r="30" spans="1:9" s="29" customFormat="1" ht="38.25">
      <c r="A30" s="65">
        <f t="shared" ca="1" si="0"/>
        <v>11</v>
      </c>
      <c r="B30" s="1" t="s">
        <v>200</v>
      </c>
      <c r="C30" s="1" t="s">
        <v>309</v>
      </c>
      <c r="D30" s="24" t="s">
        <v>296</v>
      </c>
      <c r="E30" s="1"/>
      <c r="F30" s="1"/>
      <c r="G30" s="1"/>
      <c r="H30" s="1"/>
      <c r="I30" s="67"/>
    </row>
    <row r="31" spans="1:9" s="29" customFormat="1" ht="38.25">
      <c r="A31" s="65">
        <f t="shared" ca="1" si="0"/>
        <v>12</v>
      </c>
      <c r="B31" s="54" t="s">
        <v>160</v>
      </c>
      <c r="C31" s="1" t="s">
        <v>311</v>
      </c>
      <c r="D31" s="70" t="s">
        <v>282</v>
      </c>
      <c r="E31" s="25"/>
      <c r="F31" s="1"/>
      <c r="G31" s="1"/>
      <c r="H31" s="1"/>
      <c r="I31" s="67"/>
    </row>
    <row r="32" spans="1:9" s="21" customFormat="1" ht="15.75" customHeight="1">
      <c r="A32" s="43"/>
      <c r="B32" s="53" t="s">
        <v>142</v>
      </c>
      <c r="C32" s="61"/>
      <c r="D32" s="62"/>
      <c r="E32" s="63"/>
      <c r="F32" s="64"/>
      <c r="G32" s="64"/>
      <c r="H32" s="64"/>
      <c r="I32" s="63"/>
    </row>
    <row r="33" spans="1:9" s="27" customFormat="1" ht="51">
      <c r="A33" s="65">
        <f t="shared" ca="1" si="0"/>
        <v>13</v>
      </c>
      <c r="B33" s="1" t="s">
        <v>168</v>
      </c>
      <c r="C33" s="1" t="s">
        <v>292</v>
      </c>
      <c r="D33" s="24" t="s">
        <v>290</v>
      </c>
      <c r="E33" s="25"/>
      <c r="F33" s="1"/>
      <c r="G33" s="1"/>
      <c r="H33" s="1"/>
      <c r="I33" s="26"/>
    </row>
    <row r="34" spans="1:9" s="27" customFormat="1" ht="76.5">
      <c r="A34" s="65">
        <f ca="1">IF(OFFSET(A34,-1,0) ="",OFFSET(A34,-2,0)+1,OFFSET(A34,-1,0)+1 )</f>
        <v>14</v>
      </c>
      <c r="B34" s="1" t="s">
        <v>173</v>
      </c>
      <c r="C34" s="1" t="s">
        <v>322</v>
      </c>
      <c r="D34" s="24" t="s">
        <v>310</v>
      </c>
      <c r="E34" s="25"/>
      <c r="F34" s="1"/>
      <c r="G34" s="1"/>
      <c r="H34" s="1"/>
      <c r="I34" s="26"/>
    </row>
    <row r="35" spans="1:9" s="27" customFormat="1" ht="51">
      <c r="A35" s="65">
        <f t="shared" ca="1" si="0"/>
        <v>15</v>
      </c>
      <c r="B35" s="1" t="s">
        <v>163</v>
      </c>
      <c r="C35" s="1" t="s">
        <v>312</v>
      </c>
      <c r="D35" s="24" t="s">
        <v>293</v>
      </c>
      <c r="E35" s="25"/>
      <c r="F35" s="1"/>
      <c r="G35" s="1"/>
      <c r="H35" s="1"/>
      <c r="I35" s="26"/>
    </row>
    <row r="36" spans="1:9" s="27" customFormat="1" ht="51">
      <c r="A36" s="65">
        <f t="shared" ca="1" si="0"/>
        <v>16</v>
      </c>
      <c r="B36" s="1" t="s">
        <v>164</v>
      </c>
      <c r="C36" s="1" t="s">
        <v>314</v>
      </c>
      <c r="D36" s="24" t="s">
        <v>294</v>
      </c>
      <c r="E36" s="25"/>
      <c r="F36" s="1"/>
      <c r="G36" s="1"/>
      <c r="H36" s="1"/>
      <c r="I36" s="26"/>
    </row>
    <row r="37" spans="1:9" s="27" customFormat="1" ht="51">
      <c r="A37" s="65">
        <f t="shared" ca="1" si="0"/>
        <v>17</v>
      </c>
      <c r="B37" s="66" t="s">
        <v>165</v>
      </c>
      <c r="C37" s="1" t="s">
        <v>315</v>
      </c>
      <c r="D37" s="24" t="s">
        <v>283</v>
      </c>
      <c r="E37" s="25"/>
      <c r="F37" s="1"/>
      <c r="G37" s="1"/>
      <c r="H37" s="1"/>
      <c r="I37" s="26"/>
    </row>
    <row r="38" spans="1:9" s="27" customFormat="1" ht="51">
      <c r="A38" s="65">
        <f t="shared" ca="1" si="0"/>
        <v>18</v>
      </c>
      <c r="B38" s="1" t="s">
        <v>208</v>
      </c>
      <c r="C38" s="1" t="s">
        <v>316</v>
      </c>
      <c r="D38" s="24" t="s">
        <v>291</v>
      </c>
      <c r="E38" s="25"/>
      <c r="F38" s="1"/>
      <c r="G38" s="1"/>
      <c r="H38" s="1"/>
      <c r="I38" s="26"/>
    </row>
    <row r="39" spans="1:9" s="27" customFormat="1" ht="51">
      <c r="A39" s="65">
        <f t="shared" ca="1" si="0"/>
        <v>19</v>
      </c>
      <c r="B39" s="1" t="s">
        <v>169</v>
      </c>
      <c r="C39" s="1" t="s">
        <v>323</v>
      </c>
      <c r="D39" s="24" t="s">
        <v>299</v>
      </c>
      <c r="E39" s="25"/>
      <c r="F39" s="1"/>
      <c r="G39" s="1"/>
      <c r="H39" s="1"/>
      <c r="I39" s="26"/>
    </row>
    <row r="40" spans="1:9" s="29" customFormat="1" ht="63.75">
      <c r="A40" s="65">
        <f t="shared" ca="1" si="0"/>
        <v>20</v>
      </c>
      <c r="B40" s="1" t="s">
        <v>303</v>
      </c>
      <c r="C40" s="1" t="s">
        <v>345</v>
      </c>
      <c r="D40" s="24" t="s">
        <v>300</v>
      </c>
      <c r="E40" s="25"/>
      <c r="F40" s="1"/>
      <c r="G40" s="1"/>
      <c r="H40" s="1"/>
      <c r="I40" s="67"/>
    </row>
    <row r="41" spans="1:9" s="29" customFormat="1" ht="89.25">
      <c r="A41" s="65">
        <f t="shared" ca="1" si="0"/>
        <v>21</v>
      </c>
      <c r="B41" s="1" t="s">
        <v>302</v>
      </c>
      <c r="C41" s="1" t="s">
        <v>319</v>
      </c>
      <c r="D41" s="24" t="s">
        <v>301</v>
      </c>
      <c r="E41" s="25"/>
      <c r="F41" s="1"/>
      <c r="G41" s="1"/>
      <c r="H41" s="1"/>
      <c r="I41" s="67"/>
    </row>
    <row r="42" spans="1:9" s="29" customFormat="1" ht="63.75">
      <c r="A42" s="65">
        <f t="shared" ca="1" si="0"/>
        <v>22</v>
      </c>
      <c r="B42" s="1" t="s">
        <v>304</v>
      </c>
      <c r="C42" s="1" t="s">
        <v>346</v>
      </c>
      <c r="D42" s="24" t="s">
        <v>300</v>
      </c>
      <c r="E42" s="25"/>
      <c r="F42" s="1"/>
      <c r="G42" s="1"/>
      <c r="H42" s="1"/>
      <c r="I42" s="67"/>
    </row>
    <row r="43" spans="1:9" s="29" customFormat="1" ht="76.5">
      <c r="A43" s="65">
        <f t="shared" ca="1" si="0"/>
        <v>23</v>
      </c>
      <c r="B43" s="54" t="s">
        <v>298</v>
      </c>
      <c r="C43" s="1" t="s">
        <v>320</v>
      </c>
      <c r="D43" s="24" t="s">
        <v>305</v>
      </c>
      <c r="E43" s="1"/>
      <c r="F43" s="1"/>
      <c r="G43" s="1"/>
      <c r="H43" s="1"/>
      <c r="I43" s="67"/>
    </row>
    <row r="44" spans="1:9" s="29" customFormat="1" ht="63.75">
      <c r="A44" s="65">
        <f t="shared" ca="1" si="0"/>
        <v>24</v>
      </c>
      <c r="B44" s="54" t="s">
        <v>160</v>
      </c>
      <c r="C44" s="1" t="s">
        <v>321</v>
      </c>
      <c r="D44" s="70" t="s">
        <v>282</v>
      </c>
      <c r="E44" s="25"/>
      <c r="F44" s="1"/>
      <c r="G44" s="1"/>
      <c r="H44" s="1"/>
      <c r="I44" s="67"/>
    </row>
    <row r="45" spans="1:9" s="21" customFormat="1" ht="15.75" customHeight="1">
      <c r="A45" s="43"/>
      <c r="B45" s="53" t="s">
        <v>143</v>
      </c>
      <c r="C45" s="61"/>
      <c r="D45" s="62"/>
      <c r="E45" s="63"/>
      <c r="F45" s="64"/>
      <c r="G45" s="64"/>
      <c r="H45" s="64"/>
      <c r="I45" s="63"/>
    </row>
    <row r="46" spans="1:9" s="27" customFormat="1" ht="63.75">
      <c r="A46" s="65">
        <f t="shared" ca="1" si="0"/>
        <v>25</v>
      </c>
      <c r="B46" s="1" t="s">
        <v>168</v>
      </c>
      <c r="C46" s="1" t="s">
        <v>324</v>
      </c>
      <c r="D46" s="24" t="s">
        <v>325</v>
      </c>
      <c r="E46" s="25"/>
      <c r="F46" s="1"/>
      <c r="G46" s="1"/>
      <c r="H46" s="1"/>
      <c r="I46" s="26"/>
    </row>
    <row r="47" spans="1:9" s="27" customFormat="1" ht="51">
      <c r="A47" s="65">
        <f ca="1">IF(OFFSET(A47,-1,0) ="",OFFSET(A47,-2,0)+1,OFFSET(A47,-1,0)+1 )</f>
        <v>26</v>
      </c>
      <c r="B47" s="1" t="s">
        <v>173</v>
      </c>
      <c r="C47" s="1" t="s">
        <v>326</v>
      </c>
      <c r="D47" s="24" t="s">
        <v>327</v>
      </c>
      <c r="E47" s="25"/>
      <c r="F47" s="1"/>
      <c r="G47" s="1"/>
      <c r="H47" s="1"/>
      <c r="I47" s="26"/>
    </row>
    <row r="48" spans="1:9" s="27" customFormat="1" ht="38.25">
      <c r="A48" s="65">
        <f t="shared" ca="1" si="0"/>
        <v>27</v>
      </c>
      <c r="B48" s="1" t="s">
        <v>201</v>
      </c>
      <c r="C48" s="1" t="s">
        <v>328</v>
      </c>
      <c r="D48" s="24" t="s">
        <v>331</v>
      </c>
      <c r="E48" s="25"/>
      <c r="F48" s="1"/>
      <c r="G48" s="1"/>
      <c r="H48" s="1"/>
      <c r="I48" s="26"/>
    </row>
    <row r="49" spans="1:9" s="27" customFormat="1" ht="38.25">
      <c r="A49" s="65">
        <f t="shared" ca="1" si="0"/>
        <v>28</v>
      </c>
      <c r="B49" s="1" t="s">
        <v>202</v>
      </c>
      <c r="C49" s="1" t="s">
        <v>329</v>
      </c>
      <c r="D49" s="24" t="s">
        <v>331</v>
      </c>
      <c r="E49" s="25"/>
      <c r="F49" s="1"/>
      <c r="G49" s="1"/>
      <c r="H49" s="1"/>
      <c r="I49" s="26"/>
    </row>
    <row r="50" spans="1:9" s="27" customFormat="1" ht="38.25">
      <c r="A50" s="65">
        <f t="shared" ca="1" si="0"/>
        <v>29</v>
      </c>
      <c r="B50" s="1" t="s">
        <v>203</v>
      </c>
      <c r="C50" s="1" t="s">
        <v>330</v>
      </c>
      <c r="D50" s="24" t="s">
        <v>331</v>
      </c>
      <c r="E50" s="25"/>
      <c r="F50" s="1"/>
      <c r="G50" s="1"/>
      <c r="H50" s="1"/>
      <c r="I50" s="26"/>
    </row>
    <row r="51" spans="1:9" s="27" customFormat="1" ht="51">
      <c r="A51" s="65">
        <f t="shared" ca="1" si="0"/>
        <v>30</v>
      </c>
      <c r="B51" s="1" t="s">
        <v>174</v>
      </c>
      <c r="C51" s="1" t="s">
        <v>334</v>
      </c>
      <c r="D51" s="24" t="s">
        <v>301</v>
      </c>
      <c r="E51" s="25"/>
      <c r="F51" s="1"/>
      <c r="G51" s="1"/>
      <c r="H51" s="1"/>
      <c r="I51" s="26"/>
    </row>
    <row r="52" spans="1:9" s="27" customFormat="1" ht="38.25">
      <c r="A52" s="65">
        <f t="shared" ca="1" si="0"/>
        <v>31</v>
      </c>
      <c r="B52" s="1" t="s">
        <v>175</v>
      </c>
      <c r="C52" s="1" t="s">
        <v>332</v>
      </c>
      <c r="D52" s="24" t="s">
        <v>331</v>
      </c>
      <c r="E52" s="25"/>
      <c r="F52" s="1"/>
      <c r="G52" s="1"/>
      <c r="H52" s="1"/>
      <c r="I52" s="26"/>
    </row>
    <row r="53" spans="1:9" s="27" customFormat="1" ht="38.25">
      <c r="A53" s="65">
        <f t="shared" ca="1" si="0"/>
        <v>32</v>
      </c>
      <c r="B53" s="1" t="s">
        <v>176</v>
      </c>
      <c r="C53" s="1" t="s">
        <v>333</v>
      </c>
      <c r="D53" s="24" t="s">
        <v>331</v>
      </c>
      <c r="E53" s="25"/>
      <c r="F53" s="1"/>
      <c r="G53" s="1"/>
      <c r="H53" s="1"/>
      <c r="I53" s="26"/>
    </row>
    <row r="54" spans="1:9" s="27" customFormat="1" ht="63.75">
      <c r="A54" s="65">
        <f t="shared" ca="1" si="0"/>
        <v>33</v>
      </c>
      <c r="B54" s="1" t="s">
        <v>177</v>
      </c>
      <c r="C54" s="1" t="s">
        <v>335</v>
      </c>
      <c r="D54" s="24" t="s">
        <v>301</v>
      </c>
      <c r="E54" s="25"/>
      <c r="F54" s="1"/>
      <c r="G54" s="1"/>
      <c r="H54" s="1"/>
      <c r="I54" s="26"/>
    </row>
    <row r="55" spans="1:9" s="27" customFormat="1" ht="25.5">
      <c r="A55" s="65">
        <f t="shared" ca="1" si="0"/>
        <v>34</v>
      </c>
      <c r="B55" s="1" t="s">
        <v>207</v>
      </c>
      <c r="C55" s="1" t="s">
        <v>336</v>
      </c>
      <c r="D55" s="24" t="s">
        <v>337</v>
      </c>
      <c r="E55" s="25"/>
      <c r="F55" s="1"/>
      <c r="G55" s="1"/>
      <c r="H55" s="1"/>
      <c r="I55" s="26"/>
    </row>
    <row r="56" spans="1:9" s="27" customFormat="1" ht="63.75">
      <c r="A56" s="65">
        <f t="shared" ca="1" si="0"/>
        <v>35</v>
      </c>
      <c r="B56" s="1" t="s">
        <v>169</v>
      </c>
      <c r="C56" s="1" t="s">
        <v>338</v>
      </c>
      <c r="D56" s="24" t="s">
        <v>339</v>
      </c>
      <c r="E56" s="25"/>
      <c r="F56" s="1"/>
      <c r="G56" s="1"/>
      <c r="H56" s="1"/>
      <c r="I56" s="26"/>
    </row>
    <row r="57" spans="1:9" s="29" customFormat="1" ht="38.25">
      <c r="A57" s="65">
        <f t="shared" ca="1" si="0"/>
        <v>36</v>
      </c>
      <c r="B57" s="1" t="s">
        <v>171</v>
      </c>
      <c r="C57" s="1" t="s">
        <v>344</v>
      </c>
      <c r="D57" s="24" t="s">
        <v>340</v>
      </c>
      <c r="E57" s="25"/>
      <c r="F57" s="1"/>
      <c r="G57" s="1"/>
      <c r="H57" s="1"/>
      <c r="I57" s="67"/>
    </row>
    <row r="58" spans="1:9" s="29" customFormat="1" ht="51">
      <c r="A58" s="65">
        <f t="shared" ca="1" si="0"/>
        <v>37</v>
      </c>
      <c r="B58" s="1" t="s">
        <v>172</v>
      </c>
      <c r="C58" s="1" t="s">
        <v>341</v>
      </c>
      <c r="D58" s="24" t="s">
        <v>301</v>
      </c>
      <c r="E58" s="25"/>
      <c r="F58" s="1"/>
      <c r="G58" s="1"/>
      <c r="H58" s="1"/>
      <c r="I58" s="67"/>
    </row>
    <row r="59" spans="1:9" s="29" customFormat="1" ht="51">
      <c r="A59" s="65">
        <f t="shared" ca="1" si="0"/>
        <v>38</v>
      </c>
      <c r="B59" s="1" t="s">
        <v>178</v>
      </c>
      <c r="C59" s="1" t="s">
        <v>342</v>
      </c>
      <c r="D59" s="24" t="s">
        <v>301</v>
      </c>
      <c r="E59" s="25"/>
      <c r="F59" s="1"/>
      <c r="G59" s="1"/>
      <c r="H59" s="1"/>
      <c r="I59" s="67"/>
    </row>
    <row r="60" spans="1:9" s="29" customFormat="1" ht="51">
      <c r="A60" s="65">
        <f t="shared" ca="1" si="0"/>
        <v>39</v>
      </c>
      <c r="B60" s="1" t="s">
        <v>205</v>
      </c>
      <c r="C60" s="1" t="s">
        <v>343</v>
      </c>
      <c r="D60" s="24" t="s">
        <v>301</v>
      </c>
      <c r="E60" s="25"/>
      <c r="F60" s="1"/>
      <c r="G60" s="1"/>
      <c r="H60" s="1"/>
      <c r="I60" s="67"/>
    </row>
    <row r="61" spans="1:9" s="29" customFormat="1" ht="38.25">
      <c r="A61" s="65">
        <f t="shared" ca="1" si="0"/>
        <v>40</v>
      </c>
      <c r="B61" s="1" t="s">
        <v>204</v>
      </c>
      <c r="C61" s="1" t="s">
        <v>349</v>
      </c>
      <c r="D61" s="24" t="s">
        <v>340</v>
      </c>
      <c r="E61" s="25"/>
      <c r="F61" s="1"/>
      <c r="G61" s="1"/>
      <c r="H61" s="1"/>
      <c r="I61" s="67"/>
    </row>
    <row r="62" spans="1:9" s="29" customFormat="1" ht="63.75">
      <c r="A62" s="65">
        <f t="shared" ca="1" si="0"/>
        <v>41</v>
      </c>
      <c r="B62" s="54" t="s">
        <v>179</v>
      </c>
      <c r="C62" s="1" t="s">
        <v>350</v>
      </c>
      <c r="D62" s="24" t="s">
        <v>301</v>
      </c>
      <c r="E62" s="25"/>
      <c r="F62" s="1"/>
      <c r="G62" s="1"/>
      <c r="H62" s="1"/>
      <c r="I62" s="67"/>
    </row>
    <row r="63" spans="1:9" s="29" customFormat="1" ht="63.75">
      <c r="A63" s="65">
        <f t="shared" ca="1" si="0"/>
        <v>42</v>
      </c>
      <c r="B63" s="54" t="s">
        <v>180</v>
      </c>
      <c r="C63" s="1" t="s">
        <v>351</v>
      </c>
      <c r="D63" s="24" t="s">
        <v>301</v>
      </c>
      <c r="E63" s="25"/>
      <c r="F63" s="1"/>
      <c r="G63" s="1"/>
      <c r="H63" s="1"/>
      <c r="I63" s="67"/>
    </row>
    <row r="64" spans="1:9" s="29" customFormat="1" ht="38.25">
      <c r="A64" s="65">
        <f t="shared" ca="1" si="0"/>
        <v>43</v>
      </c>
      <c r="B64" s="1" t="s">
        <v>144</v>
      </c>
      <c r="C64" s="1" t="s">
        <v>354</v>
      </c>
      <c r="D64" s="24" t="s">
        <v>352</v>
      </c>
      <c r="E64" s="25"/>
      <c r="F64" s="1"/>
      <c r="G64" s="1"/>
      <c r="H64" s="1"/>
      <c r="I64" s="67"/>
    </row>
    <row r="65" spans="1:9" s="29" customFormat="1" ht="25.5">
      <c r="A65" s="65">
        <f t="shared" ca="1" si="0"/>
        <v>44</v>
      </c>
      <c r="B65" s="1" t="s">
        <v>145</v>
      </c>
      <c r="C65" s="1" t="s">
        <v>355</v>
      </c>
      <c r="D65" s="24" t="s">
        <v>352</v>
      </c>
      <c r="E65" s="25"/>
      <c r="F65" s="1"/>
      <c r="G65" s="1"/>
      <c r="H65" s="1"/>
      <c r="I65" s="67"/>
    </row>
    <row r="66" spans="1:9" s="29" customFormat="1" ht="25.5">
      <c r="A66" s="65">
        <f t="shared" ca="1" si="0"/>
        <v>45</v>
      </c>
      <c r="B66" s="1" t="s">
        <v>146</v>
      </c>
      <c r="C66" s="1" t="s">
        <v>356</v>
      </c>
      <c r="D66" s="24" t="s">
        <v>353</v>
      </c>
      <c r="E66" s="25"/>
      <c r="F66" s="1"/>
      <c r="G66" s="1"/>
      <c r="H66" s="1"/>
      <c r="I66" s="67"/>
    </row>
    <row r="67" spans="1:9" s="29" customFormat="1" ht="38.25">
      <c r="A67" s="65">
        <f t="shared" ca="1" si="0"/>
        <v>46</v>
      </c>
      <c r="B67" s="1" t="s">
        <v>160</v>
      </c>
      <c r="C67" s="1" t="s">
        <v>357</v>
      </c>
      <c r="D67" s="70" t="s">
        <v>282</v>
      </c>
      <c r="E67" s="25"/>
      <c r="F67" s="1"/>
      <c r="G67" s="1"/>
      <c r="H67" s="1"/>
      <c r="I67" s="67"/>
    </row>
    <row r="68" spans="1:9" s="21" customFormat="1" ht="15.75" customHeight="1">
      <c r="A68" s="43"/>
      <c r="B68" s="53" t="s">
        <v>147</v>
      </c>
      <c r="C68" s="61"/>
      <c r="D68" s="62"/>
      <c r="E68" s="63"/>
      <c r="F68" s="64"/>
      <c r="G68" s="64"/>
      <c r="H68" s="64"/>
      <c r="I68" s="63"/>
    </row>
    <row r="69" spans="1:9" s="29" customFormat="1" ht="38.25">
      <c r="A69" s="65">
        <f t="shared" ca="1" si="0"/>
        <v>47</v>
      </c>
      <c r="B69" s="1" t="s">
        <v>148</v>
      </c>
      <c r="C69" s="1" t="s">
        <v>377</v>
      </c>
      <c r="D69" s="24" t="s">
        <v>358</v>
      </c>
      <c r="E69" s="25"/>
      <c r="F69" s="1"/>
      <c r="G69" s="1"/>
      <c r="H69" s="1"/>
      <c r="I69" s="67"/>
    </row>
    <row r="70" spans="1:9" s="29" customFormat="1" ht="51">
      <c r="A70" s="65">
        <f t="shared" ca="1" si="0"/>
        <v>48</v>
      </c>
      <c r="B70" s="1" t="s">
        <v>181</v>
      </c>
      <c r="C70" s="1" t="s">
        <v>359</v>
      </c>
      <c r="D70" s="24" t="s">
        <v>301</v>
      </c>
      <c r="E70" s="25"/>
      <c r="F70" s="1"/>
      <c r="G70" s="1"/>
      <c r="H70" s="1"/>
      <c r="I70" s="67"/>
    </row>
    <row r="71" spans="1:9" s="29" customFormat="1" ht="51">
      <c r="A71" s="65">
        <f t="shared" ca="1" si="0"/>
        <v>49</v>
      </c>
      <c r="B71" s="1" t="s">
        <v>182</v>
      </c>
      <c r="C71" s="1" t="s">
        <v>360</v>
      </c>
      <c r="D71" s="24" t="s">
        <v>369</v>
      </c>
      <c r="E71" s="25"/>
      <c r="F71" s="1"/>
      <c r="G71" s="1"/>
      <c r="H71" s="1"/>
      <c r="I71" s="67"/>
    </row>
    <row r="72" spans="1:9" s="29" customFormat="1" ht="51">
      <c r="A72" s="65">
        <f t="shared" ca="1" si="0"/>
        <v>50</v>
      </c>
      <c r="B72" s="1" t="s">
        <v>183</v>
      </c>
      <c r="C72" s="1" t="s">
        <v>361</v>
      </c>
      <c r="D72" s="24" t="s">
        <v>369</v>
      </c>
      <c r="E72" s="25"/>
      <c r="F72" s="1"/>
      <c r="G72" s="1"/>
      <c r="H72" s="1"/>
      <c r="I72" s="67"/>
    </row>
    <row r="73" spans="1:9" s="29" customFormat="1" ht="51">
      <c r="A73" s="65">
        <f t="shared" ca="1" si="0"/>
        <v>51</v>
      </c>
      <c r="B73" s="1" t="s">
        <v>184</v>
      </c>
      <c r="C73" s="1" t="s">
        <v>362</v>
      </c>
      <c r="D73" s="24" t="s">
        <v>369</v>
      </c>
      <c r="E73" s="25"/>
      <c r="F73" s="1"/>
      <c r="G73" s="1"/>
      <c r="H73" s="1"/>
      <c r="I73" s="67"/>
    </row>
    <row r="74" spans="1:9" s="29" customFormat="1" ht="51">
      <c r="A74" s="65">
        <f t="shared" ca="1" si="0"/>
        <v>52</v>
      </c>
      <c r="B74" s="1" t="s">
        <v>185</v>
      </c>
      <c r="C74" s="1" t="s">
        <v>363</v>
      </c>
      <c r="D74" s="24" t="s">
        <v>369</v>
      </c>
      <c r="E74" s="25"/>
      <c r="F74" s="1"/>
      <c r="G74" s="1"/>
      <c r="H74" s="1"/>
      <c r="I74" s="67"/>
    </row>
    <row r="75" spans="1:9" s="29" customFormat="1" ht="51">
      <c r="A75" s="65">
        <f t="shared" ca="1" si="0"/>
        <v>53</v>
      </c>
      <c r="B75" s="1" t="s">
        <v>186</v>
      </c>
      <c r="C75" s="1" t="s">
        <v>364</v>
      </c>
      <c r="D75" s="24" t="s">
        <v>369</v>
      </c>
      <c r="E75" s="25"/>
      <c r="F75" s="1"/>
      <c r="G75" s="1"/>
      <c r="H75" s="1"/>
      <c r="I75" s="67"/>
    </row>
    <row r="76" spans="1:9" s="29" customFormat="1" ht="51">
      <c r="A76" s="65">
        <f t="shared" ca="1" si="0"/>
        <v>54</v>
      </c>
      <c r="B76" s="1" t="s">
        <v>187</v>
      </c>
      <c r="C76" s="1" t="s">
        <v>365</v>
      </c>
      <c r="D76" s="24" t="s">
        <v>369</v>
      </c>
      <c r="E76" s="25"/>
      <c r="F76" s="1"/>
      <c r="G76" s="1"/>
      <c r="H76" s="1"/>
      <c r="I76" s="67"/>
    </row>
    <row r="77" spans="1:9" s="29" customFormat="1" ht="51">
      <c r="A77" s="65">
        <f t="shared" ca="1" si="0"/>
        <v>55</v>
      </c>
      <c r="B77" s="1" t="s">
        <v>194</v>
      </c>
      <c r="C77" s="1" t="s">
        <v>366</v>
      </c>
      <c r="D77" s="24" t="s">
        <v>301</v>
      </c>
      <c r="E77" s="25"/>
      <c r="F77" s="1"/>
      <c r="G77" s="1"/>
      <c r="H77" s="1"/>
      <c r="I77" s="67"/>
    </row>
    <row r="78" spans="1:9" s="29" customFormat="1" ht="51">
      <c r="A78" s="65">
        <f t="shared" ca="1" si="0"/>
        <v>56</v>
      </c>
      <c r="B78" s="1" t="s">
        <v>196</v>
      </c>
      <c r="C78" s="1" t="s">
        <v>367</v>
      </c>
      <c r="D78" s="24" t="s">
        <v>368</v>
      </c>
      <c r="E78" s="25"/>
      <c r="F78" s="1"/>
      <c r="G78" s="1"/>
      <c r="H78" s="1"/>
      <c r="I78" s="67"/>
    </row>
    <row r="79" spans="1:9" s="29" customFormat="1" ht="25.5">
      <c r="A79" s="65">
        <f t="shared" ca="1" si="0"/>
        <v>57</v>
      </c>
      <c r="B79" s="1" t="s">
        <v>197</v>
      </c>
      <c r="C79" s="1" t="s">
        <v>371</v>
      </c>
      <c r="D79" s="24" t="s">
        <v>370</v>
      </c>
      <c r="E79" s="25"/>
      <c r="F79" s="1"/>
      <c r="G79" s="1"/>
      <c r="H79" s="1"/>
      <c r="I79" s="67"/>
    </row>
    <row r="80" spans="1:9" s="29" customFormat="1" ht="25.5">
      <c r="A80" s="65">
        <f t="shared" ca="1" si="0"/>
        <v>58</v>
      </c>
      <c r="B80" s="54" t="s">
        <v>191</v>
      </c>
      <c r="C80" s="1" t="s">
        <v>383</v>
      </c>
      <c r="D80" s="1" t="s">
        <v>372</v>
      </c>
      <c r="E80" s="25"/>
      <c r="F80" s="1"/>
      <c r="G80" s="1"/>
      <c r="H80" s="1"/>
      <c r="I80" s="67"/>
    </row>
    <row r="81" spans="1:9" s="29" customFormat="1" ht="25.5">
      <c r="A81" s="65">
        <f t="shared" ca="1" si="0"/>
        <v>59</v>
      </c>
      <c r="B81" s="54" t="s">
        <v>192</v>
      </c>
      <c r="C81" s="1" t="s">
        <v>384</v>
      </c>
      <c r="D81" s="1" t="s">
        <v>373</v>
      </c>
      <c r="E81" s="25"/>
      <c r="F81" s="1"/>
      <c r="G81" s="1"/>
      <c r="H81" s="1"/>
      <c r="I81" s="67"/>
    </row>
    <row r="82" spans="1:9" s="29" customFormat="1" ht="25.5">
      <c r="A82" s="65">
        <f t="shared" ca="1" si="0"/>
        <v>60</v>
      </c>
      <c r="B82" s="54" t="s">
        <v>193</v>
      </c>
      <c r="C82" s="1" t="s">
        <v>385</v>
      </c>
      <c r="D82" s="1" t="s">
        <v>374</v>
      </c>
      <c r="E82" s="25"/>
      <c r="F82" s="1"/>
      <c r="G82" s="1"/>
      <c r="H82" s="1"/>
      <c r="I82" s="67"/>
    </row>
    <row r="83" spans="1:9" s="29" customFormat="1" ht="25.5">
      <c r="A83" s="65">
        <f t="shared" ca="1" si="0"/>
        <v>61</v>
      </c>
      <c r="B83" s="54" t="s">
        <v>188</v>
      </c>
      <c r="C83" s="1" t="s">
        <v>383</v>
      </c>
      <c r="D83" s="1" t="s">
        <v>375</v>
      </c>
      <c r="E83" s="25"/>
      <c r="F83" s="1"/>
      <c r="G83" s="1"/>
      <c r="H83" s="1"/>
      <c r="I83" s="67"/>
    </row>
    <row r="84" spans="1:9" s="29" customFormat="1" ht="25.5">
      <c r="A84" s="65">
        <f t="shared" ca="1" si="0"/>
        <v>62</v>
      </c>
      <c r="B84" s="54" t="s">
        <v>189</v>
      </c>
      <c r="C84" s="1" t="s">
        <v>384</v>
      </c>
      <c r="D84" s="1" t="s">
        <v>379</v>
      </c>
      <c r="E84" s="25"/>
      <c r="F84" s="1"/>
      <c r="G84" s="1"/>
      <c r="H84" s="1"/>
      <c r="I84" s="67"/>
    </row>
    <row r="85" spans="1:9" s="29" customFormat="1" ht="25.5">
      <c r="A85" s="65">
        <f t="shared" ca="1" si="0"/>
        <v>63</v>
      </c>
      <c r="B85" s="54" t="s">
        <v>190</v>
      </c>
      <c r="C85" s="1" t="s">
        <v>385</v>
      </c>
      <c r="D85" s="1" t="s">
        <v>380</v>
      </c>
      <c r="E85" s="25"/>
      <c r="F85" s="1"/>
      <c r="G85" s="1"/>
      <c r="H85" s="1"/>
      <c r="I85" s="67"/>
    </row>
    <row r="86" spans="1:9" s="29" customFormat="1" ht="25.5">
      <c r="A86" s="65">
        <f t="shared" ca="1" si="0"/>
        <v>64</v>
      </c>
      <c r="B86" s="54" t="s">
        <v>195</v>
      </c>
      <c r="C86" s="1" t="s">
        <v>387</v>
      </c>
      <c r="D86" s="1" t="s">
        <v>376</v>
      </c>
      <c r="E86" s="25"/>
      <c r="F86" s="1"/>
      <c r="G86" s="1"/>
      <c r="H86" s="1"/>
      <c r="I86" s="67"/>
    </row>
    <row r="87" spans="1:9" s="21" customFormat="1" ht="15.75" customHeight="1">
      <c r="A87" s="43"/>
      <c r="B87" s="53" t="s">
        <v>149</v>
      </c>
      <c r="C87" s="61"/>
      <c r="D87" s="62"/>
      <c r="E87" s="63"/>
      <c r="F87" s="64"/>
      <c r="G87" s="64"/>
      <c r="H87" s="64"/>
      <c r="I87" s="63"/>
    </row>
    <row r="88" spans="1:9" s="29" customFormat="1" ht="25.5">
      <c r="A88" s="65">
        <f t="shared" ca="1" si="0"/>
        <v>65</v>
      </c>
      <c r="B88" s="1" t="s">
        <v>168</v>
      </c>
      <c r="C88" s="1" t="s">
        <v>324</v>
      </c>
      <c r="D88" s="24" t="s">
        <v>378</v>
      </c>
      <c r="E88" s="25"/>
      <c r="F88" s="1"/>
      <c r="G88" s="1"/>
      <c r="H88" s="1"/>
      <c r="I88" s="67"/>
    </row>
    <row r="89" spans="1:9" s="29" customFormat="1" ht="25.5">
      <c r="A89" s="65">
        <f t="shared" ca="1" si="0"/>
        <v>66</v>
      </c>
      <c r="B89" s="1" t="s">
        <v>198</v>
      </c>
      <c r="C89" s="1" t="s">
        <v>386</v>
      </c>
      <c r="D89" s="24" t="s">
        <v>381</v>
      </c>
      <c r="E89" s="25" t="s">
        <v>382</v>
      </c>
      <c r="F89" s="1"/>
      <c r="G89" s="1"/>
      <c r="H89" s="1"/>
      <c r="I89" s="67"/>
    </row>
    <row r="90" spans="1:9" s="29" customFormat="1" ht="51">
      <c r="A90" s="65">
        <f t="shared" ca="1" si="0"/>
        <v>67</v>
      </c>
      <c r="B90" s="1" t="s">
        <v>199</v>
      </c>
      <c r="C90" s="1" t="s">
        <v>388</v>
      </c>
      <c r="D90" s="24" t="s">
        <v>301</v>
      </c>
      <c r="E90" s="25"/>
      <c r="F90" s="1"/>
      <c r="G90" s="1"/>
      <c r="H90" s="1"/>
      <c r="I90" s="67"/>
    </row>
    <row r="91" spans="1:9" s="29" customFormat="1" ht="25.5">
      <c r="A91" s="65">
        <f t="shared" ca="1" si="0"/>
        <v>68</v>
      </c>
      <c r="B91" s="54" t="s">
        <v>195</v>
      </c>
      <c r="C91" s="1" t="s">
        <v>387</v>
      </c>
      <c r="D91" s="1" t="s">
        <v>376</v>
      </c>
      <c r="E91" s="25"/>
      <c r="F91" s="1"/>
      <c r="G91" s="1"/>
      <c r="H91" s="1"/>
      <c r="I91" s="67"/>
    </row>
    <row r="92" spans="1:9" s="21" customFormat="1" ht="15.75" customHeight="1">
      <c r="A92" s="43"/>
      <c r="B92" s="53" t="s">
        <v>150</v>
      </c>
      <c r="C92" s="61"/>
      <c r="D92" s="62"/>
      <c r="E92" s="63"/>
      <c r="F92" s="64"/>
      <c r="G92" s="64"/>
      <c r="H92" s="64"/>
      <c r="I92" s="63"/>
    </row>
    <row r="93" spans="1:9" s="27" customFormat="1">
      <c r="A93" s="65">
        <f t="shared" ref="A93:A108" ca="1" si="1">IF(OFFSET(A93,-1,0) ="",OFFSET(A93,-2,0)+1,OFFSET(A93,-1,0)+1 )</f>
        <v>69</v>
      </c>
      <c r="B93" s="1" t="s">
        <v>168</v>
      </c>
      <c r="C93" s="1" t="s">
        <v>280</v>
      </c>
      <c r="D93" s="24"/>
      <c r="E93" s="25"/>
      <c r="F93" s="1"/>
      <c r="G93" s="1"/>
      <c r="H93" s="1"/>
      <c r="I93" s="26"/>
    </row>
    <row r="94" spans="1:9" s="27" customFormat="1">
      <c r="A94" s="65">
        <f t="shared" ca="1" si="0"/>
        <v>70</v>
      </c>
      <c r="B94" s="1" t="s">
        <v>201</v>
      </c>
      <c r="C94" s="1" t="s">
        <v>280</v>
      </c>
      <c r="D94" s="24"/>
      <c r="E94" s="25"/>
      <c r="F94" s="1"/>
      <c r="G94" s="1"/>
      <c r="H94" s="1"/>
      <c r="I94" s="26"/>
    </row>
    <row r="95" spans="1:9" s="27" customFormat="1">
      <c r="A95" s="65">
        <f t="shared" ca="1" si="0"/>
        <v>71</v>
      </c>
      <c r="B95" s="1" t="s">
        <v>202</v>
      </c>
      <c r="C95" s="1" t="s">
        <v>280</v>
      </c>
      <c r="D95" s="24"/>
      <c r="E95" s="25"/>
      <c r="F95" s="1"/>
      <c r="G95" s="1"/>
      <c r="H95" s="1"/>
      <c r="I95" s="26"/>
    </row>
    <row r="96" spans="1:9" s="27" customFormat="1">
      <c r="A96" s="65">
        <f t="shared" ca="1" si="0"/>
        <v>72</v>
      </c>
      <c r="B96" s="1" t="s">
        <v>203</v>
      </c>
      <c r="C96" s="1" t="s">
        <v>280</v>
      </c>
      <c r="D96" s="24"/>
      <c r="E96" s="25"/>
      <c r="F96" s="1"/>
      <c r="G96" s="1"/>
      <c r="H96" s="1"/>
      <c r="I96" s="26"/>
    </row>
    <row r="97" spans="1:9" s="27" customFormat="1">
      <c r="A97" s="65">
        <f t="shared" ca="1" si="0"/>
        <v>73</v>
      </c>
      <c r="B97" s="1" t="s">
        <v>174</v>
      </c>
      <c r="C97" s="1" t="s">
        <v>280</v>
      </c>
      <c r="D97" s="24"/>
      <c r="E97" s="25"/>
      <c r="F97" s="1"/>
      <c r="G97" s="1"/>
      <c r="H97" s="1"/>
      <c r="I97" s="26"/>
    </row>
    <row r="98" spans="1:9" s="27" customFormat="1">
      <c r="A98" s="65">
        <f t="shared" ca="1" si="0"/>
        <v>74</v>
      </c>
      <c r="B98" s="1" t="s">
        <v>175</v>
      </c>
      <c r="C98" s="1" t="s">
        <v>280</v>
      </c>
      <c r="D98" s="24"/>
      <c r="E98" s="25"/>
      <c r="F98" s="1"/>
      <c r="G98" s="1"/>
      <c r="H98" s="1"/>
      <c r="I98" s="26"/>
    </row>
    <row r="99" spans="1:9" s="27" customFormat="1">
      <c r="A99" s="65">
        <f t="shared" ca="1" si="0"/>
        <v>75</v>
      </c>
      <c r="B99" s="1" t="s">
        <v>176</v>
      </c>
      <c r="C99" s="1" t="s">
        <v>280</v>
      </c>
      <c r="D99" s="24"/>
      <c r="E99" s="25"/>
      <c r="F99" s="1"/>
      <c r="G99" s="1"/>
      <c r="H99" s="1"/>
      <c r="I99" s="26"/>
    </row>
    <row r="100" spans="1:9" s="27" customFormat="1">
      <c r="A100" s="65">
        <f t="shared" ca="1" si="0"/>
        <v>76</v>
      </c>
      <c r="B100" s="1" t="s">
        <v>177</v>
      </c>
      <c r="C100" s="1" t="s">
        <v>280</v>
      </c>
      <c r="D100" s="24"/>
      <c r="E100" s="25"/>
      <c r="F100" s="1"/>
      <c r="G100" s="1"/>
      <c r="H100" s="1"/>
      <c r="I100" s="26"/>
    </row>
    <row r="101" spans="1:9" s="27" customFormat="1">
      <c r="A101" s="65">
        <f t="shared" ca="1" si="0"/>
        <v>77</v>
      </c>
      <c r="B101" s="1" t="s">
        <v>209</v>
      </c>
      <c r="C101" s="1" t="s">
        <v>280</v>
      </c>
      <c r="D101" s="24"/>
      <c r="E101" s="25"/>
      <c r="F101" s="1"/>
      <c r="G101" s="1"/>
      <c r="H101" s="1"/>
      <c r="I101" s="26"/>
    </row>
    <row r="102" spans="1:9" s="27" customFormat="1">
      <c r="A102" s="65">
        <f t="shared" ca="1" si="0"/>
        <v>78</v>
      </c>
      <c r="B102" s="1" t="s">
        <v>169</v>
      </c>
      <c r="C102" s="1" t="s">
        <v>280</v>
      </c>
      <c r="D102" s="24"/>
      <c r="E102" s="25"/>
      <c r="F102" s="1"/>
      <c r="G102" s="1"/>
      <c r="H102" s="1"/>
      <c r="I102" s="26"/>
    </row>
    <row r="103" spans="1:9" s="29" customFormat="1" ht="14.25">
      <c r="A103" s="65">
        <f t="shared" ca="1" si="1"/>
        <v>79</v>
      </c>
      <c r="B103" s="1" t="s">
        <v>173</v>
      </c>
      <c r="C103" s="1" t="s">
        <v>280</v>
      </c>
      <c r="D103" s="24"/>
      <c r="E103" s="25"/>
      <c r="F103" s="1"/>
      <c r="G103" s="1"/>
      <c r="H103" s="1"/>
      <c r="I103" s="67"/>
    </row>
    <row r="104" spans="1:9" s="29" customFormat="1" ht="14.25">
      <c r="A104" s="65">
        <f t="shared" ca="1" si="1"/>
        <v>80</v>
      </c>
      <c r="B104" s="1" t="s">
        <v>171</v>
      </c>
      <c r="C104" s="1" t="s">
        <v>280</v>
      </c>
      <c r="D104" s="24"/>
      <c r="E104" s="25"/>
      <c r="F104" s="1"/>
      <c r="G104" s="1"/>
      <c r="H104" s="1"/>
      <c r="I104" s="67"/>
    </row>
    <row r="105" spans="1:9" s="29" customFormat="1" ht="14.25">
      <c r="A105" s="65">
        <f t="shared" ca="1" si="1"/>
        <v>81</v>
      </c>
      <c r="B105" s="1" t="s">
        <v>172</v>
      </c>
      <c r="C105" s="1" t="s">
        <v>280</v>
      </c>
      <c r="D105" s="24"/>
      <c r="E105" s="25"/>
      <c r="F105" s="1"/>
      <c r="G105" s="1"/>
      <c r="H105" s="1"/>
      <c r="I105" s="67"/>
    </row>
    <row r="106" spans="1:9" s="29" customFormat="1" ht="14.25">
      <c r="A106" s="65">
        <f t="shared" ca="1" si="1"/>
        <v>82</v>
      </c>
      <c r="B106" s="1" t="s">
        <v>178</v>
      </c>
      <c r="C106" s="1" t="s">
        <v>280</v>
      </c>
      <c r="D106" s="24"/>
      <c r="E106" s="25"/>
      <c r="F106" s="1"/>
      <c r="G106" s="1"/>
      <c r="H106" s="1"/>
      <c r="I106" s="67"/>
    </row>
    <row r="107" spans="1:9" s="29" customFormat="1" ht="14.25">
      <c r="A107" s="65">
        <f t="shared" ca="1" si="1"/>
        <v>83</v>
      </c>
      <c r="B107" s="1" t="s">
        <v>205</v>
      </c>
      <c r="C107" s="1" t="s">
        <v>280</v>
      </c>
      <c r="D107" s="24"/>
      <c r="E107" s="25"/>
      <c r="F107" s="1"/>
      <c r="G107" s="1"/>
      <c r="H107" s="1"/>
      <c r="I107" s="67"/>
    </row>
    <row r="108" spans="1:9" s="29" customFormat="1" ht="14.25">
      <c r="A108" s="65">
        <f t="shared" ca="1" si="1"/>
        <v>84</v>
      </c>
      <c r="B108" s="1" t="s">
        <v>204</v>
      </c>
      <c r="C108" s="1" t="s">
        <v>280</v>
      </c>
      <c r="D108" s="24"/>
      <c r="E108" s="25"/>
      <c r="F108" s="1"/>
      <c r="G108" s="1"/>
      <c r="H108" s="1"/>
      <c r="I108" s="67"/>
    </row>
    <row r="109" spans="1:9" s="29" customFormat="1" ht="14.25">
      <c r="A109" s="65">
        <f t="shared" ca="1" si="0"/>
        <v>85</v>
      </c>
      <c r="B109" s="54" t="s">
        <v>218</v>
      </c>
      <c r="C109" s="1" t="s">
        <v>280</v>
      </c>
      <c r="D109" s="1"/>
      <c r="E109" s="1"/>
      <c r="F109" s="1"/>
      <c r="G109" s="1"/>
      <c r="H109" s="1"/>
      <c r="I109" s="67"/>
    </row>
    <row r="110" spans="1:9" s="29" customFormat="1" ht="14.25">
      <c r="A110" s="65">
        <f t="shared" ca="1" si="0"/>
        <v>86</v>
      </c>
      <c r="B110" s="1" t="s">
        <v>160</v>
      </c>
      <c r="C110" s="1" t="s">
        <v>280</v>
      </c>
      <c r="D110" s="1"/>
      <c r="E110" s="25"/>
      <c r="F110" s="1"/>
      <c r="G110" s="1"/>
      <c r="H110" s="1"/>
      <c r="I110" s="67"/>
    </row>
    <row r="111" spans="1:9" s="21" customFormat="1" ht="15.75" customHeight="1">
      <c r="A111" s="43"/>
      <c r="B111" s="53" t="s">
        <v>151</v>
      </c>
      <c r="C111" s="61"/>
      <c r="D111" s="62"/>
      <c r="E111" s="63"/>
      <c r="F111" s="64"/>
      <c r="G111" s="64"/>
      <c r="H111" s="64"/>
      <c r="I111" s="63"/>
    </row>
    <row r="112" spans="1:9" s="29" customFormat="1" ht="14.25">
      <c r="A112" s="65">
        <f t="shared" ca="1" si="0"/>
        <v>87</v>
      </c>
      <c r="B112" s="1" t="s">
        <v>152</v>
      </c>
      <c r="C112" s="1" t="s">
        <v>280</v>
      </c>
      <c r="D112" s="24"/>
      <c r="E112" s="25"/>
      <c r="F112" s="1"/>
      <c r="G112" s="1"/>
      <c r="H112" s="1"/>
      <c r="I112" s="67"/>
    </row>
    <row r="113" spans="1:9" s="29" customFormat="1" ht="14.25">
      <c r="A113" s="65">
        <f t="shared" ref="A113:A114" ca="1" si="2">IF(OFFSET(A113,-1,0) ="",OFFSET(A113,-2,0)+1,OFFSET(A113,-1,0)+1 )</f>
        <v>88</v>
      </c>
      <c r="B113" s="1" t="s">
        <v>153</v>
      </c>
      <c r="C113" s="1" t="s">
        <v>280</v>
      </c>
      <c r="D113" s="24"/>
      <c r="E113" s="25"/>
      <c r="F113" s="1"/>
      <c r="G113" s="1"/>
      <c r="H113" s="1"/>
      <c r="I113" s="67"/>
    </row>
    <row r="114" spans="1:9" s="29" customFormat="1" ht="14.25">
      <c r="A114" s="65">
        <f t="shared" ca="1" si="2"/>
        <v>89</v>
      </c>
      <c r="B114" s="1" t="s">
        <v>154</v>
      </c>
      <c r="C114" s="1" t="s">
        <v>280</v>
      </c>
      <c r="D114" s="24"/>
      <c r="E114" s="25"/>
      <c r="F114" s="1"/>
      <c r="G114" s="1"/>
      <c r="H114" s="1"/>
      <c r="I114" s="67"/>
    </row>
    <row r="115" spans="1:9" s="21" customFormat="1" ht="15.75" customHeight="1">
      <c r="A115" s="43"/>
      <c r="B115" s="53" t="s">
        <v>167</v>
      </c>
      <c r="C115" s="61"/>
      <c r="D115" s="62"/>
      <c r="E115" s="63"/>
      <c r="F115" s="64"/>
      <c r="G115" s="64"/>
      <c r="H115" s="64"/>
      <c r="I115" s="63"/>
    </row>
    <row r="116" spans="1:9" s="29" customFormat="1" ht="14.25">
      <c r="A116" s="65">
        <f t="shared" ref="A116" ca="1" si="3">IF(OFFSET(A116,-1,0) ="",OFFSET(A116,-2,0)+1,OFFSET(A116,-1,0)+1 )</f>
        <v>90</v>
      </c>
      <c r="B116" s="1" t="s">
        <v>155</v>
      </c>
      <c r="C116" s="1" t="s">
        <v>280</v>
      </c>
      <c r="D116" s="24"/>
      <c r="E116" s="25"/>
      <c r="F116" s="1"/>
      <c r="G116" s="1"/>
      <c r="H116" s="1"/>
      <c r="I116" s="67"/>
    </row>
    <row r="117" spans="1:9" s="29" customFormat="1" ht="14.25">
      <c r="A117" s="71">
        <f ca="1">IF(OFFSET(A117,-1,0) ="",OFFSET(A117,-2,0)+1,OFFSET(A117,-1,0)+1 )</f>
        <v>91</v>
      </c>
      <c r="B117" s="1" t="s">
        <v>156</v>
      </c>
      <c r="C117" s="1" t="s">
        <v>280</v>
      </c>
      <c r="D117" s="24"/>
      <c r="E117" s="25"/>
      <c r="F117" s="25"/>
      <c r="G117" s="1"/>
      <c r="H117" s="1"/>
      <c r="I117" s="71"/>
    </row>
    <row r="118" spans="1:9" s="29" customFormat="1" ht="14.25">
      <c r="A118" s="71">
        <f t="shared" ref="A118:A128" ca="1" si="4">IF(OFFSET(A118,-1,0) ="",OFFSET(A118,-2,0)+1,OFFSET(A118,-1,0)+1 )</f>
        <v>92</v>
      </c>
      <c r="B118" s="1" t="s">
        <v>157</v>
      </c>
      <c r="C118" s="1" t="s">
        <v>280</v>
      </c>
      <c r="D118" s="24"/>
      <c r="E118" s="25"/>
      <c r="F118" s="25"/>
      <c r="G118" s="1"/>
      <c r="H118" s="1"/>
      <c r="I118" s="71"/>
    </row>
    <row r="119" spans="1:9" s="29" customFormat="1" ht="15" customHeight="1">
      <c r="A119" s="68"/>
      <c r="B119" s="90" t="s">
        <v>213</v>
      </c>
      <c r="C119" s="91"/>
      <c r="D119" s="92"/>
      <c r="E119" s="69"/>
      <c r="F119" s="32"/>
      <c r="G119" s="32"/>
      <c r="H119" s="32"/>
      <c r="I119" s="69"/>
    </row>
    <row r="120" spans="1:9" s="27" customFormat="1">
      <c r="A120" s="71">
        <f t="shared" ca="1" si="4"/>
        <v>93</v>
      </c>
      <c r="B120" s="1" t="s">
        <v>210</v>
      </c>
      <c r="C120" s="1" t="s">
        <v>280</v>
      </c>
      <c r="D120" s="24"/>
      <c r="E120" s="25"/>
      <c r="F120" s="1"/>
      <c r="G120" s="1"/>
      <c r="H120" s="1"/>
      <c r="I120" s="26"/>
    </row>
    <row r="121" spans="1:9" s="27" customFormat="1">
      <c r="A121" s="71">
        <f t="shared" ca="1" si="4"/>
        <v>94</v>
      </c>
      <c r="B121" s="1" t="s">
        <v>212</v>
      </c>
      <c r="C121" s="1" t="s">
        <v>280</v>
      </c>
      <c r="D121" s="24"/>
      <c r="E121" s="25"/>
      <c r="F121" s="1"/>
      <c r="G121" s="1"/>
      <c r="H121" s="1"/>
      <c r="I121" s="26"/>
    </row>
    <row r="122" spans="1:9" s="27" customFormat="1">
      <c r="A122" s="71">
        <f t="shared" ca="1" si="4"/>
        <v>95</v>
      </c>
      <c r="B122" s="1" t="s">
        <v>211</v>
      </c>
      <c r="C122" s="1" t="s">
        <v>280</v>
      </c>
      <c r="D122" s="24"/>
      <c r="E122" s="25"/>
      <c r="F122" s="1"/>
      <c r="G122" s="1"/>
      <c r="H122" s="1"/>
      <c r="I122" s="26"/>
    </row>
    <row r="123" spans="1:9" s="27" customFormat="1">
      <c r="A123" s="71">
        <f t="shared" ca="1" si="4"/>
        <v>96</v>
      </c>
      <c r="B123" s="54" t="s">
        <v>161</v>
      </c>
      <c r="C123" s="1" t="s">
        <v>280</v>
      </c>
      <c r="D123" s="24"/>
      <c r="E123" s="25"/>
      <c r="F123" s="1"/>
      <c r="G123" s="1"/>
      <c r="H123" s="1"/>
      <c r="I123" s="26"/>
    </row>
    <row r="124" spans="1:9" s="27" customFormat="1">
      <c r="A124" s="71">
        <f t="shared" ca="1" si="4"/>
        <v>97</v>
      </c>
      <c r="B124" s="54" t="s">
        <v>162</v>
      </c>
      <c r="C124" s="1" t="s">
        <v>280</v>
      </c>
      <c r="D124" s="24"/>
      <c r="E124" s="25"/>
      <c r="F124" s="1"/>
      <c r="G124" s="1"/>
      <c r="H124" s="1"/>
      <c r="I124" s="26"/>
    </row>
    <row r="125" spans="1:9" s="27" customFormat="1">
      <c r="A125" s="71">
        <f t="shared" ca="1" si="4"/>
        <v>98</v>
      </c>
      <c r="B125" s="54" t="s">
        <v>214</v>
      </c>
      <c r="C125" s="1" t="s">
        <v>280</v>
      </c>
      <c r="D125" s="24"/>
      <c r="E125" s="25"/>
      <c r="F125" s="1"/>
      <c r="G125" s="1"/>
      <c r="H125" s="1"/>
      <c r="I125" s="26"/>
    </row>
    <row r="126" spans="1:9" s="27" customFormat="1">
      <c r="A126" s="71">
        <f t="shared" ca="1" si="4"/>
        <v>99</v>
      </c>
      <c r="B126" s="1" t="s">
        <v>215</v>
      </c>
      <c r="C126" s="1" t="s">
        <v>280</v>
      </c>
      <c r="D126" s="24"/>
      <c r="E126" s="25"/>
      <c r="F126" s="1"/>
      <c r="G126" s="1"/>
      <c r="H126" s="1"/>
      <c r="I126" s="26"/>
    </row>
    <row r="127" spans="1:9" s="27" customFormat="1">
      <c r="A127" s="71">
        <f t="shared" ca="1" si="4"/>
        <v>100</v>
      </c>
      <c r="B127" s="1" t="s">
        <v>216</v>
      </c>
      <c r="C127" s="1" t="s">
        <v>280</v>
      </c>
      <c r="D127" s="24"/>
      <c r="E127" s="25"/>
      <c r="F127" s="1"/>
      <c r="G127" s="1"/>
      <c r="H127" s="1"/>
      <c r="I127" s="26"/>
    </row>
    <row r="128" spans="1:9" s="27" customFormat="1">
      <c r="A128" s="71">
        <f t="shared" ca="1" si="4"/>
        <v>101</v>
      </c>
      <c r="B128" s="1" t="s">
        <v>217</v>
      </c>
      <c r="C128" s="1" t="s">
        <v>280</v>
      </c>
      <c r="D128" s="24"/>
      <c r="E128" s="25"/>
      <c r="F128" s="1"/>
      <c r="G128" s="1"/>
      <c r="H128" s="1"/>
      <c r="I128" s="26"/>
    </row>
  </sheetData>
  <mergeCells count="12">
    <mergeCell ref="B119:D119"/>
    <mergeCell ref="B6:D6"/>
    <mergeCell ref="B7:D7"/>
    <mergeCell ref="B8:D8"/>
    <mergeCell ref="F16:H16"/>
    <mergeCell ref="B18:D18"/>
    <mergeCell ref="B5:D5"/>
    <mergeCell ref="A1:D1"/>
    <mergeCell ref="A2:D2"/>
    <mergeCell ref="E2:E3"/>
    <mergeCell ref="C3:D3"/>
    <mergeCell ref="B4:D4"/>
  </mergeCells>
  <dataValidations count="3">
    <dataValidation allowBlank="1" showInputMessage="1" showErrorMessage="1" sqref="F68:H68 F18:H19 F87:H87 F111:H111 F32:H32 F45:H45 F92:H92 F115:H115"/>
    <dataValidation showDropDown="1" showErrorMessage="1" sqref="F16:H17"/>
    <dataValidation type="list" allowBlank="1" sqref="F112:H114 F69:H86 F116:H128 F93:H110 F33:H44 F20:H31 F46:H67 F88:H9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8"/>
  <sheetViews>
    <sheetView showGridLines="0" topLeftCell="A64" zoomScaleNormal="100" workbookViewId="0">
      <selection activeCell="B48" sqref="B48"/>
    </sheetView>
  </sheetViews>
  <sheetFormatPr defaultColWidth="9.140625" defaultRowHeight="12.75"/>
  <cols>
    <col min="1" max="1" width="12" style="36" customWidth="1"/>
    <col min="2" max="2" width="52.5703125" style="37" customWidth="1"/>
    <col min="3" max="3" width="35.140625" style="37" customWidth="1"/>
    <col min="4" max="4" width="41.57031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COUNTIF($F$18:$F$78,"*Passed")</f>
        <v>0</v>
      </c>
      <c r="C11" s="15">
        <f>COUNTIF($G$18:$G$78,"*Passed")</f>
        <v>0</v>
      </c>
      <c r="D11" s="15">
        <f>COUNTIF($H$18:$H$78,"*Passed")</f>
        <v>0</v>
      </c>
    </row>
    <row r="12" spans="1:24" s="12" customFormat="1">
      <c r="A12" s="40" t="s">
        <v>14</v>
      </c>
      <c r="B12" s="15">
        <f>COUNTIF($F$18:$F$78,"*Failed*")</f>
        <v>0</v>
      </c>
      <c r="C12" s="15">
        <f>COUNTIF($G$18:$G$78,"*Failed*")</f>
        <v>0</v>
      </c>
      <c r="D12" s="15">
        <f>COUNTIF($H$18:$H$78,"*Failed*")</f>
        <v>0</v>
      </c>
    </row>
    <row r="13" spans="1:24" s="12" customFormat="1">
      <c r="A13" s="40" t="s">
        <v>15</v>
      </c>
      <c r="B13" s="15">
        <f>COUNTIF($F$18:$F$78,"*Not Run*")</f>
        <v>0</v>
      </c>
      <c r="C13" s="15">
        <f>COUNTIF($G$18:$G$78,"*Not Run*")</f>
        <v>0</v>
      </c>
      <c r="D13" s="15">
        <f>COUNTIF($H$18:$H$78,"*Not Run*")</f>
        <v>0</v>
      </c>
      <c r="E13" s="4"/>
      <c r="F13" s="4"/>
      <c r="G13" s="4"/>
      <c r="H13" s="4"/>
      <c r="I13" s="4"/>
    </row>
    <row r="14" spans="1:24" s="12" customFormat="1">
      <c r="A14" s="40" t="s">
        <v>16</v>
      </c>
      <c r="B14" s="15">
        <f>COUNTIF($F$18:$F$78,"*NA*")</f>
        <v>0</v>
      </c>
      <c r="C14" s="15">
        <f>COUNTIF($G$18:$G$78,"*NA*")</f>
        <v>0</v>
      </c>
      <c r="D14" s="15">
        <f>COUNTIF($H$18:$H$78,"*NA*")</f>
        <v>0</v>
      </c>
      <c r="E14" s="4"/>
      <c r="F14" s="4"/>
      <c r="G14" s="4"/>
      <c r="H14" s="4"/>
      <c r="I14" s="4"/>
    </row>
    <row r="15" spans="1:24" s="12" customFormat="1" ht="38.25">
      <c r="A15" s="40" t="s">
        <v>17</v>
      </c>
      <c r="B15" s="15">
        <f>COUNTIF($F$18:$F$78,"*Passed in previous build*")</f>
        <v>0</v>
      </c>
      <c r="C15" s="15">
        <f>COUNTIF($G$18:$G$78,"*Passed in previous build*")</f>
        <v>0</v>
      </c>
      <c r="D15" s="15">
        <f>COUNTIF($H$18:$H$78,"*Passed in previous build*")</f>
        <v>0</v>
      </c>
      <c r="E15" s="4"/>
      <c r="F15" s="4"/>
      <c r="G15" s="4"/>
      <c r="H15" s="4"/>
      <c r="I15" s="4"/>
    </row>
    <row r="16" spans="1:24" s="21" customFormat="1" ht="15" customHeight="1">
      <c r="A16" s="16"/>
      <c r="B16" s="17"/>
      <c r="C16" s="17"/>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22"/>
      <c r="B18" s="79" t="s">
        <v>226</v>
      </c>
      <c r="C18" s="80"/>
      <c r="D18" s="81"/>
      <c r="E18" s="22"/>
      <c r="F18" s="23"/>
      <c r="G18" s="23"/>
      <c r="H18" s="23"/>
      <c r="I18" s="22"/>
    </row>
    <row r="19" spans="1:9" s="27" customFormat="1">
      <c r="A19" s="1">
        <v>1</v>
      </c>
      <c r="B19" s="1" t="s">
        <v>168</v>
      </c>
      <c r="C19" s="1"/>
      <c r="D19" s="1"/>
      <c r="E19" s="1"/>
      <c r="F19" s="1"/>
      <c r="G19" s="1"/>
      <c r="H19" s="1"/>
      <c r="I19" s="26"/>
    </row>
    <row r="20" spans="1:9" s="27" customFormat="1">
      <c r="A20" s="1">
        <f ca="1">IF(OFFSET(A20,-1,0) ="",OFFSET(A20,-2,0)+1,OFFSET(A20,-1,0)+1 )</f>
        <v>2</v>
      </c>
      <c r="B20" s="1" t="s">
        <v>173</v>
      </c>
      <c r="C20" s="1"/>
      <c r="D20" s="1"/>
      <c r="E20" s="1"/>
      <c r="F20" s="1"/>
      <c r="G20" s="1"/>
      <c r="H20" s="1"/>
      <c r="I20" s="26"/>
    </row>
    <row r="21" spans="1:9" s="27" customFormat="1">
      <c r="A21" s="1">
        <f t="shared" ref="A21:A25" ca="1" si="0">IF(OFFSET(A21,-1,0) ="",OFFSET(A21,-2,0)+1,OFFSET(A21,-1,0)+1 )</f>
        <v>3</v>
      </c>
      <c r="B21" s="1" t="s">
        <v>163</v>
      </c>
      <c r="C21" s="1"/>
      <c r="D21" s="1"/>
      <c r="E21" s="1"/>
      <c r="F21" s="1"/>
      <c r="G21" s="1"/>
      <c r="H21" s="1"/>
      <c r="I21" s="26"/>
    </row>
    <row r="22" spans="1:9" s="27" customFormat="1">
      <c r="A22" s="1">
        <f t="shared" ca="1" si="0"/>
        <v>4</v>
      </c>
      <c r="B22" s="1" t="s">
        <v>164</v>
      </c>
      <c r="C22" s="1"/>
      <c r="D22" s="1"/>
      <c r="E22" s="1"/>
      <c r="F22" s="1"/>
      <c r="G22" s="1"/>
      <c r="H22" s="1"/>
      <c r="I22" s="26"/>
    </row>
    <row r="23" spans="1:9" s="27" customFormat="1">
      <c r="A23" s="65">
        <f t="shared" ca="1" si="0"/>
        <v>5</v>
      </c>
      <c r="B23" s="1" t="s">
        <v>165</v>
      </c>
      <c r="C23" s="1"/>
      <c r="D23" s="24"/>
      <c r="E23" s="25"/>
      <c r="F23" s="1"/>
      <c r="G23" s="1"/>
      <c r="H23" s="1"/>
      <c r="I23" s="26"/>
    </row>
    <row r="24" spans="1:9" s="27" customFormat="1">
      <c r="A24" s="65">
        <f t="shared" ca="1" si="0"/>
        <v>6</v>
      </c>
      <c r="B24" s="1" t="s">
        <v>206</v>
      </c>
      <c r="C24" s="1"/>
      <c r="D24" s="24"/>
      <c r="E24" s="25"/>
      <c r="F24" s="1"/>
      <c r="G24" s="1"/>
      <c r="H24" s="1"/>
      <c r="I24" s="26"/>
    </row>
    <row r="25" spans="1:9" s="27" customFormat="1">
      <c r="A25" s="65">
        <f t="shared" ca="1" si="0"/>
        <v>7</v>
      </c>
      <c r="B25" s="1" t="s">
        <v>169</v>
      </c>
      <c r="C25" s="1"/>
      <c r="D25" s="24"/>
      <c r="E25" s="25"/>
      <c r="F25" s="1"/>
      <c r="G25" s="1"/>
      <c r="H25" s="1"/>
      <c r="I25" s="26"/>
    </row>
    <row r="26" spans="1:9" s="21" customFormat="1" ht="15.75" customHeight="1">
      <c r="A26" s="22"/>
      <c r="B26" s="79" t="s">
        <v>227</v>
      </c>
      <c r="C26" s="80"/>
      <c r="D26" s="81"/>
      <c r="E26" s="22"/>
      <c r="F26" s="23"/>
      <c r="G26" s="23"/>
      <c r="H26" s="23"/>
      <c r="I26" s="22"/>
    </row>
    <row r="27" spans="1:9" s="21" customFormat="1" ht="15.75" customHeight="1">
      <c r="A27" s="46"/>
      <c r="B27" s="55" t="s">
        <v>230</v>
      </c>
      <c r="C27" s="44"/>
      <c r="D27" s="45"/>
      <c r="E27" s="46"/>
      <c r="F27" s="47"/>
      <c r="G27" s="47"/>
      <c r="H27" s="47"/>
      <c r="I27" s="46"/>
    </row>
    <row r="28" spans="1:9" s="27" customFormat="1">
      <c r="A28" s="65">
        <v>8</v>
      </c>
      <c r="B28" s="1" t="s">
        <v>219</v>
      </c>
      <c r="C28" s="1"/>
      <c r="D28" s="24"/>
      <c r="E28" s="25"/>
      <c r="F28" s="1"/>
      <c r="G28" s="1"/>
      <c r="H28" s="1"/>
      <c r="I28" s="26"/>
    </row>
    <row r="29" spans="1:9" s="29" customFormat="1" ht="14.25">
      <c r="A29" s="2">
        <f t="shared" ref="A29:A36" ca="1" si="1">IF(OFFSET(A29,-1,0) ="",OFFSET(A29,-2,0)+1,OFFSET(A29,-1,0)+1 )</f>
        <v>9</v>
      </c>
      <c r="B29" s="1" t="s">
        <v>220</v>
      </c>
      <c r="C29" s="1"/>
      <c r="D29" s="24"/>
      <c r="E29" s="25"/>
      <c r="F29" s="1"/>
      <c r="G29" s="1"/>
      <c r="H29" s="1"/>
      <c r="I29" s="28"/>
    </row>
    <row r="30" spans="1:9" s="27" customFormat="1">
      <c r="A30" s="2">
        <f t="shared" ca="1" si="1"/>
        <v>10</v>
      </c>
      <c r="B30" s="1" t="s">
        <v>221</v>
      </c>
      <c r="C30" s="1"/>
      <c r="D30" s="24"/>
      <c r="E30" s="25"/>
      <c r="F30" s="1"/>
      <c r="G30" s="1"/>
      <c r="H30" s="1"/>
      <c r="I30" s="26"/>
    </row>
    <row r="31" spans="1:9" s="29" customFormat="1" ht="14.25">
      <c r="A31" s="2">
        <f t="shared" ca="1" si="1"/>
        <v>11</v>
      </c>
      <c r="B31" s="1" t="s">
        <v>222</v>
      </c>
      <c r="C31" s="1"/>
      <c r="D31" s="24"/>
      <c r="E31" s="25"/>
      <c r="F31" s="1"/>
      <c r="G31" s="1"/>
      <c r="H31" s="1"/>
      <c r="I31" s="28"/>
    </row>
    <row r="32" spans="1:9" s="29" customFormat="1" ht="14.25">
      <c r="A32" s="2">
        <f t="shared" ca="1" si="1"/>
        <v>12</v>
      </c>
      <c r="B32" s="1" t="s">
        <v>223</v>
      </c>
      <c r="C32" s="1"/>
      <c r="D32" s="24"/>
      <c r="E32" s="25"/>
      <c r="F32" s="1"/>
      <c r="G32" s="1"/>
      <c r="H32" s="1"/>
      <c r="I32" s="28"/>
    </row>
    <row r="33" spans="1:9" s="29" customFormat="1" ht="25.5">
      <c r="A33" s="2">
        <f t="shared" ca="1" si="1"/>
        <v>13</v>
      </c>
      <c r="B33" s="1" t="s">
        <v>235</v>
      </c>
      <c r="C33" s="1"/>
      <c r="D33" s="24"/>
      <c r="E33" s="25"/>
      <c r="F33" s="1"/>
      <c r="G33" s="1"/>
      <c r="H33" s="1"/>
      <c r="I33" s="28"/>
    </row>
    <row r="34" spans="1:9" s="29" customFormat="1" ht="25.5">
      <c r="A34" s="2">
        <f t="shared" ca="1" si="1"/>
        <v>14</v>
      </c>
      <c r="B34" s="1" t="s">
        <v>236</v>
      </c>
      <c r="C34" s="1"/>
      <c r="D34" s="24"/>
      <c r="E34" s="25"/>
      <c r="F34" s="1"/>
      <c r="G34" s="1"/>
      <c r="H34" s="1"/>
      <c r="I34" s="33"/>
    </row>
    <row r="35" spans="1:9" s="29" customFormat="1" ht="38.25">
      <c r="A35" s="2">
        <f t="shared" ca="1" si="1"/>
        <v>15</v>
      </c>
      <c r="B35" s="1" t="s">
        <v>237</v>
      </c>
      <c r="C35" s="1"/>
      <c r="D35" s="24"/>
      <c r="E35" s="25"/>
      <c r="F35" s="1"/>
      <c r="G35" s="1"/>
      <c r="H35" s="1"/>
      <c r="I35" s="33"/>
    </row>
    <row r="36" spans="1:9" s="29" customFormat="1" ht="38.25">
      <c r="A36" s="2">
        <f t="shared" ca="1" si="1"/>
        <v>16</v>
      </c>
      <c r="B36" s="1" t="s">
        <v>238</v>
      </c>
      <c r="C36" s="1"/>
      <c r="D36" s="24"/>
      <c r="E36" s="25"/>
      <c r="F36" s="1"/>
      <c r="G36" s="1"/>
      <c r="H36" s="1"/>
      <c r="I36" s="33"/>
    </row>
    <row r="37" spans="1:9" s="21" customFormat="1" ht="15.75" customHeight="1">
      <c r="A37" s="46"/>
      <c r="B37" s="55" t="s">
        <v>231</v>
      </c>
      <c r="C37" s="44"/>
      <c r="D37" s="45"/>
      <c r="E37" s="46"/>
      <c r="F37" s="47"/>
      <c r="G37" s="47"/>
      <c r="H37" s="47"/>
      <c r="I37" s="46"/>
    </row>
    <row r="38" spans="1:9" s="29" customFormat="1" ht="25.5">
      <c r="A38" s="33">
        <f ca="1">IF(OFFSET(A38,-1,0) ="",OFFSET(A38,-2,0)+1,OFFSET(A38,-1,0)+1 )</f>
        <v>17</v>
      </c>
      <c r="B38" s="1" t="s">
        <v>239</v>
      </c>
      <c r="C38" s="1"/>
      <c r="D38" s="24"/>
      <c r="E38" s="25"/>
      <c r="F38" s="25"/>
      <c r="G38" s="1"/>
      <c r="H38" s="1"/>
      <c r="I38" s="33"/>
    </row>
    <row r="39" spans="1:9" s="29" customFormat="1" ht="25.5">
      <c r="A39" s="2">
        <f t="shared" ref="A39:A76" ca="1" si="2">IF(OFFSET(A39,-1,0) ="",OFFSET(A39,-2,0)+1,OFFSET(A39,-1,0)+1 )</f>
        <v>18</v>
      </c>
      <c r="B39" s="1" t="s">
        <v>229</v>
      </c>
      <c r="C39" s="1"/>
      <c r="D39" s="24"/>
      <c r="E39" s="25"/>
      <c r="F39" s="1"/>
      <c r="G39" s="1"/>
      <c r="H39" s="1"/>
      <c r="I39" s="33"/>
    </row>
    <row r="40" spans="1:9" s="29" customFormat="1" ht="14.25">
      <c r="A40" s="2">
        <f t="shared" ca="1" si="2"/>
        <v>19</v>
      </c>
      <c r="B40" s="1" t="s">
        <v>228</v>
      </c>
      <c r="C40" s="1"/>
      <c r="D40" s="24"/>
      <c r="E40" s="25"/>
      <c r="F40" s="1"/>
      <c r="G40" s="1"/>
      <c r="H40" s="1"/>
      <c r="I40" s="33"/>
    </row>
    <row r="41" spans="1:9" s="29" customFormat="1" ht="25.5">
      <c r="A41" s="33">
        <f ca="1">IF(OFFSET(A41,-1,0) ="",OFFSET(A41,-2,0)+1,OFFSET(A41,-1,0)+1 )</f>
        <v>20</v>
      </c>
      <c r="B41" s="1" t="s">
        <v>240</v>
      </c>
      <c r="C41" s="1"/>
      <c r="D41" s="24"/>
      <c r="E41" s="25"/>
      <c r="F41" s="25"/>
      <c r="G41" s="1"/>
      <c r="H41" s="1"/>
      <c r="I41" s="33"/>
    </row>
    <row r="42" spans="1:9" s="29" customFormat="1" ht="25.5">
      <c r="A42" s="2">
        <f t="shared" ca="1" si="2"/>
        <v>21</v>
      </c>
      <c r="B42" s="1" t="s">
        <v>241</v>
      </c>
      <c r="C42" s="1"/>
      <c r="D42" s="24"/>
      <c r="E42" s="25"/>
      <c r="F42" s="1"/>
      <c r="G42" s="1"/>
      <c r="H42" s="1"/>
      <c r="I42" s="33"/>
    </row>
    <row r="43" spans="1:9" s="21" customFormat="1" ht="15.75" customHeight="1">
      <c r="A43" s="46"/>
      <c r="B43" s="55" t="s">
        <v>232</v>
      </c>
      <c r="C43" s="44"/>
      <c r="D43" s="45"/>
      <c r="E43" s="46"/>
      <c r="F43" s="47"/>
      <c r="G43" s="47"/>
      <c r="H43" s="47"/>
      <c r="I43" s="46"/>
    </row>
    <row r="44" spans="1:9" s="29" customFormat="1" ht="25.5">
      <c r="A44" s="34">
        <f ca="1">IF(OFFSET(A44,-1,0) ="",OFFSET(A44,-2,0)+1,OFFSET(A44,-1,0)+1 )</f>
        <v>22</v>
      </c>
      <c r="B44" s="1" t="s">
        <v>245</v>
      </c>
      <c r="C44" s="1"/>
      <c r="D44" s="24"/>
      <c r="E44" s="25"/>
      <c r="F44" s="25"/>
      <c r="G44" s="1"/>
      <c r="H44" s="1"/>
      <c r="I44" s="33"/>
    </row>
    <row r="45" spans="1:9" s="29" customFormat="1" ht="24.75" customHeight="1">
      <c r="A45" s="34">
        <f ca="1">IF(OFFSET(A45,-1,0) ="",OFFSET(A45,-2,0)+1,OFFSET(A45,-1,0)+1 )</f>
        <v>23</v>
      </c>
      <c r="B45" s="1" t="s">
        <v>246</v>
      </c>
      <c r="C45" s="1"/>
      <c r="D45" s="24"/>
      <c r="E45" s="25"/>
      <c r="F45" s="25"/>
      <c r="G45" s="1"/>
      <c r="H45" s="1"/>
      <c r="I45" s="33"/>
    </row>
    <row r="46" spans="1:9" s="29" customFormat="1" ht="14.25">
      <c r="A46" s="2">
        <f t="shared" ca="1" si="2"/>
        <v>24</v>
      </c>
      <c r="B46" s="1" t="s">
        <v>242</v>
      </c>
      <c r="C46" s="1"/>
      <c r="D46" s="24"/>
      <c r="E46" s="25"/>
      <c r="F46" s="1"/>
      <c r="G46" s="1"/>
      <c r="H46" s="1"/>
      <c r="I46" s="33"/>
    </row>
    <row r="47" spans="1:9" s="29" customFormat="1" ht="38.25">
      <c r="A47" s="33">
        <f ca="1">IF(OFFSET(A47,-1,0) ="",OFFSET(A47,-2,0)+1,OFFSET(A47,-1,0)+1 )</f>
        <v>25</v>
      </c>
      <c r="B47" s="1" t="s">
        <v>243</v>
      </c>
      <c r="C47" s="1"/>
      <c r="D47" s="24"/>
      <c r="E47" s="25"/>
      <c r="F47" s="25"/>
      <c r="G47" s="1"/>
      <c r="H47" s="1"/>
      <c r="I47" s="33"/>
    </row>
    <row r="48" spans="1:9" s="29" customFormat="1" ht="14.25">
      <c r="A48" s="2">
        <f t="shared" ca="1" si="2"/>
        <v>26</v>
      </c>
      <c r="B48" s="1" t="s">
        <v>244</v>
      </c>
      <c r="C48" s="1"/>
      <c r="D48" s="24"/>
      <c r="E48" s="25"/>
      <c r="F48" s="1"/>
      <c r="G48" s="1"/>
      <c r="H48" s="1"/>
      <c r="I48" s="33"/>
    </row>
    <row r="49" spans="1:9" s="21" customFormat="1" ht="15.75" customHeight="1">
      <c r="A49" s="46"/>
      <c r="B49" s="55" t="s">
        <v>234</v>
      </c>
      <c r="C49" s="44"/>
      <c r="D49" s="45"/>
      <c r="E49" s="46"/>
      <c r="F49" s="47"/>
      <c r="G49" s="47"/>
      <c r="H49" s="47"/>
      <c r="I49" s="46"/>
    </row>
    <row r="50" spans="1:9" s="29" customFormat="1" ht="14.25">
      <c r="A50" s="2">
        <f t="shared" ca="1" si="2"/>
        <v>27</v>
      </c>
      <c r="B50" s="1" t="s">
        <v>258</v>
      </c>
      <c r="C50" s="1"/>
      <c r="D50" s="24" t="s">
        <v>251</v>
      </c>
      <c r="E50" s="25"/>
      <c r="F50" s="25"/>
      <c r="G50" s="1"/>
      <c r="H50" s="1"/>
      <c r="I50" s="33"/>
    </row>
    <row r="51" spans="1:9" s="29" customFormat="1" ht="14.25">
      <c r="A51" s="2">
        <f t="shared" ca="1" si="2"/>
        <v>28</v>
      </c>
      <c r="B51" s="1" t="s">
        <v>265</v>
      </c>
      <c r="C51" s="1"/>
      <c r="D51" s="24" t="s">
        <v>249</v>
      </c>
      <c r="E51" s="25"/>
      <c r="F51" s="1"/>
      <c r="G51" s="1"/>
      <c r="H51" s="1"/>
      <c r="I51" s="33"/>
    </row>
    <row r="52" spans="1:9" s="29" customFormat="1" ht="14.25">
      <c r="A52" s="33">
        <f ca="1">IF(OFFSET(A52,-1,0) ="",OFFSET(A52,-2,0)+1,OFFSET(A52,-1,0)+1 )</f>
        <v>29</v>
      </c>
      <c r="B52" s="1" t="s">
        <v>259</v>
      </c>
      <c r="C52" s="1"/>
      <c r="D52" s="24" t="s">
        <v>249</v>
      </c>
      <c r="E52" s="25"/>
      <c r="F52" s="25"/>
      <c r="G52" s="1"/>
      <c r="H52" s="1"/>
      <c r="I52" s="33"/>
    </row>
    <row r="53" spans="1:9" s="29" customFormat="1" ht="25.5">
      <c r="A53" s="2">
        <f t="shared" ca="1" si="2"/>
        <v>30</v>
      </c>
      <c r="B53" s="1" t="s">
        <v>260</v>
      </c>
      <c r="C53" s="1"/>
      <c r="D53" s="24" t="s">
        <v>250</v>
      </c>
      <c r="E53" s="25"/>
      <c r="F53" s="1"/>
      <c r="G53" s="1"/>
      <c r="H53" s="1"/>
      <c r="I53" s="33"/>
    </row>
    <row r="54" spans="1:9" s="21" customFormat="1" ht="15.75" customHeight="1">
      <c r="A54" s="46"/>
      <c r="B54" s="55" t="s">
        <v>254</v>
      </c>
      <c r="C54" s="44"/>
      <c r="D54" s="45"/>
      <c r="E54" s="46"/>
      <c r="F54" s="47"/>
      <c r="G54" s="47"/>
      <c r="H54" s="47"/>
      <c r="I54" s="46"/>
    </row>
    <row r="55" spans="1:9" s="76" customFormat="1" ht="15.75" customHeight="1">
      <c r="A55" s="72"/>
      <c r="B55" s="77" t="s">
        <v>255</v>
      </c>
      <c r="C55" s="73"/>
      <c r="D55" s="74"/>
      <c r="E55" s="72"/>
      <c r="F55" s="75"/>
      <c r="G55" s="75"/>
      <c r="H55" s="75"/>
      <c r="I55" s="72"/>
    </row>
    <row r="56" spans="1:9" s="29" customFormat="1" ht="14.25">
      <c r="A56" s="2">
        <f ca="1">A53+1</f>
        <v>31</v>
      </c>
      <c r="B56" s="1" t="s">
        <v>258</v>
      </c>
      <c r="C56" s="1"/>
      <c r="D56" s="24" t="s">
        <v>262</v>
      </c>
      <c r="E56" s="25"/>
      <c r="F56" s="25"/>
      <c r="G56" s="1"/>
      <c r="H56" s="1"/>
      <c r="I56" s="33"/>
    </row>
    <row r="57" spans="1:9" s="29" customFormat="1" ht="14.25">
      <c r="A57" s="34">
        <f ca="1">IF(OFFSET(A57,-1,0) ="",OFFSET(A57,-2,0)+1,OFFSET(A57,-1,0)+1 )</f>
        <v>32</v>
      </c>
      <c r="B57" s="1" t="s">
        <v>261</v>
      </c>
      <c r="C57" s="1"/>
      <c r="D57" s="24" t="s">
        <v>263</v>
      </c>
      <c r="E57" s="25"/>
      <c r="F57" s="25"/>
      <c r="G57" s="1"/>
      <c r="H57" s="1"/>
      <c r="I57" s="33"/>
    </row>
    <row r="58" spans="1:9" s="29" customFormat="1" ht="25.5">
      <c r="A58" s="34">
        <f ca="1">IF(OFFSET(A58,-1,0) ="",OFFSET(A58,-2,0)+1,OFFSET(A58,-1,0)+1 )</f>
        <v>33</v>
      </c>
      <c r="B58" s="1" t="s">
        <v>273</v>
      </c>
      <c r="C58" s="1"/>
      <c r="D58" s="1" t="s">
        <v>274</v>
      </c>
      <c r="E58" s="25"/>
      <c r="F58" s="25"/>
      <c r="G58" s="1"/>
      <c r="H58" s="1"/>
      <c r="I58" s="33"/>
    </row>
    <row r="59" spans="1:9" s="76" customFormat="1" ht="15.75" customHeight="1">
      <c r="A59" s="72"/>
      <c r="B59" s="77" t="s">
        <v>256</v>
      </c>
      <c r="C59" s="73"/>
      <c r="D59" s="74"/>
      <c r="E59" s="72"/>
      <c r="F59" s="75"/>
      <c r="G59" s="75"/>
      <c r="H59" s="75"/>
      <c r="I59" s="72"/>
    </row>
    <row r="60" spans="1:9" s="29" customFormat="1" ht="14.25">
      <c r="A60" s="2">
        <f t="shared" ca="1" si="2"/>
        <v>34</v>
      </c>
      <c r="B60" s="1" t="s">
        <v>258</v>
      </c>
      <c r="C60" s="1"/>
      <c r="D60" s="24" t="s">
        <v>264</v>
      </c>
      <c r="E60" s="25"/>
      <c r="F60" s="25"/>
      <c r="G60" s="1"/>
      <c r="H60" s="1"/>
      <c r="I60" s="33"/>
    </row>
    <row r="61" spans="1:9" s="29" customFormat="1" ht="14.25">
      <c r="A61" s="2">
        <f t="shared" ca="1" si="2"/>
        <v>35</v>
      </c>
      <c r="B61" s="1" t="s">
        <v>265</v>
      </c>
      <c r="C61" s="1"/>
      <c r="D61" s="24" t="s">
        <v>253</v>
      </c>
      <c r="E61" s="25"/>
      <c r="F61" s="1"/>
      <c r="G61" s="1"/>
      <c r="H61" s="1"/>
      <c r="I61" s="33"/>
    </row>
    <row r="62" spans="1:9" s="29" customFormat="1" ht="14.25">
      <c r="A62" s="33">
        <f ca="1">IF(OFFSET(A62,-1,0) ="",OFFSET(A62,-2,0)+1,OFFSET(A62,-1,0)+1 )</f>
        <v>36</v>
      </c>
      <c r="B62" s="1" t="s">
        <v>259</v>
      </c>
      <c r="C62" s="1"/>
      <c r="D62" s="24" t="s">
        <v>253</v>
      </c>
      <c r="E62" s="25"/>
      <c r="F62" s="25"/>
      <c r="G62" s="1"/>
      <c r="H62" s="1"/>
      <c r="I62" s="33"/>
    </row>
    <row r="63" spans="1:9" s="29" customFormat="1" ht="25.5">
      <c r="A63" s="2">
        <f t="shared" ca="1" si="2"/>
        <v>37</v>
      </c>
      <c r="B63" s="1" t="s">
        <v>272</v>
      </c>
      <c r="C63" s="1"/>
      <c r="D63" s="24" t="s">
        <v>253</v>
      </c>
      <c r="E63" s="25"/>
      <c r="F63" s="1"/>
      <c r="G63" s="1"/>
      <c r="H63" s="1"/>
      <c r="I63" s="33"/>
    </row>
    <row r="64" spans="1:9" s="29" customFormat="1" ht="25.5">
      <c r="A64" s="34">
        <f ca="1">IF(OFFSET(A64,-1,0) ="",OFFSET(A64,-2,0)+1,OFFSET(A64,-1,0)+1 )</f>
        <v>38</v>
      </c>
      <c r="B64" s="1" t="s">
        <v>266</v>
      </c>
      <c r="C64" s="1"/>
      <c r="D64" s="24" t="s">
        <v>252</v>
      </c>
      <c r="E64" s="25"/>
      <c r="F64" s="25"/>
      <c r="G64" s="1"/>
      <c r="H64" s="1"/>
      <c r="I64" s="33"/>
    </row>
    <row r="65" spans="1:9" s="29" customFormat="1" ht="14.25">
      <c r="A65" s="34">
        <f ca="1">IF(OFFSET(A65,-1,0) ="",OFFSET(A65,-2,0)+1,OFFSET(A65,-1,0)+1 )</f>
        <v>39</v>
      </c>
      <c r="B65" s="1" t="s">
        <v>275</v>
      </c>
      <c r="C65" s="1"/>
      <c r="D65" s="1" t="s">
        <v>276</v>
      </c>
      <c r="E65" s="25"/>
      <c r="F65" s="25"/>
      <c r="G65" s="1"/>
      <c r="H65" s="1"/>
      <c r="I65" s="33"/>
    </row>
    <row r="66" spans="1:9" s="76" customFormat="1" ht="15.75" customHeight="1">
      <c r="A66" s="72"/>
      <c r="B66" s="77" t="s">
        <v>257</v>
      </c>
      <c r="C66" s="73"/>
      <c r="D66" s="74"/>
      <c r="E66" s="72"/>
      <c r="F66" s="75"/>
      <c r="G66" s="75"/>
      <c r="H66" s="75"/>
      <c r="I66" s="72"/>
    </row>
    <row r="67" spans="1:9" s="29" customFormat="1" ht="14.25">
      <c r="A67" s="2">
        <f t="shared" ca="1" si="2"/>
        <v>40</v>
      </c>
      <c r="B67" s="1" t="s">
        <v>258</v>
      </c>
      <c r="C67" s="1"/>
      <c r="D67" s="1" t="s">
        <v>267</v>
      </c>
      <c r="E67" s="25"/>
      <c r="F67" s="25"/>
      <c r="G67" s="1"/>
      <c r="H67" s="1"/>
      <c r="I67" s="33"/>
    </row>
    <row r="68" spans="1:9" s="29" customFormat="1" ht="14.25">
      <c r="A68" s="2">
        <f t="shared" ca="1" si="2"/>
        <v>41</v>
      </c>
      <c r="B68" s="1" t="s">
        <v>265</v>
      </c>
      <c r="C68" s="1"/>
      <c r="D68" s="1" t="s">
        <v>268</v>
      </c>
      <c r="E68" s="25"/>
      <c r="F68" s="1"/>
      <c r="G68" s="1"/>
      <c r="H68" s="1"/>
      <c r="I68" s="33"/>
    </row>
    <row r="69" spans="1:9" s="29" customFormat="1" ht="14.25">
      <c r="A69" s="33">
        <f ca="1">IF(OFFSET(A69,-1,0) ="",OFFSET(A69,-2,0)+1,OFFSET(A69,-1,0)+1 )</f>
        <v>42</v>
      </c>
      <c r="B69" s="1" t="s">
        <v>259</v>
      </c>
      <c r="C69" s="1"/>
      <c r="D69" s="1" t="s">
        <v>268</v>
      </c>
      <c r="E69" s="25"/>
      <c r="F69" s="25"/>
      <c r="G69" s="1"/>
      <c r="H69" s="1"/>
      <c r="I69" s="33"/>
    </row>
    <row r="70" spans="1:9" s="29" customFormat="1" ht="25.5">
      <c r="A70" s="2">
        <f t="shared" ca="1" si="2"/>
        <v>43</v>
      </c>
      <c r="B70" s="1" t="s">
        <v>271</v>
      </c>
      <c r="C70" s="1"/>
      <c r="D70" s="1" t="s">
        <v>268</v>
      </c>
      <c r="E70" s="25"/>
      <c r="F70" s="1"/>
      <c r="G70" s="1"/>
      <c r="H70" s="1"/>
      <c r="I70" s="33"/>
    </row>
    <row r="71" spans="1:9" s="29" customFormat="1" ht="25.5">
      <c r="A71" s="34">
        <f ca="1">IF(OFFSET(A71,-1,0) ="",OFFSET(A71,-2,0)+1,OFFSET(A71,-1,0)+1 )</f>
        <v>44</v>
      </c>
      <c r="B71" s="1" t="s">
        <v>270</v>
      </c>
      <c r="C71" s="1"/>
      <c r="D71" s="1" t="s">
        <v>269</v>
      </c>
      <c r="E71" s="25"/>
      <c r="F71" s="25"/>
      <c r="G71" s="1"/>
      <c r="H71" s="1"/>
      <c r="I71" s="33"/>
    </row>
    <row r="72" spans="1:9" s="29" customFormat="1" ht="14.25">
      <c r="A72" s="34">
        <f ca="1">IF(OFFSET(A72,-1,0) ="",OFFSET(A72,-2,0)+1,OFFSET(A72,-1,0)+1 )</f>
        <v>45</v>
      </c>
      <c r="B72" s="1" t="s">
        <v>277</v>
      </c>
      <c r="C72" s="1"/>
      <c r="D72" s="1" t="s">
        <v>278</v>
      </c>
      <c r="E72" s="25"/>
      <c r="F72" s="25"/>
      <c r="G72" s="1"/>
      <c r="H72" s="1"/>
      <c r="I72" s="33"/>
    </row>
    <row r="73" spans="1:9" s="21" customFormat="1" ht="15.75" customHeight="1">
      <c r="A73" s="46"/>
      <c r="B73" s="55" t="s">
        <v>233</v>
      </c>
      <c r="C73" s="44"/>
      <c r="D73" s="45"/>
      <c r="E73" s="46"/>
      <c r="F73" s="47"/>
      <c r="G73" s="47"/>
      <c r="H73" s="47"/>
      <c r="I73" s="46"/>
    </row>
    <row r="74" spans="1:9" s="29" customFormat="1" ht="14.25">
      <c r="A74" s="2">
        <f t="shared" ca="1" si="2"/>
        <v>46</v>
      </c>
      <c r="B74" s="1" t="s">
        <v>168</v>
      </c>
      <c r="C74" s="1"/>
      <c r="D74" s="24"/>
      <c r="E74" s="25"/>
      <c r="F74" s="25"/>
      <c r="G74" s="1"/>
      <c r="H74" s="1"/>
      <c r="I74" s="33"/>
    </row>
    <row r="75" spans="1:9" s="29" customFormat="1" ht="14.25">
      <c r="A75" s="1">
        <f t="shared" ca="1" si="2"/>
        <v>47</v>
      </c>
      <c r="B75" s="1" t="s">
        <v>247</v>
      </c>
      <c r="C75" s="1"/>
      <c r="D75" s="1"/>
      <c r="E75" s="1"/>
      <c r="F75" s="1"/>
      <c r="G75" s="1"/>
      <c r="H75" s="1"/>
      <c r="I75" s="1"/>
    </row>
    <row r="76" spans="1:9" s="29" customFormat="1" ht="14.25">
      <c r="A76" s="1">
        <f t="shared" ca="1" si="2"/>
        <v>48</v>
      </c>
      <c r="B76" s="1" t="s">
        <v>248</v>
      </c>
      <c r="C76" s="1"/>
      <c r="D76" s="1"/>
      <c r="E76" s="1"/>
      <c r="F76" s="1"/>
      <c r="G76" s="1"/>
      <c r="H76" s="1"/>
      <c r="I76" s="1"/>
    </row>
    <row r="77" spans="1:9" s="29" customFormat="1" ht="14.25">
      <c r="A77" s="34">
        <f t="shared" ref="A77:A78" ca="1" si="3">IF(OFFSET(A77,-1,0) ="",OFFSET(A77,-2,0)+1,OFFSET(A77,-1,0)+1 )</f>
        <v>49</v>
      </c>
      <c r="B77" s="1" t="s">
        <v>224</v>
      </c>
      <c r="C77" s="1"/>
      <c r="D77" s="24"/>
      <c r="E77" s="25"/>
      <c r="F77" s="25"/>
      <c r="G77" s="1"/>
      <c r="H77" s="1"/>
      <c r="I77" s="33"/>
    </row>
    <row r="78" spans="1:9" s="29" customFormat="1" ht="14.25">
      <c r="A78" s="34">
        <f t="shared" ca="1" si="3"/>
        <v>50</v>
      </c>
      <c r="B78" s="1" t="s">
        <v>225</v>
      </c>
      <c r="C78" s="1"/>
      <c r="D78" s="24"/>
      <c r="E78" s="25"/>
      <c r="F78" s="25"/>
      <c r="G78" s="1"/>
      <c r="H78" s="1"/>
      <c r="I78" s="33"/>
    </row>
  </sheetData>
  <mergeCells count="12">
    <mergeCell ref="B18:D18"/>
    <mergeCell ref="B26:D26"/>
    <mergeCell ref="B6:D6"/>
    <mergeCell ref="B7:D7"/>
    <mergeCell ref="B8:D8"/>
    <mergeCell ref="F16:H16"/>
    <mergeCell ref="B5:D5"/>
    <mergeCell ref="A1:D1"/>
    <mergeCell ref="A2:D2"/>
    <mergeCell ref="E2:E3"/>
    <mergeCell ref="C3:D3"/>
    <mergeCell ref="B4:D4"/>
  </mergeCells>
  <dataValidations count="3">
    <dataValidation allowBlank="1" showInputMessage="1" showErrorMessage="1" sqref="F26:H27 F18:H18 F37:H37 F43:H43 F49:H49 F73:H73 F54:H55 F59:H59 F66:H66"/>
    <dataValidation showDropDown="1" showErrorMessage="1" sqref="F16:H17"/>
    <dataValidation type="list" allowBlank="1" sqref="F19:H25 F28:H36 F74:H78 F38:H42 F44:H48 F56:H58 F67:H72 F50:H53 F60:H65">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2022-10-23T10:54:20Z</dcterms:modified>
</cp:coreProperties>
</file>