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ourceCode\SoTaiChinhBacNinh\BTS.SP.STC\BTS.SP.API.PHB\Import\BIEU2B\"/>
    </mc:Choice>
  </mc:AlternateContent>
  <bookViews>
    <workbookView xWindow="0" yWindow="0" windowWidth="28800" windowHeight="12432"/>
  </bookViews>
  <sheets>
    <sheet name="bieu2b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1" l="1"/>
  <c r="D13" i="1"/>
  <c r="D44" i="1"/>
  <c r="D38" i="1" s="1"/>
  <c r="D32" i="1"/>
  <c r="D29" i="1"/>
  <c r="D25" i="1"/>
  <c r="D21" i="1"/>
  <c r="D9" i="1"/>
  <c r="D17" i="1" l="1"/>
  <c r="D36" i="1" s="1"/>
</calcChain>
</file>

<file path=xl/sharedStrings.xml><?xml version="1.0" encoding="utf-8"?>
<sst xmlns="http://schemas.openxmlformats.org/spreadsheetml/2006/main" count="67" uniqueCount="65">
  <si>
    <t>Chỉ tiêu</t>
  </si>
  <si>
    <t>Nội dung</t>
  </si>
  <si>
    <t>A</t>
  </si>
  <si>
    <t>B</t>
  </si>
  <si>
    <t>ĐỐI CHIẾU SỐ LIỆU</t>
  </si>
  <si>
    <t>I. Hoạt động hành chính, sự nghiệp</t>
  </si>
  <si>
    <t>01</t>
  </si>
  <si>
    <t>1. Nguồn thu/Doanh thu (01=02+03+04)</t>
  </si>
  <si>
    <t>02</t>
  </si>
  <si>
    <t xml:space="preserve">   a) Từ NSNN cấp</t>
  </si>
  <si>
    <t>03</t>
  </si>
  <si>
    <t xml:space="preserve">   b) Từ nguồn viện trợ, vay nợ nước ngoài </t>
  </si>
  <si>
    <t>04</t>
  </si>
  <si>
    <t xml:space="preserve">  c) Từ nguồn phí được khấu trừ, để lại </t>
  </si>
  <si>
    <t>05</t>
  </si>
  <si>
    <t>2. Chi phí (05=06+07+08)</t>
  </si>
  <si>
    <t>06</t>
  </si>
  <si>
    <t xml:space="preserve">   a) Chi phí hoạt động </t>
  </si>
  <si>
    <t>07</t>
  </si>
  <si>
    <t xml:space="preserve">   b) Chi phí từ nguồn viện trợ, vay nợ nước ngoài</t>
  </si>
  <si>
    <t>08</t>
  </si>
  <si>
    <t xml:space="preserve">   c) Chi phí hoạt động thu phí</t>
  </si>
  <si>
    <t>09</t>
  </si>
  <si>
    <t>3. Chênh lệch thu lớn hơn chi/Thặng dư/Thâm hụt (09= 01-05) (*)</t>
  </si>
  <si>
    <t xml:space="preserve">II. Hoạt động sản xuất kinh doanh, dịch vụ </t>
  </si>
  <si>
    <t xml:space="preserve">1. Doanh thu </t>
  </si>
  <si>
    <t>2. Chi phí</t>
  </si>
  <si>
    <t>3. Chênh lệch thu lớn hơn chi/Thặng dư/Thâm hụt(12=10-11) (*)</t>
  </si>
  <si>
    <t xml:space="preserve">III. Hoạt động tài chính </t>
  </si>
  <si>
    <t>3. Chênh lệch thu lớn hơn chi/Thặng dư/Thâm hụt (15=13-14) (*)</t>
  </si>
  <si>
    <t xml:space="preserve">IV. Hoạt động khác </t>
  </si>
  <si>
    <t>1. Thu nhập khác</t>
  </si>
  <si>
    <t>2. Chi phí khác</t>
  </si>
  <si>
    <t>V. Số phải nộp ngân sách nhà nước</t>
  </si>
  <si>
    <t>1. Thuế thu nhập doanh nghiệp</t>
  </si>
  <si>
    <t>2. Các khoản phải nộp NSNN khác (**)</t>
  </si>
  <si>
    <t>VI. Chênh lệch thu lớn hơn chi trong năm/Thặng dư/Thâm hụt (21=09+12+15+18-19-20) (*)</t>
  </si>
  <si>
    <t>1. Sử dụng kinh phí tiết kiệm của cơ quan hành chính</t>
  </si>
  <si>
    <t>2. Phân phối cho các quỹ</t>
  </si>
  <si>
    <t xml:space="preserve">-Quỹ khen thưởng </t>
  </si>
  <si>
    <t>- Quỹ phúc lợi</t>
  </si>
  <si>
    <t>- Quỹ bổ sung thu nhập</t>
  </si>
  <si>
    <t>- Quỹ phát triển hoạt động sự nghiệp</t>
  </si>
  <si>
    <r>
      <t xml:space="preserve">- Quỹ dự phòng ổn định thu nhập </t>
    </r>
    <r>
      <rPr>
        <i/>
        <sz val="12"/>
        <rFont val="Times New Roman"/>
        <family val="1"/>
      </rPr>
      <t>(đối với cơ quan hành chính)</t>
    </r>
  </si>
  <si>
    <r>
      <t xml:space="preserve">- Quỹ khác </t>
    </r>
    <r>
      <rPr>
        <i/>
        <sz val="12"/>
        <rFont val="Times New Roman"/>
        <family val="1"/>
      </rPr>
      <t>(chi tiết)</t>
    </r>
  </si>
  <si>
    <t>3. Kinh phí cải cách tiền lương</t>
  </si>
  <si>
    <t>VII. Tình hình sử dụng nguồn kinh phí cải cách tiền lương</t>
  </si>
  <si>
    <t>Số dư năm trước mang sang</t>
  </si>
  <si>
    <t xml:space="preserve">Số trích lập trong năm </t>
  </si>
  <si>
    <t xml:space="preserve">Số đã sử dụng </t>
  </si>
  <si>
    <t>- Chi đầu tư, mua sắm, hoạt động chuyên môn, thực hiện cơ chế tự chủ theo quy định hiện hành</t>
  </si>
  <si>
    <t>Số dư chuyển sang năm sau</t>
  </si>
  <si>
    <t>3. Chênh lệch thu lớn hơn chi/Thặng dư/Thâm hụt(18=16-17) (*)</t>
  </si>
  <si>
    <t>- Chi cải cách tiền lương</t>
  </si>
  <si>
    <t>- Nộp ngân sách 2</t>
  </si>
  <si>
    <t>- Nộp ngân sách 1</t>
  </si>
  <si>
    <t>- Nộp ngân sách 3</t>
  </si>
  <si>
    <t>+ Quỹ bảo vệ môi trường</t>
  </si>
  <si>
    <t>+ Quỹ phòng trống thiên tai</t>
  </si>
  <si>
    <r>
      <t xml:space="preserve">Ghi chú: </t>
    </r>
    <r>
      <rPr>
        <sz val="12"/>
        <rFont val="Times New Roman"/>
        <family val="1"/>
        <charset val="163"/>
      </rPr>
      <t>Số liệu xét duyệt, thẩm định biểu này trên cơ sở báo cáo kết quả hoạt động theo Mẫu số 02/BCTC hoặc Mẫu số 05/BCTC và Mẫu số 03/BCQT ban hành kèm theo Thông tư số 107/2017/TT-BTC ngày 10/10/2017 của Bộ Tài chính hướng dẫn chế độ kế toán hành chính sự nghiệp</t>
    </r>
  </si>
  <si>
    <t>(*) Nếu chi lớn hơn thu thì ghi số âm dưới hình thức ghi trong ngoặc đơn (…)</t>
  </si>
  <si>
    <r>
      <rPr>
        <b/>
        <sz val="12"/>
        <rFont val="Times New Roman"/>
        <family val="1"/>
      </rPr>
      <t>(**)</t>
    </r>
    <r>
      <rPr>
        <sz val="12"/>
        <rFont val="Times New Roman"/>
        <family val="1"/>
      </rPr>
      <t xml:space="preserve"> Phản ánh các khoản thu phải nộp NSNN theo chế độ quy định (như: thu thanh lý, bán tài sản còn dư của các cơ quan hành chính; số dư lãi tiền gửi dự án ODA, vay ưu đãi NSNN cấp phát toàn bộ; số dư lãi tiền gửi viện trợ, kinh phí kết dư, chênh lệch tỷ giá tiền viện trợ không có thỏa thuận của nhà tài trợ; tiền thu đấu thầu của các đơn vị kiêm nhiệm còn dư sau đấu thầu….)</t>
    </r>
  </si>
  <si>
    <t>Số tiền</t>
  </si>
  <si>
    <t>C</t>
  </si>
  <si>
    <t xml:space="preserve">KẾT QUẢ HOẠT ĐỘNG VÀ TÌNH HÌNH SỬ DỤNG NGUỒN CẢI CÁCH TIỀN LƯƠNG NĂM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</si>
</sst>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3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b/>
      <sz val="13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2"/>
      <name val=".VnArial"/>
      <family val="2"/>
    </font>
    <font>
      <sz val="11"/>
      <color theme="1"/>
      <name val="Calibri"/>
      <family val="2"/>
      <scheme val="minor"/>
    </font>
    <font>
      <i/>
      <sz val="12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  <charset val="163"/>
    </font>
    <font>
      <sz val="12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2" tint="-0.74999237037263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7" fillId="0" borderId="0" applyFont="0" applyFill="0" applyBorder="0" applyAlignment="0" applyProtection="0"/>
    <xf numFmtId="0" fontId="2" fillId="0" borderId="0"/>
    <xf numFmtId="44" fontId="8" fillId="0" borderId="0" applyFont="0" applyFill="0" applyBorder="0" applyAlignment="0" applyProtection="0"/>
  </cellStyleXfs>
  <cellXfs count="85">
    <xf numFmtId="0" fontId="0" fillId="0" borderId="0" xfId="0"/>
    <xf numFmtId="0" fontId="5" fillId="0" borderId="0" xfId="0" applyFont="1"/>
    <xf numFmtId="0" fontId="5" fillId="0" borderId="3" xfId="0" applyFont="1" applyBorder="1" applyAlignment="1">
      <alignment horizontal="center" vertical="center" wrapText="1"/>
    </xf>
    <xf numFmtId="49" fontId="5" fillId="0" borderId="0" xfId="0" applyNumberFormat="1" applyFont="1"/>
    <xf numFmtId="49" fontId="0" fillId="0" borderId="0" xfId="0" applyNumberForma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3" fontId="6" fillId="0" borderId="9" xfId="0" applyNumberFormat="1" applyFont="1" applyBorder="1"/>
    <xf numFmtId="0" fontId="10" fillId="0" borderId="9" xfId="0" applyFont="1" applyBorder="1"/>
    <xf numFmtId="0" fontId="10" fillId="0" borderId="0" xfId="0" applyFont="1" applyBorder="1"/>
    <xf numFmtId="0" fontId="0" fillId="0" borderId="13" xfId="0" applyBorder="1"/>
    <xf numFmtId="0" fontId="6" fillId="0" borderId="9" xfId="1" applyNumberFormat="1" applyFont="1" applyFill="1" applyBorder="1" applyAlignment="1">
      <alignment horizontal="center"/>
    </xf>
    <xf numFmtId="0" fontId="10" fillId="0" borderId="10" xfId="0" applyFont="1" applyBorder="1"/>
    <xf numFmtId="0" fontId="6" fillId="0" borderId="11" xfId="1" applyNumberFormat="1" applyFont="1" applyFill="1" applyBorder="1" applyAlignment="1">
      <alignment horizontal="center"/>
    </xf>
    <xf numFmtId="0" fontId="10" fillId="0" borderId="12" xfId="0" applyFont="1" applyBorder="1"/>
    <xf numFmtId="0" fontId="5" fillId="0" borderId="12" xfId="0" applyFont="1" applyBorder="1"/>
    <xf numFmtId="0" fontId="6" fillId="0" borderId="15" xfId="1" applyNumberFormat="1" applyFont="1" applyFill="1" applyBorder="1" applyAlignment="1">
      <alignment horizontal="center"/>
    </xf>
    <xf numFmtId="0" fontId="10" fillId="0" borderId="17" xfId="0" applyFont="1" applyBorder="1"/>
    <xf numFmtId="0" fontId="6" fillId="0" borderId="7" xfId="0" applyFont="1" applyBorder="1" applyAlignment="1">
      <alignment horizontal="center"/>
    </xf>
    <xf numFmtId="0" fontId="6" fillId="0" borderId="9" xfId="0" quotePrefix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 vertical="center" wrapText="1"/>
    </xf>
    <xf numFmtId="0" fontId="6" fillId="0" borderId="9" xfId="1" applyNumberFormat="1" applyFont="1" applyBorder="1" applyAlignment="1">
      <alignment horizontal="center"/>
    </xf>
    <xf numFmtId="0" fontId="6" fillId="0" borderId="0" xfId="1" applyNumberFormat="1" applyFont="1" applyFill="1" applyBorder="1" applyAlignment="1">
      <alignment horizontal="center"/>
    </xf>
    <xf numFmtId="0" fontId="12" fillId="0" borderId="0" xfId="0" applyFont="1" applyBorder="1" applyAlignment="1">
      <alignment horizontal="left"/>
    </xf>
    <xf numFmtId="3" fontId="6" fillId="2" borderId="9" xfId="0" applyNumberFormat="1" applyFont="1" applyFill="1" applyBorder="1"/>
    <xf numFmtId="3" fontId="6" fillId="3" borderId="9" xfId="0" applyNumberFormat="1" applyFont="1" applyFill="1" applyBorder="1"/>
    <xf numFmtId="0" fontId="10" fillId="3" borderId="14" xfId="0" applyFont="1" applyFill="1" applyBorder="1"/>
    <xf numFmtId="3" fontId="10" fillId="2" borderId="9" xfId="0" applyNumberFormat="1" applyFont="1" applyFill="1" applyBorder="1"/>
    <xf numFmtId="3" fontId="6" fillId="2" borderId="18" xfId="0" applyNumberFormat="1" applyFont="1" applyFill="1" applyBorder="1"/>
    <xf numFmtId="0" fontId="10" fillId="2" borderId="10" xfId="0" applyFont="1" applyFill="1" applyBorder="1"/>
    <xf numFmtId="0" fontId="4" fillId="0" borderId="0" xfId="0" applyFont="1" applyAlignment="1">
      <alignment horizontal="left"/>
    </xf>
    <xf numFmtId="0" fontId="3" fillId="0" borderId="0" xfId="0" applyFont="1" applyBorder="1" applyAlignment="1">
      <alignment horizontal="center" wrapText="1"/>
    </xf>
    <xf numFmtId="0" fontId="6" fillId="0" borderId="0" xfId="0" applyFont="1" applyFill="1" applyBorder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12" fillId="0" borderId="20" xfId="3" quotePrefix="1" applyNumberFormat="1" applyFont="1" applyBorder="1" applyAlignment="1">
      <alignment horizontal="left" wrapText="1"/>
    </xf>
    <xf numFmtId="0" fontId="12" fillId="0" borderId="21" xfId="3" quotePrefix="1" applyNumberFormat="1" applyFont="1" applyBorder="1" applyAlignment="1">
      <alignment horizontal="left" wrapText="1"/>
    </xf>
    <xf numFmtId="0" fontId="6" fillId="0" borderId="22" xfId="0" quotePrefix="1" applyFont="1" applyBorder="1" applyAlignment="1">
      <alignment horizontal="left" wrapText="1"/>
    </xf>
    <xf numFmtId="0" fontId="6" fillId="0" borderId="23" xfId="0" quotePrefix="1" applyFont="1" applyBorder="1" applyAlignment="1">
      <alignment horizontal="left" wrapText="1"/>
    </xf>
    <xf numFmtId="0" fontId="12" fillId="0" borderId="16" xfId="0" applyFont="1" applyBorder="1" applyAlignment="1">
      <alignment horizontal="left"/>
    </xf>
    <xf numFmtId="0" fontId="12" fillId="0" borderId="24" xfId="0" applyFont="1" applyBorder="1" applyAlignment="1">
      <alignment horizontal="left"/>
    </xf>
    <xf numFmtId="0" fontId="6" fillId="0" borderId="8" xfId="1" quotePrefix="1" applyNumberFormat="1" applyFont="1" applyBorder="1" applyAlignment="1">
      <alignment horizontal="left"/>
    </xf>
    <xf numFmtId="0" fontId="6" fillId="0" borderId="18" xfId="1" applyNumberFormat="1" applyFont="1" applyBorder="1" applyAlignment="1">
      <alignment horizontal="left"/>
    </xf>
    <xf numFmtId="0" fontId="6" fillId="0" borderId="4" xfId="0" quotePrefix="1" applyFont="1" applyBorder="1" applyAlignment="1">
      <alignment horizontal="left"/>
    </xf>
    <xf numFmtId="0" fontId="6" fillId="0" borderId="5" xfId="0" quotePrefix="1" applyFont="1" applyBorder="1" applyAlignment="1">
      <alignment horizontal="left"/>
    </xf>
    <xf numFmtId="0" fontId="6" fillId="0" borderId="4" xfId="1" applyNumberFormat="1" applyFont="1" applyBorder="1" applyAlignment="1">
      <alignment horizontal="left" wrapText="1"/>
    </xf>
    <xf numFmtId="0" fontId="6" fillId="0" borderId="5" xfId="1" applyNumberFormat="1" applyFont="1" applyBorder="1" applyAlignment="1">
      <alignment horizontal="left" wrapText="1"/>
    </xf>
    <xf numFmtId="0" fontId="3" fillId="0" borderId="8" xfId="1" applyNumberFormat="1" applyFont="1" applyBorder="1" applyAlignment="1">
      <alignment horizontal="left" wrapText="1"/>
    </xf>
    <xf numFmtId="0" fontId="3" fillId="0" borderId="18" xfId="1" applyNumberFormat="1" applyFont="1" applyBorder="1" applyAlignment="1">
      <alignment horizontal="left" wrapText="1"/>
    </xf>
    <xf numFmtId="0" fontId="6" fillId="0" borderId="8" xfId="1" applyNumberFormat="1" applyFont="1" applyBorder="1" applyAlignment="1">
      <alignment horizontal="left"/>
    </xf>
    <xf numFmtId="0" fontId="6" fillId="0" borderId="8" xfId="1" applyNumberFormat="1" applyFont="1" applyBorder="1" applyAlignment="1">
      <alignment horizontal="left" wrapText="1"/>
    </xf>
    <xf numFmtId="0" fontId="6" fillId="0" borderId="18" xfId="1" applyNumberFormat="1" applyFont="1" applyBorder="1" applyAlignment="1">
      <alignment horizontal="left" wrapText="1"/>
    </xf>
    <xf numFmtId="0" fontId="6" fillId="0" borderId="8" xfId="0" quotePrefix="1" applyFont="1" applyBorder="1" applyAlignment="1">
      <alignment horizontal="left"/>
    </xf>
    <xf numFmtId="0" fontId="6" fillId="0" borderId="18" xfId="0" quotePrefix="1" applyFont="1" applyBorder="1" applyAlignment="1">
      <alignment horizontal="left"/>
    </xf>
    <xf numFmtId="0" fontId="11" fillId="0" borderId="22" xfId="0" applyFont="1" applyFill="1" applyBorder="1" applyAlignment="1">
      <alignment horizontal="left"/>
    </xf>
    <xf numFmtId="0" fontId="11" fillId="0" borderId="23" xfId="0" applyFont="1" applyFill="1" applyBorder="1" applyAlignment="1">
      <alignment horizontal="left"/>
    </xf>
    <xf numFmtId="0" fontId="12" fillId="0" borderId="8" xfId="0" applyFont="1" applyBorder="1" applyAlignment="1">
      <alignment horizontal="left"/>
    </xf>
    <xf numFmtId="0" fontId="12" fillId="0" borderId="18" xfId="0" applyFont="1" applyBorder="1" applyAlignment="1">
      <alignment horizontal="left"/>
    </xf>
    <xf numFmtId="0" fontId="12" fillId="0" borderId="8" xfId="0" applyFont="1" applyFill="1" applyBorder="1" applyAlignment="1">
      <alignment horizontal="left"/>
    </xf>
    <xf numFmtId="0" fontId="12" fillId="0" borderId="18" xfId="0" applyFont="1" applyFill="1" applyBorder="1" applyAlignment="1">
      <alignment horizontal="left"/>
    </xf>
    <xf numFmtId="0" fontId="12" fillId="0" borderId="8" xfId="3" applyNumberFormat="1" applyFont="1" applyBorder="1" applyAlignment="1">
      <alignment horizontal="left" wrapText="1"/>
    </xf>
    <xf numFmtId="0" fontId="12" fillId="0" borderId="18" xfId="3" applyNumberFormat="1" applyFont="1" applyBorder="1" applyAlignment="1">
      <alignment horizontal="left" wrapText="1"/>
    </xf>
    <xf numFmtId="0" fontId="6" fillId="0" borderId="8" xfId="0" quotePrefix="1" applyFont="1" applyBorder="1" applyAlignment="1">
      <alignment horizontal="left" vertical="center"/>
    </xf>
    <xf numFmtId="0" fontId="6" fillId="0" borderId="18" xfId="0" quotePrefix="1" applyFont="1" applyBorder="1" applyAlignment="1">
      <alignment horizontal="left" vertical="center"/>
    </xf>
    <xf numFmtId="0" fontId="6" fillId="0" borderId="20" xfId="0" quotePrefix="1" applyFont="1" applyBorder="1" applyAlignment="1">
      <alignment horizontal="left"/>
    </xf>
    <xf numFmtId="0" fontId="6" fillId="0" borderId="21" xfId="0" quotePrefix="1" applyFont="1" applyBorder="1" applyAlignment="1">
      <alignment horizontal="left"/>
    </xf>
    <xf numFmtId="0" fontId="3" fillId="0" borderId="8" xfId="1" applyNumberFormat="1" applyFont="1" applyBorder="1" applyAlignment="1">
      <alignment horizontal="left"/>
    </xf>
    <xf numFmtId="0" fontId="3" fillId="0" borderId="18" xfId="1" applyNumberFormat="1" applyFont="1" applyBorder="1" applyAlignment="1">
      <alignment horizontal="left"/>
    </xf>
    <xf numFmtId="0" fontId="3" fillId="0" borderId="8" xfId="1" applyNumberFormat="1" applyFont="1" applyBorder="1" applyAlignment="1">
      <alignment horizontal="left" vertical="top"/>
    </xf>
    <xf numFmtId="0" fontId="3" fillId="0" borderId="18" xfId="1" applyNumberFormat="1" applyFont="1" applyBorder="1" applyAlignment="1">
      <alignment horizontal="left" vertical="top"/>
    </xf>
    <xf numFmtId="0" fontId="6" fillId="0" borderId="8" xfId="1" applyNumberFormat="1" applyFont="1" applyBorder="1" applyAlignment="1">
      <alignment horizontal="left" vertical="top"/>
    </xf>
    <xf numFmtId="0" fontId="6" fillId="0" borderId="18" xfId="1" applyNumberFormat="1" applyFont="1" applyBorder="1" applyAlignment="1">
      <alignment horizontal="left" vertical="top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4" fontId="6" fillId="0" borderId="8" xfId="1" applyNumberFormat="1" applyFont="1" applyBorder="1" applyAlignment="1">
      <alignment horizontal="left" vertical="top" wrapText="1"/>
    </xf>
    <xf numFmtId="164" fontId="6" fillId="0" borderId="18" xfId="1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6" xfId="1" applyNumberFormat="1" applyFont="1" applyBorder="1" applyAlignment="1">
      <alignment horizontal="left"/>
    </xf>
    <xf numFmtId="0" fontId="3" fillId="0" borderId="19" xfId="1" applyNumberFormat="1" applyFont="1" applyBorder="1" applyAlignment="1">
      <alignment horizontal="left"/>
    </xf>
  </cellXfs>
  <cellStyles count="4">
    <cellStyle name="Comma 2" xfId="1"/>
    <cellStyle name="Currency" xfId="3" builtinId="4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abSelected="1" workbookViewId="0">
      <selection activeCell="C4" sqref="C4"/>
    </sheetView>
  </sheetViews>
  <sheetFormatPr defaultRowHeight="14.4"/>
  <cols>
    <col min="1" max="1" width="16.109375" style="6" bestFit="1" customWidth="1"/>
    <col min="2" max="2" width="16.109375" style="6" customWidth="1"/>
    <col min="3" max="3" width="71.109375" style="4" customWidth="1"/>
    <col min="4" max="4" width="14.109375" customWidth="1"/>
    <col min="5" max="5" width="13.33203125" customWidth="1"/>
  </cols>
  <sheetData>
    <row r="1" spans="1:4" ht="16.8">
      <c r="A1" s="75" t="s">
        <v>4</v>
      </c>
      <c r="B1" s="75"/>
      <c r="C1" s="75"/>
      <c r="D1" s="75"/>
    </row>
    <row r="2" spans="1:4" ht="16.8">
      <c r="A2" s="75" t="s">
        <v>64</v>
      </c>
      <c r="B2" s="75"/>
      <c r="C2" s="75"/>
      <c r="D2" s="75"/>
    </row>
    <row r="3" spans="1:4" ht="16.8">
      <c r="A3" s="76"/>
      <c r="B3" s="76"/>
      <c r="C3" s="76"/>
      <c r="D3" s="76"/>
    </row>
    <row r="4" spans="1:4" ht="16.8">
      <c r="A4" s="34"/>
      <c r="B4" s="34"/>
      <c r="C4" s="34"/>
      <c r="D4" s="34"/>
    </row>
    <row r="5" spans="1:4">
      <c r="A5" s="5"/>
      <c r="B5" s="5"/>
      <c r="C5" s="3"/>
      <c r="D5" s="1"/>
    </row>
    <row r="6" spans="1:4" ht="15.6">
      <c r="A6" s="8" t="s">
        <v>0</v>
      </c>
      <c r="B6" s="79" t="s">
        <v>1</v>
      </c>
      <c r="C6" s="80"/>
      <c r="D6" s="9" t="s">
        <v>62</v>
      </c>
    </row>
    <row r="7" spans="1:4" ht="15" customHeight="1">
      <c r="A7" s="2" t="s">
        <v>2</v>
      </c>
      <c r="B7" s="81" t="s">
        <v>3</v>
      </c>
      <c r="C7" s="82"/>
      <c r="D7" s="2" t="s">
        <v>63</v>
      </c>
    </row>
    <row r="8" spans="1:4" ht="15" customHeight="1">
      <c r="A8" s="21"/>
      <c r="B8" s="83" t="s">
        <v>5</v>
      </c>
      <c r="C8" s="84"/>
      <c r="D8" s="29"/>
    </row>
    <row r="9" spans="1:4" ht="15" customHeight="1">
      <c r="A9" s="22" t="s">
        <v>6</v>
      </c>
      <c r="B9" s="52" t="s">
        <v>7</v>
      </c>
      <c r="C9" s="45"/>
      <c r="D9" s="28">
        <f>D10+D11+D12</f>
        <v>148000</v>
      </c>
    </row>
    <row r="10" spans="1:4" ht="15.75" customHeight="1">
      <c r="A10" s="22" t="s">
        <v>8</v>
      </c>
      <c r="B10" s="53" t="s">
        <v>9</v>
      </c>
      <c r="C10" s="54"/>
      <c r="D10" s="10">
        <v>10000</v>
      </c>
    </row>
    <row r="11" spans="1:4" ht="15.75" customHeight="1">
      <c r="A11" s="22" t="s">
        <v>10</v>
      </c>
      <c r="B11" s="52" t="s">
        <v>11</v>
      </c>
      <c r="C11" s="45"/>
      <c r="D11" s="10">
        <v>15000</v>
      </c>
    </row>
    <row r="12" spans="1:4" ht="15.75" customHeight="1">
      <c r="A12" s="22" t="s">
        <v>12</v>
      </c>
      <c r="B12" s="77" t="s">
        <v>13</v>
      </c>
      <c r="C12" s="78"/>
      <c r="D12" s="10">
        <v>123000</v>
      </c>
    </row>
    <row r="13" spans="1:4" ht="15.75" customHeight="1">
      <c r="A13" s="22" t="s">
        <v>14</v>
      </c>
      <c r="B13" s="73" t="s">
        <v>15</v>
      </c>
      <c r="C13" s="74"/>
      <c r="D13" s="28">
        <f>D14+D15+D16</f>
        <v>580000</v>
      </c>
    </row>
    <row r="14" spans="1:4" ht="15.75" customHeight="1">
      <c r="A14" s="22" t="s">
        <v>16</v>
      </c>
      <c r="B14" s="73" t="s">
        <v>17</v>
      </c>
      <c r="C14" s="74"/>
      <c r="D14" s="10">
        <v>10000</v>
      </c>
    </row>
    <row r="15" spans="1:4" ht="15.75" customHeight="1">
      <c r="A15" s="22" t="s">
        <v>18</v>
      </c>
      <c r="B15" s="73" t="s">
        <v>19</v>
      </c>
      <c r="C15" s="74"/>
      <c r="D15" s="10">
        <v>0</v>
      </c>
    </row>
    <row r="16" spans="1:4" ht="15.75" customHeight="1">
      <c r="A16" s="22" t="s">
        <v>20</v>
      </c>
      <c r="B16" s="73" t="s">
        <v>21</v>
      </c>
      <c r="C16" s="74"/>
      <c r="D16" s="10">
        <v>570000</v>
      </c>
    </row>
    <row r="17" spans="1:4" ht="15.75" customHeight="1">
      <c r="A17" s="22" t="s">
        <v>22</v>
      </c>
      <c r="B17" s="73" t="s">
        <v>23</v>
      </c>
      <c r="C17" s="74"/>
      <c r="D17" s="28">
        <f>D9-D13</f>
        <v>-432000</v>
      </c>
    </row>
    <row r="18" spans="1:4" ht="15.75" customHeight="1">
      <c r="A18" s="22"/>
      <c r="B18" s="71" t="s">
        <v>24</v>
      </c>
      <c r="C18" s="72"/>
      <c r="D18" s="29"/>
    </row>
    <row r="19" spans="1:4" ht="15.75" customHeight="1">
      <c r="A19" s="22">
        <v>10</v>
      </c>
      <c r="B19" s="73" t="s">
        <v>25</v>
      </c>
      <c r="C19" s="74"/>
      <c r="D19" s="10">
        <v>750000</v>
      </c>
    </row>
    <row r="20" spans="1:4" ht="15.75" customHeight="1">
      <c r="A20" s="22">
        <v>11</v>
      </c>
      <c r="B20" s="73" t="s">
        <v>26</v>
      </c>
      <c r="C20" s="74"/>
      <c r="D20" s="10">
        <v>150000</v>
      </c>
    </row>
    <row r="21" spans="1:4" ht="15.75" customHeight="1">
      <c r="A21" s="22">
        <v>12</v>
      </c>
      <c r="B21" s="73" t="s">
        <v>27</v>
      </c>
      <c r="C21" s="74"/>
      <c r="D21" s="28">
        <f>D19-D20</f>
        <v>600000</v>
      </c>
    </row>
    <row r="22" spans="1:4" ht="15.75" customHeight="1">
      <c r="A22" s="22"/>
      <c r="B22" s="69" t="s">
        <v>28</v>
      </c>
      <c r="C22" s="70"/>
      <c r="D22" s="29"/>
    </row>
    <row r="23" spans="1:4" ht="15.75" customHeight="1">
      <c r="A23" s="22">
        <v>13</v>
      </c>
      <c r="B23" s="52" t="s">
        <v>25</v>
      </c>
      <c r="C23" s="45"/>
      <c r="D23" s="10">
        <v>75000000</v>
      </c>
    </row>
    <row r="24" spans="1:4" ht="15.75" customHeight="1">
      <c r="A24" s="22">
        <v>14</v>
      </c>
      <c r="B24" s="52" t="s">
        <v>26</v>
      </c>
      <c r="C24" s="45"/>
      <c r="D24" s="10">
        <v>2540000</v>
      </c>
    </row>
    <row r="25" spans="1:4" ht="15.75" customHeight="1">
      <c r="A25" s="23">
        <v>15</v>
      </c>
      <c r="B25" s="52" t="s">
        <v>29</v>
      </c>
      <c r="C25" s="45"/>
      <c r="D25" s="28">
        <f>D23-D24</f>
        <v>72460000</v>
      </c>
    </row>
    <row r="26" spans="1:4" ht="15.75" customHeight="1">
      <c r="A26" s="23"/>
      <c r="B26" s="50" t="s">
        <v>30</v>
      </c>
      <c r="C26" s="51"/>
      <c r="D26" s="29"/>
    </row>
    <row r="27" spans="1:4" s="7" customFormat="1" ht="15.6">
      <c r="A27" s="23">
        <v>16</v>
      </c>
      <c r="B27" s="52" t="s">
        <v>31</v>
      </c>
      <c r="C27" s="45"/>
      <c r="D27" s="10">
        <v>570000</v>
      </c>
    </row>
    <row r="28" spans="1:4" s="7" customFormat="1" ht="15.6">
      <c r="A28" s="23">
        <v>17</v>
      </c>
      <c r="B28" s="52" t="s">
        <v>32</v>
      </c>
      <c r="C28" s="45"/>
      <c r="D28" s="10">
        <v>450000</v>
      </c>
    </row>
    <row r="29" spans="1:4" s="7" customFormat="1" ht="15.6">
      <c r="A29" s="24">
        <v>18</v>
      </c>
      <c r="B29" s="52" t="s">
        <v>52</v>
      </c>
      <c r="C29" s="45"/>
      <c r="D29" s="28">
        <f>D27-D28</f>
        <v>120000</v>
      </c>
    </row>
    <row r="30" spans="1:4" ht="15.6">
      <c r="A30" s="24"/>
      <c r="B30" s="69" t="s">
        <v>33</v>
      </c>
      <c r="C30" s="70"/>
      <c r="D30" s="29"/>
    </row>
    <row r="31" spans="1:4" ht="15.6">
      <c r="A31" s="24">
        <v>19</v>
      </c>
      <c r="B31" s="52" t="s">
        <v>34</v>
      </c>
      <c r="C31" s="45"/>
      <c r="D31" s="10">
        <v>1450000</v>
      </c>
    </row>
    <row r="32" spans="1:4" ht="15.6">
      <c r="A32" s="24">
        <v>20</v>
      </c>
      <c r="B32" s="52" t="s">
        <v>35</v>
      </c>
      <c r="C32" s="45"/>
      <c r="D32" s="28">
        <f>D33+D34+D35</f>
        <v>600000</v>
      </c>
    </row>
    <row r="33" spans="1:4" ht="15.6">
      <c r="A33" s="24"/>
      <c r="B33" s="44" t="s">
        <v>55</v>
      </c>
      <c r="C33" s="45"/>
      <c r="D33" s="10">
        <v>100000</v>
      </c>
    </row>
    <row r="34" spans="1:4" ht="15.6">
      <c r="A34" s="24"/>
      <c r="B34" s="44" t="s">
        <v>54</v>
      </c>
      <c r="C34" s="45"/>
      <c r="D34" s="10">
        <v>200000</v>
      </c>
    </row>
    <row r="35" spans="1:4" ht="15.6">
      <c r="A35" s="24"/>
      <c r="B35" s="44" t="s">
        <v>56</v>
      </c>
      <c r="C35" s="45"/>
      <c r="D35" s="10">
        <v>300000</v>
      </c>
    </row>
    <row r="36" spans="1:4" ht="15.6">
      <c r="A36" s="25">
        <v>21</v>
      </c>
      <c r="B36" s="50" t="s">
        <v>36</v>
      </c>
      <c r="C36" s="51"/>
      <c r="D36" s="31">
        <f>D17+D21+D25+D29-D31-D32</f>
        <v>70698000</v>
      </c>
    </row>
    <row r="37" spans="1:4" ht="15.6">
      <c r="A37" s="25">
        <v>22</v>
      </c>
      <c r="B37" s="52" t="s">
        <v>37</v>
      </c>
      <c r="C37" s="45"/>
      <c r="D37" s="10">
        <v>100000</v>
      </c>
    </row>
    <row r="38" spans="1:4" ht="15.6">
      <c r="A38" s="25">
        <v>23</v>
      </c>
      <c r="B38" s="53" t="s">
        <v>38</v>
      </c>
      <c r="C38" s="54"/>
      <c r="D38" s="31">
        <f>D39+D40+D41+D42+D43+D44</f>
        <v>1160000</v>
      </c>
    </row>
    <row r="39" spans="1:4" ht="15.6">
      <c r="A39" s="25"/>
      <c r="B39" s="55" t="s">
        <v>39</v>
      </c>
      <c r="C39" s="56"/>
      <c r="D39" s="11">
        <v>10000</v>
      </c>
    </row>
    <row r="40" spans="1:4" ht="15.6">
      <c r="A40" s="25"/>
      <c r="B40" s="55" t="s">
        <v>40</v>
      </c>
      <c r="C40" s="56"/>
      <c r="D40" s="11">
        <v>0</v>
      </c>
    </row>
    <row r="41" spans="1:4" ht="15.6">
      <c r="A41" s="25"/>
      <c r="B41" s="55" t="s">
        <v>41</v>
      </c>
      <c r="C41" s="56"/>
      <c r="D41" s="11">
        <v>0</v>
      </c>
    </row>
    <row r="42" spans="1:4" ht="15.6">
      <c r="A42" s="25"/>
      <c r="B42" s="65" t="s">
        <v>42</v>
      </c>
      <c r="C42" s="66"/>
      <c r="D42" s="11">
        <v>1000000</v>
      </c>
    </row>
    <row r="43" spans="1:4" ht="15.6">
      <c r="A43" s="25"/>
      <c r="B43" s="55" t="s">
        <v>43</v>
      </c>
      <c r="C43" s="56"/>
      <c r="D43" s="11">
        <v>140000</v>
      </c>
    </row>
    <row r="44" spans="1:4" ht="15.6">
      <c r="A44" s="25"/>
      <c r="B44" s="67" t="s">
        <v>44</v>
      </c>
      <c r="C44" s="68"/>
      <c r="D44" s="32">
        <f>D45+D46</f>
        <v>10000</v>
      </c>
    </row>
    <row r="45" spans="1:4" ht="15.6">
      <c r="A45" s="25"/>
      <c r="B45" s="46" t="s">
        <v>57</v>
      </c>
      <c r="C45" s="47"/>
      <c r="D45" s="11">
        <v>10000</v>
      </c>
    </row>
    <row r="46" spans="1:4" ht="15.6">
      <c r="A46" s="25"/>
      <c r="B46" s="46" t="s">
        <v>58</v>
      </c>
      <c r="C46" s="47"/>
      <c r="D46" s="11">
        <v>0</v>
      </c>
    </row>
    <row r="47" spans="1:4" ht="15.6">
      <c r="A47" s="25">
        <v>24</v>
      </c>
      <c r="B47" s="48" t="s">
        <v>45</v>
      </c>
      <c r="C47" s="49"/>
      <c r="D47" s="11">
        <v>1450000</v>
      </c>
    </row>
    <row r="48" spans="1:4" ht="15" customHeight="1">
      <c r="A48" s="13"/>
      <c r="B48" s="57" t="s">
        <v>46</v>
      </c>
      <c r="C48" s="58"/>
      <c r="D48" s="30"/>
    </row>
    <row r="49" spans="1:4" ht="15.6">
      <c r="A49" s="14">
        <v>25</v>
      </c>
      <c r="B49" s="59" t="s">
        <v>47</v>
      </c>
      <c r="C49" s="60"/>
      <c r="D49" s="15">
        <v>1000000</v>
      </c>
    </row>
    <row r="50" spans="1:4" ht="15.6">
      <c r="A50" s="14">
        <v>26</v>
      </c>
      <c r="B50" s="61" t="s">
        <v>48</v>
      </c>
      <c r="C50" s="62"/>
      <c r="D50" s="15">
        <v>2000000</v>
      </c>
    </row>
    <row r="51" spans="1:4" ht="15.6">
      <c r="A51" s="14">
        <v>27</v>
      </c>
      <c r="B51" s="63" t="s">
        <v>49</v>
      </c>
      <c r="C51" s="64"/>
      <c r="D51" s="33">
        <f>D52+D53</f>
        <v>45220000</v>
      </c>
    </row>
    <row r="52" spans="1:4" ht="15.6">
      <c r="A52" s="16"/>
      <c r="B52" s="38" t="s">
        <v>53</v>
      </c>
      <c r="C52" s="39"/>
      <c r="D52" s="17">
        <v>0</v>
      </c>
    </row>
    <row r="53" spans="1:4" ht="15.6">
      <c r="A53" s="16"/>
      <c r="B53" s="40" t="s">
        <v>50</v>
      </c>
      <c r="C53" s="41"/>
      <c r="D53" s="18">
        <v>45220000</v>
      </c>
    </row>
    <row r="54" spans="1:4" ht="15.6">
      <c r="A54" s="19">
        <v>28</v>
      </c>
      <c r="B54" s="42" t="s">
        <v>51</v>
      </c>
      <c r="C54" s="43"/>
      <c r="D54" s="20">
        <v>1000000</v>
      </c>
    </row>
    <row r="55" spans="1:4" ht="15.6">
      <c r="A55" s="26"/>
      <c r="B55" s="27"/>
      <c r="C55" s="27"/>
      <c r="D55" s="12"/>
    </row>
    <row r="56" spans="1:4" ht="15.75" customHeight="1">
      <c r="A56" s="35" t="s">
        <v>59</v>
      </c>
      <c r="B56" s="35"/>
      <c r="C56" s="35"/>
      <c r="D56" s="35"/>
    </row>
    <row r="57" spans="1:4" ht="15.6">
      <c r="A57" s="36" t="s">
        <v>60</v>
      </c>
      <c r="B57" s="36"/>
      <c r="C57" s="36"/>
      <c r="D57" s="36"/>
    </row>
    <row r="58" spans="1:4" ht="15" customHeight="1">
      <c r="A58" s="37" t="s">
        <v>61</v>
      </c>
      <c r="B58" s="37"/>
      <c r="C58" s="37"/>
      <c r="D58" s="37"/>
    </row>
    <row r="59" spans="1:4" ht="15" customHeight="1">
      <c r="A59" s="37"/>
      <c r="B59" s="37"/>
      <c r="C59" s="37"/>
      <c r="D59" s="37"/>
    </row>
    <row r="60" spans="1:4" ht="15" customHeight="1">
      <c r="A60" s="37"/>
      <c r="B60" s="37"/>
      <c r="C60" s="37"/>
      <c r="D60" s="37"/>
    </row>
  </sheetData>
  <mergeCells count="55">
    <mergeCell ref="B15:C15"/>
    <mergeCell ref="B16:C16"/>
    <mergeCell ref="B17:C17"/>
    <mergeCell ref="A1:D1"/>
    <mergeCell ref="A2:D2"/>
    <mergeCell ref="A3:D3"/>
    <mergeCell ref="B10:C10"/>
    <mergeCell ref="B11:C11"/>
    <mergeCell ref="B12:C12"/>
    <mergeCell ref="B13:C13"/>
    <mergeCell ref="B14:C14"/>
    <mergeCell ref="B6:C6"/>
    <mergeCell ref="B7:C7"/>
    <mergeCell ref="B8:C8"/>
    <mergeCell ref="B9:C9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48:C48"/>
    <mergeCell ref="B49:C49"/>
    <mergeCell ref="B50:C50"/>
    <mergeCell ref="B51:C51"/>
    <mergeCell ref="B40:C40"/>
    <mergeCell ref="B41:C41"/>
    <mergeCell ref="B42:C42"/>
    <mergeCell ref="B43:C43"/>
    <mergeCell ref="B44:C44"/>
    <mergeCell ref="B34:C34"/>
    <mergeCell ref="B33:C33"/>
    <mergeCell ref="B46:C46"/>
    <mergeCell ref="B45:C45"/>
    <mergeCell ref="B47:C47"/>
    <mergeCell ref="B35:C35"/>
    <mergeCell ref="B36:C36"/>
    <mergeCell ref="B37:C37"/>
    <mergeCell ref="B38:C38"/>
    <mergeCell ref="B39:C39"/>
    <mergeCell ref="A56:D56"/>
    <mergeCell ref="A57:D57"/>
    <mergeCell ref="A58:D60"/>
    <mergeCell ref="B52:C52"/>
    <mergeCell ref="B53:C53"/>
    <mergeCell ref="B54:C54"/>
  </mergeCells>
  <pageMargins left="1.81" right="0.31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bieu2b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THUYNGUYEN</dc:creator>
  <cp:lastModifiedBy>Windows User</cp:lastModifiedBy>
  <cp:lastPrinted>2017-11-11T02:59:02Z</cp:lastPrinted>
  <dcterms:created xsi:type="dcterms:W3CDTF">2017-11-08T08:38:04Z</dcterms:created>
  <dcterms:modified xsi:type="dcterms:W3CDTF">2017-12-01T04:22:32Z</dcterms:modified>
</cp:coreProperties>
</file>