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Code\SoTaiChinhBacNinh\BTS.SP.STC\BTS.SP.API.PHB\Import\BIEU3B\"/>
    </mc:Choice>
  </mc:AlternateContent>
  <bookViews>
    <workbookView xWindow="0" yWindow="0" windowWidth="23040" windowHeight="9408"/>
  </bookViews>
  <sheets>
    <sheet name="Bieu 3b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" l="1"/>
  <c r="V12" i="1" s="1"/>
  <c r="V11" i="1" s="1"/>
  <c r="U13" i="1"/>
  <c r="S13" i="1"/>
  <c r="S12" i="1" s="1"/>
  <c r="S11" i="1" s="1"/>
  <c r="R13" i="1"/>
  <c r="P13" i="1"/>
  <c r="P12" i="1" s="1"/>
  <c r="O13" i="1"/>
  <c r="O12" i="1" s="1"/>
  <c r="O11" i="1" s="1"/>
  <c r="M13" i="1"/>
  <c r="M12" i="1" s="1"/>
  <c r="M11" i="1" s="1"/>
  <c r="L13" i="1"/>
  <c r="L12" i="1" s="1"/>
  <c r="L11" i="1" s="1"/>
  <c r="W14" i="1"/>
  <c r="W15" i="1"/>
  <c r="W16" i="1"/>
  <c r="W17" i="1"/>
  <c r="W18" i="1"/>
  <c r="T14" i="1"/>
  <c r="T15" i="1"/>
  <c r="T16" i="1"/>
  <c r="T17" i="1"/>
  <c r="T18" i="1"/>
  <c r="Q14" i="1"/>
  <c r="Q15" i="1"/>
  <c r="Q16" i="1"/>
  <c r="Q17" i="1"/>
  <c r="Q18" i="1"/>
  <c r="N14" i="1"/>
  <c r="N15" i="1"/>
  <c r="N16" i="1"/>
  <c r="N17" i="1"/>
  <c r="N18" i="1"/>
  <c r="J14" i="1"/>
  <c r="G14" i="1" s="1"/>
  <c r="J15" i="1"/>
  <c r="G15" i="1" s="1"/>
  <c r="J16" i="1"/>
  <c r="G16" i="1" s="1"/>
  <c r="J17" i="1"/>
  <c r="G17" i="1" s="1"/>
  <c r="J18" i="1"/>
  <c r="G18" i="1" s="1"/>
  <c r="I14" i="1"/>
  <c r="F14" i="1" s="1"/>
  <c r="I15" i="1"/>
  <c r="I16" i="1"/>
  <c r="I17" i="1"/>
  <c r="F17" i="1" s="1"/>
  <c r="I18" i="1"/>
  <c r="F18" i="1" s="1"/>
  <c r="T75" i="1"/>
  <c r="Q75" i="1"/>
  <c r="N75" i="1"/>
  <c r="K75" i="1"/>
  <c r="G75" i="1"/>
  <c r="F75" i="1"/>
  <c r="T74" i="1"/>
  <c r="Q74" i="1"/>
  <c r="N74" i="1"/>
  <c r="G74" i="1"/>
  <c r="F74" i="1"/>
  <c r="K74" i="1"/>
  <c r="K18" i="1" l="1"/>
  <c r="K17" i="1"/>
  <c r="K16" i="1"/>
  <c r="F16" i="1"/>
  <c r="H16" i="1" s="1"/>
  <c r="K15" i="1"/>
  <c r="F15" i="1"/>
  <c r="H15" i="1" s="1"/>
  <c r="W13" i="1"/>
  <c r="U12" i="1"/>
  <c r="W12" i="1" s="1"/>
  <c r="Q12" i="1"/>
  <c r="K14" i="1"/>
  <c r="T13" i="1"/>
  <c r="R12" i="1"/>
  <c r="R11" i="1" s="1"/>
  <c r="T11" i="1" s="1"/>
  <c r="P11" i="1"/>
  <c r="J11" i="1" s="1"/>
  <c r="G11" i="1" s="1"/>
  <c r="J13" i="1"/>
  <c r="G13" i="1" s="1"/>
  <c r="Q13" i="1"/>
  <c r="N13" i="1"/>
  <c r="I13" i="1"/>
  <c r="N12" i="1"/>
  <c r="J12" i="1"/>
  <c r="G12" i="1" s="1"/>
  <c r="N11" i="1"/>
  <c r="H14" i="1"/>
  <c r="H18" i="1"/>
  <c r="H17" i="1"/>
  <c r="H75" i="1"/>
  <c r="H74" i="1"/>
  <c r="T12" i="1" l="1"/>
  <c r="I12" i="1"/>
  <c r="F12" i="1" s="1"/>
  <c r="H12" i="1" s="1"/>
  <c r="Q11" i="1"/>
  <c r="U11" i="1"/>
  <c r="K13" i="1"/>
  <c r="F13" i="1"/>
  <c r="H13" i="1" s="1"/>
  <c r="K12" i="1" l="1"/>
  <c r="W11" i="1"/>
  <c r="I11" i="1"/>
  <c r="F11" i="1" l="1"/>
  <c r="H11" i="1" s="1"/>
  <c r="K11" i="1"/>
</calcChain>
</file>

<file path=xl/sharedStrings.xml><?xml version="1.0" encoding="utf-8"?>
<sst xmlns="http://schemas.openxmlformats.org/spreadsheetml/2006/main" count="130" uniqueCount="74">
  <si>
    <t>SỐ LIỆU XÉT DUYỆT HOẶC THẨM ĐỊNH</t>
  </si>
  <si>
    <t>Mẫu biểu 3b</t>
  </si>
  <si>
    <t>QUYẾT TOÁN CHI NGÂN SÁCH NĂM ….</t>
  </si>
  <si>
    <t>ĐƠN VỊ:</t>
  </si>
  <si>
    <t>(Áp dụng xét duyệt thẩm định quyết toán ngân sách năm 2017)</t>
  </si>
  <si>
    <t>Phần I- TỔNG HỢP TÌNH HÌNH KINH PHÍ:</t>
  </si>
  <si>
    <t>Đơn vị: đồng</t>
  </si>
  <si>
    <t>Tổng số</t>
  </si>
  <si>
    <t>Chỉ tiêu</t>
  </si>
  <si>
    <t>Nội dung</t>
  </si>
  <si>
    <t>Số báo cáo</t>
  </si>
  <si>
    <t>Số xét duyệt/TĐ</t>
  </si>
  <si>
    <t>Chênh lệch</t>
  </si>
  <si>
    <t>A</t>
  </si>
  <si>
    <t>B</t>
  </si>
  <si>
    <t>3=2-1</t>
  </si>
  <si>
    <t>6=5-4</t>
  </si>
  <si>
    <t>9=8-7</t>
  </si>
  <si>
    <t>I. Số dư kinh phí năm trước chuyển sang</t>
  </si>
  <si>
    <t xml:space="preserve">1. Nguồn ngân sách nhà nước: </t>
  </si>
  <si>
    <t>a) Ngân sách trong nước:</t>
  </si>
  <si>
    <t xml:space="preserve"> - Kinh phí đã nhận</t>
  </si>
  <si>
    <t xml:space="preserve"> - Dự toán còn dư ở Kho bạc</t>
  </si>
  <si>
    <t>b) Viện trợ</t>
  </si>
  <si>
    <t>c) Vay nợ</t>
  </si>
  <si>
    <t>2. Nguồn phí, lệ phí để lại</t>
  </si>
  <si>
    <t>II. Dự toán được giao trong năm</t>
  </si>
  <si>
    <t>a) Ngân sách trong nước</t>
  </si>
  <si>
    <t>2. Nguồn phí được khấu trừ để lại</t>
  </si>
  <si>
    <t xml:space="preserve">III. Tổng số được sử dụng trong năm </t>
  </si>
  <si>
    <t>a) Ngân sách trong nước (3+11)</t>
  </si>
  <si>
    <t>b) Viện trợ (6+12)</t>
  </si>
  <si>
    <t>c) Vay nợ (7+13)</t>
  </si>
  <si>
    <t>2. Nguồn phí, lệ phí để lại (8+14)</t>
  </si>
  <si>
    <t xml:space="preserve">IV. Kinh phí thực nhận trong năm </t>
  </si>
  <si>
    <t>V. Kinh phí quyết toán</t>
  </si>
  <si>
    <r>
      <t xml:space="preserve">VI. Kinh phí giảm trong năm </t>
    </r>
    <r>
      <rPr>
        <sz val="10.5"/>
        <rFont val="Times New Roman"/>
        <family val="1"/>
      </rPr>
      <t>(34+40+46)</t>
    </r>
  </si>
  <si>
    <t xml:space="preserve">1. Đã nộp NSNN: </t>
  </si>
  <si>
    <t xml:space="preserve">a) Nguồn ngân sách nhà nước: </t>
  </si>
  <si>
    <t xml:space="preserve"> - Ngân sách trong nước</t>
  </si>
  <si>
    <t xml:space="preserve"> - Viện trợ</t>
  </si>
  <si>
    <t xml:space="preserve"> - Vay nợ</t>
  </si>
  <si>
    <t>b) Nguồn phí, lệ phí để lại</t>
  </si>
  <si>
    <t xml:space="preserve">2. Còn phải nộp NSNN : </t>
  </si>
  <si>
    <t xml:space="preserve"> - Ngân sách trong nước (4+23-29-36-52)</t>
  </si>
  <si>
    <t xml:space="preserve"> - Viện trợ (6+24-30-37-54)</t>
  </si>
  <si>
    <t xml:space="preserve"> - Vay nợ (7+25-31-38-55)</t>
  </si>
  <si>
    <t>b) Nguồn phí, lệ phí để lại (8+26-32-39-56)</t>
  </si>
  <si>
    <t>3. Dự toán bị huỷ</t>
  </si>
  <si>
    <t xml:space="preserve"> - Ngân sách trong nước (5+11-23-53)</t>
  </si>
  <si>
    <t>VII. Số dư kinh phí được phép chuyển sang năm sau sử dụng và quyết toán</t>
  </si>
  <si>
    <t xml:space="preserve">c) Viện trợ </t>
  </si>
  <si>
    <t xml:space="preserve">d) Vay nợ </t>
  </si>
  <si>
    <t>Phần II- CHI TIẾT KINH PHÍ QUYẾT TOÁN:</t>
  </si>
  <si>
    <t xml:space="preserve">                                         Nguồn ngân sách nhà nước</t>
  </si>
  <si>
    <t>Phí được khấu trừ để lại</t>
  </si>
  <si>
    <t>Loại</t>
  </si>
  <si>
    <t>Khoản</t>
  </si>
  <si>
    <t>Mục</t>
  </si>
  <si>
    <t>Tiểu mục</t>
  </si>
  <si>
    <t>Nội dung chi</t>
  </si>
  <si>
    <t>Ngân sách trong nước</t>
  </si>
  <si>
    <t>Viện trợ</t>
  </si>
  <si>
    <t>Vay nợ</t>
  </si>
  <si>
    <t>Số xét duyệt/Thẩm định</t>
  </si>
  <si>
    <t>C</t>
  </si>
  <si>
    <t>D</t>
  </si>
  <si>
    <t>E</t>
  </si>
  <si>
    <t>Tổng số:</t>
  </si>
  <si>
    <t>12=11-10</t>
  </si>
  <si>
    <t>15=14-13</t>
  </si>
  <si>
    <t>Tổng</t>
  </si>
  <si>
    <t>Nội dung chi 1</t>
  </si>
  <si>
    <t>Nội dung chi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</si>
</sst>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b/>
      <sz val="10.5"/>
      <name val="Times New Roman"/>
      <family val="1"/>
    </font>
    <font>
      <b/>
      <sz val="11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  <font>
      <sz val="10.5"/>
      <name val=".VnTime"/>
      <family val="2"/>
    </font>
    <font>
      <sz val="10.5"/>
      <name val="Times New Roman"/>
      <family val="1"/>
    </font>
    <font>
      <b/>
      <i/>
      <sz val="10.5"/>
      <name val="Times New Roman"/>
      <family val="1"/>
    </font>
    <font>
      <sz val="11"/>
      <name val=".VnTime"/>
      <family val="2"/>
    </font>
    <font>
      <b/>
      <sz val="10.5"/>
      <color indexed="10"/>
      <name val="Times New Roman"/>
      <family val="1"/>
    </font>
    <font>
      <b/>
      <i/>
      <sz val="11"/>
      <name val=".VnTime"/>
      <family val="2"/>
    </font>
    <font>
      <b/>
      <sz val="10"/>
      <name val="Times New Roman"/>
      <family val="1"/>
    </font>
    <font>
      <b/>
      <sz val="11"/>
      <color indexed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indexed="12"/>
      <name val="Times New Roman"/>
      <family val="1"/>
    </font>
    <font>
      <sz val="11"/>
      <name val="Calibri"/>
      <family val="2"/>
      <scheme val="minor"/>
    </font>
    <font>
      <sz val="13"/>
      <name val="Times New Roman"/>
      <family val="1"/>
    </font>
    <font>
      <sz val="11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NumberFormat="1" applyFont="1" applyAlignment="1"/>
    <xf numFmtId="0" fontId="1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/>
    </xf>
    <xf numFmtId="0" fontId="10" fillId="0" borderId="15" xfId="0" applyNumberFormat="1" applyFont="1" applyBorder="1" applyAlignment="1"/>
    <xf numFmtId="0" fontId="11" fillId="0" borderId="16" xfId="0" applyFont="1" applyBorder="1" applyAlignment="1"/>
    <xf numFmtId="0" fontId="9" fillId="0" borderId="15" xfId="0" applyNumberFormat="1" applyFont="1" applyBorder="1" applyAlignment="1"/>
    <xf numFmtId="0" fontId="9" fillId="0" borderId="18" xfId="0" applyNumberFormat="1" applyFont="1" applyBorder="1" applyAlignment="1"/>
    <xf numFmtId="3" fontId="9" fillId="0" borderId="18" xfId="0" applyNumberFormat="1" applyFont="1" applyBorder="1" applyAlignment="1">
      <alignment vertical="center"/>
    </xf>
    <xf numFmtId="3" fontId="9" fillId="0" borderId="15" xfId="0" applyNumberFormat="1" applyFont="1" applyBorder="1" applyAlignment="1">
      <alignment vertical="center"/>
    </xf>
    <xf numFmtId="3" fontId="10" fillId="0" borderId="18" xfId="0" applyNumberFormat="1" applyFont="1" applyBorder="1" applyAlignment="1">
      <alignment vertical="center"/>
    </xf>
    <xf numFmtId="0" fontId="13" fillId="0" borderId="16" xfId="0" applyFont="1" applyBorder="1" applyAlignment="1"/>
    <xf numFmtId="0" fontId="4" fillId="0" borderId="18" xfId="0" applyFont="1" applyBorder="1" applyAlignment="1"/>
    <xf numFmtId="0" fontId="10" fillId="0" borderId="16" xfId="0" applyNumberFormat="1" applyFont="1" applyBorder="1" applyAlignment="1"/>
    <xf numFmtId="3" fontId="9" fillId="0" borderId="16" xfId="0" applyNumberFormat="1" applyFont="1" applyBorder="1" applyAlignment="1">
      <alignment vertical="center"/>
    </xf>
    <xf numFmtId="0" fontId="4" fillId="0" borderId="15" xfId="0" applyFont="1" applyBorder="1" applyAlignment="1"/>
    <xf numFmtId="0" fontId="10" fillId="0" borderId="18" xfId="0" applyNumberFormat="1" applyFont="1" applyBorder="1" applyAlignment="1"/>
    <xf numFmtId="0" fontId="9" fillId="0" borderId="16" xfId="0" applyNumberFormat="1" applyFont="1" applyBorder="1" applyAlignment="1"/>
    <xf numFmtId="0" fontId="8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10" fillId="0" borderId="21" xfId="0" applyNumberFormat="1" applyFont="1" applyBorder="1" applyAlignment="1"/>
    <xf numFmtId="0" fontId="11" fillId="0" borderId="9" xfId="0" applyFont="1" applyBorder="1" applyAlignment="1"/>
    <xf numFmtId="0" fontId="8" fillId="0" borderId="0" xfId="0" applyFont="1" applyBorder="1" applyAlignment="1">
      <alignment horizontal="center"/>
    </xf>
    <xf numFmtId="0" fontId="14" fillId="0" borderId="0" xfId="0" applyNumberFormat="1" applyFont="1" applyAlignment="1"/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0" fillId="0" borderId="25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38" fontId="2" fillId="0" borderId="0" xfId="0" applyNumberFormat="1" applyFont="1" applyAlignment="1">
      <alignment horizontal="center"/>
    </xf>
    <xf numFmtId="38" fontId="6" fillId="0" borderId="0" xfId="0" applyNumberFormat="1" applyFont="1" applyBorder="1" applyAlignment="1"/>
    <xf numFmtId="38" fontId="6" fillId="0" borderId="0" xfId="0" applyNumberFormat="1" applyFont="1" applyBorder="1" applyAlignment="1">
      <alignment horizontal="center"/>
    </xf>
    <xf numFmtId="38" fontId="1" fillId="0" borderId="9" xfId="0" applyNumberFormat="1" applyFont="1" applyBorder="1" applyAlignment="1">
      <alignment horizontal="center" vertical="center" wrapText="1"/>
    </xf>
    <xf numFmtId="38" fontId="1" fillId="0" borderId="13" xfId="0" applyNumberFormat="1" applyFont="1" applyBorder="1" applyAlignment="1">
      <alignment horizontal="center" wrapText="1"/>
    </xf>
    <xf numFmtId="38" fontId="9" fillId="0" borderId="23" xfId="0" applyNumberFormat="1" applyFont="1" applyBorder="1" applyAlignment="1">
      <alignment vertical="center" wrapText="1"/>
    </xf>
    <xf numFmtId="38" fontId="9" fillId="0" borderId="25" xfId="0" applyNumberFormat="1" applyFont="1" applyBorder="1" applyAlignment="1">
      <alignment vertical="center" wrapText="1"/>
    </xf>
    <xf numFmtId="38" fontId="12" fillId="0" borderId="25" xfId="0" applyNumberFormat="1" applyFont="1" applyBorder="1" applyAlignment="1">
      <alignment horizontal="left" vertical="center"/>
    </xf>
    <xf numFmtId="38" fontId="1" fillId="0" borderId="25" xfId="0" applyNumberFormat="1" applyFont="1" applyBorder="1"/>
    <xf numFmtId="38" fontId="9" fillId="0" borderId="28" xfId="0" applyNumberFormat="1" applyFont="1" applyBorder="1" applyAlignment="1">
      <alignment vertical="center" wrapText="1"/>
    </xf>
    <xf numFmtId="38" fontId="15" fillId="0" borderId="0" xfId="0" applyNumberFormat="1" applyFont="1" applyBorder="1"/>
    <xf numFmtId="38" fontId="17" fillId="0" borderId="2" xfId="0" applyNumberFormat="1" applyFont="1" applyBorder="1" applyAlignment="1">
      <alignment vertical="center"/>
    </xf>
    <xf numFmtId="38" fontId="14" fillId="0" borderId="13" xfId="0" applyNumberFormat="1" applyFont="1" applyBorder="1" applyAlignment="1">
      <alignment horizontal="center" vertical="center" wrapText="1"/>
    </xf>
    <xf numFmtId="38" fontId="1" fillId="0" borderId="12" xfId="0" applyNumberFormat="1" applyFont="1" applyBorder="1" applyAlignment="1">
      <alignment horizontal="center" vertical="center" wrapText="1"/>
    </xf>
    <xf numFmtId="38" fontId="16" fillId="0" borderId="0" xfId="0" applyNumberFormat="1" applyFont="1" applyAlignment="1"/>
    <xf numFmtId="38" fontId="1" fillId="0" borderId="0" xfId="0" applyNumberFormat="1" applyFont="1"/>
    <xf numFmtId="38" fontId="1" fillId="0" borderId="0" xfId="0" applyNumberFormat="1" applyFont="1" applyAlignment="1">
      <alignment horizontal="left"/>
    </xf>
    <xf numFmtId="38" fontId="1" fillId="0" borderId="10" xfId="0" applyNumberFormat="1" applyFont="1" applyBorder="1" applyAlignment="1">
      <alignment horizontal="center" vertical="center" wrapText="1"/>
    </xf>
    <xf numFmtId="38" fontId="1" fillId="0" borderId="3" xfId="0" applyNumberFormat="1" applyFont="1" applyBorder="1" applyAlignment="1">
      <alignment horizontal="center" wrapText="1"/>
    </xf>
    <xf numFmtId="38" fontId="9" fillId="0" borderId="25" xfId="0" applyNumberFormat="1" applyFont="1" applyBorder="1" applyAlignment="1">
      <alignment horizontal="left" vertical="center"/>
    </xf>
    <xf numFmtId="38" fontId="9" fillId="0" borderId="0" xfId="0" applyNumberFormat="1" applyFont="1" applyBorder="1" applyAlignment="1">
      <alignment horizontal="left" vertical="center"/>
    </xf>
    <xf numFmtId="38" fontId="14" fillId="0" borderId="12" xfId="0" applyNumberFormat="1" applyFont="1" applyBorder="1" applyAlignment="1">
      <alignment horizontal="center" vertical="center" wrapText="1"/>
    </xf>
    <xf numFmtId="38" fontId="9" fillId="0" borderId="25" xfId="0" applyNumberFormat="1" applyFont="1" applyBorder="1" applyAlignment="1">
      <alignment horizontal="right" vertical="center"/>
    </xf>
    <xf numFmtId="38" fontId="1" fillId="0" borderId="0" xfId="0" applyNumberFormat="1" applyFont="1" applyAlignment="1">
      <alignment horizontal="center"/>
    </xf>
    <xf numFmtId="38" fontId="9" fillId="0" borderId="23" xfId="0" applyNumberFormat="1" applyFont="1" applyBorder="1" applyAlignment="1">
      <alignment horizontal="center" vertical="center" wrapText="1"/>
    </xf>
    <xf numFmtId="38" fontId="9" fillId="0" borderId="25" xfId="0" applyNumberFormat="1" applyFont="1" applyBorder="1" applyAlignment="1">
      <alignment horizontal="center" vertical="center" wrapText="1"/>
    </xf>
    <xf numFmtId="38" fontId="9" fillId="0" borderId="25" xfId="0" applyNumberFormat="1" applyFont="1" applyBorder="1" applyAlignment="1">
      <alignment horizontal="center" vertical="center"/>
    </xf>
    <xf numFmtId="38" fontId="9" fillId="0" borderId="28" xfId="0" applyNumberFormat="1" applyFont="1" applyBorder="1" applyAlignment="1">
      <alignment horizontal="center" vertical="center" wrapText="1"/>
    </xf>
    <xf numFmtId="38" fontId="9" fillId="0" borderId="0" xfId="0" applyNumberFormat="1" applyFont="1" applyBorder="1" applyAlignment="1">
      <alignment horizontal="center" vertical="center"/>
    </xf>
    <xf numFmtId="38" fontId="17" fillId="0" borderId="2" xfId="0" applyNumberFormat="1" applyFont="1" applyBorder="1" applyAlignment="1">
      <alignment horizontal="center" vertical="center"/>
    </xf>
    <xf numFmtId="38" fontId="15" fillId="0" borderId="0" xfId="0" applyNumberFormat="1" applyFont="1" applyBorder="1" applyAlignment="1">
      <alignment horizontal="center"/>
    </xf>
    <xf numFmtId="38" fontId="16" fillId="0" borderId="0" xfId="0" applyNumberFormat="1" applyFont="1" applyAlignment="1">
      <alignment horizontal="center"/>
    </xf>
    <xf numFmtId="38" fontId="1" fillId="0" borderId="13" xfId="0" applyNumberFormat="1" applyFont="1" applyBorder="1" applyAlignment="1">
      <alignment horizontal="center" vertical="center" wrapText="1"/>
    </xf>
    <xf numFmtId="38" fontId="2" fillId="0" borderId="0" xfId="0" applyNumberFormat="1" applyFont="1" applyAlignment="1"/>
    <xf numFmtId="38" fontId="0" fillId="0" borderId="13" xfId="0" applyNumberFormat="1" applyBorder="1" applyAlignment="1">
      <alignment horizontal="center"/>
    </xf>
    <xf numFmtId="38" fontId="0" fillId="0" borderId="23" xfId="0" applyNumberFormat="1" applyBorder="1"/>
    <xf numFmtId="38" fontId="12" fillId="0" borderId="25" xfId="0" applyNumberFormat="1" applyFont="1" applyBorder="1"/>
    <xf numFmtId="38" fontId="17" fillId="0" borderId="6" xfId="0" applyNumberFormat="1" applyFont="1" applyBorder="1" applyAlignment="1">
      <alignment vertical="center"/>
    </xf>
    <xf numFmtId="38" fontId="1" fillId="0" borderId="28" xfId="0" applyNumberFormat="1" applyFont="1" applyBorder="1"/>
    <xf numFmtId="38" fontId="3" fillId="0" borderId="0" xfId="0" applyNumberFormat="1" applyFont="1"/>
    <xf numFmtId="38" fontId="6" fillId="0" borderId="0" xfId="0" applyNumberFormat="1" applyFont="1" applyBorder="1" applyAlignment="1">
      <alignment horizontal="left"/>
    </xf>
    <xf numFmtId="38" fontId="9" fillId="0" borderId="22" xfId="0" applyNumberFormat="1" applyFont="1" applyBorder="1" applyAlignment="1">
      <alignment vertical="center" wrapText="1"/>
    </xf>
    <xf numFmtId="38" fontId="9" fillId="0" borderId="24" xfId="0" applyNumberFormat="1" applyFont="1" applyBorder="1" applyAlignment="1">
      <alignment vertical="center" wrapText="1"/>
    </xf>
    <xf numFmtId="38" fontId="9" fillId="0" borderId="24" xfId="0" applyNumberFormat="1" applyFont="1" applyBorder="1" applyAlignment="1">
      <alignment horizontal="left" vertical="center"/>
    </xf>
    <xf numFmtId="38" fontId="9" fillId="0" borderId="27" xfId="0" applyNumberFormat="1" applyFont="1" applyBorder="1" applyAlignment="1">
      <alignment vertical="center" wrapText="1"/>
    </xf>
    <xf numFmtId="38" fontId="17" fillId="0" borderId="1" xfId="0" applyNumberFormat="1" applyFont="1" applyBorder="1" applyAlignment="1">
      <alignment vertical="center"/>
    </xf>
    <xf numFmtId="38" fontId="1" fillId="0" borderId="8" xfId="0" applyNumberFormat="1" applyFont="1" applyBorder="1" applyAlignment="1">
      <alignment horizontal="center" vertical="center" wrapText="1"/>
    </xf>
    <xf numFmtId="38" fontId="18" fillId="0" borderId="0" xfId="0" applyNumberFormat="1" applyFont="1" applyBorder="1"/>
    <xf numFmtId="0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7" xfId="0" applyNumberFormat="1" applyFont="1" applyBorder="1" applyAlignment="1">
      <alignment horizontal="center"/>
    </xf>
    <xf numFmtId="0" fontId="4" fillId="0" borderId="19" xfId="0" applyNumberFormat="1" applyFont="1" applyBorder="1" applyAlignment="1">
      <alignment horizontal="center"/>
    </xf>
    <xf numFmtId="0" fontId="10" fillId="0" borderId="17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38" fontId="0" fillId="0" borderId="13" xfId="0" applyNumberFormat="1" applyBorder="1" applyAlignment="1">
      <alignment horizontal="center"/>
    </xf>
    <xf numFmtId="38" fontId="20" fillId="0" borderId="0" xfId="0" applyNumberFormat="1" applyFont="1" applyAlignment="1">
      <alignment horizontal="right"/>
    </xf>
    <xf numFmtId="38" fontId="6" fillId="0" borderId="0" xfId="0" applyNumberFormat="1" applyFont="1" applyBorder="1" applyAlignment="1">
      <alignment horizontal="right"/>
    </xf>
    <xf numFmtId="38" fontId="1" fillId="0" borderId="13" xfId="0" applyNumberFormat="1" applyFont="1" applyBorder="1" applyAlignment="1">
      <alignment horizontal="right" vertical="center" wrapText="1"/>
    </xf>
    <xf numFmtId="38" fontId="1" fillId="0" borderId="13" xfId="0" applyNumberFormat="1" applyFont="1" applyBorder="1" applyAlignment="1">
      <alignment horizontal="right" wrapText="1"/>
    </xf>
    <xf numFmtId="38" fontId="9" fillId="0" borderId="23" xfId="0" applyNumberFormat="1" applyFont="1" applyBorder="1" applyAlignment="1">
      <alignment horizontal="right" vertical="center" wrapText="1"/>
    </xf>
    <xf numFmtId="38" fontId="9" fillId="0" borderId="25" xfId="0" applyNumberFormat="1" applyFont="1" applyBorder="1" applyAlignment="1">
      <alignment horizontal="right" vertical="center" wrapText="1"/>
    </xf>
    <xf numFmtId="38" fontId="1" fillId="0" borderId="25" xfId="0" applyNumberFormat="1" applyFont="1" applyBorder="1" applyAlignment="1">
      <alignment horizontal="right"/>
    </xf>
    <xf numFmtId="38" fontId="19" fillId="0" borderId="25" xfId="0" applyNumberFormat="1" applyFont="1" applyBorder="1" applyAlignment="1">
      <alignment horizontal="right" vertical="center" wrapText="1"/>
    </xf>
    <xf numFmtId="38" fontId="9" fillId="0" borderId="28" xfId="0" applyNumberFormat="1" applyFont="1" applyBorder="1" applyAlignment="1">
      <alignment horizontal="right" vertical="center" wrapText="1"/>
    </xf>
    <xf numFmtId="38" fontId="21" fillId="0" borderId="0" xfId="0" applyNumberFormat="1" applyFont="1" applyBorder="1" applyAlignment="1">
      <alignment horizontal="right"/>
    </xf>
    <xf numFmtId="38" fontId="16" fillId="0" borderId="2" xfId="0" applyNumberFormat="1" applyFont="1" applyBorder="1" applyAlignment="1">
      <alignment horizontal="right" vertical="center"/>
    </xf>
    <xf numFmtId="38" fontId="1" fillId="0" borderId="12" xfId="0" applyNumberFormat="1" applyFont="1" applyBorder="1" applyAlignment="1">
      <alignment horizontal="right" vertical="center" wrapText="1"/>
    </xf>
    <xf numFmtId="38" fontId="16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38" fontId="7" fillId="0" borderId="0" xfId="0" applyNumberFormat="1" applyFont="1" applyBorder="1" applyAlignment="1">
      <alignment horizontal="right"/>
    </xf>
    <xf numFmtId="38" fontId="19" fillId="0" borderId="13" xfId="0" applyNumberFormat="1" applyFont="1" applyBorder="1" applyAlignment="1">
      <alignment horizontal="right"/>
    </xf>
    <xf numFmtId="38" fontId="19" fillId="0" borderId="23" xfId="0" applyNumberFormat="1" applyFont="1" applyBorder="1" applyAlignment="1">
      <alignment horizontal="right"/>
    </xf>
    <xf numFmtId="38" fontId="9" fillId="0" borderId="25" xfId="0" applyNumberFormat="1" applyFont="1" applyBorder="1" applyAlignment="1">
      <alignment horizontal="right"/>
    </xf>
    <xf numFmtId="38" fontId="22" fillId="0" borderId="0" xfId="0" applyNumberFormat="1" applyFont="1" applyAlignment="1">
      <alignment horizontal="right"/>
    </xf>
    <xf numFmtId="38" fontId="0" fillId="0" borderId="0" xfId="0" applyNumberFormat="1"/>
    <xf numFmtId="38" fontId="0" fillId="0" borderId="30" xfId="0" applyNumberFormat="1" applyBorder="1"/>
    <xf numFmtId="38" fontId="0" fillId="0" borderId="26" xfId="0" applyNumberFormat="1" applyBorder="1"/>
    <xf numFmtId="38" fontId="0" fillId="0" borderId="29" xfId="0" applyNumberFormat="1" applyBorder="1"/>
    <xf numFmtId="38" fontId="14" fillId="0" borderId="1" xfId="0" applyNumberFormat="1" applyFont="1" applyBorder="1" applyAlignment="1">
      <alignment horizontal="center" vertical="center" wrapText="1"/>
    </xf>
    <xf numFmtId="38" fontId="14" fillId="0" borderId="2" xfId="0" applyNumberFormat="1" applyFont="1" applyBorder="1" applyAlignment="1">
      <alignment horizontal="center" vertical="center" wrapText="1"/>
    </xf>
    <xf numFmtId="38" fontId="14" fillId="0" borderId="6" xfId="0" applyNumberFormat="1" applyFont="1" applyBorder="1" applyAlignment="1">
      <alignment horizontal="center" vertical="center" wrapText="1"/>
    </xf>
    <xf numFmtId="38" fontId="14" fillId="0" borderId="8" xfId="0" applyNumberFormat="1" applyFont="1" applyBorder="1" applyAlignment="1">
      <alignment horizontal="center" vertical="center" wrapText="1"/>
    </xf>
    <xf numFmtId="38" fontId="14" fillId="0" borderId="9" xfId="0" applyNumberFormat="1" applyFont="1" applyBorder="1" applyAlignment="1">
      <alignment horizontal="center" vertical="center" wrapText="1"/>
    </xf>
    <xf numFmtId="38" fontId="14" fillId="0" borderId="10" xfId="0" applyNumberFormat="1" applyFont="1" applyBorder="1" applyAlignment="1">
      <alignment horizontal="center" vertical="center" wrapText="1"/>
    </xf>
    <xf numFmtId="38" fontId="4" fillId="0" borderId="3" xfId="0" applyNumberFormat="1" applyFont="1" applyBorder="1" applyAlignment="1">
      <alignment horizontal="center" vertical="center"/>
    </xf>
    <xf numFmtId="38" fontId="4" fillId="0" borderId="4" xfId="0" applyNumberFormat="1" applyFont="1" applyBorder="1" applyAlignment="1">
      <alignment horizontal="center" vertical="center"/>
    </xf>
    <xf numFmtId="38" fontId="4" fillId="0" borderId="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4" fillId="0" borderId="15" xfId="0" applyNumberFormat="1" applyFont="1" applyBorder="1" applyAlignment="1">
      <alignment horizontal="left" wrapText="1"/>
    </xf>
    <xf numFmtId="0" fontId="4" fillId="0" borderId="16" xfId="0" applyNumberFormat="1" applyFont="1" applyBorder="1" applyAlignment="1">
      <alignment horizontal="left" wrapText="1"/>
    </xf>
    <xf numFmtId="0" fontId="4" fillId="0" borderId="17" xfId="0" applyNumberFormat="1" applyFont="1" applyBorder="1" applyAlignment="1">
      <alignment horizontal="left" wrapText="1"/>
    </xf>
    <xf numFmtId="38" fontId="4" fillId="0" borderId="3" xfId="0" applyNumberFormat="1" applyFont="1" applyBorder="1" applyAlignment="1">
      <alignment horizontal="center" vertical="center" wrapText="1"/>
    </xf>
    <xf numFmtId="38" fontId="4" fillId="0" borderId="4" xfId="0" applyNumberFormat="1" applyFont="1" applyBorder="1" applyAlignment="1">
      <alignment horizontal="center" vertical="center" wrapText="1"/>
    </xf>
    <xf numFmtId="38" fontId="4" fillId="0" borderId="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38" fontId="14" fillId="0" borderId="3" xfId="0" applyNumberFormat="1" applyFont="1" applyBorder="1" applyAlignment="1">
      <alignment horizontal="center" vertical="center"/>
    </xf>
    <xf numFmtId="38" fontId="14" fillId="0" borderId="4" xfId="0" applyNumberFormat="1" applyFont="1" applyBorder="1" applyAlignment="1">
      <alignment horizontal="center" vertical="center"/>
    </xf>
    <xf numFmtId="38" fontId="1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 wrapText="1"/>
    </xf>
    <xf numFmtId="0" fontId="4" fillId="0" borderId="20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38" fontId="4" fillId="0" borderId="8" xfId="0" applyNumberFormat="1" applyFont="1" applyBorder="1" applyAlignment="1">
      <alignment horizontal="center" vertical="center"/>
    </xf>
    <xf numFmtId="38" fontId="4" fillId="0" borderId="9" xfId="0" applyNumberFormat="1" applyFont="1" applyBorder="1" applyAlignment="1">
      <alignment horizontal="center" vertical="center"/>
    </xf>
    <xf numFmtId="38" fontId="4" fillId="0" borderId="10" xfId="0" applyNumberFormat="1" applyFont="1" applyBorder="1" applyAlignment="1">
      <alignment horizontal="center" vertical="center"/>
    </xf>
    <xf numFmtId="38" fontId="0" fillId="0" borderId="13" xfId="0" applyNumberFormat="1" applyBorder="1" applyAlignment="1">
      <alignment horizont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38" fontId="18" fillId="0" borderId="13" xfId="0" applyNumberFormat="1" applyFont="1" applyBorder="1"/>
    <xf numFmtId="38" fontId="15" fillId="0" borderId="13" xfId="0" applyNumberFormat="1" applyFont="1" applyBorder="1"/>
    <xf numFmtId="38" fontId="15" fillId="0" borderId="13" xfId="0" applyNumberFormat="1" applyFont="1" applyBorder="1" applyAlignment="1">
      <alignment horizontal="center"/>
    </xf>
    <xf numFmtId="38" fontId="21" fillId="0" borderId="13" xfId="0" applyNumberFormat="1" applyFont="1" applyBorder="1" applyAlignment="1">
      <alignment horizontal="right"/>
    </xf>
    <xf numFmtId="38" fontId="18" fillId="0" borderId="13" xfId="0" applyNumberFormat="1" applyFont="1" applyBorder="1" applyAlignment="1">
      <alignment horizontal="right" vertical="center"/>
    </xf>
    <xf numFmtId="38" fontId="15" fillId="0" borderId="13" xfId="0" applyNumberFormat="1" applyFont="1" applyBorder="1" applyAlignment="1">
      <alignment horizontal="right" vertical="center"/>
    </xf>
    <xf numFmtId="38" fontId="21" fillId="0" borderId="13" xfId="0" applyNumberFormat="1" applyFont="1" applyBorder="1" applyAlignment="1">
      <alignment horizontal="right" vertical="center"/>
    </xf>
    <xf numFmtId="0" fontId="4" fillId="0" borderId="1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tabSelected="1" workbookViewId="0">
      <selection activeCell="E74" sqref="E74:E75"/>
    </sheetView>
  </sheetViews>
  <sheetFormatPr defaultRowHeight="14.4"/>
  <cols>
    <col min="1" max="1" width="4.88671875" style="2" customWidth="1"/>
    <col min="2" max="2" width="7.109375" style="2" customWidth="1"/>
    <col min="3" max="4" width="5.109375" style="2" customWidth="1"/>
    <col min="5" max="5" width="22.21875" style="84" customWidth="1"/>
    <col min="6" max="6" width="9.6640625" style="50" customWidth="1"/>
    <col min="7" max="7" width="9.44140625" style="50" customWidth="1"/>
    <col min="8" max="8" width="11.44140625" style="58" customWidth="1"/>
    <col min="9" max="9" width="9.5546875" style="50" customWidth="1"/>
    <col min="10" max="11" width="9.6640625" style="50" bestFit="1" customWidth="1"/>
    <col min="12" max="12" width="12" style="106" customWidth="1"/>
    <col min="13" max="13" width="9" style="106" customWidth="1"/>
    <col min="14" max="14" width="11.5546875" style="50" customWidth="1"/>
    <col min="15" max="15" width="12.5546875" style="106" bestFit="1" customWidth="1"/>
    <col min="16" max="16" width="8.21875" style="106" bestFit="1" customWidth="1"/>
    <col min="17" max="17" width="9.44140625" style="50" customWidth="1"/>
    <col min="18" max="18" width="7.21875" style="106" bestFit="1" customWidth="1"/>
    <col min="19" max="19" width="11.44140625" style="106" bestFit="1" customWidth="1"/>
    <col min="20" max="20" width="9.6640625" style="50" customWidth="1"/>
    <col min="23" max="23" width="8.88671875" style="112"/>
  </cols>
  <sheetData>
    <row r="1" spans="1:23" ht="16.8">
      <c r="A1" s="1"/>
      <c r="B1" s="1"/>
      <c r="C1" s="154" t="s">
        <v>0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93"/>
      <c r="P1" s="93"/>
      <c r="Q1" s="68"/>
      <c r="S1" s="111" t="s">
        <v>1</v>
      </c>
      <c r="T1" s="51"/>
    </row>
    <row r="2" spans="1:23" ht="16.8">
      <c r="A2" s="1"/>
      <c r="B2" s="1"/>
      <c r="C2" s="154" t="s">
        <v>2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93"/>
    </row>
    <row r="3" spans="1:23" ht="16.8">
      <c r="A3" s="1"/>
      <c r="B3" s="1"/>
      <c r="C3" s="3"/>
      <c r="D3" s="3"/>
      <c r="E3" s="30"/>
      <c r="F3" s="35" t="s">
        <v>3</v>
      </c>
      <c r="G3" s="35"/>
      <c r="H3" s="35"/>
      <c r="I3" s="35"/>
      <c r="J3" s="35"/>
      <c r="K3" s="35"/>
      <c r="L3" s="93"/>
      <c r="M3" s="93"/>
      <c r="N3" s="35"/>
      <c r="O3" s="93"/>
      <c r="P3" s="93"/>
      <c r="Q3" s="35"/>
      <c r="R3" s="93"/>
      <c r="S3" s="93"/>
    </row>
    <row r="4" spans="1:23" ht="16.8">
      <c r="A4" s="1"/>
      <c r="B4" s="1"/>
      <c r="C4" s="3"/>
      <c r="D4" s="3"/>
      <c r="E4" s="30"/>
      <c r="F4" s="74" t="s">
        <v>4</v>
      </c>
      <c r="G4" s="35"/>
      <c r="H4" s="35"/>
      <c r="I4" s="35"/>
      <c r="J4" s="35"/>
      <c r="K4" s="35"/>
      <c r="L4" s="93"/>
      <c r="M4" s="93"/>
      <c r="N4" s="35"/>
      <c r="O4" s="93"/>
      <c r="P4" s="93"/>
      <c r="Q4" s="35"/>
      <c r="R4" s="93"/>
      <c r="S4" s="93"/>
    </row>
    <row r="5" spans="1:23" ht="16.8">
      <c r="A5" s="1"/>
      <c r="B5" s="4" t="s">
        <v>5</v>
      </c>
      <c r="C5" s="1"/>
      <c r="D5" s="1"/>
      <c r="E5" s="83"/>
      <c r="F5" s="68"/>
      <c r="G5" s="68"/>
      <c r="H5" s="35"/>
      <c r="I5" s="68"/>
      <c r="J5" s="36"/>
      <c r="K5" s="36"/>
      <c r="L5" s="94"/>
      <c r="M5" s="94"/>
      <c r="N5" s="36"/>
      <c r="O5" s="107" t="s">
        <v>6</v>
      </c>
      <c r="P5" s="94"/>
      <c r="Q5" s="36"/>
    </row>
    <row r="6" spans="1:23">
      <c r="F6" s="51"/>
      <c r="G6" s="51"/>
      <c r="I6" s="75"/>
      <c r="J6" s="37"/>
      <c r="K6" s="37"/>
      <c r="L6" s="94"/>
      <c r="M6" s="94"/>
      <c r="N6" s="37"/>
      <c r="O6" s="94"/>
      <c r="P6" s="94"/>
      <c r="Q6" s="37"/>
    </row>
    <row r="7" spans="1:23" ht="14.4" customHeight="1">
      <c r="A7" s="146" t="s">
        <v>8</v>
      </c>
      <c r="B7" s="149" t="s">
        <v>9</v>
      </c>
      <c r="C7" s="149"/>
      <c r="D7" s="149"/>
      <c r="E7" s="146"/>
      <c r="F7" s="155" t="s">
        <v>7</v>
      </c>
      <c r="G7" s="156"/>
      <c r="H7" s="156"/>
      <c r="I7" s="153">
        <v>220</v>
      </c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</row>
    <row r="8" spans="1:23" ht="14.4" customHeight="1">
      <c r="A8" s="147"/>
      <c r="B8" s="150"/>
      <c r="C8" s="150"/>
      <c r="D8" s="150"/>
      <c r="E8" s="147"/>
      <c r="F8" s="157"/>
      <c r="G8" s="158"/>
      <c r="H8" s="159"/>
      <c r="I8" s="131" t="s">
        <v>71</v>
      </c>
      <c r="J8" s="132"/>
      <c r="K8" s="133"/>
      <c r="L8" s="131">
        <v>221</v>
      </c>
      <c r="M8" s="132"/>
      <c r="N8" s="133"/>
      <c r="O8" s="160">
        <v>222</v>
      </c>
      <c r="P8" s="160"/>
      <c r="Q8" s="160"/>
      <c r="R8" s="160">
        <v>223</v>
      </c>
      <c r="S8" s="160"/>
      <c r="T8" s="160"/>
      <c r="U8" s="152">
        <v>224</v>
      </c>
      <c r="V8" s="152"/>
      <c r="W8" s="152"/>
    </row>
    <row r="9" spans="1:23" ht="26.4">
      <c r="A9" s="148"/>
      <c r="B9" s="151"/>
      <c r="C9" s="151"/>
      <c r="D9" s="151"/>
      <c r="E9" s="148"/>
      <c r="F9" s="67" t="s">
        <v>10</v>
      </c>
      <c r="G9" s="67" t="s">
        <v>11</v>
      </c>
      <c r="H9" s="52" t="s">
        <v>12</v>
      </c>
      <c r="I9" s="67" t="s">
        <v>10</v>
      </c>
      <c r="J9" s="67" t="s">
        <v>11</v>
      </c>
      <c r="K9" s="38" t="s">
        <v>12</v>
      </c>
      <c r="L9" s="95" t="s">
        <v>10</v>
      </c>
      <c r="M9" s="95" t="s">
        <v>11</v>
      </c>
      <c r="N9" s="67" t="s">
        <v>12</v>
      </c>
      <c r="O9" s="95" t="s">
        <v>10</v>
      </c>
      <c r="P9" s="95" t="s">
        <v>11</v>
      </c>
      <c r="Q9" s="67" t="s">
        <v>12</v>
      </c>
      <c r="R9" s="95" t="s">
        <v>10</v>
      </c>
      <c r="S9" s="95" t="s">
        <v>11</v>
      </c>
      <c r="T9" s="67" t="s">
        <v>12</v>
      </c>
      <c r="U9" s="5" t="s">
        <v>10</v>
      </c>
      <c r="V9" s="5" t="s">
        <v>11</v>
      </c>
      <c r="W9" s="67" t="s">
        <v>12</v>
      </c>
    </row>
    <row r="10" spans="1:23">
      <c r="A10" s="5" t="s">
        <v>13</v>
      </c>
      <c r="B10" s="134" t="s">
        <v>14</v>
      </c>
      <c r="C10" s="135"/>
      <c r="D10" s="135"/>
      <c r="E10" s="136"/>
      <c r="F10" s="53">
        <v>1</v>
      </c>
      <c r="G10" s="53">
        <v>2</v>
      </c>
      <c r="H10" s="53" t="s">
        <v>15</v>
      </c>
      <c r="I10" s="39">
        <v>4</v>
      </c>
      <c r="J10" s="39">
        <v>5</v>
      </c>
      <c r="K10" s="39" t="s">
        <v>16</v>
      </c>
      <c r="L10" s="96">
        <v>7</v>
      </c>
      <c r="M10" s="96">
        <v>8</v>
      </c>
      <c r="N10" s="39" t="s">
        <v>17</v>
      </c>
      <c r="O10" s="108">
        <v>10</v>
      </c>
      <c r="P10" s="108">
        <v>11</v>
      </c>
      <c r="Q10" s="69">
        <v>12</v>
      </c>
      <c r="R10" s="108">
        <v>13</v>
      </c>
      <c r="S10" s="108">
        <v>14</v>
      </c>
      <c r="T10" s="69">
        <v>15</v>
      </c>
      <c r="U10" s="34">
        <v>16</v>
      </c>
      <c r="V10" s="34">
        <v>17</v>
      </c>
      <c r="W10" s="92">
        <v>18</v>
      </c>
    </row>
    <row r="11" spans="1:23">
      <c r="A11" s="6">
        <v>1</v>
      </c>
      <c r="B11" s="128" t="s">
        <v>18</v>
      </c>
      <c r="C11" s="129"/>
      <c r="D11" s="129"/>
      <c r="E11" s="130"/>
      <c r="F11" s="76">
        <f>I11</f>
        <v>233000</v>
      </c>
      <c r="G11" s="40">
        <f>J11</f>
        <v>1645550</v>
      </c>
      <c r="H11" s="59">
        <f>G11-F11</f>
        <v>1412550</v>
      </c>
      <c r="I11" s="40">
        <f>L11+O11+R11+U11</f>
        <v>233000</v>
      </c>
      <c r="J11" s="40">
        <f>M11+P11+S11+V11</f>
        <v>1645550</v>
      </c>
      <c r="K11" s="40">
        <f>J11-I11</f>
        <v>1412550</v>
      </c>
      <c r="L11" s="97">
        <f>L12+L18</f>
        <v>160000</v>
      </c>
      <c r="M11" s="97">
        <f>M12+M18</f>
        <v>16100</v>
      </c>
      <c r="N11" s="40">
        <f>M11-L11</f>
        <v>-143900</v>
      </c>
      <c r="O11" s="109">
        <f>O12+O18</f>
        <v>35950</v>
      </c>
      <c r="P11" s="109">
        <f>P12+P18</f>
        <v>11050</v>
      </c>
      <c r="Q11" s="70">
        <f>P11-O11</f>
        <v>-24900</v>
      </c>
      <c r="R11" s="109">
        <f>R12+R18</f>
        <v>20750</v>
      </c>
      <c r="S11" s="109">
        <f>S12+S18</f>
        <v>1467000</v>
      </c>
      <c r="T11" s="70">
        <f>S11-R11</f>
        <v>1446250</v>
      </c>
      <c r="U11" s="70">
        <f>U12+U18</f>
        <v>16300</v>
      </c>
      <c r="V11" s="70">
        <f>V12+V18</f>
        <v>151400</v>
      </c>
      <c r="W11" s="113">
        <f>V11-U11</f>
        <v>135100</v>
      </c>
    </row>
    <row r="12" spans="1:23">
      <c r="A12" s="6">
        <v>2</v>
      </c>
      <c r="B12" s="7" t="s">
        <v>19</v>
      </c>
      <c r="C12" s="8"/>
      <c r="D12" s="8"/>
      <c r="E12" s="85"/>
      <c r="F12" s="76">
        <f t="shared" ref="F12:F18" si="0">I12</f>
        <v>148450</v>
      </c>
      <c r="G12" s="40">
        <f t="shared" ref="G12:G18" si="1">J12</f>
        <v>1637150</v>
      </c>
      <c r="H12" s="59">
        <f t="shared" ref="H12:H18" si="2">G12-F12</f>
        <v>1488700</v>
      </c>
      <c r="I12" s="40">
        <f t="shared" ref="I12:I18" si="3">L12+O12+R12+U12</f>
        <v>148450</v>
      </c>
      <c r="J12" s="40">
        <f t="shared" ref="J12:J18" si="4">M12+P12+S12+V12</f>
        <v>1637150</v>
      </c>
      <c r="K12" s="40">
        <f t="shared" ref="K12:K18" si="5">J12-I12</f>
        <v>1488700</v>
      </c>
      <c r="L12" s="98">
        <f>L13+L16+L17</f>
        <v>106000</v>
      </c>
      <c r="M12" s="98">
        <f>M13+M16+M17</f>
        <v>11100</v>
      </c>
      <c r="N12" s="40">
        <f t="shared" ref="N12:N18" si="6">M12-L12</f>
        <v>-94900</v>
      </c>
      <c r="O12" s="98">
        <f>O13+O16+O17</f>
        <v>18450</v>
      </c>
      <c r="P12" s="98">
        <f>P13+P16+P17</f>
        <v>10050</v>
      </c>
      <c r="Q12" s="70">
        <f t="shared" ref="Q12:Q18" si="7">P12-O12</f>
        <v>-8400</v>
      </c>
      <c r="R12" s="98">
        <f>R13+R16+R17</f>
        <v>20000</v>
      </c>
      <c r="S12" s="98">
        <f>S13+S16+S17</f>
        <v>1466000</v>
      </c>
      <c r="T12" s="70">
        <f t="shared" ref="T12:T18" si="8">S12-R12</f>
        <v>1446000</v>
      </c>
      <c r="U12" s="41">
        <f>U13+U16+U17</f>
        <v>4000</v>
      </c>
      <c r="V12" s="41">
        <f>V13+V16+V17</f>
        <v>150000</v>
      </c>
      <c r="W12" s="113">
        <f t="shared" ref="W12:W18" si="9">V12-U12</f>
        <v>146000</v>
      </c>
    </row>
    <row r="13" spans="1:23">
      <c r="A13" s="6">
        <v>3</v>
      </c>
      <c r="B13" s="9" t="s">
        <v>20</v>
      </c>
      <c r="C13" s="8"/>
      <c r="D13" s="8"/>
      <c r="E13" s="86"/>
      <c r="F13" s="76">
        <f t="shared" si="0"/>
        <v>31000</v>
      </c>
      <c r="G13" s="40">
        <f t="shared" si="1"/>
        <v>1637000</v>
      </c>
      <c r="H13" s="59">
        <f t="shared" si="2"/>
        <v>1606000</v>
      </c>
      <c r="I13" s="40">
        <f t="shared" si="3"/>
        <v>31000</v>
      </c>
      <c r="J13" s="40">
        <f t="shared" si="4"/>
        <v>1637000</v>
      </c>
      <c r="K13" s="40">
        <f t="shared" si="5"/>
        <v>1606000</v>
      </c>
      <c r="L13" s="57">
        <f>L14+L15</f>
        <v>6000</v>
      </c>
      <c r="M13" s="57">
        <f>M14+M15</f>
        <v>11000</v>
      </c>
      <c r="N13" s="40">
        <f t="shared" si="6"/>
        <v>5000</v>
      </c>
      <c r="O13" s="57">
        <f>O14+O15</f>
        <v>1000</v>
      </c>
      <c r="P13" s="57">
        <f>P14+P15</f>
        <v>10000</v>
      </c>
      <c r="Q13" s="70">
        <f t="shared" si="7"/>
        <v>9000</v>
      </c>
      <c r="R13" s="57">
        <f>R14+R15</f>
        <v>20000</v>
      </c>
      <c r="S13" s="57">
        <f>S14+S15</f>
        <v>1466000</v>
      </c>
      <c r="T13" s="70">
        <f t="shared" si="8"/>
        <v>1446000</v>
      </c>
      <c r="U13" s="57">
        <f>U14+U15</f>
        <v>4000</v>
      </c>
      <c r="V13" s="57">
        <f>V14+V15</f>
        <v>150000</v>
      </c>
      <c r="W13" s="113">
        <f t="shared" si="9"/>
        <v>146000</v>
      </c>
    </row>
    <row r="14" spans="1:23">
      <c r="A14" s="6">
        <v>4</v>
      </c>
      <c r="B14" s="9" t="s">
        <v>21</v>
      </c>
      <c r="C14" s="8"/>
      <c r="D14" s="8"/>
      <c r="E14" s="85"/>
      <c r="F14" s="76">
        <f t="shared" si="0"/>
        <v>25000</v>
      </c>
      <c r="G14" s="40">
        <f t="shared" si="1"/>
        <v>1537000</v>
      </c>
      <c r="H14" s="59">
        <f t="shared" si="2"/>
        <v>1512000</v>
      </c>
      <c r="I14" s="40">
        <f t="shared" si="3"/>
        <v>25000</v>
      </c>
      <c r="J14" s="40">
        <f t="shared" si="4"/>
        <v>1537000</v>
      </c>
      <c r="K14" s="40">
        <f t="shared" si="5"/>
        <v>1512000</v>
      </c>
      <c r="L14" s="57">
        <v>5000</v>
      </c>
      <c r="M14" s="57">
        <v>10000</v>
      </c>
      <c r="N14" s="40">
        <f t="shared" si="6"/>
        <v>5000</v>
      </c>
      <c r="O14" s="57">
        <v>1000</v>
      </c>
      <c r="P14" s="110">
        <v>0</v>
      </c>
      <c r="Q14" s="70">
        <f t="shared" si="7"/>
        <v>-1000</v>
      </c>
      <c r="R14" s="110">
        <v>15000</v>
      </c>
      <c r="S14" s="110">
        <v>1452000</v>
      </c>
      <c r="T14" s="70">
        <f t="shared" si="8"/>
        <v>1437000</v>
      </c>
      <c r="U14" s="32">
        <v>4000</v>
      </c>
      <c r="V14" s="32">
        <v>75000</v>
      </c>
      <c r="W14" s="113">
        <f t="shared" si="9"/>
        <v>71000</v>
      </c>
    </row>
    <row r="15" spans="1:23">
      <c r="A15" s="6">
        <v>5</v>
      </c>
      <c r="B15" s="10" t="s">
        <v>22</v>
      </c>
      <c r="C15" s="8"/>
      <c r="D15" s="8"/>
      <c r="E15" s="85"/>
      <c r="F15" s="76">
        <f t="shared" si="0"/>
        <v>6000</v>
      </c>
      <c r="G15" s="40">
        <f t="shared" si="1"/>
        <v>100000</v>
      </c>
      <c r="H15" s="59">
        <f t="shared" si="2"/>
        <v>94000</v>
      </c>
      <c r="I15" s="40">
        <f t="shared" si="3"/>
        <v>6000</v>
      </c>
      <c r="J15" s="40">
        <f t="shared" si="4"/>
        <v>100000</v>
      </c>
      <c r="K15" s="40">
        <f t="shared" si="5"/>
        <v>94000</v>
      </c>
      <c r="L15" s="99">
        <v>1000</v>
      </c>
      <c r="M15" s="99">
        <v>1000</v>
      </c>
      <c r="N15" s="40">
        <f t="shared" si="6"/>
        <v>0</v>
      </c>
      <c r="O15" s="99">
        <v>0</v>
      </c>
      <c r="P15" s="99">
        <v>10000</v>
      </c>
      <c r="Q15" s="70">
        <f t="shared" si="7"/>
        <v>10000</v>
      </c>
      <c r="R15" s="110">
        <v>5000</v>
      </c>
      <c r="S15" s="110">
        <v>14000</v>
      </c>
      <c r="T15" s="70">
        <f t="shared" si="8"/>
        <v>9000</v>
      </c>
      <c r="U15" s="32">
        <v>0</v>
      </c>
      <c r="V15" s="32">
        <v>75000</v>
      </c>
      <c r="W15" s="113">
        <f t="shared" si="9"/>
        <v>75000</v>
      </c>
    </row>
    <row r="16" spans="1:23">
      <c r="A16" s="6">
        <v>6</v>
      </c>
      <c r="B16" s="11" t="s">
        <v>23</v>
      </c>
      <c r="E16" s="85"/>
      <c r="F16" s="76">
        <f t="shared" si="0"/>
        <v>117450</v>
      </c>
      <c r="G16" s="40">
        <f t="shared" si="1"/>
        <v>150</v>
      </c>
      <c r="H16" s="59">
        <f t="shared" si="2"/>
        <v>-117300</v>
      </c>
      <c r="I16" s="40">
        <f t="shared" si="3"/>
        <v>117450</v>
      </c>
      <c r="J16" s="40">
        <f t="shared" si="4"/>
        <v>150</v>
      </c>
      <c r="K16" s="40">
        <f t="shared" si="5"/>
        <v>-117300</v>
      </c>
      <c r="L16" s="99">
        <v>100000</v>
      </c>
      <c r="M16" s="99">
        <v>100</v>
      </c>
      <c r="N16" s="40">
        <f t="shared" si="6"/>
        <v>-99900</v>
      </c>
      <c r="O16" s="99">
        <v>17450</v>
      </c>
      <c r="P16" s="99">
        <v>50</v>
      </c>
      <c r="Q16" s="70">
        <f t="shared" si="7"/>
        <v>-17400</v>
      </c>
      <c r="R16" s="110">
        <v>0</v>
      </c>
      <c r="S16" s="110">
        <v>0</v>
      </c>
      <c r="T16" s="70">
        <f t="shared" si="8"/>
        <v>0</v>
      </c>
      <c r="U16" s="32">
        <v>0</v>
      </c>
      <c r="V16" s="32">
        <v>0</v>
      </c>
      <c r="W16" s="113">
        <f t="shared" si="9"/>
        <v>0</v>
      </c>
    </row>
    <row r="17" spans="1:23">
      <c r="A17" s="6">
        <v>7</v>
      </c>
      <c r="B17" s="12" t="s">
        <v>24</v>
      </c>
      <c r="C17" s="8"/>
      <c r="D17" s="8"/>
      <c r="E17" s="85"/>
      <c r="F17" s="76">
        <f t="shared" si="0"/>
        <v>0</v>
      </c>
      <c r="G17" s="40">
        <f t="shared" si="1"/>
        <v>0</v>
      </c>
      <c r="H17" s="59">
        <f t="shared" si="2"/>
        <v>0</v>
      </c>
      <c r="I17" s="40">
        <f t="shared" si="3"/>
        <v>0</v>
      </c>
      <c r="J17" s="40">
        <f t="shared" si="4"/>
        <v>0</v>
      </c>
      <c r="K17" s="40">
        <f t="shared" si="5"/>
        <v>0</v>
      </c>
      <c r="L17" s="57">
        <v>0</v>
      </c>
      <c r="M17" s="57">
        <v>0</v>
      </c>
      <c r="N17" s="40">
        <f t="shared" si="6"/>
        <v>0</v>
      </c>
      <c r="O17" s="57">
        <v>0</v>
      </c>
      <c r="P17" s="110">
        <v>0</v>
      </c>
      <c r="Q17" s="70">
        <f t="shared" si="7"/>
        <v>0</v>
      </c>
      <c r="R17" s="110">
        <v>0</v>
      </c>
      <c r="S17" s="110">
        <v>0</v>
      </c>
      <c r="T17" s="70">
        <f t="shared" si="8"/>
        <v>0</v>
      </c>
      <c r="U17" s="32">
        <v>0</v>
      </c>
      <c r="V17" s="32">
        <v>0</v>
      </c>
      <c r="W17" s="113">
        <f t="shared" si="9"/>
        <v>0</v>
      </c>
    </row>
    <row r="18" spans="1:23">
      <c r="A18" s="6">
        <v>8</v>
      </c>
      <c r="B18" s="13" t="s">
        <v>25</v>
      </c>
      <c r="C18" s="14"/>
      <c r="D18" s="14"/>
      <c r="E18" s="87"/>
      <c r="F18" s="76">
        <f t="shared" si="0"/>
        <v>84550</v>
      </c>
      <c r="G18" s="40">
        <f t="shared" si="1"/>
        <v>8400</v>
      </c>
      <c r="H18" s="59">
        <f t="shared" si="2"/>
        <v>-76150</v>
      </c>
      <c r="I18" s="40">
        <f t="shared" si="3"/>
        <v>84550</v>
      </c>
      <c r="J18" s="40">
        <f t="shared" si="4"/>
        <v>8400</v>
      </c>
      <c r="K18" s="40">
        <f t="shared" si="5"/>
        <v>-76150</v>
      </c>
      <c r="L18" s="100">
        <v>54000</v>
      </c>
      <c r="M18" s="100">
        <v>5000</v>
      </c>
      <c r="N18" s="40">
        <f t="shared" si="6"/>
        <v>-49000</v>
      </c>
      <c r="O18" s="100">
        <v>17500</v>
      </c>
      <c r="P18" s="100">
        <v>1000</v>
      </c>
      <c r="Q18" s="70">
        <f t="shared" si="7"/>
        <v>-16500</v>
      </c>
      <c r="R18" s="110">
        <v>750</v>
      </c>
      <c r="S18" s="110">
        <v>1000</v>
      </c>
      <c r="T18" s="70">
        <f t="shared" si="8"/>
        <v>250</v>
      </c>
      <c r="U18" s="32">
        <v>12300</v>
      </c>
      <c r="V18" s="32">
        <v>1400</v>
      </c>
      <c r="W18" s="113">
        <f t="shared" si="9"/>
        <v>-10900</v>
      </c>
    </row>
    <row r="19" spans="1:23">
      <c r="A19" s="6">
        <v>9</v>
      </c>
      <c r="B19" s="15" t="s">
        <v>26</v>
      </c>
      <c r="C19" s="8"/>
      <c r="D19" s="8"/>
      <c r="E19" s="85"/>
      <c r="F19" s="78"/>
      <c r="G19" s="54"/>
      <c r="H19" s="61"/>
      <c r="I19" s="42"/>
      <c r="J19" s="42"/>
      <c r="K19" s="42"/>
      <c r="L19" s="57"/>
      <c r="M19" s="57"/>
      <c r="N19" s="42"/>
      <c r="O19" s="57"/>
      <c r="P19" s="110"/>
      <c r="Q19" s="71"/>
      <c r="R19" s="110"/>
      <c r="S19" s="110"/>
      <c r="T19" s="43"/>
      <c r="U19" s="32"/>
      <c r="V19" s="32"/>
      <c r="W19" s="114"/>
    </row>
    <row r="20" spans="1:23">
      <c r="A20" s="6">
        <v>10</v>
      </c>
      <c r="B20" s="16" t="s">
        <v>19</v>
      </c>
      <c r="C20" s="8"/>
      <c r="D20" s="8"/>
      <c r="E20" s="85"/>
      <c r="F20" s="78"/>
      <c r="G20" s="54"/>
      <c r="H20" s="61"/>
      <c r="I20" s="42"/>
      <c r="J20" s="42"/>
      <c r="K20" s="42"/>
      <c r="L20" s="57"/>
      <c r="M20" s="57"/>
      <c r="N20" s="42"/>
      <c r="O20" s="57"/>
      <c r="P20" s="110"/>
      <c r="Q20" s="71"/>
      <c r="R20" s="110"/>
      <c r="S20" s="110"/>
      <c r="T20" s="43"/>
      <c r="U20" s="32"/>
      <c r="V20" s="32"/>
      <c r="W20" s="114"/>
    </row>
    <row r="21" spans="1:23">
      <c r="A21" s="6">
        <v>11</v>
      </c>
      <c r="B21" s="10" t="s">
        <v>27</v>
      </c>
      <c r="C21" s="8"/>
      <c r="D21" s="8"/>
      <c r="E21" s="85"/>
      <c r="F21" s="77"/>
      <c r="G21" s="41"/>
      <c r="H21" s="60"/>
      <c r="I21" s="41"/>
      <c r="J21" s="41"/>
      <c r="K21" s="41"/>
      <c r="L21" s="98"/>
      <c r="M21" s="98"/>
      <c r="N21" s="41"/>
      <c r="O21" s="98"/>
      <c r="P21" s="98"/>
      <c r="Q21" s="41"/>
      <c r="R21" s="98"/>
      <c r="S21" s="98"/>
      <c r="T21" s="43"/>
      <c r="U21" s="32"/>
      <c r="V21" s="32"/>
      <c r="W21" s="114"/>
    </row>
    <row r="22" spans="1:23">
      <c r="A22" s="6">
        <v>12</v>
      </c>
      <c r="B22" s="11" t="s">
        <v>23</v>
      </c>
      <c r="C22" s="8"/>
      <c r="D22" s="8"/>
      <c r="E22" s="85"/>
      <c r="F22" s="77"/>
      <c r="G22" s="41"/>
      <c r="H22" s="60"/>
      <c r="I22" s="41"/>
      <c r="J22" s="41"/>
      <c r="K22" s="41"/>
      <c r="L22" s="98"/>
      <c r="M22" s="98"/>
      <c r="N22" s="41"/>
      <c r="O22" s="98"/>
      <c r="P22" s="98"/>
      <c r="Q22" s="41"/>
      <c r="R22" s="98"/>
      <c r="S22" s="98"/>
      <c r="T22" s="43"/>
      <c r="U22" s="32"/>
      <c r="V22" s="32"/>
      <c r="W22" s="114"/>
    </row>
    <row r="23" spans="1:23">
      <c r="A23" s="6">
        <v>13</v>
      </c>
      <c r="B23" s="12" t="s">
        <v>24</v>
      </c>
      <c r="C23" s="8"/>
      <c r="D23" s="8"/>
      <c r="E23" s="85"/>
      <c r="F23" s="78"/>
      <c r="G23" s="54"/>
      <c r="H23" s="61"/>
      <c r="I23" s="42"/>
      <c r="J23" s="42"/>
      <c r="K23" s="42"/>
      <c r="L23" s="57"/>
      <c r="M23" s="57"/>
      <c r="N23" s="42"/>
      <c r="O23" s="57"/>
      <c r="P23" s="110"/>
      <c r="Q23" s="71"/>
      <c r="R23" s="110"/>
      <c r="S23" s="110"/>
      <c r="T23" s="43"/>
      <c r="U23" s="32"/>
      <c r="V23" s="32"/>
      <c r="W23" s="114"/>
    </row>
    <row r="24" spans="1:23">
      <c r="A24" s="6">
        <v>14</v>
      </c>
      <c r="B24" s="13" t="s">
        <v>28</v>
      </c>
      <c r="C24" s="14"/>
      <c r="D24" s="14"/>
      <c r="E24" s="87"/>
      <c r="F24" s="78"/>
      <c r="G24" s="54"/>
      <c r="H24" s="61"/>
      <c r="I24" s="42"/>
      <c r="J24" s="42"/>
      <c r="K24" s="42"/>
      <c r="L24" s="57"/>
      <c r="M24" s="57"/>
      <c r="N24" s="42"/>
      <c r="O24" s="57"/>
      <c r="P24" s="110"/>
      <c r="Q24" s="71"/>
      <c r="R24" s="110"/>
      <c r="S24" s="110"/>
      <c r="T24" s="43"/>
      <c r="U24" s="32"/>
      <c r="V24" s="32"/>
      <c r="W24" s="114"/>
    </row>
    <row r="25" spans="1:23">
      <c r="A25" s="6">
        <v>15</v>
      </c>
      <c r="B25" s="15" t="s">
        <v>29</v>
      </c>
      <c r="C25" s="8"/>
      <c r="D25" s="8"/>
      <c r="E25" s="85"/>
      <c r="F25" s="78"/>
      <c r="G25" s="54"/>
      <c r="H25" s="61"/>
      <c r="I25" s="42"/>
      <c r="J25" s="42"/>
      <c r="K25" s="42"/>
      <c r="L25" s="57"/>
      <c r="M25" s="57"/>
      <c r="N25" s="42"/>
      <c r="O25" s="57"/>
      <c r="P25" s="110"/>
      <c r="Q25" s="71"/>
      <c r="R25" s="110"/>
      <c r="S25" s="110"/>
      <c r="T25" s="43"/>
      <c r="U25" s="32"/>
      <c r="V25" s="32"/>
      <c r="W25" s="114"/>
    </row>
    <row r="26" spans="1:23">
      <c r="A26" s="6">
        <v>16</v>
      </c>
      <c r="B26" s="16" t="s">
        <v>19</v>
      </c>
      <c r="C26" s="8"/>
      <c r="D26" s="8"/>
      <c r="E26" s="85"/>
      <c r="F26" s="78"/>
      <c r="G26" s="54"/>
      <c r="H26" s="61"/>
      <c r="I26" s="42"/>
      <c r="J26" s="42"/>
      <c r="K26" s="42"/>
      <c r="L26" s="57"/>
      <c r="M26" s="57"/>
      <c r="N26" s="42"/>
      <c r="O26" s="57"/>
      <c r="P26" s="110"/>
      <c r="Q26" s="71"/>
      <c r="R26" s="110"/>
      <c r="S26" s="110"/>
      <c r="T26" s="43"/>
      <c r="U26" s="32"/>
      <c r="V26" s="32"/>
      <c r="W26" s="114"/>
    </row>
    <row r="27" spans="1:23">
      <c r="A27" s="6">
        <v>17</v>
      </c>
      <c r="B27" s="10" t="s">
        <v>30</v>
      </c>
      <c r="C27" s="8"/>
      <c r="D27" s="8"/>
      <c r="E27" s="85"/>
      <c r="F27" s="78"/>
      <c r="G27" s="54"/>
      <c r="H27" s="61"/>
      <c r="I27" s="42"/>
      <c r="J27" s="42"/>
      <c r="K27" s="42"/>
      <c r="L27" s="57"/>
      <c r="M27" s="57"/>
      <c r="N27" s="42"/>
      <c r="O27" s="57"/>
      <c r="P27" s="110"/>
      <c r="Q27" s="71"/>
      <c r="R27" s="110"/>
      <c r="S27" s="110"/>
      <c r="T27" s="43"/>
      <c r="U27" s="32"/>
      <c r="V27" s="32"/>
      <c r="W27" s="114"/>
    </row>
    <row r="28" spans="1:23">
      <c r="A28" s="6">
        <v>18</v>
      </c>
      <c r="B28" s="12" t="s">
        <v>31</v>
      </c>
      <c r="C28" s="8"/>
      <c r="D28" s="8"/>
      <c r="E28" s="85"/>
      <c r="F28" s="78"/>
      <c r="G28" s="54"/>
      <c r="H28" s="61"/>
      <c r="I28" s="42"/>
      <c r="J28" s="42"/>
      <c r="K28" s="42"/>
      <c r="L28" s="57"/>
      <c r="M28" s="57"/>
      <c r="N28" s="42"/>
      <c r="O28" s="57"/>
      <c r="P28" s="110"/>
      <c r="Q28" s="71"/>
      <c r="R28" s="110"/>
      <c r="S28" s="110"/>
      <c r="T28" s="43"/>
      <c r="U28" s="32"/>
      <c r="V28" s="32"/>
      <c r="W28" s="114"/>
    </row>
    <row r="29" spans="1:23">
      <c r="A29" s="6">
        <v>19</v>
      </c>
      <c r="B29" s="12" t="s">
        <v>32</v>
      </c>
      <c r="C29" s="8"/>
      <c r="D29" s="8"/>
      <c r="E29" s="85"/>
      <c r="F29" s="78"/>
      <c r="G29" s="54"/>
      <c r="H29" s="61"/>
      <c r="I29" s="42"/>
      <c r="J29" s="42"/>
      <c r="K29" s="42"/>
      <c r="L29" s="57"/>
      <c r="M29" s="57"/>
      <c r="N29" s="42"/>
      <c r="O29" s="57"/>
      <c r="P29" s="110"/>
      <c r="Q29" s="71"/>
      <c r="R29" s="110"/>
      <c r="S29" s="110"/>
      <c r="T29" s="43"/>
      <c r="U29" s="32"/>
      <c r="V29" s="32"/>
      <c r="W29" s="114"/>
    </row>
    <row r="30" spans="1:23">
      <c r="A30" s="6">
        <v>20</v>
      </c>
      <c r="B30" s="16" t="s">
        <v>33</v>
      </c>
      <c r="C30" s="8"/>
      <c r="D30" s="8"/>
      <c r="E30" s="85"/>
      <c r="F30" s="78"/>
      <c r="G30" s="54"/>
      <c r="H30" s="61"/>
      <c r="I30" s="42"/>
      <c r="J30" s="42"/>
      <c r="K30" s="42"/>
      <c r="L30" s="57"/>
      <c r="M30" s="57"/>
      <c r="N30" s="42"/>
      <c r="O30" s="57"/>
      <c r="P30" s="110"/>
      <c r="Q30" s="71"/>
      <c r="R30" s="110"/>
      <c r="S30" s="110"/>
      <c r="T30" s="43"/>
      <c r="U30" s="32"/>
      <c r="V30" s="32"/>
      <c r="W30" s="114"/>
    </row>
    <row r="31" spans="1:23">
      <c r="A31" s="6">
        <v>21</v>
      </c>
      <c r="B31" s="15" t="s">
        <v>34</v>
      </c>
      <c r="C31" s="8"/>
      <c r="D31" s="8"/>
      <c r="E31" s="85"/>
      <c r="F31" s="78"/>
      <c r="G31" s="54"/>
      <c r="H31" s="61"/>
      <c r="I31" s="42"/>
      <c r="J31" s="42"/>
      <c r="K31" s="42"/>
      <c r="L31" s="57"/>
      <c r="M31" s="57"/>
      <c r="N31" s="42"/>
      <c r="O31" s="57"/>
      <c r="P31" s="110"/>
      <c r="Q31" s="71"/>
      <c r="R31" s="110"/>
      <c r="S31" s="110"/>
      <c r="T31" s="43"/>
      <c r="U31" s="32"/>
      <c r="V31" s="32"/>
      <c r="W31" s="114"/>
    </row>
    <row r="32" spans="1:23">
      <c r="A32" s="6">
        <v>22</v>
      </c>
      <c r="B32" s="16" t="s">
        <v>19</v>
      </c>
      <c r="C32" s="8"/>
      <c r="D32" s="8"/>
      <c r="E32" s="85"/>
      <c r="F32" s="78"/>
      <c r="G32" s="54"/>
      <c r="H32" s="61"/>
      <c r="I32" s="42"/>
      <c r="J32" s="42"/>
      <c r="K32" s="42"/>
      <c r="L32" s="57"/>
      <c r="M32" s="57"/>
      <c r="N32" s="42"/>
      <c r="O32" s="57"/>
      <c r="P32" s="110"/>
      <c r="Q32" s="71"/>
      <c r="R32" s="110"/>
      <c r="S32" s="110"/>
      <c r="T32" s="43"/>
      <c r="U32" s="32"/>
      <c r="V32" s="32"/>
      <c r="W32" s="114"/>
    </row>
    <row r="33" spans="1:23">
      <c r="A33" s="6">
        <v>23</v>
      </c>
      <c r="B33" s="10" t="s">
        <v>27</v>
      </c>
      <c r="C33" s="8"/>
      <c r="D33" s="8"/>
      <c r="E33" s="85"/>
      <c r="F33" s="77"/>
      <c r="G33" s="41"/>
      <c r="H33" s="60"/>
      <c r="I33" s="41"/>
      <c r="J33" s="41"/>
      <c r="K33" s="41"/>
      <c r="L33" s="98"/>
      <c r="M33" s="98"/>
      <c r="N33" s="41"/>
      <c r="O33" s="98"/>
      <c r="P33" s="98"/>
      <c r="Q33" s="41"/>
      <c r="R33" s="98"/>
      <c r="S33" s="98"/>
      <c r="T33" s="43"/>
      <c r="U33" s="32"/>
      <c r="V33" s="32"/>
      <c r="W33" s="114"/>
    </row>
    <row r="34" spans="1:23">
      <c r="A34" s="6">
        <v>24</v>
      </c>
      <c r="B34" s="11" t="s">
        <v>23</v>
      </c>
      <c r="C34" s="8"/>
      <c r="D34" s="8"/>
      <c r="E34" s="85"/>
      <c r="F34" s="77"/>
      <c r="G34" s="41"/>
      <c r="H34" s="60"/>
      <c r="I34" s="41"/>
      <c r="J34" s="41"/>
      <c r="K34" s="41"/>
      <c r="L34" s="98"/>
      <c r="M34" s="98"/>
      <c r="N34" s="41"/>
      <c r="O34" s="98"/>
      <c r="P34" s="98"/>
      <c r="Q34" s="41"/>
      <c r="R34" s="98"/>
      <c r="S34" s="98"/>
      <c r="T34" s="43"/>
      <c r="U34" s="32"/>
      <c r="V34" s="32"/>
      <c r="W34" s="114"/>
    </row>
    <row r="35" spans="1:23">
      <c r="A35" s="6">
        <v>25</v>
      </c>
      <c r="B35" s="17" t="s">
        <v>24</v>
      </c>
      <c r="C35" s="8"/>
      <c r="D35" s="8"/>
      <c r="E35" s="85"/>
      <c r="F35" s="78"/>
      <c r="G35" s="54"/>
      <c r="H35" s="61"/>
      <c r="I35" s="42"/>
      <c r="J35" s="42"/>
      <c r="K35" s="42"/>
      <c r="L35" s="57"/>
      <c r="M35" s="57"/>
      <c r="N35" s="42"/>
      <c r="O35" s="57"/>
      <c r="P35" s="110"/>
      <c r="Q35" s="71"/>
      <c r="R35" s="110"/>
      <c r="S35" s="110"/>
      <c r="T35" s="43"/>
      <c r="U35" s="32"/>
      <c r="V35" s="32"/>
      <c r="W35" s="114"/>
    </row>
    <row r="36" spans="1:23">
      <c r="A36" s="6">
        <v>26</v>
      </c>
      <c r="B36" s="16" t="s">
        <v>25</v>
      </c>
      <c r="C36" s="8"/>
      <c r="D36" s="8"/>
      <c r="E36" s="85"/>
      <c r="F36" s="78"/>
      <c r="G36" s="54"/>
      <c r="H36" s="61"/>
      <c r="I36" s="42"/>
      <c r="J36" s="42"/>
      <c r="K36" s="42"/>
      <c r="L36" s="57"/>
      <c r="M36" s="57"/>
      <c r="N36" s="42"/>
      <c r="O36" s="57"/>
      <c r="P36" s="110"/>
      <c r="Q36" s="71"/>
      <c r="R36" s="110"/>
      <c r="S36" s="110"/>
      <c r="T36" s="43"/>
      <c r="U36" s="32"/>
      <c r="V36" s="32"/>
      <c r="W36" s="114"/>
    </row>
    <row r="37" spans="1:23">
      <c r="A37" s="6">
        <v>27</v>
      </c>
      <c r="B37" s="18" t="s">
        <v>35</v>
      </c>
      <c r="C37" s="8"/>
      <c r="D37" s="8"/>
      <c r="E37" s="85"/>
      <c r="F37" s="78"/>
      <c r="G37" s="54"/>
      <c r="H37" s="61"/>
      <c r="I37" s="42"/>
      <c r="J37" s="42"/>
      <c r="K37" s="42"/>
      <c r="L37" s="57"/>
      <c r="M37" s="57"/>
      <c r="N37" s="42"/>
      <c r="O37" s="57"/>
      <c r="P37" s="110"/>
      <c r="Q37" s="71"/>
      <c r="R37" s="110"/>
      <c r="S37" s="110"/>
      <c r="T37" s="43"/>
      <c r="U37" s="32"/>
      <c r="V37" s="32"/>
      <c r="W37" s="114"/>
    </row>
    <row r="38" spans="1:23">
      <c r="A38" s="6">
        <v>28</v>
      </c>
      <c r="B38" s="16" t="s">
        <v>19</v>
      </c>
      <c r="C38" s="8"/>
      <c r="D38" s="8"/>
      <c r="E38" s="85"/>
      <c r="F38" s="78"/>
      <c r="G38" s="54"/>
      <c r="H38" s="61"/>
      <c r="I38" s="42"/>
      <c r="J38" s="42"/>
      <c r="K38" s="42"/>
      <c r="L38" s="57"/>
      <c r="M38" s="57"/>
      <c r="N38" s="42"/>
      <c r="O38" s="57"/>
      <c r="P38" s="110"/>
      <c r="Q38" s="71"/>
      <c r="R38" s="110"/>
      <c r="S38" s="110"/>
      <c r="T38" s="43"/>
      <c r="U38" s="32"/>
      <c r="V38" s="32"/>
      <c r="W38" s="114"/>
    </row>
    <row r="39" spans="1:23">
      <c r="A39" s="6">
        <v>29</v>
      </c>
      <c r="B39" s="10" t="s">
        <v>27</v>
      </c>
      <c r="C39" s="8"/>
      <c r="D39" s="8"/>
      <c r="E39" s="85"/>
      <c r="F39" s="78"/>
      <c r="G39" s="54"/>
      <c r="H39" s="61"/>
      <c r="I39" s="42"/>
      <c r="J39" s="42"/>
      <c r="K39" s="42"/>
      <c r="L39" s="57"/>
      <c r="M39" s="57"/>
      <c r="N39" s="42"/>
      <c r="O39" s="57"/>
      <c r="P39" s="110"/>
      <c r="Q39" s="71"/>
      <c r="R39" s="110"/>
      <c r="S39" s="110"/>
      <c r="T39" s="43"/>
      <c r="U39" s="32"/>
      <c r="V39" s="32"/>
      <c r="W39" s="114"/>
    </row>
    <row r="40" spans="1:23">
      <c r="A40" s="6">
        <v>30</v>
      </c>
      <c r="B40" s="11" t="s">
        <v>23</v>
      </c>
      <c r="C40" s="8"/>
      <c r="D40" s="8"/>
      <c r="E40" s="85"/>
      <c r="F40" s="78"/>
      <c r="G40" s="54"/>
      <c r="H40" s="61"/>
      <c r="I40" s="42"/>
      <c r="J40" s="42"/>
      <c r="K40" s="42"/>
      <c r="L40" s="57"/>
      <c r="M40" s="57"/>
      <c r="N40" s="42"/>
      <c r="O40" s="57"/>
      <c r="P40" s="110"/>
      <c r="Q40" s="71"/>
      <c r="R40" s="110"/>
      <c r="S40" s="110"/>
      <c r="T40" s="43"/>
      <c r="U40" s="32"/>
      <c r="V40" s="32"/>
      <c r="W40" s="114"/>
    </row>
    <row r="41" spans="1:23">
      <c r="A41" s="6">
        <v>31</v>
      </c>
      <c r="B41" s="17" t="s">
        <v>24</v>
      </c>
      <c r="C41" s="8"/>
      <c r="D41" s="8"/>
      <c r="E41" s="85"/>
      <c r="F41" s="78"/>
      <c r="G41" s="54"/>
      <c r="H41" s="61"/>
      <c r="I41" s="42"/>
      <c r="J41" s="42"/>
      <c r="K41" s="42"/>
      <c r="L41" s="57"/>
      <c r="M41" s="57"/>
      <c r="N41" s="42"/>
      <c r="O41" s="57"/>
      <c r="P41" s="110"/>
      <c r="Q41" s="71"/>
      <c r="R41" s="110"/>
      <c r="S41" s="110"/>
      <c r="T41" s="43"/>
      <c r="U41" s="32"/>
      <c r="V41" s="32"/>
      <c r="W41" s="114"/>
    </row>
    <row r="42" spans="1:23">
      <c r="A42" s="6">
        <v>32</v>
      </c>
      <c r="B42" s="19" t="s">
        <v>25</v>
      </c>
      <c r="C42" s="8"/>
      <c r="D42" s="8"/>
      <c r="E42" s="85"/>
      <c r="F42" s="78"/>
      <c r="G42" s="54"/>
      <c r="H42" s="61"/>
      <c r="I42" s="42"/>
      <c r="J42" s="42"/>
      <c r="K42" s="42"/>
      <c r="L42" s="57"/>
      <c r="M42" s="57"/>
      <c r="N42" s="42"/>
      <c r="O42" s="57"/>
      <c r="P42" s="110"/>
      <c r="Q42" s="71"/>
      <c r="R42" s="110"/>
      <c r="S42" s="110"/>
      <c r="T42" s="43"/>
      <c r="U42" s="32"/>
      <c r="V42" s="32"/>
      <c r="W42" s="114"/>
    </row>
    <row r="43" spans="1:23">
      <c r="A43" s="6">
        <v>33</v>
      </c>
      <c r="B43" s="15" t="s">
        <v>36</v>
      </c>
      <c r="C43" s="8"/>
      <c r="D43" s="8"/>
      <c r="E43" s="85"/>
      <c r="F43" s="78"/>
      <c r="G43" s="54"/>
      <c r="H43" s="61"/>
      <c r="I43" s="42"/>
      <c r="J43" s="42"/>
      <c r="K43" s="42"/>
      <c r="L43" s="57"/>
      <c r="M43" s="57"/>
      <c r="N43" s="42"/>
      <c r="O43" s="57"/>
      <c r="P43" s="110"/>
      <c r="Q43" s="71"/>
      <c r="R43" s="110"/>
      <c r="S43" s="110"/>
      <c r="T43" s="43"/>
      <c r="U43" s="32"/>
      <c r="V43" s="32"/>
      <c r="W43" s="114"/>
    </row>
    <row r="44" spans="1:23">
      <c r="A44" s="6">
        <v>34</v>
      </c>
      <c r="B44" s="16" t="s">
        <v>37</v>
      </c>
      <c r="C44" s="8"/>
      <c r="D44" s="8"/>
      <c r="E44" s="85"/>
      <c r="F44" s="78"/>
      <c r="G44" s="54"/>
      <c r="H44" s="61"/>
      <c r="I44" s="42"/>
      <c r="J44" s="42"/>
      <c r="K44" s="42"/>
      <c r="L44" s="57"/>
      <c r="M44" s="57"/>
      <c r="N44" s="42"/>
      <c r="O44" s="57"/>
      <c r="P44" s="110"/>
      <c r="Q44" s="71"/>
      <c r="R44" s="110"/>
      <c r="S44" s="110"/>
      <c r="T44" s="43"/>
      <c r="U44" s="32"/>
      <c r="V44" s="32"/>
      <c r="W44" s="114"/>
    </row>
    <row r="45" spans="1:23">
      <c r="A45" s="6">
        <v>35</v>
      </c>
      <c r="B45" s="20" t="s">
        <v>38</v>
      </c>
      <c r="C45" s="8"/>
      <c r="D45" s="8"/>
      <c r="E45" s="85"/>
      <c r="F45" s="77"/>
      <c r="G45" s="41"/>
      <c r="H45" s="60"/>
      <c r="I45" s="41"/>
      <c r="J45" s="41"/>
      <c r="K45" s="41"/>
      <c r="L45" s="98"/>
      <c r="M45" s="98"/>
      <c r="N45" s="41"/>
      <c r="O45" s="98"/>
      <c r="P45" s="98"/>
      <c r="Q45" s="41"/>
      <c r="R45" s="98"/>
      <c r="S45" s="98"/>
      <c r="T45" s="43"/>
      <c r="U45" s="32"/>
      <c r="V45" s="32"/>
      <c r="W45" s="114"/>
    </row>
    <row r="46" spans="1:23">
      <c r="A46" s="6">
        <v>36</v>
      </c>
      <c r="B46" s="10" t="s">
        <v>39</v>
      </c>
      <c r="C46" s="8"/>
      <c r="D46" s="8"/>
      <c r="E46" s="85"/>
      <c r="F46" s="77"/>
      <c r="G46" s="41"/>
      <c r="H46" s="60"/>
      <c r="I46" s="41"/>
      <c r="J46" s="41"/>
      <c r="K46" s="41"/>
      <c r="L46" s="98"/>
      <c r="M46" s="98"/>
      <c r="N46" s="41"/>
      <c r="O46" s="98"/>
      <c r="P46" s="98"/>
      <c r="Q46" s="41"/>
      <c r="R46" s="98"/>
      <c r="S46" s="98"/>
      <c r="T46" s="43"/>
      <c r="U46" s="32"/>
      <c r="V46" s="32"/>
      <c r="W46" s="114"/>
    </row>
    <row r="47" spans="1:23">
      <c r="A47" s="6">
        <v>37</v>
      </c>
      <c r="B47" s="11" t="s">
        <v>40</v>
      </c>
      <c r="C47" s="8"/>
      <c r="D47" s="8"/>
      <c r="E47" s="85"/>
      <c r="F47" s="77"/>
      <c r="G47" s="41"/>
      <c r="H47" s="60"/>
      <c r="I47" s="41"/>
      <c r="J47" s="41"/>
      <c r="K47" s="41"/>
      <c r="L47" s="98"/>
      <c r="M47" s="98"/>
      <c r="N47" s="41"/>
      <c r="O47" s="98"/>
      <c r="P47" s="98"/>
      <c r="Q47" s="41"/>
      <c r="R47" s="98"/>
      <c r="S47" s="98"/>
      <c r="T47" s="43"/>
      <c r="U47" s="32"/>
      <c r="V47" s="32"/>
      <c r="W47" s="114"/>
    </row>
    <row r="48" spans="1:23">
      <c r="A48" s="6">
        <v>38</v>
      </c>
      <c r="B48" s="17" t="s">
        <v>41</v>
      </c>
      <c r="C48" s="8"/>
      <c r="D48" s="8"/>
      <c r="E48" s="85"/>
      <c r="F48" s="77"/>
      <c r="G48" s="41"/>
      <c r="H48" s="60"/>
      <c r="I48" s="41"/>
      <c r="J48" s="41"/>
      <c r="K48" s="41"/>
      <c r="L48" s="98"/>
      <c r="M48" s="98"/>
      <c r="N48" s="41"/>
      <c r="O48" s="98"/>
      <c r="P48" s="98"/>
      <c r="Q48" s="41"/>
      <c r="R48" s="98"/>
      <c r="S48" s="98"/>
      <c r="T48" s="43"/>
      <c r="U48" s="32"/>
      <c r="V48" s="32"/>
      <c r="W48" s="114"/>
    </row>
    <row r="49" spans="1:23">
      <c r="A49" s="6">
        <v>39</v>
      </c>
      <c r="B49" s="10" t="s">
        <v>42</v>
      </c>
      <c r="C49" s="8"/>
      <c r="D49" s="8"/>
      <c r="E49" s="85"/>
      <c r="F49" s="78"/>
      <c r="G49" s="54"/>
      <c r="H49" s="61"/>
      <c r="I49" s="42"/>
      <c r="J49" s="42"/>
      <c r="K49" s="42"/>
      <c r="L49" s="57"/>
      <c r="M49" s="57"/>
      <c r="N49" s="42"/>
      <c r="O49" s="57"/>
      <c r="P49" s="110"/>
      <c r="Q49" s="71"/>
      <c r="R49" s="110"/>
      <c r="S49" s="110"/>
      <c r="T49" s="43"/>
      <c r="U49" s="32"/>
      <c r="V49" s="32"/>
      <c r="W49" s="114"/>
    </row>
    <row r="50" spans="1:23">
      <c r="A50" s="6">
        <v>40</v>
      </c>
      <c r="B50" s="16" t="s">
        <v>43</v>
      </c>
      <c r="C50" s="8"/>
      <c r="D50" s="8"/>
      <c r="E50" s="85"/>
      <c r="F50" s="78"/>
      <c r="G50" s="54"/>
      <c r="H50" s="61"/>
      <c r="I50" s="42"/>
      <c r="J50" s="42"/>
      <c r="K50" s="42"/>
      <c r="L50" s="57"/>
      <c r="M50" s="57"/>
      <c r="N50" s="42"/>
      <c r="O50" s="57"/>
      <c r="P50" s="110"/>
      <c r="Q50" s="71"/>
      <c r="R50" s="110"/>
      <c r="S50" s="110"/>
      <c r="T50" s="43"/>
      <c r="U50" s="32"/>
      <c r="V50" s="32"/>
      <c r="W50" s="114"/>
    </row>
    <row r="51" spans="1:23">
      <c r="A51" s="6">
        <v>41</v>
      </c>
      <c r="B51" s="20" t="s">
        <v>38</v>
      </c>
      <c r="C51" s="8"/>
      <c r="D51" s="8"/>
      <c r="E51" s="85"/>
      <c r="F51" s="77"/>
      <c r="G51" s="41"/>
      <c r="H51" s="60"/>
      <c r="I51" s="41"/>
      <c r="J51" s="41"/>
      <c r="K51" s="41"/>
      <c r="L51" s="98"/>
      <c r="M51" s="98"/>
      <c r="N51" s="41"/>
      <c r="O51" s="98"/>
      <c r="P51" s="98"/>
      <c r="Q51" s="41"/>
      <c r="R51" s="98"/>
      <c r="S51" s="98"/>
      <c r="T51" s="43"/>
      <c r="U51" s="32"/>
      <c r="V51" s="32"/>
      <c r="W51" s="114"/>
    </row>
    <row r="52" spans="1:23">
      <c r="A52" s="6">
        <v>42</v>
      </c>
      <c r="B52" s="10" t="s">
        <v>44</v>
      </c>
      <c r="C52" s="8"/>
      <c r="D52" s="8"/>
      <c r="E52" s="85"/>
      <c r="F52" s="77"/>
      <c r="G52" s="41"/>
      <c r="H52" s="60"/>
      <c r="I52" s="41"/>
      <c r="J52" s="41"/>
      <c r="K52" s="41"/>
      <c r="L52" s="98"/>
      <c r="M52" s="98"/>
      <c r="N52" s="41"/>
      <c r="O52" s="98"/>
      <c r="P52" s="98"/>
      <c r="Q52" s="41"/>
      <c r="R52" s="98"/>
      <c r="S52" s="98"/>
      <c r="T52" s="43"/>
      <c r="U52" s="32"/>
      <c r="V52" s="32"/>
      <c r="W52" s="114"/>
    </row>
    <row r="53" spans="1:23">
      <c r="A53" s="6">
        <v>43</v>
      </c>
      <c r="B53" s="11" t="s">
        <v>45</v>
      </c>
      <c r="C53" s="8"/>
      <c r="D53" s="8"/>
      <c r="E53" s="85"/>
      <c r="F53" s="77"/>
      <c r="G53" s="41"/>
      <c r="H53" s="60"/>
      <c r="I53" s="41"/>
      <c r="J53" s="41"/>
      <c r="K53" s="41"/>
      <c r="L53" s="98"/>
      <c r="M53" s="98"/>
      <c r="N53" s="41"/>
      <c r="O53" s="98"/>
      <c r="P53" s="98"/>
      <c r="Q53" s="41"/>
      <c r="R53" s="98"/>
      <c r="S53" s="98"/>
      <c r="T53" s="43"/>
      <c r="U53" s="32"/>
      <c r="V53" s="32"/>
      <c r="W53" s="114"/>
    </row>
    <row r="54" spans="1:23">
      <c r="A54" s="6">
        <v>44</v>
      </c>
      <c r="B54" s="17" t="s">
        <v>46</v>
      </c>
      <c r="C54" s="8"/>
      <c r="D54" s="8"/>
      <c r="E54" s="85"/>
      <c r="F54" s="77"/>
      <c r="G54" s="41"/>
      <c r="H54" s="60"/>
      <c r="I54" s="41"/>
      <c r="J54" s="41"/>
      <c r="K54" s="41"/>
      <c r="L54" s="98"/>
      <c r="M54" s="98"/>
      <c r="N54" s="41"/>
      <c r="O54" s="98"/>
      <c r="P54" s="98"/>
      <c r="Q54" s="41"/>
      <c r="R54" s="98"/>
      <c r="S54" s="98"/>
      <c r="T54" s="43"/>
      <c r="U54" s="32"/>
      <c r="V54" s="32"/>
      <c r="W54" s="114"/>
    </row>
    <row r="55" spans="1:23">
      <c r="A55" s="6">
        <v>45</v>
      </c>
      <c r="B55" s="10" t="s">
        <v>47</v>
      </c>
      <c r="C55" s="8"/>
      <c r="D55" s="8"/>
      <c r="E55" s="85"/>
      <c r="F55" s="77"/>
      <c r="G55" s="41"/>
      <c r="H55" s="60"/>
      <c r="I55" s="41"/>
      <c r="J55" s="41"/>
      <c r="K55" s="41"/>
      <c r="L55" s="98"/>
      <c r="M55" s="98"/>
      <c r="N55" s="41"/>
      <c r="O55" s="98"/>
      <c r="P55" s="98"/>
      <c r="Q55" s="41"/>
      <c r="R55" s="98"/>
      <c r="S55" s="98"/>
      <c r="T55" s="43"/>
      <c r="U55" s="32"/>
      <c r="V55" s="32"/>
      <c r="W55" s="114"/>
    </row>
    <row r="56" spans="1:23">
      <c r="A56" s="6">
        <v>46</v>
      </c>
      <c r="B56" s="13" t="s">
        <v>48</v>
      </c>
      <c r="C56" s="8"/>
      <c r="D56" s="8"/>
      <c r="E56" s="85"/>
      <c r="F56" s="78"/>
      <c r="G56" s="54"/>
      <c r="H56" s="61"/>
      <c r="I56" s="42"/>
      <c r="J56" s="42"/>
      <c r="K56" s="42"/>
      <c r="L56" s="57"/>
      <c r="M56" s="57"/>
      <c r="N56" s="42"/>
      <c r="O56" s="57"/>
      <c r="P56" s="110"/>
      <c r="Q56" s="71"/>
      <c r="R56" s="110"/>
      <c r="S56" s="110"/>
      <c r="T56" s="43"/>
      <c r="U56" s="32"/>
      <c r="V56" s="32"/>
      <c r="W56" s="114"/>
    </row>
    <row r="57" spans="1:23">
      <c r="A57" s="6">
        <v>47</v>
      </c>
      <c r="B57" s="20" t="s">
        <v>38</v>
      </c>
      <c r="C57" s="8"/>
      <c r="D57" s="8"/>
      <c r="E57" s="85"/>
      <c r="F57" s="77"/>
      <c r="G57" s="41"/>
      <c r="H57" s="60"/>
      <c r="I57" s="41"/>
      <c r="J57" s="41"/>
      <c r="K57" s="41"/>
      <c r="L57" s="98"/>
      <c r="M57" s="98"/>
      <c r="N57" s="41"/>
      <c r="O57" s="98"/>
      <c r="P57" s="98"/>
      <c r="Q57" s="41"/>
      <c r="R57" s="98"/>
      <c r="S57" s="98"/>
      <c r="T57" s="43"/>
      <c r="U57" s="32"/>
      <c r="V57" s="32"/>
      <c r="W57" s="114"/>
    </row>
    <row r="58" spans="1:23">
      <c r="A58" s="6">
        <v>48</v>
      </c>
      <c r="B58" s="10" t="s">
        <v>49</v>
      </c>
      <c r="C58" s="8"/>
      <c r="D58" s="8"/>
      <c r="E58" s="85"/>
      <c r="F58" s="77"/>
      <c r="G58" s="41"/>
      <c r="H58" s="60"/>
      <c r="I58" s="41"/>
      <c r="J58" s="41"/>
      <c r="K58" s="41"/>
      <c r="L58" s="98"/>
      <c r="M58" s="98"/>
      <c r="N58" s="41"/>
      <c r="O58" s="98"/>
      <c r="P58" s="98"/>
      <c r="Q58" s="41"/>
      <c r="R58" s="98"/>
      <c r="S58" s="98"/>
      <c r="T58" s="43"/>
      <c r="U58" s="32"/>
      <c r="V58" s="32"/>
      <c r="W58" s="114"/>
    </row>
    <row r="59" spans="1:23" ht="33.75" customHeight="1">
      <c r="A59" s="21">
        <v>49</v>
      </c>
      <c r="B59" s="125" t="s">
        <v>50</v>
      </c>
      <c r="C59" s="126"/>
      <c r="D59" s="126"/>
      <c r="E59" s="127"/>
      <c r="F59" s="78"/>
      <c r="G59" s="54"/>
      <c r="H59" s="61"/>
      <c r="I59" s="42"/>
      <c r="J59" s="42"/>
      <c r="K59" s="42"/>
      <c r="L59" s="57"/>
      <c r="M59" s="57"/>
      <c r="N59" s="42"/>
      <c r="O59" s="57"/>
      <c r="P59" s="110"/>
      <c r="Q59" s="71"/>
      <c r="R59" s="110"/>
      <c r="S59" s="110"/>
      <c r="T59" s="43"/>
      <c r="U59" s="32"/>
      <c r="V59" s="32"/>
      <c r="W59" s="114"/>
    </row>
    <row r="60" spans="1:23">
      <c r="A60" s="6">
        <v>50</v>
      </c>
      <c r="B60" s="16" t="s">
        <v>19</v>
      </c>
      <c r="C60" s="8"/>
      <c r="D60" s="8"/>
      <c r="E60" s="85"/>
      <c r="F60" s="78"/>
      <c r="G60" s="54"/>
      <c r="H60" s="61"/>
      <c r="I60" s="42"/>
      <c r="J60" s="42"/>
      <c r="K60" s="42"/>
      <c r="L60" s="57"/>
      <c r="M60" s="57"/>
      <c r="N60" s="42"/>
      <c r="O60" s="57"/>
      <c r="P60" s="110"/>
      <c r="Q60" s="71"/>
      <c r="R60" s="110"/>
      <c r="S60" s="110"/>
      <c r="T60" s="43"/>
      <c r="U60" s="32"/>
      <c r="V60" s="32"/>
      <c r="W60" s="114"/>
    </row>
    <row r="61" spans="1:23">
      <c r="A61" s="6">
        <v>51</v>
      </c>
      <c r="B61" s="20" t="s">
        <v>27</v>
      </c>
      <c r="C61" s="8"/>
      <c r="D61" s="8"/>
      <c r="E61" s="85"/>
      <c r="F61" s="77"/>
      <c r="G61" s="41"/>
      <c r="H61" s="60"/>
      <c r="I61" s="41"/>
      <c r="J61" s="41"/>
      <c r="K61" s="41"/>
      <c r="L61" s="98"/>
      <c r="M61" s="98"/>
      <c r="N61" s="41"/>
      <c r="O61" s="98"/>
      <c r="P61" s="98"/>
      <c r="Q61" s="41"/>
      <c r="R61" s="98"/>
      <c r="S61" s="98"/>
      <c r="T61" s="43"/>
      <c r="U61" s="32"/>
      <c r="V61" s="32"/>
      <c r="W61" s="114"/>
    </row>
    <row r="62" spans="1:23">
      <c r="A62" s="6">
        <v>52</v>
      </c>
      <c r="B62" s="10" t="s">
        <v>21</v>
      </c>
      <c r="C62" s="8"/>
      <c r="D62" s="8"/>
      <c r="E62" s="85"/>
      <c r="F62" s="77"/>
      <c r="G62" s="41"/>
      <c r="H62" s="60"/>
      <c r="I62" s="41"/>
      <c r="J62" s="41"/>
      <c r="K62" s="41"/>
      <c r="L62" s="98"/>
      <c r="M62" s="98"/>
      <c r="N62" s="41"/>
      <c r="O62" s="98"/>
      <c r="P62" s="98"/>
      <c r="Q62" s="41"/>
      <c r="R62" s="98"/>
      <c r="S62" s="98"/>
      <c r="T62" s="43"/>
      <c r="U62" s="32"/>
      <c r="V62" s="32"/>
      <c r="W62" s="114"/>
    </row>
    <row r="63" spans="1:23">
      <c r="A63" s="6">
        <v>53</v>
      </c>
      <c r="B63" s="9" t="s">
        <v>22</v>
      </c>
      <c r="C63" s="8"/>
      <c r="D63" s="8"/>
      <c r="E63" s="85"/>
      <c r="F63" s="78"/>
      <c r="G63" s="54"/>
      <c r="H63" s="61"/>
      <c r="I63" s="42"/>
      <c r="J63" s="42"/>
      <c r="K63" s="42"/>
      <c r="L63" s="57"/>
      <c r="M63" s="57"/>
      <c r="N63" s="42"/>
      <c r="O63" s="57"/>
      <c r="P63" s="110"/>
      <c r="Q63" s="71"/>
      <c r="R63" s="110"/>
      <c r="S63" s="110"/>
      <c r="T63" s="43"/>
      <c r="U63" s="32"/>
      <c r="V63" s="32"/>
      <c r="W63" s="114"/>
    </row>
    <row r="64" spans="1:23">
      <c r="A64" s="6">
        <v>54</v>
      </c>
      <c r="B64" s="11" t="s">
        <v>51</v>
      </c>
      <c r="C64" s="8"/>
      <c r="D64" s="8"/>
      <c r="E64" s="85"/>
      <c r="F64" s="77"/>
      <c r="G64" s="41"/>
      <c r="H64" s="60"/>
      <c r="I64" s="41"/>
      <c r="J64" s="41"/>
      <c r="K64" s="41"/>
      <c r="L64" s="98"/>
      <c r="M64" s="98"/>
      <c r="N64" s="41"/>
      <c r="O64" s="98"/>
      <c r="P64" s="98"/>
      <c r="Q64" s="41"/>
      <c r="R64" s="98"/>
      <c r="S64" s="98"/>
      <c r="T64" s="43"/>
      <c r="U64" s="32"/>
      <c r="V64" s="32"/>
      <c r="W64" s="114"/>
    </row>
    <row r="65" spans="1:23">
      <c r="A65" s="6">
        <v>55</v>
      </c>
      <c r="B65" s="17" t="s">
        <v>52</v>
      </c>
      <c r="C65" s="8"/>
      <c r="D65" s="8"/>
      <c r="E65" s="85"/>
      <c r="F65" s="77"/>
      <c r="G65" s="41"/>
      <c r="H65" s="60"/>
      <c r="I65" s="41"/>
      <c r="J65" s="41"/>
      <c r="K65" s="41"/>
      <c r="L65" s="98"/>
      <c r="M65" s="98"/>
      <c r="N65" s="41"/>
      <c r="O65" s="98"/>
      <c r="P65" s="98"/>
      <c r="Q65" s="41"/>
      <c r="R65" s="98"/>
      <c r="S65" s="98"/>
      <c r="T65" s="43"/>
      <c r="U65" s="32"/>
      <c r="V65" s="32"/>
      <c r="W65" s="114"/>
    </row>
    <row r="66" spans="1:23">
      <c r="A66" s="22">
        <v>56</v>
      </c>
      <c r="B66" s="23" t="s">
        <v>28</v>
      </c>
      <c r="C66" s="24"/>
      <c r="D66" s="24"/>
      <c r="E66" s="88"/>
      <c r="F66" s="79"/>
      <c r="G66" s="44"/>
      <c r="H66" s="62"/>
      <c r="I66" s="44"/>
      <c r="J66" s="44"/>
      <c r="K66" s="44"/>
      <c r="L66" s="101"/>
      <c r="M66" s="101"/>
      <c r="N66" s="44"/>
      <c r="O66" s="101"/>
      <c r="P66" s="101"/>
      <c r="Q66" s="44"/>
      <c r="R66" s="101"/>
      <c r="S66" s="101"/>
      <c r="T66" s="73"/>
      <c r="U66" s="33"/>
      <c r="V66" s="33"/>
      <c r="W66" s="115"/>
    </row>
    <row r="67" spans="1:23">
      <c r="A67" s="25"/>
      <c r="B67" s="26" t="s">
        <v>53</v>
      </c>
      <c r="C67" s="25"/>
      <c r="D67" s="25"/>
      <c r="E67" s="89"/>
      <c r="F67" s="55"/>
      <c r="G67" s="55"/>
      <c r="H67" s="63"/>
      <c r="I67" s="45"/>
      <c r="J67" s="45"/>
      <c r="K67" s="45"/>
      <c r="L67" s="102"/>
      <c r="M67" s="102"/>
      <c r="N67" s="45"/>
      <c r="O67" s="102"/>
      <c r="P67" s="102"/>
      <c r="Q67" s="45"/>
      <c r="R67" s="102"/>
      <c r="S67" s="102"/>
    </row>
    <row r="68" spans="1:23">
      <c r="A68" s="25"/>
      <c r="B68" s="4"/>
      <c r="C68" s="25"/>
      <c r="D68" s="25"/>
      <c r="E68" s="89"/>
      <c r="F68" s="55"/>
      <c r="G68" s="55"/>
      <c r="H68" s="63"/>
      <c r="I68" s="45"/>
      <c r="J68" s="45"/>
      <c r="K68" s="45"/>
      <c r="L68" s="102"/>
      <c r="M68" s="102"/>
      <c r="N68" s="45"/>
      <c r="O68" s="102"/>
      <c r="P68" s="102"/>
      <c r="Q68" s="45"/>
      <c r="R68" s="102"/>
      <c r="S68" s="102"/>
    </row>
    <row r="69" spans="1:23" ht="15.6" customHeight="1">
      <c r="A69" s="140" t="s">
        <v>56</v>
      </c>
      <c r="B69" s="137" t="s">
        <v>57</v>
      </c>
      <c r="C69" s="140" t="s">
        <v>58</v>
      </c>
      <c r="D69" s="140" t="s">
        <v>59</v>
      </c>
      <c r="E69" s="140" t="s">
        <v>60</v>
      </c>
      <c r="F69" s="80" t="s">
        <v>54</v>
      </c>
      <c r="G69" s="46"/>
      <c r="H69" s="64"/>
      <c r="I69" s="46"/>
      <c r="J69" s="46"/>
      <c r="K69" s="46"/>
      <c r="L69" s="103"/>
      <c r="M69" s="103"/>
      <c r="N69" s="46"/>
      <c r="O69" s="103"/>
      <c r="P69" s="103"/>
      <c r="Q69" s="72"/>
      <c r="R69" s="116" t="s">
        <v>55</v>
      </c>
      <c r="S69" s="117"/>
      <c r="T69" s="118"/>
    </row>
    <row r="70" spans="1:23" ht="14.4" customHeight="1">
      <c r="A70" s="141"/>
      <c r="B70" s="138"/>
      <c r="C70" s="141"/>
      <c r="D70" s="141"/>
      <c r="E70" s="141"/>
      <c r="F70" s="122" t="s">
        <v>7</v>
      </c>
      <c r="G70" s="123"/>
      <c r="H70" s="124"/>
      <c r="I70" s="143" t="s">
        <v>61</v>
      </c>
      <c r="J70" s="144"/>
      <c r="K70" s="145"/>
      <c r="L70" s="143" t="s">
        <v>62</v>
      </c>
      <c r="M70" s="144"/>
      <c r="N70" s="145"/>
      <c r="O70" s="143" t="s">
        <v>63</v>
      </c>
      <c r="P70" s="144"/>
      <c r="Q70" s="145"/>
      <c r="R70" s="119"/>
      <c r="S70" s="120"/>
      <c r="T70" s="121"/>
    </row>
    <row r="71" spans="1:23" ht="39.6">
      <c r="A71" s="142"/>
      <c r="B71" s="139"/>
      <c r="C71" s="142"/>
      <c r="D71" s="142"/>
      <c r="E71" s="142"/>
      <c r="F71" s="56" t="s">
        <v>10</v>
      </c>
      <c r="G71" s="56" t="s">
        <v>64</v>
      </c>
      <c r="H71" s="56" t="s">
        <v>12</v>
      </c>
      <c r="I71" s="47" t="s">
        <v>10</v>
      </c>
      <c r="J71" s="47" t="s">
        <v>64</v>
      </c>
      <c r="K71" s="47" t="s">
        <v>12</v>
      </c>
      <c r="L71" s="95" t="s">
        <v>10</v>
      </c>
      <c r="M71" s="95" t="s">
        <v>64</v>
      </c>
      <c r="N71" s="47" t="s">
        <v>12</v>
      </c>
      <c r="O71" s="95" t="s">
        <v>10</v>
      </c>
      <c r="P71" s="95" t="s">
        <v>64</v>
      </c>
      <c r="Q71" s="47" t="s">
        <v>12</v>
      </c>
      <c r="R71" s="95" t="s">
        <v>10</v>
      </c>
      <c r="S71" s="95" t="s">
        <v>64</v>
      </c>
      <c r="T71" s="47" t="s">
        <v>12</v>
      </c>
    </row>
    <row r="72" spans="1:23">
      <c r="A72" s="27" t="s">
        <v>13</v>
      </c>
      <c r="B72" s="27" t="s">
        <v>14</v>
      </c>
      <c r="C72" s="27" t="s">
        <v>65</v>
      </c>
      <c r="D72" s="27" t="s">
        <v>66</v>
      </c>
      <c r="E72" s="28" t="s">
        <v>67</v>
      </c>
      <c r="F72" s="81">
        <v>1</v>
      </c>
      <c r="G72" s="81">
        <v>2</v>
      </c>
      <c r="H72" s="48" t="s">
        <v>15</v>
      </c>
      <c r="I72" s="48">
        <v>4</v>
      </c>
      <c r="J72" s="48">
        <v>5</v>
      </c>
      <c r="K72" s="48" t="s">
        <v>16</v>
      </c>
      <c r="L72" s="104">
        <v>7</v>
      </c>
      <c r="M72" s="104">
        <v>8</v>
      </c>
      <c r="N72" s="48" t="s">
        <v>17</v>
      </c>
      <c r="O72" s="104">
        <v>10</v>
      </c>
      <c r="P72" s="104">
        <v>11</v>
      </c>
      <c r="Q72" s="48" t="s">
        <v>69</v>
      </c>
      <c r="R72" s="104">
        <v>13</v>
      </c>
      <c r="S72" s="104">
        <v>14</v>
      </c>
      <c r="T72" s="48" t="s">
        <v>70</v>
      </c>
    </row>
    <row r="73" spans="1:23">
      <c r="A73" s="161"/>
      <c r="B73" s="161"/>
      <c r="C73" s="161"/>
      <c r="D73" s="161"/>
      <c r="E73" s="162" t="s">
        <v>68</v>
      </c>
      <c r="F73" s="163"/>
      <c r="G73" s="164"/>
      <c r="H73" s="165"/>
      <c r="I73" s="164"/>
      <c r="J73" s="164"/>
      <c r="K73" s="164"/>
      <c r="L73" s="166"/>
      <c r="M73" s="166"/>
      <c r="N73" s="164"/>
      <c r="O73" s="166"/>
      <c r="P73" s="166"/>
      <c r="Q73" s="164"/>
      <c r="R73" s="166"/>
      <c r="S73" s="166"/>
      <c r="T73" s="164"/>
    </row>
    <row r="74" spans="1:23">
      <c r="A74" s="162">
        <v>222</v>
      </c>
      <c r="B74" s="162">
        <v>221</v>
      </c>
      <c r="C74" s="162">
        <v>2750</v>
      </c>
      <c r="D74" s="162">
        <v>2751</v>
      </c>
      <c r="E74" s="161" t="s">
        <v>72</v>
      </c>
      <c r="F74" s="167">
        <f>I74+L74+O74</f>
        <v>120000</v>
      </c>
      <c r="G74" s="168">
        <f>J74+M74+P74</f>
        <v>125000</v>
      </c>
      <c r="H74" s="168">
        <f>G74-F74</f>
        <v>5000</v>
      </c>
      <c r="I74" s="168">
        <v>100000</v>
      </c>
      <c r="J74" s="168">
        <v>50000</v>
      </c>
      <c r="K74" s="168">
        <f>J74-I74</f>
        <v>-50000</v>
      </c>
      <c r="L74" s="169">
        <v>10000</v>
      </c>
      <c r="M74" s="169">
        <v>50000</v>
      </c>
      <c r="N74" s="168">
        <f>M74-L74</f>
        <v>40000</v>
      </c>
      <c r="O74" s="169">
        <v>10000</v>
      </c>
      <c r="P74" s="169">
        <v>25000</v>
      </c>
      <c r="Q74" s="168">
        <f>P74-O74</f>
        <v>15000</v>
      </c>
      <c r="R74" s="169">
        <v>0</v>
      </c>
      <c r="S74" s="169">
        <v>1400000</v>
      </c>
      <c r="T74" s="168">
        <f>S74-R74</f>
        <v>1400000</v>
      </c>
    </row>
    <row r="75" spans="1:23">
      <c r="A75" s="162">
        <v>222</v>
      </c>
      <c r="B75" s="162">
        <v>221</v>
      </c>
      <c r="C75" s="162">
        <v>2750</v>
      </c>
      <c r="D75" s="162">
        <v>2752</v>
      </c>
      <c r="E75" s="170" t="s">
        <v>73</v>
      </c>
      <c r="F75" s="167">
        <f>I75+L75+O75</f>
        <v>10000</v>
      </c>
      <c r="G75" s="168">
        <f>J75+M75+P75</f>
        <v>304670</v>
      </c>
      <c r="H75" s="168">
        <f>G75-F75</f>
        <v>294670</v>
      </c>
      <c r="I75" s="164">
        <v>5000</v>
      </c>
      <c r="J75" s="164">
        <v>145000</v>
      </c>
      <c r="K75" s="168">
        <f>J75-I75</f>
        <v>140000</v>
      </c>
      <c r="L75" s="166">
        <v>5000</v>
      </c>
      <c r="M75" s="166">
        <v>14000</v>
      </c>
      <c r="N75" s="168">
        <f>M75-L75</f>
        <v>9000</v>
      </c>
      <c r="O75" s="166">
        <v>0</v>
      </c>
      <c r="P75" s="166">
        <v>145670</v>
      </c>
      <c r="Q75" s="168">
        <f>P75-O75</f>
        <v>145670</v>
      </c>
      <c r="R75" s="166">
        <v>1100</v>
      </c>
      <c r="S75" s="166">
        <v>754000</v>
      </c>
      <c r="T75" s="168">
        <f>S75-R75</f>
        <v>752900</v>
      </c>
    </row>
    <row r="76" spans="1:23">
      <c r="A76" s="29"/>
      <c r="B76" s="29"/>
      <c r="C76" s="29"/>
      <c r="D76" s="29"/>
      <c r="E76" s="90"/>
      <c r="F76" s="82"/>
      <c r="G76" s="45"/>
      <c r="H76" s="65"/>
      <c r="I76" s="45"/>
      <c r="J76" s="45"/>
      <c r="K76" s="45"/>
      <c r="L76" s="102"/>
      <c r="M76" s="102"/>
      <c r="N76" s="45"/>
      <c r="O76" s="102"/>
      <c r="P76" s="102"/>
      <c r="Q76" s="45"/>
      <c r="R76" s="102"/>
      <c r="S76" s="102"/>
    </row>
    <row r="77" spans="1:23" ht="15.6">
      <c r="A77" s="31"/>
      <c r="B77" s="31"/>
      <c r="C77" s="31"/>
      <c r="D77" s="31"/>
      <c r="E77" s="91"/>
      <c r="F77" s="49"/>
      <c r="G77" s="49"/>
      <c r="H77" s="66"/>
      <c r="I77" s="49"/>
      <c r="J77" s="49"/>
      <c r="K77" s="49"/>
      <c r="L77" s="105"/>
      <c r="M77" s="105"/>
      <c r="N77" s="49"/>
      <c r="O77" s="105"/>
      <c r="P77" s="105"/>
      <c r="Q77" s="49"/>
      <c r="R77" s="105"/>
      <c r="S77" s="105"/>
    </row>
  </sheetData>
  <mergeCells count="24">
    <mergeCell ref="U8:W8"/>
    <mergeCell ref="I7:W7"/>
    <mergeCell ref="C1:N1"/>
    <mergeCell ref="C2:R2"/>
    <mergeCell ref="F7:H8"/>
    <mergeCell ref="O8:Q8"/>
    <mergeCell ref="R8:T8"/>
    <mergeCell ref="A7:A9"/>
    <mergeCell ref="B7:E9"/>
    <mergeCell ref="L70:N70"/>
    <mergeCell ref="O70:Q70"/>
    <mergeCell ref="A69:A71"/>
    <mergeCell ref="R69:T70"/>
    <mergeCell ref="F70:H70"/>
    <mergeCell ref="B59:E59"/>
    <mergeCell ref="B11:E11"/>
    <mergeCell ref="I8:K8"/>
    <mergeCell ref="L8:N8"/>
    <mergeCell ref="B10:E10"/>
    <mergeCell ref="B69:B71"/>
    <mergeCell ref="C69:C71"/>
    <mergeCell ref="D69:D71"/>
    <mergeCell ref="E69:E71"/>
    <mergeCell ref="I70:K70"/>
  </mergeCells>
  <pageMargins left="0.52" right="0.7" top="0.75" bottom="0.75" header="0.32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 3b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2017-11-27T07:14:28Z</dcterms:created>
  <dcterms:modified xsi:type="dcterms:W3CDTF">2017-12-01T06:55:48Z</dcterms:modified>
</cp:coreProperties>
</file>