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ieu3a" sheetId="1" r:id="rId1"/>
  </sheets>
  <calcPr calcId="152511"/>
</workbook>
</file>

<file path=xl/calcChain.xml><?xml version="1.0" encoding="utf-8"?>
<calcChain xmlns="http://schemas.openxmlformats.org/spreadsheetml/2006/main">
  <c r="D22" i="1" l="1"/>
  <c r="E22" i="1" s="1"/>
  <c r="C22" i="1"/>
  <c r="E16" i="1"/>
  <c r="E18" i="1"/>
  <c r="E19" i="1"/>
  <c r="E20" i="1"/>
  <c r="E21" i="1"/>
  <c r="E13" i="1"/>
  <c r="E14" i="1"/>
  <c r="E15" i="1"/>
  <c r="E11" i="1"/>
  <c r="D12" i="1" l="1"/>
  <c r="C12" i="1"/>
  <c r="E12" i="1" l="1"/>
  <c r="D17" i="1"/>
  <c r="C17" i="1"/>
  <c r="C24" i="1" s="1"/>
  <c r="E23" i="1" s="1"/>
  <c r="D24" i="1" l="1"/>
  <c r="E24" i="1" s="1"/>
  <c r="E17" i="1"/>
</calcChain>
</file>

<file path=xl/sharedStrings.xml><?xml version="1.0" encoding="utf-8"?>
<sst xmlns="http://schemas.openxmlformats.org/spreadsheetml/2006/main" count="36" uniqueCount="36">
  <si>
    <t>ĐỐI CHIẾU SỐ LIỆU</t>
  </si>
  <si>
    <t>THU, CHI HOẠT ĐỘNG SỰ NGHIỆP</t>
  </si>
  <si>
    <t>Chỉ tiêu</t>
  </si>
  <si>
    <t>Nội dung</t>
  </si>
  <si>
    <t>Dự toán</t>
  </si>
  <si>
    <t>Thực hiện</t>
  </si>
  <si>
    <t>A</t>
  </si>
  <si>
    <t>B</t>
  </si>
  <si>
    <t>Thu trong năm</t>
  </si>
  <si>
    <t>Chi trong năm</t>
  </si>
  <si>
    <t xml:space="preserve">Nộp ngân sách nhà nước </t>
  </si>
  <si>
    <t>Nộp cấp trên</t>
  </si>
  <si>
    <t>Bổ sung nguồn kinh phí</t>
  </si>
  <si>
    <t>Trích lập các quỹ</t>
  </si>
  <si>
    <r>
      <t xml:space="preserve">Chênh lệch thu lớn hơn chi chưa phân phối đến cuối năm </t>
    </r>
    <r>
      <rPr>
        <sz val="11"/>
        <rFont val="Times New Roman"/>
        <family val="1"/>
      </rPr>
      <t>(09=04-05-06-07-08)</t>
    </r>
  </si>
  <si>
    <t xml:space="preserve">Chênh lệch thu lớn hơn chi chưa phân phối năm trước chuyển sang </t>
  </si>
  <si>
    <r>
      <t xml:space="preserve">Chênh lệch thu lớn hơn chi </t>
    </r>
    <r>
      <rPr>
        <sz val="12"/>
        <rFont val="Times New Roman"/>
        <family val="1"/>
      </rPr>
      <t>(01+02-03)</t>
    </r>
  </si>
  <si>
    <t>- Thu 1</t>
  </si>
  <si>
    <t>-Thu 2</t>
  </si>
  <si>
    <t>-Thu 3</t>
  </si>
  <si>
    <t>- Nộp 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</si>
  <si>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</si>
  <si>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</si>
  <si>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</si>
  <si>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</si>
  <si>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</si>
  <si>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</si>
  <si>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</si>
  <si>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</si>
  <si>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</si>
  <si>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So sánh TH/DT</t>
  </si>
  <si>
    <t>3=2/1</t>
  </si>
  <si>
    <t>- Quỹ 1</t>
  </si>
  <si>
    <t>VÀ HOẠT ĐỘNG SẢN XUẤT KINH DOANH NĂM</t>
  </si>
  <si>
    <t>Đơn vị: Đồng</t>
  </si>
  <si>
    <t>(Kèm theo Thông báo xét duyệt (hoặc thẩm định) quyết toán số …../….. ngày …/…/….)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</si>
</sst>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3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.VnTime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left" vertical="center"/>
    </xf>
    <xf numFmtId="49" fontId="2" fillId="0" borderId="0" xfId="0" applyNumberFormat="1" applyFont="1"/>
    <xf numFmtId="49" fontId="5" fillId="0" borderId="0" xfId="0" applyNumberFormat="1" applyFont="1"/>
    <xf numFmtId="49" fontId="8" fillId="0" borderId="8" xfId="0" applyNumberFormat="1" applyFont="1" applyBorder="1"/>
    <xf numFmtId="49" fontId="8" fillId="0" borderId="9" xfId="0" applyNumberFormat="1" applyFont="1" applyBorder="1" applyAlignment="1">
      <alignment horizontal="left"/>
    </xf>
    <xf numFmtId="49" fontId="7" fillId="0" borderId="8" xfId="0" applyNumberFormat="1" applyFont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49" fontId="0" fillId="0" borderId="0" xfId="0" applyNumberFormat="1"/>
    <xf numFmtId="49" fontId="6" fillId="0" borderId="8" xfId="0" applyNumberFormat="1" applyFont="1" applyBorder="1" applyAlignment="1">
      <alignment horizontal="left"/>
    </xf>
    <xf numFmtId="49" fontId="1" fillId="0" borderId="0" xfId="0" applyNumberFormat="1" applyFont="1"/>
    <xf numFmtId="49" fontId="10" fillId="0" borderId="0" xfId="0" applyNumberFormat="1" applyFont="1"/>
    <xf numFmtId="49" fontId="10" fillId="0" borderId="7" xfId="0" applyNumberFormat="1" applyFont="1" applyBorder="1" applyAlignment="1">
      <alignment horizontal="center"/>
    </xf>
    <xf numFmtId="49" fontId="0" fillId="0" borderId="0" xfId="0" applyNumberFormat="1" applyFont="1"/>
    <xf numFmtId="49" fontId="10" fillId="0" borderId="10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/>
    </xf>
    <xf numFmtId="49" fontId="8" fillId="0" borderId="4" xfId="0" applyNumberFormat="1" applyFont="1" applyBorder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9" fontId="10" fillId="0" borderId="0" xfId="0" applyNumberFormat="1" applyFont="1" applyAlignment="1">
      <alignment horizontal="left"/>
    </xf>
    <xf numFmtId="38" fontId="3" fillId="0" borderId="0" xfId="0" applyNumberFormat="1" applyFont="1" applyAlignment="1">
      <alignment horizontal="right"/>
    </xf>
    <xf numFmtId="38" fontId="7" fillId="0" borderId="1" xfId="0" applyNumberFormat="1" applyFont="1" applyBorder="1" applyAlignment="1">
      <alignment horizontal="center" vertical="center"/>
    </xf>
    <xf numFmtId="38" fontId="7" fillId="0" borderId="2" xfId="0" applyNumberFormat="1" applyFont="1" applyBorder="1" applyAlignment="1">
      <alignment horizontal="center" vertical="center"/>
    </xf>
    <xf numFmtId="38" fontId="5" fillId="0" borderId="10" xfId="0" applyNumberFormat="1" applyFont="1" applyBorder="1" applyAlignment="1">
      <alignment horizontal="center" vertical="center" wrapText="1"/>
    </xf>
    <xf numFmtId="38" fontId="0" fillId="0" borderId="0" xfId="0" applyNumberFormat="1"/>
    <xf numFmtId="40" fontId="0" fillId="0" borderId="0" xfId="0" applyNumberFormat="1"/>
    <xf numFmtId="40" fontId="5" fillId="0" borderId="10" xfId="0" applyNumberFormat="1" applyFont="1" applyBorder="1" applyAlignment="1">
      <alignment horizontal="center" vertical="center" wrapText="1"/>
    </xf>
    <xf numFmtId="40" fontId="7" fillId="0" borderId="1" xfId="0" applyNumberFormat="1" applyFont="1" applyBorder="1" applyAlignment="1">
      <alignment horizontal="center" vertical="center" wrapText="1"/>
    </xf>
    <xf numFmtId="40" fontId="7" fillId="0" borderId="2" xfId="0" applyNumberFormat="1" applyFont="1" applyBorder="1" applyAlignment="1">
      <alignment horizontal="center" vertical="center" wrapText="1"/>
    </xf>
    <xf numFmtId="40" fontId="0" fillId="0" borderId="12" xfId="0" applyNumberFormat="1" applyBorder="1"/>
    <xf numFmtId="49" fontId="8" fillId="0" borderId="8" xfId="0" applyNumberFormat="1" applyFont="1" applyBorder="1" applyAlignment="1">
      <alignment horizontal="left"/>
    </xf>
    <xf numFmtId="40" fontId="0" fillId="0" borderId="13" xfId="0" applyNumberFormat="1" applyBorder="1"/>
    <xf numFmtId="38" fontId="0" fillId="0" borderId="0" xfId="0" applyNumberFormat="1" applyBorder="1"/>
    <xf numFmtId="38" fontId="9" fillId="0" borderId="15" xfId="0" applyNumberFormat="1" applyFont="1" applyBorder="1"/>
    <xf numFmtId="38" fontId="9" fillId="0" borderId="16" xfId="0" applyNumberFormat="1" applyFont="1" applyBorder="1"/>
    <xf numFmtId="3" fontId="9" fillId="0" borderId="11" xfId="0" applyNumberFormat="1" applyFont="1" applyBorder="1"/>
    <xf numFmtId="3" fontId="9" fillId="0" borderId="17" xfId="0" applyNumberFormat="1" applyFont="1" applyBorder="1"/>
    <xf numFmtId="40" fontId="0" fillId="0" borderId="14" xfId="0" applyNumberFormat="1" applyBorder="1"/>
    <xf numFmtId="3" fontId="9" fillId="0" borderId="18" xfId="0" applyNumberFormat="1" applyFont="1" applyBorder="1"/>
    <xf numFmtId="38" fontId="9" fillId="0" borderId="19" xfId="0" applyNumberFormat="1" applyFont="1" applyBorder="1"/>
    <xf numFmtId="49" fontId="7" fillId="0" borderId="20" xfId="0" applyNumberFormat="1" applyFont="1" applyBorder="1" applyAlignment="1">
      <alignment horizontal="left" vertical="center" wrapText="1"/>
    </xf>
    <xf numFmtId="49" fontId="7" fillId="0" borderId="6" xfId="0" applyNumberFormat="1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A24" sqref="A24"/>
    </sheetView>
  </sheetViews>
  <sheetFormatPr defaultRowHeight="14.4"/>
  <cols>
    <col min="1" max="1" width="7.88671875" style="14" bestFit="1" customWidth="1"/>
    <col min="2" max="2" width="41" style="9" customWidth="1"/>
    <col min="3" max="3" width="10.88671875" bestFit="1" customWidth="1"/>
    <col min="4" max="4" width="10.5546875" style="33" bestFit="1" customWidth="1"/>
    <col min="5" max="5" width="9.5546875" style="34" customWidth="1"/>
  </cols>
  <sheetData>
    <row r="1" spans="1:5">
      <c r="A1" s="11"/>
      <c r="B1" s="3"/>
      <c r="C1" s="1"/>
      <c r="D1" s="29"/>
    </row>
    <row r="2" spans="1:5" ht="16.8">
      <c r="A2" s="20" t="s">
        <v>0</v>
      </c>
      <c r="B2" s="20"/>
      <c r="C2" s="20"/>
      <c r="D2" s="20"/>
    </row>
    <row r="3" spans="1:5" ht="16.8">
      <c r="A3" s="20" t="s">
        <v>1</v>
      </c>
      <c r="B3" s="20"/>
      <c r="C3" s="20"/>
      <c r="D3" s="20"/>
    </row>
    <row r="4" spans="1:5" ht="16.8">
      <c r="A4" s="20" t="s">
        <v>33</v>
      </c>
      <c r="B4" s="20"/>
      <c r="C4" s="20"/>
      <c r="D4" s="20"/>
    </row>
    <row r="5" spans="1:5" ht="16.8">
      <c r="A5" s="20"/>
      <c r="B5" s="20"/>
      <c r="C5" s="20"/>
      <c r="D5" s="20"/>
    </row>
    <row r="6" spans="1:5">
      <c r="A6" s="28" t="s">
        <v>35</v>
      </c>
      <c r="B6" s="28"/>
      <c r="C6" s="28"/>
      <c r="D6" s="28"/>
      <c r="E6" s="28"/>
    </row>
    <row r="7" spans="1:5">
      <c r="A7" s="12"/>
      <c r="B7" s="4"/>
      <c r="C7" s="2"/>
      <c r="D7" s="21" t="s">
        <v>34</v>
      </c>
      <c r="E7" s="21"/>
    </row>
    <row r="8" spans="1:5" ht="15.6" customHeight="1">
      <c r="A8" s="22" t="s">
        <v>2</v>
      </c>
      <c r="B8" s="24" t="s">
        <v>3</v>
      </c>
      <c r="C8" s="26" t="s">
        <v>4</v>
      </c>
      <c r="D8" s="30" t="s">
        <v>5</v>
      </c>
      <c r="E8" s="36" t="s">
        <v>30</v>
      </c>
    </row>
    <row r="9" spans="1:5" ht="14.4" customHeight="1">
      <c r="A9" s="23"/>
      <c r="B9" s="25"/>
      <c r="C9" s="27"/>
      <c r="D9" s="31"/>
      <c r="E9" s="37"/>
    </row>
    <row r="10" spans="1:5">
      <c r="A10" s="15" t="s">
        <v>6</v>
      </c>
      <c r="B10" s="16" t="s">
        <v>7</v>
      </c>
      <c r="C10" s="17">
        <v>1</v>
      </c>
      <c r="D10" s="32">
        <v>2</v>
      </c>
      <c r="E10" s="35" t="s">
        <v>31</v>
      </c>
    </row>
    <row r="11" spans="1:5" ht="31.2">
      <c r="A11" s="51" t="s">
        <v>21</v>
      </c>
      <c r="B11" s="50" t="s">
        <v>15</v>
      </c>
      <c r="C11" s="45">
        <v>50000</v>
      </c>
      <c r="D11" s="42">
        <v>0</v>
      </c>
      <c r="E11" s="38">
        <f>D11/C11</f>
        <v>0</v>
      </c>
    </row>
    <row r="12" spans="1:5" ht="15.6">
      <c r="A12" s="13" t="s">
        <v>22</v>
      </c>
      <c r="B12" s="5" t="s">
        <v>8</v>
      </c>
      <c r="C12" s="44">
        <f>SUM(C13:C15)</f>
        <v>1100000</v>
      </c>
      <c r="D12" s="43">
        <f>SUM(D13:D15)</f>
        <v>453000</v>
      </c>
      <c r="E12" s="40">
        <f t="shared" ref="E12:E24" si="0">D12/C12</f>
        <v>0.41181818181818181</v>
      </c>
    </row>
    <row r="13" spans="1:5" ht="15.6">
      <c r="A13" s="13"/>
      <c r="B13" s="10" t="s">
        <v>17</v>
      </c>
      <c r="C13" s="44">
        <v>500000</v>
      </c>
      <c r="D13" s="43">
        <v>123000</v>
      </c>
      <c r="E13" s="40">
        <f t="shared" si="0"/>
        <v>0.246</v>
      </c>
    </row>
    <row r="14" spans="1:5" ht="15.6">
      <c r="A14" s="13"/>
      <c r="B14" s="10" t="s">
        <v>18</v>
      </c>
      <c r="C14" s="44">
        <v>450000</v>
      </c>
      <c r="D14" s="43">
        <v>230000</v>
      </c>
      <c r="E14" s="40">
        <f t="shared" si="0"/>
        <v>0.51111111111111107</v>
      </c>
    </row>
    <row r="15" spans="1:5" ht="15.6">
      <c r="A15" s="13"/>
      <c r="B15" s="10" t="s">
        <v>19</v>
      </c>
      <c r="C15" s="44">
        <v>150000</v>
      </c>
      <c r="D15" s="43">
        <v>100000</v>
      </c>
      <c r="E15" s="40">
        <f t="shared" si="0"/>
        <v>0.66666666666666663</v>
      </c>
    </row>
    <row r="16" spans="1:5" ht="15.6">
      <c r="A16" s="13" t="s">
        <v>23</v>
      </c>
      <c r="B16" s="6" t="s">
        <v>9</v>
      </c>
      <c r="C16" s="44">
        <v>500</v>
      </c>
      <c r="D16" s="43">
        <v>0</v>
      </c>
      <c r="E16" s="40">
        <f t="shared" si="0"/>
        <v>0</v>
      </c>
    </row>
    <row r="17" spans="1:5" ht="15.6">
      <c r="A17" s="52" t="s">
        <v>24</v>
      </c>
      <c r="B17" s="7" t="s">
        <v>16</v>
      </c>
      <c r="C17" s="44">
        <f>C11+C12-C16</f>
        <v>1149500</v>
      </c>
      <c r="D17" s="43">
        <f>D11+D12-D16</f>
        <v>453000</v>
      </c>
      <c r="E17" s="40">
        <f t="shared" si="0"/>
        <v>0.39408438451500655</v>
      </c>
    </row>
    <row r="18" spans="1:5" ht="15.6">
      <c r="A18" s="13" t="s">
        <v>25</v>
      </c>
      <c r="B18" s="6" t="s">
        <v>10</v>
      </c>
      <c r="C18" s="44">
        <v>10000</v>
      </c>
      <c r="D18" s="43">
        <v>140000</v>
      </c>
      <c r="E18" s="40">
        <f t="shared" si="0"/>
        <v>14</v>
      </c>
    </row>
    <row r="19" spans="1:5" ht="15.6">
      <c r="A19" s="13"/>
      <c r="B19" s="10" t="s">
        <v>20</v>
      </c>
      <c r="C19" s="44">
        <v>10000</v>
      </c>
      <c r="D19" s="43">
        <v>140000</v>
      </c>
      <c r="E19" s="40">
        <f t="shared" si="0"/>
        <v>14</v>
      </c>
    </row>
    <row r="20" spans="1:5" ht="15.6">
      <c r="A20" s="13" t="s">
        <v>26</v>
      </c>
      <c r="B20" s="6" t="s">
        <v>11</v>
      </c>
      <c r="C20" s="44">
        <v>100000</v>
      </c>
      <c r="D20" s="43">
        <v>0</v>
      </c>
      <c r="E20" s="40">
        <f t="shared" si="0"/>
        <v>0</v>
      </c>
    </row>
    <row r="21" spans="1:5" ht="15.6">
      <c r="A21" s="13" t="s">
        <v>27</v>
      </c>
      <c r="B21" s="39" t="s">
        <v>12</v>
      </c>
      <c r="C21" s="44">
        <v>1000</v>
      </c>
      <c r="D21" s="43">
        <v>450000</v>
      </c>
      <c r="E21" s="40">
        <f t="shared" si="0"/>
        <v>450</v>
      </c>
    </row>
    <row r="22" spans="1:5" ht="15.6">
      <c r="A22" s="13" t="s">
        <v>28</v>
      </c>
      <c r="B22" s="6" t="s">
        <v>13</v>
      </c>
      <c r="C22" s="44">
        <f>C23</f>
        <v>150000</v>
      </c>
      <c r="D22" s="41">
        <f>D23</f>
        <v>0</v>
      </c>
      <c r="E22" s="38">
        <f>D22/C23</f>
        <v>0</v>
      </c>
    </row>
    <row r="23" spans="1:5" ht="15.6">
      <c r="A23" s="18"/>
      <c r="B23" s="19" t="s">
        <v>32</v>
      </c>
      <c r="C23" s="44">
        <v>150000</v>
      </c>
      <c r="D23" s="43">
        <v>0</v>
      </c>
      <c r="E23" s="38">
        <f>D23/C24</f>
        <v>0</v>
      </c>
    </row>
    <row r="24" spans="1:5" ht="31.2">
      <c r="A24" s="53" t="s">
        <v>29</v>
      </c>
      <c r="B24" s="49" t="s">
        <v>14</v>
      </c>
      <c r="C24" s="47">
        <f>C17-C18-C20-C21-C23</f>
        <v>888500</v>
      </c>
      <c r="D24" s="48">
        <f>D17-D18-D20-D21-D22</f>
        <v>-137000</v>
      </c>
      <c r="E24" s="46">
        <f t="shared" si="0"/>
        <v>-0.15419245920090038</v>
      </c>
    </row>
    <row r="25" spans="1:5" ht="15.6">
      <c r="B25" s="8"/>
    </row>
  </sheetData>
  <mergeCells count="11">
    <mergeCell ref="A8:A9"/>
    <mergeCell ref="B8:B9"/>
    <mergeCell ref="C8:C9"/>
    <mergeCell ref="D8:D9"/>
    <mergeCell ref="E8:E9"/>
    <mergeCell ref="D7:E7"/>
    <mergeCell ref="A6:E6"/>
    <mergeCell ref="A2:D2"/>
    <mergeCell ref="A3:D3"/>
    <mergeCell ref="A4:D4"/>
    <mergeCell ref="A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bieu3a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2017-11-30T03:45:18Z</dcterms:modified>
</cp:coreProperties>
</file>