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C" sheetId="1" r:id="rId4"/>
    <sheet state="visible" name="Product" sheetId="2" r:id="rId5"/>
    <sheet state="visible" name="Iteration 1" sheetId="3" r:id="rId6"/>
    <sheet state="visible" name="Iteration 2" sheetId="4" r:id="rId7"/>
    <sheet state="visible" name="Iteration 3" sheetId="5" r:id="rId8"/>
    <sheet state="visible" name="Iteration 4" sheetId="6" r:id="rId9"/>
  </sheets>
  <definedNames>
    <definedName hidden="1" localSheetId="0" name="_xlnm._FilterDatabase">RoC!$A$3:$C$10</definedName>
    <definedName hidden="1" localSheetId="1" name="_xlnm._FilterDatabase">Product!$A$8:$F$30</definedName>
    <definedName hidden="1" localSheetId="2" name="_xlnm._FilterDatabase">'Iteration 1'!$A$8:$F$12</definedName>
    <definedName hidden="1" localSheetId="3" name="_xlnm._FilterDatabase">'Iteration 2'!$A$8:$F$14</definedName>
    <definedName hidden="1" localSheetId="4" name="_xlnm._FilterDatabase">'Iteration 3'!$A$8:$F$13</definedName>
    <definedName hidden="1" localSheetId="5" name="_xlnm._FilterDatabase">'Iteration 4'!$A$8:$F$15</definedName>
  </definedNames>
  <calcPr/>
</workbook>
</file>

<file path=xl/sharedStrings.xml><?xml version="1.0" encoding="utf-8"?>
<sst xmlns="http://schemas.openxmlformats.org/spreadsheetml/2006/main" count="251" uniqueCount="79">
  <si>
    <t>RECORDS OF CHANGES</t>
  </si>
  <si>
    <t>#</t>
  </si>
  <si>
    <t>Date</t>
  </si>
  <si>
    <t>In Charge</t>
  </si>
  <si>
    <t>Change Notes</t>
  </si>
  <si>
    <t>THE APPLICATION DEVELOPMENT PROJECT TOPIC</t>
  </si>
  <si>
    <t xml:space="preserve">          PRODUCT BACKLOG</t>
  </si>
  <si>
    <t>Function/Screen</t>
  </si>
  <si>
    <t>Feature</t>
  </si>
  <si>
    <t>Level*</t>
  </si>
  <si>
    <t>Function/Screen Details</t>
  </si>
  <si>
    <t>Planned</t>
  </si>
  <si>
    <t>User Login</t>
  </si>
  <si>
    <t>Authentication</t>
  </si>
  <si>
    <t>Complex</t>
  </si>
  <si>
    <t>Login page which allows the user to authenticate into the system using a password and email combination. There will also be a link for registration and password reset.</t>
  </si>
  <si>
    <t>Iteration 1</t>
  </si>
  <si>
    <t>User Register</t>
  </si>
  <si>
    <t>Simple</t>
  </si>
  <si>
    <t>User registration page for new users. There will be fields detailing basic user properties that they will need to fill out. A separate page can be accessed if the user wants to register as a landlord.</t>
  </si>
  <si>
    <t>Create Post</t>
  </si>
  <si>
    <t>Post management</t>
  </si>
  <si>
    <t>If the user is a landlord, they will be able to create posts about their land-for-rent. The create post form will contain detailed information about their land for example: address, number of rooms, number, pictures of the house/flat, other details, etc...</t>
  </si>
  <si>
    <t>Pay to create post</t>
  </si>
  <si>
    <t>The user's bookmarked posts will be displayed as a paginated list on a separate web page. There will also be buttons for the user to remove their bookmarked items from the list.</t>
  </si>
  <si>
    <t>Update Post</t>
  </si>
  <si>
    <t>Medium</t>
  </si>
  <si>
    <t>In case there was a mistake in the creation process or if something occoured, the landlord will be able to edit information on their posts.</t>
  </si>
  <si>
    <t>Iteration 2</t>
  </si>
  <si>
    <t>Delete Post</t>
  </si>
  <si>
    <t>The landlord will be able to delete their posts after a accepting a pop-up confirmation.</t>
  </si>
  <si>
    <t>Post list</t>
  </si>
  <si>
    <t>Posts</t>
  </si>
  <si>
    <t>Users will be able to request for a list of posts sorted by relevance. The posts will be displayed as thumbnails with a shortened description.</t>
  </si>
  <si>
    <t>Filter post</t>
  </si>
  <si>
    <t>Users will be able to filter their post list by property type, general address, price, land area, number of rooms, house direction</t>
  </si>
  <si>
    <t>Post list pagination</t>
  </si>
  <si>
    <t>When the post list is displayed, it will be paginated into 10 items per page.</t>
  </si>
  <si>
    <t>Post list breadcrumb</t>
  </si>
  <si>
    <t>When the post list or post detail is displayed, there will be a breadcrumb section that lists the subsection the current page belongs to</t>
  </si>
  <si>
    <t>View post</t>
  </si>
  <si>
    <t>Post detail</t>
  </si>
  <si>
    <t>Users will be able to click on a post and be redirected to the post detail page. The post detail page will contain detailed information about the property that the landlord filled in from the post create form.</t>
  </si>
  <si>
    <t>Iteration 3</t>
  </si>
  <si>
    <t>View covid status near address</t>
  </si>
  <si>
    <t>In post details and after filtering by address, there will be information about covid status near the address of the post/filter.</t>
  </si>
  <si>
    <t>Comment on post</t>
  </si>
  <si>
    <t>Users will be able to comment on posts so that they can share with other users their experience.</t>
  </si>
  <si>
    <t>View services near address</t>
  </si>
  <si>
    <t>In post details, there will be a section that displays a map of the area near the post's address. The user will then be able to look around and see what kind of service is near that address.</t>
  </si>
  <si>
    <t>User Profile</t>
  </si>
  <si>
    <t>User profile</t>
  </si>
  <si>
    <t>Users will be able to manage their profile and update them.</t>
  </si>
  <si>
    <t>Reset Password</t>
  </si>
  <si>
    <t>Password reset page for if the user forgets their password. The user will enter their email and if the email is valid, they will receive a mail containing a link to reset their password.</t>
  </si>
  <si>
    <t>Iteration 4</t>
  </si>
  <si>
    <t>Landing Page</t>
  </si>
  <si>
    <t>There will be a landing page serving as the homepage of the website. The page will contain basic information about the website and the project, as well as links to the other pages.</t>
  </si>
  <si>
    <t>Admin Page</t>
  </si>
  <si>
    <t>Management</t>
  </si>
  <si>
    <t>The admin page will be used to manage everything on the website. It will contain information about every post/user, along with functionalities to manage them. Reports from the user will also appear here.</t>
  </si>
  <si>
    <t>Report post</t>
  </si>
  <si>
    <t>In case there's an inappropriate post, the user will be able to report it to an admin via a report button at the bottom of the post.</t>
  </si>
  <si>
    <t>Review Area</t>
  </si>
  <si>
    <t>There will be a page that contains a list of districts in Hanoi with a thumbnail being a picture of that district. When clicking on the picture, the user will be redirected to a page containing details and a review of that district.</t>
  </si>
  <si>
    <t>Bookmark post</t>
  </si>
  <si>
    <t>The user will be able to add a post to their bookmark list for later viewing.</t>
  </si>
  <si>
    <t>Bookmark management</t>
  </si>
  <si>
    <t>ITERATION 1 BACKLOG</t>
  </si>
  <si>
    <t>LOC</t>
  </si>
  <si>
    <t>Status</t>
  </si>
  <si>
    <t>Notes</t>
  </si>
  <si>
    <t>Pending</t>
  </si>
  <si>
    <t>Pay to crete post</t>
  </si>
  <si>
    <t>ITERATION 2 BACKLOG</t>
  </si>
  <si>
    <t>ITERATION 3 BACKLOG</t>
  </si>
  <si>
    <t>ITERATION 4 BACKLOG</t>
  </si>
  <si>
    <t>Landing page</t>
  </si>
  <si>
    <t>Review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</si>
</sst>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</font>
    <font>
      <b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color theme="1"/>
      <name val="Calibri"/>
    </font>
    <font>
      <sz val="10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left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0" numFmtId="0" xfId="0" applyBorder="1" applyFont="1"/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2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0" fillId="3" fontId="8" numFmtId="0" xfId="0" applyAlignment="1" applyFill="1" applyFont="1">
      <alignment readingOrder="0"/>
    </xf>
    <xf quotePrefix="1" borderId="1" fillId="0" fontId="4" numFmtId="0" xfId="0" applyAlignment="1" applyBorder="1" applyFont="1">
      <alignment readingOrder="0" shrinkToFit="0" vertical="top" wrapText="1"/>
    </xf>
    <xf quotePrefix="1" borderId="1" fillId="3" fontId="4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vertical="bottom"/>
    </xf>
    <xf borderId="1" fillId="0" fontId="4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0" numFmtId="0" xfId="0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2" fontId="3" numFmtId="0" xfId="0" applyAlignment="1" applyBorder="1" applyFont="1">
      <alignment horizontal="center" shrinkToFit="0" vertical="top" wrapText="1"/>
    </xf>
    <xf borderId="1" fillId="2" fontId="3" numFmtId="1" xfId="0" applyAlignment="1" applyBorder="1" applyFont="1" applyNumberFormat="1">
      <alignment horizontal="left" shrinkToFit="0" vertical="top" wrapText="1"/>
    </xf>
    <xf quotePrefix="1" borderId="1" fillId="0" fontId="4" numFmtId="0" xfId="0" applyAlignment="1" applyBorder="1" applyFont="1">
      <alignment shrinkToFit="0" vertical="top" wrapText="1"/>
    </xf>
    <xf borderId="1" fillId="4" fontId="10" numFmtId="1" xfId="0" applyAlignment="1" applyBorder="1" applyFill="1" applyFont="1" applyNumberForma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0</xdr:rowOff>
    </xdr:from>
    <xdr:ext cx="2638425" cy="685800"/>
    <xdr:pic>
      <xdr:nvPicPr>
        <xdr:cNvPr descr="2017-FPTU-L-01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86"/>
    <col customWidth="1" min="2" max="2" width="18.43"/>
    <col customWidth="1" min="3" max="3" width="27.86"/>
    <col customWidth="1" min="4" max="4" width="71.71"/>
    <col customWidth="1" min="5" max="6" width="8.86"/>
    <col customWidth="1" min="7" max="26" width="11.43"/>
  </cols>
  <sheetData>
    <row r="1">
      <c r="A1" s="1" t="s">
        <v>0</v>
      </c>
      <c r="B1" s="2"/>
    </row>
    <row r="2">
      <c r="A2" s="3"/>
      <c r="B2" s="3"/>
    </row>
    <row r="3">
      <c r="A3" s="4" t="s">
        <v>1</v>
      </c>
      <c r="B3" s="4" t="s">
        <v>2</v>
      </c>
      <c r="C3" s="4" t="s">
        <v>3</v>
      </c>
      <c r="D3" s="4" t="s">
        <v>4</v>
      </c>
    </row>
    <row r="4">
      <c r="A4" s="5">
        <f t="shared" ref="A4:A10" si="1">ROW()-3</f>
        <v>1</v>
      </c>
      <c r="B4" s="5"/>
      <c r="C4" s="6"/>
      <c r="D4" s="7"/>
    </row>
    <row r="5">
      <c r="A5" s="5">
        <f t="shared" si="1"/>
        <v>2</v>
      </c>
      <c r="B5" s="5"/>
      <c r="C5" s="6"/>
      <c r="D5" s="7"/>
    </row>
    <row r="6">
      <c r="A6" s="5">
        <f t="shared" si="1"/>
        <v>3</v>
      </c>
      <c r="B6" s="5"/>
      <c r="C6" s="6"/>
      <c r="D6" s="7"/>
    </row>
    <row r="7">
      <c r="A7" s="5">
        <f t="shared" si="1"/>
        <v>4</v>
      </c>
      <c r="B7" s="5"/>
      <c r="C7" s="6"/>
      <c r="D7" s="7"/>
    </row>
    <row r="8">
      <c r="A8" s="5">
        <f t="shared" si="1"/>
        <v>5</v>
      </c>
      <c r="B8" s="5"/>
      <c r="C8" s="6"/>
      <c r="D8" s="7"/>
    </row>
    <row r="9">
      <c r="A9" s="5">
        <f t="shared" si="1"/>
        <v>6</v>
      </c>
      <c r="B9" s="5"/>
      <c r="C9" s="6"/>
      <c r="D9" s="7"/>
    </row>
    <row r="10">
      <c r="A10" s="5">
        <f t="shared" si="1"/>
        <v>7</v>
      </c>
      <c r="B10" s="5"/>
      <c r="C10" s="6"/>
      <c r="D10" s="7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 ht="15.75" customHeight="1">
      <c r="A21" s="2"/>
      <c r="B21" s="2"/>
    </row>
    <row r="22" ht="15.75" customHeight="1">
      <c r="A22" s="2"/>
      <c r="B22" s="2"/>
    </row>
    <row r="23" ht="15.75" customHeight="1">
      <c r="A23" s="2"/>
      <c r="B23" s="2"/>
    </row>
    <row r="24" ht="15.75" customHeight="1">
      <c r="A24" s="2"/>
      <c r="B24" s="2"/>
    </row>
    <row r="25" ht="15.75" customHeight="1">
      <c r="A25" s="2"/>
      <c r="B25" s="2"/>
    </row>
    <row r="26" ht="15.75" customHeight="1">
      <c r="A26" s="2"/>
      <c r="B26" s="2"/>
    </row>
    <row r="27" ht="15.75" customHeight="1">
      <c r="A27" s="2"/>
      <c r="B27" s="2"/>
    </row>
    <row r="28" ht="15.75" customHeight="1">
      <c r="A28" s="2"/>
      <c r="B28" s="2"/>
    </row>
    <row r="29" ht="15.75" customHeight="1">
      <c r="A29" s="2"/>
      <c r="B29" s="2"/>
    </row>
    <row r="30" ht="15.75" customHeight="1">
      <c r="A30" s="2"/>
      <c r="B30" s="2"/>
    </row>
    <row r="31" ht="15.75" customHeight="1">
      <c r="A31" s="2"/>
      <c r="B31" s="2"/>
    </row>
    <row r="32" ht="15.75" customHeight="1">
      <c r="A32" s="2"/>
      <c r="B32" s="2"/>
    </row>
    <row r="33" ht="15.75" customHeight="1">
      <c r="A33" s="2"/>
      <c r="B33" s="2"/>
    </row>
    <row r="34" ht="15.75" customHeight="1">
      <c r="A34" s="2"/>
      <c r="B34" s="2"/>
    </row>
    <row r="35" ht="15.75" customHeight="1">
      <c r="A35" s="2"/>
      <c r="B35" s="2"/>
    </row>
    <row r="36" ht="15.75" customHeight="1">
      <c r="A36" s="2"/>
      <c r="B36" s="2"/>
    </row>
    <row r="37" ht="15.75" customHeight="1">
      <c r="A37" s="2"/>
      <c r="B37" s="2"/>
    </row>
    <row r="38" ht="15.75" customHeight="1">
      <c r="A38" s="2"/>
      <c r="B38" s="2"/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autoFilter ref="$A$3:$C$1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18.86"/>
    <col customWidth="1" min="3" max="3" width="22.57"/>
    <col customWidth="1" min="4" max="4" width="14.43"/>
    <col customWidth="1" min="5" max="5" width="96.71"/>
    <col customWidth="1" min="6" max="6" width="13.43"/>
    <col customWidth="1" min="7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 ht="34.5" customHeight="1">
      <c r="A4" s="2"/>
      <c r="C4" s="2"/>
    </row>
    <row r="5">
      <c r="A5" s="2"/>
      <c r="D5" s="8" t="s">
        <v>5</v>
      </c>
    </row>
    <row r="6">
      <c r="A6" s="2"/>
      <c r="D6" s="9"/>
      <c r="E6" s="10" t="s">
        <v>6</v>
      </c>
    </row>
    <row r="7" ht="9.0" customHeight="1">
      <c r="A7" s="3"/>
      <c r="C7" s="2"/>
    </row>
    <row r="8">
      <c r="A8" s="4" t="s">
        <v>1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</row>
    <row r="9" ht="28.5" customHeight="1">
      <c r="A9" s="5">
        <f t="shared" ref="A9:A11" si="1">ROW()-8</f>
        <v>1</v>
      </c>
      <c r="B9" s="11" t="s">
        <v>12</v>
      </c>
      <c r="C9" s="11" t="s">
        <v>13</v>
      </c>
      <c r="D9" s="11" t="s">
        <v>14</v>
      </c>
      <c r="E9" s="11" t="s">
        <v>15</v>
      </c>
      <c r="F9" s="12" t="s">
        <v>16</v>
      </c>
    </row>
    <row r="10">
      <c r="A10" s="5">
        <f t="shared" si="1"/>
        <v>2</v>
      </c>
      <c r="B10" s="11" t="s">
        <v>17</v>
      </c>
      <c r="C10" s="11" t="s">
        <v>13</v>
      </c>
      <c r="D10" s="13" t="s">
        <v>18</v>
      </c>
      <c r="E10" s="11" t="s">
        <v>19</v>
      </c>
      <c r="F10" s="6" t="s">
        <v>16</v>
      </c>
      <c r="H10" s="14"/>
    </row>
    <row r="11">
      <c r="A11" s="5">
        <f t="shared" si="1"/>
        <v>3</v>
      </c>
      <c r="B11" s="11" t="s">
        <v>20</v>
      </c>
      <c r="C11" s="15" t="s">
        <v>21</v>
      </c>
      <c r="D11" s="11" t="s">
        <v>14</v>
      </c>
      <c r="E11" s="15" t="s">
        <v>22</v>
      </c>
      <c r="F11" s="12" t="s">
        <v>16</v>
      </c>
    </row>
    <row r="12">
      <c r="A12" s="5">
        <f>ROW()-8</f>
        <v>4</v>
      </c>
      <c r="B12" s="11" t="s">
        <v>23</v>
      </c>
      <c r="C12" s="11" t="s">
        <v>21</v>
      </c>
      <c r="D12" s="11" t="s">
        <v>18</v>
      </c>
      <c r="E12" s="11" t="s">
        <v>24</v>
      </c>
      <c r="F12" s="12" t="s">
        <v>16</v>
      </c>
    </row>
    <row r="13">
      <c r="A13" s="5">
        <f t="shared" ref="A13:A16" si="2">ROW()-8</f>
        <v>5</v>
      </c>
      <c r="B13" s="11" t="s">
        <v>25</v>
      </c>
      <c r="C13" s="15" t="s">
        <v>21</v>
      </c>
      <c r="D13" s="11" t="s">
        <v>26</v>
      </c>
      <c r="E13" s="11" t="s">
        <v>27</v>
      </c>
      <c r="F13" s="12" t="s">
        <v>28</v>
      </c>
    </row>
    <row r="14">
      <c r="A14" s="5">
        <f t="shared" si="2"/>
        <v>6</v>
      </c>
      <c r="B14" s="11" t="s">
        <v>29</v>
      </c>
      <c r="C14" s="15" t="s">
        <v>21</v>
      </c>
      <c r="D14" s="11" t="s">
        <v>26</v>
      </c>
      <c r="E14" s="16" t="s">
        <v>30</v>
      </c>
      <c r="F14" s="12" t="s">
        <v>28</v>
      </c>
    </row>
    <row r="15">
      <c r="A15" s="5">
        <f t="shared" si="2"/>
        <v>7</v>
      </c>
      <c r="B15" s="17" t="s">
        <v>31</v>
      </c>
      <c r="C15" s="17" t="s">
        <v>32</v>
      </c>
      <c r="D15" s="17" t="s">
        <v>18</v>
      </c>
      <c r="E15" s="17" t="s">
        <v>33</v>
      </c>
      <c r="F15" s="18" t="s">
        <v>28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5">
        <f t="shared" si="2"/>
        <v>8</v>
      </c>
      <c r="B16" s="17" t="s">
        <v>34</v>
      </c>
      <c r="C16" s="17" t="s">
        <v>32</v>
      </c>
      <c r="D16" s="17" t="s">
        <v>26</v>
      </c>
      <c r="E16" s="17" t="s">
        <v>35</v>
      </c>
      <c r="F16" s="18" t="s">
        <v>28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>
        <v>9.0</v>
      </c>
      <c r="B17" s="11" t="s">
        <v>36</v>
      </c>
      <c r="C17" s="11" t="s">
        <v>32</v>
      </c>
      <c r="D17" s="11" t="s">
        <v>18</v>
      </c>
      <c r="E17" s="11" t="s">
        <v>37</v>
      </c>
      <c r="F17" s="12" t="s">
        <v>28</v>
      </c>
    </row>
    <row r="18">
      <c r="A18" s="20">
        <v>10.0</v>
      </c>
      <c r="B18" s="11" t="s">
        <v>38</v>
      </c>
      <c r="C18" s="11" t="s">
        <v>32</v>
      </c>
      <c r="D18" s="11" t="s">
        <v>18</v>
      </c>
      <c r="E18" s="11" t="s">
        <v>39</v>
      </c>
      <c r="F18" s="12" t="s">
        <v>28</v>
      </c>
    </row>
    <row r="19">
      <c r="A19" s="5">
        <f t="shared" ref="A19:A20" si="3">ROW()-8</f>
        <v>11</v>
      </c>
      <c r="B19" s="11" t="s">
        <v>40</v>
      </c>
      <c r="C19" s="15" t="s">
        <v>41</v>
      </c>
      <c r="D19" s="11" t="s">
        <v>18</v>
      </c>
      <c r="E19" s="11" t="s">
        <v>42</v>
      </c>
      <c r="F19" s="12" t="s">
        <v>43</v>
      </c>
    </row>
    <row r="20">
      <c r="A20" s="5">
        <f t="shared" si="3"/>
        <v>12</v>
      </c>
      <c r="B20" s="11" t="s">
        <v>44</v>
      </c>
      <c r="C20" s="15" t="s">
        <v>41</v>
      </c>
      <c r="D20" s="11" t="s">
        <v>18</v>
      </c>
      <c r="E20" s="15" t="s">
        <v>45</v>
      </c>
      <c r="F20" s="12" t="s">
        <v>43</v>
      </c>
    </row>
    <row r="21">
      <c r="A21" s="20">
        <v>8.0</v>
      </c>
      <c r="B21" s="11" t="s">
        <v>46</v>
      </c>
      <c r="C21" s="11" t="s">
        <v>41</v>
      </c>
      <c r="D21" s="11" t="s">
        <v>26</v>
      </c>
      <c r="E21" s="11" t="s">
        <v>47</v>
      </c>
      <c r="F21" s="12" t="s">
        <v>43</v>
      </c>
    </row>
    <row r="22">
      <c r="A22" s="5">
        <f t="shared" ref="A22:A30" si="4">ROW()-8</f>
        <v>14</v>
      </c>
      <c r="B22" s="11" t="s">
        <v>48</v>
      </c>
      <c r="C22" s="15" t="s">
        <v>41</v>
      </c>
      <c r="D22" s="11" t="s">
        <v>26</v>
      </c>
      <c r="E22" s="11" t="s">
        <v>49</v>
      </c>
      <c r="F22" s="12" t="s">
        <v>43</v>
      </c>
    </row>
    <row r="23">
      <c r="A23" s="5">
        <f t="shared" si="4"/>
        <v>15</v>
      </c>
      <c r="B23" s="11" t="s">
        <v>50</v>
      </c>
      <c r="C23" s="15" t="s">
        <v>51</v>
      </c>
      <c r="D23" s="11" t="s">
        <v>26</v>
      </c>
      <c r="E23" s="11" t="s">
        <v>52</v>
      </c>
      <c r="F23" s="12" t="s">
        <v>43</v>
      </c>
    </row>
    <row r="24">
      <c r="A24" s="5">
        <f t="shared" si="4"/>
        <v>16</v>
      </c>
      <c r="B24" s="11" t="s">
        <v>53</v>
      </c>
      <c r="C24" s="15" t="s">
        <v>13</v>
      </c>
      <c r="D24" s="11" t="s">
        <v>26</v>
      </c>
      <c r="E24" s="21" t="s">
        <v>54</v>
      </c>
      <c r="F24" s="12" t="s">
        <v>55</v>
      </c>
    </row>
    <row r="25" ht="15.75" customHeight="1">
      <c r="A25" s="5">
        <f t="shared" si="4"/>
        <v>17</v>
      </c>
      <c r="B25" s="11" t="s">
        <v>56</v>
      </c>
      <c r="C25" s="15" t="s">
        <v>56</v>
      </c>
      <c r="D25" s="13" t="s">
        <v>18</v>
      </c>
      <c r="E25" s="11" t="s">
        <v>57</v>
      </c>
      <c r="F25" s="6" t="s">
        <v>55</v>
      </c>
    </row>
    <row r="26">
      <c r="A26" s="5">
        <f t="shared" si="4"/>
        <v>18</v>
      </c>
      <c r="B26" s="11" t="s">
        <v>58</v>
      </c>
      <c r="C26" s="15" t="s">
        <v>59</v>
      </c>
      <c r="D26" s="11" t="s">
        <v>26</v>
      </c>
      <c r="E26" s="11" t="s">
        <v>60</v>
      </c>
      <c r="F26" s="12" t="s">
        <v>55</v>
      </c>
    </row>
    <row r="27" ht="15.75" customHeight="1">
      <c r="A27" s="5">
        <f t="shared" si="4"/>
        <v>19</v>
      </c>
      <c r="B27" s="15" t="s">
        <v>61</v>
      </c>
      <c r="C27" s="15" t="s">
        <v>41</v>
      </c>
      <c r="D27" s="11" t="s">
        <v>18</v>
      </c>
      <c r="E27" s="11" t="s">
        <v>62</v>
      </c>
      <c r="F27" s="12" t="s">
        <v>55</v>
      </c>
    </row>
    <row r="28" ht="15.75" customHeight="1">
      <c r="A28" s="5">
        <f t="shared" si="4"/>
        <v>20</v>
      </c>
      <c r="B28" s="11" t="s">
        <v>63</v>
      </c>
      <c r="C28" s="15" t="s">
        <v>63</v>
      </c>
      <c r="D28" s="13" t="s">
        <v>18</v>
      </c>
      <c r="E28" s="15" t="s">
        <v>64</v>
      </c>
      <c r="F28" s="6" t="s">
        <v>55</v>
      </c>
    </row>
    <row r="29" ht="15.75" customHeight="1">
      <c r="A29" s="5">
        <f t="shared" si="4"/>
        <v>21</v>
      </c>
      <c r="B29" s="11" t="s">
        <v>65</v>
      </c>
      <c r="C29" s="15" t="s">
        <v>51</v>
      </c>
      <c r="D29" s="13" t="s">
        <v>18</v>
      </c>
      <c r="E29" s="11" t="s">
        <v>66</v>
      </c>
      <c r="F29" s="12" t="s">
        <v>55</v>
      </c>
    </row>
    <row r="30" ht="15.75" customHeight="1">
      <c r="A30" s="5">
        <f t="shared" si="4"/>
        <v>22</v>
      </c>
      <c r="B30" s="11" t="s">
        <v>67</v>
      </c>
      <c r="C30" s="15" t="s">
        <v>51</v>
      </c>
      <c r="D30" s="11" t="s">
        <v>26</v>
      </c>
      <c r="E30" s="11" t="s">
        <v>24</v>
      </c>
      <c r="F30" s="12" t="s">
        <v>55</v>
      </c>
    </row>
    <row r="31" ht="15.75" customHeight="1">
      <c r="A31" s="2"/>
      <c r="B31" s="22"/>
      <c r="C31" s="23"/>
      <c r="D31" s="24"/>
    </row>
    <row r="32" ht="15.75" customHeight="1">
      <c r="A32" s="2"/>
      <c r="B32" s="22"/>
      <c r="C32" s="23"/>
      <c r="D32" s="24"/>
    </row>
    <row r="33" ht="15.75" customHeight="1">
      <c r="A33" s="2"/>
      <c r="B33" s="22"/>
      <c r="C33" s="23"/>
      <c r="D33" s="24"/>
    </row>
    <row r="34" ht="15.75" customHeight="1">
      <c r="A34" s="2"/>
      <c r="B34" s="25"/>
      <c r="C34" s="26"/>
      <c r="D34" s="26"/>
    </row>
    <row r="35" ht="15.75" customHeight="1">
      <c r="A35" s="2"/>
      <c r="B35" s="25"/>
      <c r="C35" s="26"/>
      <c r="D35" s="26"/>
    </row>
    <row r="36" ht="15.75" customHeight="1">
      <c r="A36" s="2"/>
      <c r="B36" s="25"/>
      <c r="C36" s="26"/>
      <c r="D36" s="26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  <row r="1001" ht="15.75" customHeight="1">
      <c r="A1001" s="2"/>
    </row>
    <row r="1002" ht="15.75" customHeight="1">
      <c r="A1002" s="2"/>
    </row>
    <row r="1003" ht="15.75" customHeight="1">
      <c r="A1003" s="2"/>
    </row>
    <row r="1004" ht="15.75" customHeight="1">
      <c r="A1004" s="2"/>
    </row>
    <row r="1005" ht="15.75" customHeight="1">
      <c r="A1005" s="2"/>
    </row>
    <row r="1006" ht="15.75" customHeight="1">
      <c r="A1006" s="2"/>
    </row>
  </sheetData>
  <autoFilter ref="$A$8:$F$30">
    <sortState ref="A8:F30">
      <sortCondition ref="F8:F30"/>
      <sortCondition ref="C8:C30"/>
    </sortState>
  </autoFilter>
  <dataValidations>
    <dataValidation type="list" allowBlank="1" showErrorMessage="1" sqref="D9:D30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16.71"/>
    <col customWidth="1" min="3" max="3" width="21.71"/>
    <col customWidth="1" min="4" max="4" width="11.57"/>
    <col customWidth="1" min="5" max="5" width="6.29"/>
    <col customWidth="1" min="6" max="6" width="20.14"/>
    <col customWidth="1" min="7" max="7" width="14.86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68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69</v>
      </c>
      <c r="F8" s="4" t="s">
        <v>3</v>
      </c>
      <c r="G8" s="4" t="s">
        <v>70</v>
      </c>
      <c r="H8" s="4" t="s">
        <v>71</v>
      </c>
    </row>
    <row r="9">
      <c r="A9" s="5">
        <f t="shared" ref="A9:A12" si="1">ROW()-8</f>
        <v>1</v>
      </c>
      <c r="B9" s="31" t="s">
        <v>12</v>
      </c>
      <c r="C9" s="15" t="s">
        <v>13</v>
      </c>
      <c r="D9" s="11" t="s">
        <v>14</v>
      </c>
      <c r="E9" s="32">
        <f t="shared" ref="E9:E12" si="2">IF(D9="Complex", 240, IF(D9="Medium",120,60))</f>
        <v>240</v>
      </c>
      <c r="F9" s="7"/>
      <c r="G9" s="6" t="s">
        <v>72</v>
      </c>
      <c r="H9" s="7"/>
    </row>
    <row r="10">
      <c r="A10" s="5">
        <f t="shared" si="1"/>
        <v>2</v>
      </c>
      <c r="B10" s="31" t="s">
        <v>17</v>
      </c>
      <c r="C10" s="15" t="s">
        <v>13</v>
      </c>
      <c r="D10" s="13" t="s">
        <v>18</v>
      </c>
      <c r="E10" s="32">
        <f t="shared" si="2"/>
        <v>60</v>
      </c>
      <c r="F10" s="7"/>
      <c r="G10" s="6" t="s">
        <v>72</v>
      </c>
      <c r="H10" s="7"/>
    </row>
    <row r="11">
      <c r="A11" s="5">
        <f t="shared" si="1"/>
        <v>3</v>
      </c>
      <c r="B11" s="15" t="s">
        <v>20</v>
      </c>
      <c r="C11" s="15" t="s">
        <v>21</v>
      </c>
      <c r="D11" s="13" t="s">
        <v>14</v>
      </c>
      <c r="E11" s="32">
        <f t="shared" si="2"/>
        <v>240</v>
      </c>
      <c r="F11" s="7"/>
      <c r="G11" s="6" t="s">
        <v>72</v>
      </c>
      <c r="H11" s="7"/>
    </row>
    <row r="12">
      <c r="A12" s="5">
        <f t="shared" si="1"/>
        <v>4</v>
      </c>
      <c r="B12" s="11" t="s">
        <v>73</v>
      </c>
      <c r="C12" s="11" t="s">
        <v>21</v>
      </c>
      <c r="D12" s="13" t="s">
        <v>18</v>
      </c>
      <c r="E12" s="32">
        <f t="shared" si="2"/>
        <v>60</v>
      </c>
      <c r="F12" s="7"/>
      <c r="G12" s="6" t="s">
        <v>72</v>
      </c>
      <c r="H12" s="7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</sheetData>
  <autoFilter ref="$A$8:$F$12"/>
  <dataValidations>
    <dataValidation type="list" allowBlank="1" showErrorMessage="1" sqref="G9:G12">
      <formula1>"Pending,Doing,Deferred,Done"</formula1>
    </dataValidation>
    <dataValidation type="list" allowBlank="1" showErrorMessage="1" sqref="D9:D12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19.29"/>
    <col customWidth="1" min="3" max="3" width="18.43"/>
    <col customWidth="1" min="4" max="4" width="16.43"/>
    <col customWidth="1" min="5" max="5" width="7.71"/>
    <col customWidth="1" min="6" max="6" width="25.57"/>
    <col customWidth="1" min="7" max="7" width="14.71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74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69</v>
      </c>
      <c r="F8" s="4" t="s">
        <v>3</v>
      </c>
      <c r="G8" s="4" t="s">
        <v>70</v>
      </c>
      <c r="H8" s="4" t="s">
        <v>71</v>
      </c>
    </row>
    <row r="9">
      <c r="A9" s="5">
        <f t="shared" ref="A9:A14" si="1">ROW()-8</f>
        <v>1</v>
      </c>
      <c r="B9" s="11" t="s">
        <v>25</v>
      </c>
      <c r="C9" s="15" t="s">
        <v>21</v>
      </c>
      <c r="D9" s="11" t="s">
        <v>26</v>
      </c>
      <c r="E9" s="32">
        <f t="shared" ref="E9:E14" si="2">IF(D9="Complex", 240, IF(D9="Medium",120,60))</f>
        <v>120</v>
      </c>
      <c r="F9" s="7"/>
      <c r="G9" s="6" t="s">
        <v>72</v>
      </c>
      <c r="H9" s="7"/>
    </row>
    <row r="10">
      <c r="A10" s="5">
        <f t="shared" si="1"/>
        <v>2</v>
      </c>
      <c r="B10" s="11" t="s">
        <v>29</v>
      </c>
      <c r="C10" s="15" t="s">
        <v>21</v>
      </c>
      <c r="D10" s="11" t="s">
        <v>26</v>
      </c>
      <c r="E10" s="32">
        <f t="shared" si="2"/>
        <v>120</v>
      </c>
      <c r="F10" s="7"/>
      <c r="G10" s="6" t="s">
        <v>72</v>
      </c>
      <c r="H10" s="7"/>
    </row>
    <row r="11">
      <c r="A11" s="5">
        <f t="shared" si="1"/>
        <v>3</v>
      </c>
      <c r="B11" s="17" t="s">
        <v>31</v>
      </c>
      <c r="C11" s="17" t="s">
        <v>32</v>
      </c>
      <c r="D11" s="11" t="s">
        <v>18</v>
      </c>
      <c r="E11" s="32">
        <f t="shared" si="2"/>
        <v>60</v>
      </c>
      <c r="F11" s="7"/>
      <c r="G11" s="6" t="s">
        <v>72</v>
      </c>
      <c r="H11" s="7"/>
    </row>
    <row r="12">
      <c r="A12" s="5">
        <f t="shared" si="1"/>
        <v>4</v>
      </c>
      <c r="B12" s="17" t="s">
        <v>34</v>
      </c>
      <c r="C12" s="17" t="s">
        <v>32</v>
      </c>
      <c r="D12" s="13" t="s">
        <v>26</v>
      </c>
      <c r="E12" s="32">
        <f t="shared" si="2"/>
        <v>120</v>
      </c>
      <c r="F12" s="7"/>
      <c r="G12" s="6" t="s">
        <v>72</v>
      </c>
      <c r="H12" s="7"/>
    </row>
    <row r="13">
      <c r="A13" s="5">
        <f t="shared" si="1"/>
        <v>5</v>
      </c>
      <c r="B13" s="11" t="s">
        <v>36</v>
      </c>
      <c r="C13" s="11" t="s">
        <v>32</v>
      </c>
      <c r="D13" s="13" t="s">
        <v>18</v>
      </c>
      <c r="E13" s="32">
        <f t="shared" si="2"/>
        <v>60</v>
      </c>
      <c r="F13" s="7"/>
      <c r="G13" s="6" t="s">
        <v>72</v>
      </c>
      <c r="H13" s="7"/>
    </row>
    <row r="14">
      <c r="A14" s="5">
        <f t="shared" si="1"/>
        <v>6</v>
      </c>
      <c r="B14" s="11" t="s">
        <v>38</v>
      </c>
      <c r="C14" s="11" t="s">
        <v>32</v>
      </c>
      <c r="D14" s="11" t="s">
        <v>18</v>
      </c>
      <c r="E14" s="32">
        <f t="shared" si="2"/>
        <v>60</v>
      </c>
      <c r="F14" s="7"/>
      <c r="G14" s="6" t="s">
        <v>72</v>
      </c>
      <c r="H14" s="7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</sheetData>
  <autoFilter ref="$A$8:$F$14"/>
  <dataValidations>
    <dataValidation type="list" allowBlank="1" showErrorMessage="1" sqref="G9:G14">
      <formula1>"Pending,Doing,Deferred,Done"</formula1>
    </dataValidation>
    <dataValidation type="list" allowBlank="1" showErrorMessage="1" sqref="D9:D14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28.43"/>
    <col customWidth="1" min="3" max="3" width="15.14"/>
    <col customWidth="1" min="4" max="4" width="11.86"/>
    <col customWidth="1" min="5" max="5" width="6.29"/>
    <col customWidth="1" min="6" max="6" width="16.0"/>
    <col customWidth="1" min="7" max="7" width="14.86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75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69</v>
      </c>
      <c r="F8" s="4" t="s">
        <v>3</v>
      </c>
      <c r="G8" s="4" t="s">
        <v>70</v>
      </c>
      <c r="H8" s="4" t="s">
        <v>71</v>
      </c>
    </row>
    <row r="9">
      <c r="A9" s="5">
        <f t="shared" ref="A9:A13" si="1">ROW()-8</f>
        <v>1</v>
      </c>
      <c r="B9" s="11" t="s">
        <v>40</v>
      </c>
      <c r="C9" s="15" t="s">
        <v>41</v>
      </c>
      <c r="D9" s="13" t="s">
        <v>18</v>
      </c>
      <c r="E9" s="32">
        <f t="shared" ref="E9:E13" si="2">IF(D9="Complex", 240, IF(D9="Medium",120,60))</f>
        <v>60</v>
      </c>
      <c r="F9" s="7"/>
      <c r="G9" s="6" t="s">
        <v>72</v>
      </c>
      <c r="H9" s="7"/>
    </row>
    <row r="10">
      <c r="A10" s="5">
        <f t="shared" si="1"/>
        <v>2</v>
      </c>
      <c r="B10" s="11" t="s">
        <v>44</v>
      </c>
      <c r="C10" s="15" t="s">
        <v>41</v>
      </c>
      <c r="D10" s="13" t="s">
        <v>18</v>
      </c>
      <c r="E10" s="32">
        <f t="shared" si="2"/>
        <v>60</v>
      </c>
      <c r="F10" s="7"/>
      <c r="G10" s="6" t="s">
        <v>72</v>
      </c>
      <c r="H10" s="7"/>
    </row>
    <row r="11">
      <c r="A11" s="5">
        <f t="shared" si="1"/>
        <v>3</v>
      </c>
      <c r="B11" s="11" t="s">
        <v>46</v>
      </c>
      <c r="C11" s="11" t="s">
        <v>41</v>
      </c>
      <c r="D11" s="11" t="s">
        <v>26</v>
      </c>
      <c r="E11" s="32">
        <f t="shared" si="2"/>
        <v>120</v>
      </c>
      <c r="F11" s="7"/>
      <c r="G11" s="6" t="s">
        <v>72</v>
      </c>
      <c r="H11" s="7"/>
    </row>
    <row r="12">
      <c r="A12" s="5">
        <f t="shared" si="1"/>
        <v>4</v>
      </c>
      <c r="B12" s="11" t="s">
        <v>48</v>
      </c>
      <c r="C12" s="15" t="s">
        <v>41</v>
      </c>
      <c r="D12" s="13" t="s">
        <v>26</v>
      </c>
      <c r="E12" s="32">
        <f t="shared" si="2"/>
        <v>120</v>
      </c>
      <c r="F12" s="7"/>
      <c r="G12" s="6" t="s">
        <v>72</v>
      </c>
      <c r="H12" s="7"/>
    </row>
    <row r="13">
      <c r="A13" s="5">
        <f t="shared" si="1"/>
        <v>5</v>
      </c>
      <c r="B13" s="11" t="s">
        <v>50</v>
      </c>
      <c r="C13" s="15" t="s">
        <v>51</v>
      </c>
      <c r="D13" s="11" t="s">
        <v>26</v>
      </c>
      <c r="E13" s="32">
        <f t="shared" si="2"/>
        <v>120</v>
      </c>
      <c r="F13" s="7"/>
      <c r="G13" s="6" t="s">
        <v>72</v>
      </c>
      <c r="H13" s="7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</sheetData>
  <autoFilter ref="$A$8:$F$13"/>
  <dataValidations>
    <dataValidation type="list" allowBlank="1" showErrorMessage="1" sqref="G9:G13">
      <formula1>"Pending,Doing,Deferred,Done"</formula1>
    </dataValidation>
    <dataValidation type="list" allowBlank="1" showErrorMessage="1" sqref="D9:D13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23.71"/>
    <col customWidth="1" min="3" max="3" width="16.0"/>
    <col customWidth="1" min="4" max="4" width="12.0"/>
    <col customWidth="1" min="5" max="5" width="6.29"/>
    <col customWidth="1" min="6" max="6" width="16.0"/>
    <col customWidth="1" min="7" max="7" width="13.43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76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69</v>
      </c>
      <c r="F8" s="4" t="s">
        <v>3</v>
      </c>
      <c r="G8" s="4" t="s">
        <v>70</v>
      </c>
      <c r="H8" s="4" t="s">
        <v>71</v>
      </c>
    </row>
    <row r="9">
      <c r="A9" s="5">
        <f t="shared" ref="A9:A15" si="1">ROW()-8</f>
        <v>1</v>
      </c>
      <c r="B9" s="11" t="s">
        <v>53</v>
      </c>
      <c r="C9" s="11" t="s">
        <v>13</v>
      </c>
      <c r="D9" s="11" t="s">
        <v>26</v>
      </c>
      <c r="E9" s="32">
        <f t="shared" ref="E9:E15" si="2">IF(D9="Complex", 240, IF(D9="Medium",120,60))</f>
        <v>120</v>
      </c>
      <c r="F9" s="7"/>
      <c r="G9" s="6" t="s">
        <v>72</v>
      </c>
      <c r="H9" s="7"/>
    </row>
    <row r="10">
      <c r="A10" s="5">
        <f t="shared" si="1"/>
        <v>2</v>
      </c>
      <c r="B10" s="11" t="s">
        <v>56</v>
      </c>
      <c r="C10" s="11" t="s">
        <v>77</v>
      </c>
      <c r="D10" s="13" t="s">
        <v>18</v>
      </c>
      <c r="E10" s="32">
        <f t="shared" si="2"/>
        <v>60</v>
      </c>
      <c r="F10" s="7"/>
      <c r="G10" s="6" t="s">
        <v>72</v>
      </c>
      <c r="H10" s="7"/>
    </row>
    <row r="11">
      <c r="A11" s="5">
        <f t="shared" si="1"/>
        <v>3</v>
      </c>
      <c r="B11" s="11" t="s">
        <v>58</v>
      </c>
      <c r="C11" s="15" t="s">
        <v>59</v>
      </c>
      <c r="D11" s="11" t="s">
        <v>26</v>
      </c>
      <c r="E11" s="32">
        <f t="shared" si="2"/>
        <v>120</v>
      </c>
      <c r="F11" s="7"/>
      <c r="G11" s="6" t="s">
        <v>72</v>
      </c>
      <c r="H11" s="7"/>
    </row>
    <row r="12">
      <c r="A12" s="5">
        <f t="shared" si="1"/>
        <v>4</v>
      </c>
      <c r="B12" s="15" t="s">
        <v>61</v>
      </c>
      <c r="C12" s="11" t="s">
        <v>41</v>
      </c>
      <c r="D12" s="11" t="s">
        <v>18</v>
      </c>
      <c r="E12" s="32">
        <f t="shared" si="2"/>
        <v>60</v>
      </c>
      <c r="F12" s="7"/>
      <c r="G12" s="6" t="s">
        <v>72</v>
      </c>
      <c r="H12" s="7"/>
    </row>
    <row r="13">
      <c r="A13" s="5">
        <f t="shared" si="1"/>
        <v>5</v>
      </c>
      <c r="B13" s="11" t="s">
        <v>63</v>
      </c>
      <c r="C13" s="11" t="s">
        <v>78</v>
      </c>
      <c r="D13" s="13" t="s">
        <v>18</v>
      </c>
      <c r="E13" s="32">
        <f t="shared" si="2"/>
        <v>60</v>
      </c>
      <c r="F13" s="7"/>
      <c r="G13" s="6" t="s">
        <v>72</v>
      </c>
      <c r="H13" s="7"/>
    </row>
    <row r="14">
      <c r="A14" s="5">
        <f t="shared" si="1"/>
        <v>6</v>
      </c>
      <c r="B14" s="11" t="s">
        <v>65</v>
      </c>
      <c r="C14" s="11" t="s">
        <v>51</v>
      </c>
      <c r="D14" s="11" t="s">
        <v>18</v>
      </c>
      <c r="E14" s="32">
        <f t="shared" si="2"/>
        <v>60</v>
      </c>
      <c r="F14" s="7"/>
      <c r="G14" s="6" t="s">
        <v>72</v>
      </c>
      <c r="H14" s="7"/>
    </row>
    <row r="15">
      <c r="A15" s="5">
        <f t="shared" si="1"/>
        <v>7</v>
      </c>
      <c r="B15" s="11" t="s">
        <v>67</v>
      </c>
      <c r="C15" s="11" t="s">
        <v>51</v>
      </c>
      <c r="D15" s="13" t="s">
        <v>26</v>
      </c>
      <c r="E15" s="32">
        <f t="shared" si="2"/>
        <v>120</v>
      </c>
      <c r="F15" s="7"/>
      <c r="G15" s="6" t="s">
        <v>72</v>
      </c>
      <c r="H15" s="7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</sheetData>
  <autoFilter ref="$A$8:$F$15"/>
  <dataValidations>
    <dataValidation type="list" allowBlank="1" showErrorMessage="1" sqref="G9:G15">
      <formula1>"Pending,Doing,Deferred,Done"</formula1>
    </dataValidation>
    <dataValidation type="list" allowBlank="1" showErrorMessage="1" sqref="D9:D15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